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source\repos\ds700\lesson6\ch06\ch06\"/>
    </mc:Choice>
  </mc:AlternateContent>
  <bookViews>
    <workbookView xWindow="0" yWindow="0" windowWidth="28800" windowHeight="12210" tabRatio="735" firstSheet="1" activeTab="8"/>
  </bookViews>
  <sheets>
    <sheet name="Training Data" sheetId="1" r:id="rId1"/>
    <sheet name="Training Data w Dummy Vars" sheetId="3" r:id="rId2"/>
    <sheet name="Linear Model" sheetId="4" r:id="rId3"/>
    <sheet name="ModelCoefficientStdError" sheetId="5" r:id="rId4"/>
    <sheet name="Logistic Link Model" sheetId="9" r:id="rId5"/>
    <sheet name="Logistic Regression" sheetId="10" r:id="rId6"/>
    <sheet name="Test Set" sheetId="6" r:id="rId7"/>
    <sheet name="Performance" sheetId="7" r:id="rId8"/>
    <sheet name="Performance Logistic" sheetId="11" r:id="rId9"/>
  </sheets>
  <definedNames>
    <definedName name="solver_adj" localSheetId="2" hidden="1">'Linear Model'!$B$2:$U$2</definedName>
    <definedName name="solver_adj" localSheetId="4" hidden="1">'Logistic Link Model'!$B$2:$U$2</definedName>
    <definedName name="solver_adj" localSheetId="5" hidden="1">'Logistic Regression'!$B$2:$U$2</definedName>
    <definedName name="solver_cvg" localSheetId="2" hidden="1">0.0001</definedName>
    <definedName name="solver_cvg" localSheetId="4" hidden="1">0.0001</definedName>
    <definedName name="solver_cvg" localSheetId="5" hidden="1">0.0001</definedName>
    <definedName name="solver_drv" localSheetId="2" hidden="1">1</definedName>
    <definedName name="solver_drv" localSheetId="4" hidden="1">1</definedName>
    <definedName name="solver_drv" localSheetId="5" hidden="1">1</definedName>
    <definedName name="solver_eng" localSheetId="2" hidden="1">3</definedName>
    <definedName name="solver_eng" localSheetId="4" hidden="1">3</definedName>
    <definedName name="solver_eng" localSheetId="5" hidden="1">3</definedName>
    <definedName name="solver_est" localSheetId="2" hidden="1">1</definedName>
    <definedName name="solver_est" localSheetId="4" hidden="1">1</definedName>
    <definedName name="solver_est" localSheetId="5" hidden="1">1</definedName>
    <definedName name="solver_itr" localSheetId="2" hidden="1">2147483647</definedName>
    <definedName name="solver_itr" localSheetId="4" hidden="1">2147483647</definedName>
    <definedName name="solver_itr" localSheetId="5" hidden="1">2147483647</definedName>
    <definedName name="solver_lhs1" localSheetId="2" hidden="1">'Linear Model'!$B$2:$U$2</definedName>
    <definedName name="solver_lhs1" localSheetId="4" hidden="1">'Logistic Link Model'!$B$2:$U$2</definedName>
    <definedName name="solver_lhs1" localSheetId="5" hidden="1">'Logistic Regression'!$B$2:$U$2</definedName>
    <definedName name="solver_lhs2" localSheetId="2" hidden="1">'Linear Model'!$B$2:$U$2</definedName>
    <definedName name="solver_lhs2" localSheetId="4" hidden="1">'Logistic Link Model'!$B$2:$U$2</definedName>
    <definedName name="solver_lhs2" localSheetId="5" hidden="1">'Logistic Regression'!$B$2:$U$2</definedName>
    <definedName name="solver_mip" localSheetId="2" hidden="1">2147483647</definedName>
    <definedName name="solver_mip" localSheetId="4" hidden="1">2147483647</definedName>
    <definedName name="solver_mip" localSheetId="5" hidden="1">2147483647</definedName>
    <definedName name="solver_mni" localSheetId="2" hidden="1">30</definedName>
    <definedName name="solver_mni" localSheetId="4" hidden="1">30</definedName>
    <definedName name="solver_mni" localSheetId="5" hidden="1">30</definedName>
    <definedName name="solver_mrt" localSheetId="2" hidden="1">0.075</definedName>
    <definedName name="solver_mrt" localSheetId="4" hidden="1">0.075</definedName>
    <definedName name="solver_mrt" localSheetId="5" hidden="1">0.075</definedName>
    <definedName name="solver_msl" localSheetId="2" hidden="1">2</definedName>
    <definedName name="solver_msl" localSheetId="4" hidden="1">2</definedName>
    <definedName name="solver_msl" localSheetId="5" hidden="1">2</definedName>
    <definedName name="solver_neg" localSheetId="2" hidden="1">2</definedName>
    <definedName name="solver_neg" localSheetId="4" hidden="1">2</definedName>
    <definedName name="solver_neg" localSheetId="5" hidden="1">2</definedName>
    <definedName name="solver_nod" localSheetId="2" hidden="1">2147483647</definedName>
    <definedName name="solver_nod" localSheetId="4" hidden="1">2147483647</definedName>
    <definedName name="solver_nod" localSheetId="5" hidden="1">2147483647</definedName>
    <definedName name="solver_num" localSheetId="2" hidden="1">2</definedName>
    <definedName name="solver_num" localSheetId="4" hidden="1">2</definedName>
    <definedName name="solver_num" localSheetId="5" hidden="1">2</definedName>
    <definedName name="solver_nwt" localSheetId="2" hidden="1">1</definedName>
    <definedName name="solver_nwt" localSheetId="4" hidden="1">1</definedName>
    <definedName name="solver_nwt" localSheetId="5" hidden="1">1</definedName>
    <definedName name="solver_opt" localSheetId="2" hidden="1">'Linear Model'!$X$1</definedName>
    <definedName name="solver_opt" localSheetId="4" hidden="1">'Logistic Link Model'!$X$1</definedName>
    <definedName name="solver_opt" localSheetId="5" hidden="1">'Logistic Regression'!$X$1</definedName>
    <definedName name="solver_pre" localSheetId="2" hidden="1">0.000001</definedName>
    <definedName name="solver_pre" localSheetId="4" hidden="1">0.000001</definedName>
    <definedName name="solver_pre" localSheetId="5" hidden="1">0.000001</definedName>
    <definedName name="solver_rbv" localSheetId="2" hidden="1">1</definedName>
    <definedName name="solver_rbv" localSheetId="4" hidden="1">1</definedName>
    <definedName name="solver_rbv" localSheetId="5" hidden="1">1</definedName>
    <definedName name="solver_rel1" localSheetId="2" hidden="1">1</definedName>
    <definedName name="solver_rel1" localSheetId="4" hidden="1">1</definedName>
    <definedName name="solver_rel1" localSheetId="5" hidden="1">1</definedName>
    <definedName name="solver_rel2" localSheetId="2" hidden="1">3</definedName>
    <definedName name="solver_rel2" localSheetId="4" hidden="1">3</definedName>
    <definedName name="solver_rel2" localSheetId="5" hidden="1">3</definedName>
    <definedName name="solver_rhs1" localSheetId="2" hidden="1">1</definedName>
    <definedName name="solver_rhs1" localSheetId="4" hidden="1">5</definedName>
    <definedName name="solver_rhs1" localSheetId="5" hidden="1">5</definedName>
    <definedName name="solver_rhs2" localSheetId="2" hidden="1">-1</definedName>
    <definedName name="solver_rhs2" localSheetId="4" hidden="1">-5</definedName>
    <definedName name="solver_rhs2" localSheetId="5" hidden="1">-5</definedName>
    <definedName name="solver_rlx" localSheetId="2" hidden="1">2</definedName>
    <definedName name="solver_rlx" localSheetId="4" hidden="1">2</definedName>
    <definedName name="solver_rlx" localSheetId="5" hidden="1">2</definedName>
    <definedName name="solver_rsd" localSheetId="2" hidden="1">0</definedName>
    <definedName name="solver_rsd" localSheetId="4" hidden="1">0</definedName>
    <definedName name="solver_rsd" localSheetId="5" hidden="1">0</definedName>
    <definedName name="solver_scl" localSheetId="2" hidden="1">1</definedName>
    <definedName name="solver_scl" localSheetId="4" hidden="1">1</definedName>
    <definedName name="solver_scl" localSheetId="5" hidden="1">1</definedName>
    <definedName name="solver_sho" localSheetId="2" hidden="1">2</definedName>
    <definedName name="solver_sho" localSheetId="4" hidden="1">2</definedName>
    <definedName name="solver_sho" localSheetId="5" hidden="1">2</definedName>
    <definedName name="solver_ssz" localSheetId="2" hidden="1">100</definedName>
    <definedName name="solver_ssz" localSheetId="4" hidden="1">100</definedName>
    <definedName name="solver_ssz" localSheetId="5" hidden="1">100</definedName>
    <definedName name="solver_tim" localSheetId="2" hidden="1">2147483647</definedName>
    <definedName name="solver_tim" localSheetId="4" hidden="1">2147483647</definedName>
    <definedName name="solver_tim" localSheetId="5" hidden="1">2147483647</definedName>
    <definedName name="solver_tol" localSheetId="2" hidden="1">0.01</definedName>
    <definedName name="solver_tol" localSheetId="4" hidden="1">0.01</definedName>
    <definedName name="solver_tol" localSheetId="5" hidden="1">0.01</definedName>
    <definedName name="solver_typ" localSheetId="2" hidden="1">2</definedName>
    <definedName name="solver_typ" localSheetId="4" hidden="1">2</definedName>
    <definedName name="solver_typ" localSheetId="5" hidden="1">1</definedName>
    <definedName name="solver_val" localSheetId="2" hidden="1">0</definedName>
    <definedName name="solver_val" localSheetId="4" hidden="1">0</definedName>
    <definedName name="solver_val" localSheetId="5" hidden="1">0</definedName>
    <definedName name="solver_ver" localSheetId="2" hidden="1">3</definedName>
    <definedName name="solver_ver" localSheetId="4" hidden="1">3</definedName>
    <definedName name="solver_ver" localSheetId="5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1" l="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" i="11"/>
  <c r="D3" i="11"/>
  <c r="D4" i="11"/>
  <c r="D5" i="11"/>
  <c r="D6" i="11"/>
  <c r="E6" i="11" s="1"/>
  <c r="D7" i="11"/>
  <c r="D8" i="11"/>
  <c r="D9" i="11"/>
  <c r="D10" i="11"/>
  <c r="E10" i="11" s="1"/>
  <c r="D11" i="11"/>
  <c r="D12" i="11"/>
  <c r="D13" i="11"/>
  <c r="D14" i="11"/>
  <c r="E14" i="11" s="1"/>
  <c r="D15" i="11"/>
  <c r="D16" i="11"/>
  <c r="D17" i="11"/>
  <c r="D18" i="11"/>
  <c r="E18" i="11" s="1"/>
  <c r="D19" i="11"/>
  <c r="D20" i="11"/>
  <c r="E20" i="11" s="1"/>
  <c r="D21" i="11"/>
  <c r="D22" i="11"/>
  <c r="E22" i="11" s="1"/>
  <c r="D2" i="11"/>
  <c r="E2" i="11" s="1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A5" i="11"/>
  <c r="A2" i="11"/>
  <c r="E21" i="11"/>
  <c r="E19" i="11"/>
  <c r="E17" i="11"/>
  <c r="E16" i="11"/>
  <c r="E15" i="11"/>
  <c r="E13" i="11"/>
  <c r="E12" i="11"/>
  <c r="E11" i="11"/>
  <c r="E9" i="11"/>
  <c r="E8" i="11"/>
  <c r="E7" i="11"/>
  <c r="E5" i="11"/>
  <c r="E4" i="11"/>
  <c r="E3" i="11"/>
  <c r="X3" i="6"/>
  <c r="X4" i="6"/>
  <c r="X5" i="6"/>
  <c r="X6" i="6"/>
  <c r="X7" i="6"/>
  <c r="X8" i="6"/>
  <c r="X9" i="6"/>
  <c r="X10" i="6"/>
  <c r="X11" i="6"/>
  <c r="X12" i="6"/>
  <c r="X13" i="6"/>
  <c r="X14" i="6"/>
  <c r="X15" i="6"/>
  <c r="X16" i="6"/>
  <c r="X17" i="6"/>
  <c r="X18" i="6"/>
  <c r="X19" i="6"/>
  <c r="X20" i="6"/>
  <c r="X21" i="6"/>
  <c r="X22" i="6"/>
  <c r="X23" i="6"/>
  <c r="X24" i="6"/>
  <c r="X25" i="6"/>
  <c r="X26" i="6"/>
  <c r="X27" i="6"/>
  <c r="X28" i="6"/>
  <c r="X29" i="6"/>
  <c r="X30" i="6"/>
  <c r="X31" i="6"/>
  <c r="X32" i="6"/>
  <c r="X33" i="6"/>
  <c r="X34" i="6"/>
  <c r="X35" i="6"/>
  <c r="X36" i="6"/>
  <c r="X37" i="6"/>
  <c r="X38" i="6"/>
  <c r="X39" i="6"/>
  <c r="X40" i="6"/>
  <c r="X41" i="6"/>
  <c r="X42" i="6"/>
  <c r="X43" i="6"/>
  <c r="X44" i="6"/>
  <c r="X45" i="6"/>
  <c r="X46" i="6"/>
  <c r="X47" i="6"/>
  <c r="X48" i="6"/>
  <c r="X49" i="6"/>
  <c r="X50" i="6"/>
  <c r="X51" i="6"/>
  <c r="X52" i="6"/>
  <c r="X53" i="6"/>
  <c r="X54" i="6"/>
  <c r="X55" i="6"/>
  <c r="X56" i="6"/>
  <c r="X57" i="6"/>
  <c r="X58" i="6"/>
  <c r="X59" i="6"/>
  <c r="X60" i="6"/>
  <c r="X61" i="6"/>
  <c r="X62" i="6"/>
  <c r="X63" i="6"/>
  <c r="X64" i="6"/>
  <c r="X65" i="6"/>
  <c r="X66" i="6"/>
  <c r="X67" i="6"/>
  <c r="X68" i="6"/>
  <c r="X69" i="6"/>
  <c r="X70" i="6"/>
  <c r="X71" i="6"/>
  <c r="X72" i="6"/>
  <c r="X73" i="6"/>
  <c r="X74" i="6"/>
  <c r="X75" i="6"/>
  <c r="X76" i="6"/>
  <c r="X77" i="6"/>
  <c r="X78" i="6"/>
  <c r="X79" i="6"/>
  <c r="X80" i="6"/>
  <c r="X81" i="6"/>
  <c r="X82" i="6"/>
  <c r="X83" i="6"/>
  <c r="X84" i="6"/>
  <c r="X85" i="6"/>
  <c r="X86" i="6"/>
  <c r="X87" i="6"/>
  <c r="X88" i="6"/>
  <c r="X89" i="6"/>
  <c r="X90" i="6"/>
  <c r="X91" i="6"/>
  <c r="X92" i="6"/>
  <c r="X93" i="6"/>
  <c r="X94" i="6"/>
  <c r="X95" i="6"/>
  <c r="X96" i="6"/>
  <c r="X97" i="6"/>
  <c r="X98" i="6"/>
  <c r="X99" i="6"/>
  <c r="X100" i="6"/>
  <c r="X101" i="6"/>
  <c r="X102" i="6"/>
  <c r="X103" i="6"/>
  <c r="X104" i="6"/>
  <c r="X105" i="6"/>
  <c r="X106" i="6"/>
  <c r="X107" i="6"/>
  <c r="X108" i="6"/>
  <c r="X109" i="6"/>
  <c r="X110" i="6"/>
  <c r="X111" i="6"/>
  <c r="X112" i="6"/>
  <c r="X113" i="6"/>
  <c r="X114" i="6"/>
  <c r="X115" i="6"/>
  <c r="X116" i="6"/>
  <c r="X117" i="6"/>
  <c r="X118" i="6"/>
  <c r="X119" i="6"/>
  <c r="X120" i="6"/>
  <c r="X121" i="6"/>
  <c r="X122" i="6"/>
  <c r="X123" i="6"/>
  <c r="X124" i="6"/>
  <c r="X125" i="6"/>
  <c r="X126" i="6"/>
  <c r="X127" i="6"/>
  <c r="X128" i="6"/>
  <c r="X129" i="6"/>
  <c r="X130" i="6"/>
  <c r="X131" i="6"/>
  <c r="X132" i="6"/>
  <c r="X133" i="6"/>
  <c r="X134" i="6"/>
  <c r="X135" i="6"/>
  <c r="X136" i="6"/>
  <c r="X137" i="6"/>
  <c r="X138" i="6"/>
  <c r="X139" i="6"/>
  <c r="X140" i="6"/>
  <c r="X141" i="6"/>
  <c r="X142" i="6"/>
  <c r="X143" i="6"/>
  <c r="X144" i="6"/>
  <c r="X145" i="6"/>
  <c r="X146" i="6"/>
  <c r="X147" i="6"/>
  <c r="X148" i="6"/>
  <c r="X149" i="6"/>
  <c r="X150" i="6"/>
  <c r="X151" i="6"/>
  <c r="X152" i="6"/>
  <c r="X153" i="6"/>
  <c r="X154" i="6"/>
  <c r="X155" i="6"/>
  <c r="X156" i="6"/>
  <c r="X157" i="6"/>
  <c r="X158" i="6"/>
  <c r="X159" i="6"/>
  <c r="X160" i="6"/>
  <c r="X161" i="6"/>
  <c r="X162" i="6"/>
  <c r="X163" i="6"/>
  <c r="X164" i="6"/>
  <c r="X165" i="6"/>
  <c r="X166" i="6"/>
  <c r="X167" i="6"/>
  <c r="X168" i="6"/>
  <c r="X169" i="6"/>
  <c r="X170" i="6"/>
  <c r="X171" i="6"/>
  <c r="X172" i="6"/>
  <c r="X173" i="6"/>
  <c r="X174" i="6"/>
  <c r="X175" i="6"/>
  <c r="X176" i="6"/>
  <c r="X177" i="6"/>
  <c r="X178" i="6"/>
  <c r="X179" i="6"/>
  <c r="X180" i="6"/>
  <c r="X181" i="6"/>
  <c r="X182" i="6"/>
  <c r="X183" i="6"/>
  <c r="X184" i="6"/>
  <c r="X185" i="6"/>
  <c r="X186" i="6"/>
  <c r="X187" i="6"/>
  <c r="X188" i="6"/>
  <c r="X189" i="6"/>
  <c r="X190" i="6"/>
  <c r="X191" i="6"/>
  <c r="X192" i="6"/>
  <c r="X193" i="6"/>
  <c r="X194" i="6"/>
  <c r="X195" i="6"/>
  <c r="X196" i="6"/>
  <c r="X197" i="6"/>
  <c r="X198" i="6"/>
  <c r="X199" i="6"/>
  <c r="X200" i="6"/>
  <c r="X201" i="6"/>
  <c r="X202" i="6"/>
  <c r="X203" i="6"/>
  <c r="X204" i="6"/>
  <c r="X205" i="6"/>
  <c r="X206" i="6"/>
  <c r="X207" i="6"/>
  <c r="X208" i="6"/>
  <c r="X209" i="6"/>
  <c r="X210" i="6"/>
  <c r="X211" i="6"/>
  <c r="X212" i="6"/>
  <c r="X213" i="6"/>
  <c r="X214" i="6"/>
  <c r="X215" i="6"/>
  <c r="X216" i="6"/>
  <c r="X217" i="6"/>
  <c r="X218" i="6"/>
  <c r="X219" i="6"/>
  <c r="X220" i="6"/>
  <c r="X221" i="6"/>
  <c r="X222" i="6"/>
  <c r="X223" i="6"/>
  <c r="X224" i="6"/>
  <c r="X225" i="6"/>
  <c r="X226" i="6"/>
  <c r="X227" i="6"/>
  <c r="X228" i="6"/>
  <c r="X229" i="6"/>
  <c r="X230" i="6"/>
  <c r="X231" i="6"/>
  <c r="X232" i="6"/>
  <c r="X233" i="6"/>
  <c r="X234" i="6"/>
  <c r="X235" i="6"/>
  <c r="X236" i="6"/>
  <c r="X237" i="6"/>
  <c r="X238" i="6"/>
  <c r="X239" i="6"/>
  <c r="X240" i="6"/>
  <c r="X241" i="6"/>
  <c r="X242" i="6"/>
  <c r="X243" i="6"/>
  <c r="X244" i="6"/>
  <c r="X245" i="6"/>
  <c r="X246" i="6"/>
  <c r="X247" i="6"/>
  <c r="X248" i="6"/>
  <c r="X249" i="6"/>
  <c r="X250" i="6"/>
  <c r="X251" i="6"/>
  <c r="X252" i="6"/>
  <c r="X253" i="6"/>
  <c r="X254" i="6"/>
  <c r="X255" i="6"/>
  <c r="X256" i="6"/>
  <c r="X257" i="6"/>
  <c r="X258" i="6"/>
  <c r="X259" i="6"/>
  <c r="X260" i="6"/>
  <c r="X261" i="6"/>
  <c r="X262" i="6"/>
  <c r="X263" i="6"/>
  <c r="X264" i="6"/>
  <c r="X265" i="6"/>
  <c r="X266" i="6"/>
  <c r="X267" i="6"/>
  <c r="X268" i="6"/>
  <c r="X269" i="6"/>
  <c r="X270" i="6"/>
  <c r="X271" i="6"/>
  <c r="X272" i="6"/>
  <c r="X273" i="6"/>
  <c r="X274" i="6"/>
  <c r="X275" i="6"/>
  <c r="X276" i="6"/>
  <c r="X277" i="6"/>
  <c r="X278" i="6"/>
  <c r="X279" i="6"/>
  <c r="X280" i="6"/>
  <c r="X281" i="6"/>
  <c r="X282" i="6"/>
  <c r="X283" i="6"/>
  <c r="X284" i="6"/>
  <c r="X285" i="6"/>
  <c r="X286" i="6"/>
  <c r="X287" i="6"/>
  <c r="X288" i="6"/>
  <c r="X289" i="6"/>
  <c r="X290" i="6"/>
  <c r="X291" i="6"/>
  <c r="X292" i="6"/>
  <c r="X293" i="6"/>
  <c r="X294" i="6"/>
  <c r="X295" i="6"/>
  <c r="X296" i="6"/>
  <c r="X297" i="6"/>
  <c r="X298" i="6"/>
  <c r="X299" i="6"/>
  <c r="X300" i="6"/>
  <c r="X301" i="6"/>
  <c r="X302" i="6"/>
  <c r="X303" i="6"/>
  <c r="X304" i="6"/>
  <c r="X305" i="6"/>
  <c r="X306" i="6"/>
  <c r="X307" i="6"/>
  <c r="X308" i="6"/>
  <c r="X309" i="6"/>
  <c r="X310" i="6"/>
  <c r="X311" i="6"/>
  <c r="X312" i="6"/>
  <c r="X313" i="6"/>
  <c r="X314" i="6"/>
  <c r="X315" i="6"/>
  <c r="X316" i="6"/>
  <c r="X317" i="6"/>
  <c r="X318" i="6"/>
  <c r="X319" i="6"/>
  <c r="X320" i="6"/>
  <c r="X321" i="6"/>
  <c r="X322" i="6"/>
  <c r="X323" i="6"/>
  <c r="X324" i="6"/>
  <c r="X325" i="6"/>
  <c r="X326" i="6"/>
  <c r="X327" i="6"/>
  <c r="X328" i="6"/>
  <c r="X329" i="6"/>
  <c r="X330" i="6"/>
  <c r="X331" i="6"/>
  <c r="X332" i="6"/>
  <c r="X333" i="6"/>
  <c r="X334" i="6"/>
  <c r="X335" i="6"/>
  <c r="X336" i="6"/>
  <c r="X337" i="6"/>
  <c r="X338" i="6"/>
  <c r="X339" i="6"/>
  <c r="X340" i="6"/>
  <c r="X341" i="6"/>
  <c r="X342" i="6"/>
  <c r="X343" i="6"/>
  <c r="X344" i="6"/>
  <c r="X345" i="6"/>
  <c r="X346" i="6"/>
  <c r="X347" i="6"/>
  <c r="X348" i="6"/>
  <c r="X349" i="6"/>
  <c r="X350" i="6"/>
  <c r="X351" i="6"/>
  <c r="X352" i="6"/>
  <c r="X353" i="6"/>
  <c r="X354" i="6"/>
  <c r="X355" i="6"/>
  <c r="X356" i="6"/>
  <c r="X357" i="6"/>
  <c r="X358" i="6"/>
  <c r="X359" i="6"/>
  <c r="X360" i="6"/>
  <c r="X361" i="6"/>
  <c r="X362" i="6"/>
  <c r="X363" i="6"/>
  <c r="X364" i="6"/>
  <c r="X365" i="6"/>
  <c r="X366" i="6"/>
  <c r="X367" i="6"/>
  <c r="X368" i="6"/>
  <c r="X369" i="6"/>
  <c r="X370" i="6"/>
  <c r="X371" i="6"/>
  <c r="X372" i="6"/>
  <c r="X373" i="6"/>
  <c r="X374" i="6"/>
  <c r="X375" i="6"/>
  <c r="X376" i="6"/>
  <c r="X377" i="6"/>
  <c r="X378" i="6"/>
  <c r="X379" i="6"/>
  <c r="X380" i="6"/>
  <c r="X381" i="6"/>
  <c r="X382" i="6"/>
  <c r="X383" i="6"/>
  <c r="X384" i="6"/>
  <c r="X385" i="6"/>
  <c r="X386" i="6"/>
  <c r="X387" i="6"/>
  <c r="X388" i="6"/>
  <c r="X389" i="6"/>
  <c r="X390" i="6"/>
  <c r="X391" i="6"/>
  <c r="X392" i="6"/>
  <c r="X393" i="6"/>
  <c r="X394" i="6"/>
  <c r="X395" i="6"/>
  <c r="X396" i="6"/>
  <c r="X397" i="6"/>
  <c r="X398" i="6"/>
  <c r="X399" i="6"/>
  <c r="X400" i="6"/>
  <c r="X401" i="6"/>
  <c r="X402" i="6"/>
  <c r="X403" i="6"/>
  <c r="X404" i="6"/>
  <c r="X405" i="6"/>
  <c r="X406" i="6"/>
  <c r="X407" i="6"/>
  <c r="X408" i="6"/>
  <c r="X409" i="6"/>
  <c r="X410" i="6"/>
  <c r="X411" i="6"/>
  <c r="X412" i="6"/>
  <c r="X413" i="6"/>
  <c r="X414" i="6"/>
  <c r="X415" i="6"/>
  <c r="X416" i="6"/>
  <c r="X417" i="6"/>
  <c r="X418" i="6"/>
  <c r="X419" i="6"/>
  <c r="X420" i="6"/>
  <c r="X421" i="6"/>
  <c r="X422" i="6"/>
  <c r="X423" i="6"/>
  <c r="X424" i="6"/>
  <c r="X425" i="6"/>
  <c r="X426" i="6"/>
  <c r="X427" i="6"/>
  <c r="X428" i="6"/>
  <c r="X429" i="6"/>
  <c r="X430" i="6"/>
  <c r="X431" i="6"/>
  <c r="X432" i="6"/>
  <c r="X433" i="6"/>
  <c r="X434" i="6"/>
  <c r="X435" i="6"/>
  <c r="X436" i="6"/>
  <c r="X437" i="6"/>
  <c r="X438" i="6"/>
  <c r="X439" i="6"/>
  <c r="X440" i="6"/>
  <c r="X441" i="6"/>
  <c r="X442" i="6"/>
  <c r="X443" i="6"/>
  <c r="X444" i="6"/>
  <c r="X445" i="6"/>
  <c r="X446" i="6"/>
  <c r="X447" i="6"/>
  <c r="X448" i="6"/>
  <c r="X449" i="6"/>
  <c r="X450" i="6"/>
  <c r="X451" i="6"/>
  <c r="X452" i="6"/>
  <c r="X453" i="6"/>
  <c r="X454" i="6"/>
  <c r="X455" i="6"/>
  <c r="X456" i="6"/>
  <c r="X457" i="6"/>
  <c r="X458" i="6"/>
  <c r="X459" i="6"/>
  <c r="X460" i="6"/>
  <c r="X461" i="6"/>
  <c r="X462" i="6"/>
  <c r="X463" i="6"/>
  <c r="X464" i="6"/>
  <c r="X465" i="6"/>
  <c r="X466" i="6"/>
  <c r="X467" i="6"/>
  <c r="X468" i="6"/>
  <c r="X469" i="6"/>
  <c r="X470" i="6"/>
  <c r="X471" i="6"/>
  <c r="X472" i="6"/>
  <c r="X473" i="6"/>
  <c r="X474" i="6"/>
  <c r="X475" i="6"/>
  <c r="X476" i="6"/>
  <c r="X477" i="6"/>
  <c r="X478" i="6"/>
  <c r="X479" i="6"/>
  <c r="X480" i="6"/>
  <c r="X481" i="6"/>
  <c r="X482" i="6"/>
  <c r="X483" i="6"/>
  <c r="X484" i="6"/>
  <c r="X485" i="6"/>
  <c r="X486" i="6"/>
  <c r="X487" i="6"/>
  <c r="X488" i="6"/>
  <c r="X489" i="6"/>
  <c r="X490" i="6"/>
  <c r="X491" i="6"/>
  <c r="X492" i="6"/>
  <c r="X493" i="6"/>
  <c r="X494" i="6"/>
  <c r="X495" i="6"/>
  <c r="X496" i="6"/>
  <c r="X497" i="6"/>
  <c r="X498" i="6"/>
  <c r="X499" i="6"/>
  <c r="X500" i="6"/>
  <c r="X501" i="6"/>
  <c r="X502" i="6"/>
  <c r="X503" i="6"/>
  <c r="X504" i="6"/>
  <c r="X505" i="6"/>
  <c r="X506" i="6"/>
  <c r="X507" i="6"/>
  <c r="X508" i="6"/>
  <c r="X509" i="6"/>
  <c r="X510" i="6"/>
  <c r="X511" i="6"/>
  <c r="X512" i="6"/>
  <c r="X513" i="6"/>
  <c r="X514" i="6"/>
  <c r="X515" i="6"/>
  <c r="X516" i="6"/>
  <c r="X517" i="6"/>
  <c r="X518" i="6"/>
  <c r="X519" i="6"/>
  <c r="X520" i="6"/>
  <c r="X521" i="6"/>
  <c r="X522" i="6"/>
  <c r="X523" i="6"/>
  <c r="X524" i="6"/>
  <c r="X525" i="6"/>
  <c r="X526" i="6"/>
  <c r="X527" i="6"/>
  <c r="X528" i="6"/>
  <c r="X529" i="6"/>
  <c r="X530" i="6"/>
  <c r="X531" i="6"/>
  <c r="X532" i="6"/>
  <c r="X533" i="6"/>
  <c r="X534" i="6"/>
  <c r="X535" i="6"/>
  <c r="X536" i="6"/>
  <c r="X537" i="6"/>
  <c r="X538" i="6"/>
  <c r="X539" i="6"/>
  <c r="X540" i="6"/>
  <c r="X541" i="6"/>
  <c r="X542" i="6"/>
  <c r="X543" i="6"/>
  <c r="X544" i="6"/>
  <c r="X545" i="6"/>
  <c r="X546" i="6"/>
  <c r="X547" i="6"/>
  <c r="X548" i="6"/>
  <c r="X549" i="6"/>
  <c r="X550" i="6"/>
  <c r="X551" i="6"/>
  <c r="X552" i="6"/>
  <c r="X553" i="6"/>
  <c r="X554" i="6"/>
  <c r="X555" i="6"/>
  <c r="X556" i="6"/>
  <c r="X557" i="6"/>
  <c r="X558" i="6"/>
  <c r="X559" i="6"/>
  <c r="X560" i="6"/>
  <c r="X561" i="6"/>
  <c r="X562" i="6"/>
  <c r="X563" i="6"/>
  <c r="X564" i="6"/>
  <c r="X565" i="6"/>
  <c r="X566" i="6"/>
  <c r="X567" i="6"/>
  <c r="X568" i="6"/>
  <c r="X569" i="6"/>
  <c r="X570" i="6"/>
  <c r="X571" i="6"/>
  <c r="X572" i="6"/>
  <c r="X573" i="6"/>
  <c r="X574" i="6"/>
  <c r="X575" i="6"/>
  <c r="X576" i="6"/>
  <c r="X577" i="6"/>
  <c r="X578" i="6"/>
  <c r="X579" i="6"/>
  <c r="X580" i="6"/>
  <c r="X581" i="6"/>
  <c r="X582" i="6"/>
  <c r="X583" i="6"/>
  <c r="X584" i="6"/>
  <c r="X585" i="6"/>
  <c r="X586" i="6"/>
  <c r="X587" i="6"/>
  <c r="X588" i="6"/>
  <c r="X589" i="6"/>
  <c r="X590" i="6"/>
  <c r="X591" i="6"/>
  <c r="X592" i="6"/>
  <c r="X593" i="6"/>
  <c r="X594" i="6"/>
  <c r="X595" i="6"/>
  <c r="X596" i="6"/>
  <c r="X597" i="6"/>
  <c r="X598" i="6"/>
  <c r="X599" i="6"/>
  <c r="X600" i="6"/>
  <c r="X601" i="6"/>
  <c r="X602" i="6"/>
  <c r="X603" i="6"/>
  <c r="X604" i="6"/>
  <c r="X605" i="6"/>
  <c r="X606" i="6"/>
  <c r="X607" i="6"/>
  <c r="X608" i="6"/>
  <c r="X609" i="6"/>
  <c r="X610" i="6"/>
  <c r="X611" i="6"/>
  <c r="X612" i="6"/>
  <c r="X613" i="6"/>
  <c r="X614" i="6"/>
  <c r="X615" i="6"/>
  <c r="X616" i="6"/>
  <c r="X617" i="6"/>
  <c r="X618" i="6"/>
  <c r="X619" i="6"/>
  <c r="X620" i="6"/>
  <c r="X621" i="6"/>
  <c r="X622" i="6"/>
  <c r="X623" i="6"/>
  <c r="X624" i="6"/>
  <c r="X625" i="6"/>
  <c r="X626" i="6"/>
  <c r="X627" i="6"/>
  <c r="X628" i="6"/>
  <c r="X629" i="6"/>
  <c r="X630" i="6"/>
  <c r="X631" i="6"/>
  <c r="X632" i="6"/>
  <c r="X633" i="6"/>
  <c r="X634" i="6"/>
  <c r="X635" i="6"/>
  <c r="X636" i="6"/>
  <c r="X637" i="6"/>
  <c r="X638" i="6"/>
  <c r="X639" i="6"/>
  <c r="X640" i="6"/>
  <c r="X641" i="6"/>
  <c r="X642" i="6"/>
  <c r="X643" i="6"/>
  <c r="X644" i="6"/>
  <c r="X645" i="6"/>
  <c r="X646" i="6"/>
  <c r="X647" i="6"/>
  <c r="X648" i="6"/>
  <c r="X649" i="6"/>
  <c r="X650" i="6"/>
  <c r="X651" i="6"/>
  <c r="X652" i="6"/>
  <c r="X653" i="6"/>
  <c r="X654" i="6"/>
  <c r="X655" i="6"/>
  <c r="X656" i="6"/>
  <c r="X657" i="6"/>
  <c r="X658" i="6"/>
  <c r="X659" i="6"/>
  <c r="X660" i="6"/>
  <c r="X661" i="6"/>
  <c r="X662" i="6"/>
  <c r="X663" i="6"/>
  <c r="X664" i="6"/>
  <c r="X665" i="6"/>
  <c r="X666" i="6"/>
  <c r="X667" i="6"/>
  <c r="X668" i="6"/>
  <c r="X669" i="6"/>
  <c r="X670" i="6"/>
  <c r="X671" i="6"/>
  <c r="X672" i="6"/>
  <c r="X673" i="6"/>
  <c r="X674" i="6"/>
  <c r="X675" i="6"/>
  <c r="X676" i="6"/>
  <c r="X677" i="6"/>
  <c r="X678" i="6"/>
  <c r="X679" i="6"/>
  <c r="X680" i="6"/>
  <c r="X681" i="6"/>
  <c r="X682" i="6"/>
  <c r="X683" i="6"/>
  <c r="X684" i="6"/>
  <c r="X685" i="6"/>
  <c r="X686" i="6"/>
  <c r="X687" i="6"/>
  <c r="X688" i="6"/>
  <c r="X689" i="6"/>
  <c r="X690" i="6"/>
  <c r="X691" i="6"/>
  <c r="X692" i="6"/>
  <c r="X693" i="6"/>
  <c r="X694" i="6"/>
  <c r="X695" i="6"/>
  <c r="X696" i="6"/>
  <c r="X697" i="6"/>
  <c r="X698" i="6"/>
  <c r="X699" i="6"/>
  <c r="X700" i="6"/>
  <c r="X701" i="6"/>
  <c r="X702" i="6"/>
  <c r="X703" i="6"/>
  <c r="X704" i="6"/>
  <c r="X705" i="6"/>
  <c r="X706" i="6"/>
  <c r="X707" i="6"/>
  <c r="X708" i="6"/>
  <c r="X709" i="6"/>
  <c r="X710" i="6"/>
  <c r="X711" i="6"/>
  <c r="X712" i="6"/>
  <c r="X713" i="6"/>
  <c r="X714" i="6"/>
  <c r="X715" i="6"/>
  <c r="X716" i="6"/>
  <c r="X717" i="6"/>
  <c r="X718" i="6"/>
  <c r="X719" i="6"/>
  <c r="X720" i="6"/>
  <c r="X721" i="6"/>
  <c r="X722" i="6"/>
  <c r="X723" i="6"/>
  <c r="X724" i="6"/>
  <c r="X725" i="6"/>
  <c r="X726" i="6"/>
  <c r="X727" i="6"/>
  <c r="X728" i="6"/>
  <c r="X729" i="6"/>
  <c r="X730" i="6"/>
  <c r="X731" i="6"/>
  <c r="X732" i="6"/>
  <c r="X733" i="6"/>
  <c r="X734" i="6"/>
  <c r="X735" i="6"/>
  <c r="X736" i="6"/>
  <c r="X737" i="6"/>
  <c r="X738" i="6"/>
  <c r="X739" i="6"/>
  <c r="X740" i="6"/>
  <c r="X741" i="6"/>
  <c r="X742" i="6"/>
  <c r="X743" i="6"/>
  <c r="X744" i="6"/>
  <c r="X745" i="6"/>
  <c r="X746" i="6"/>
  <c r="X747" i="6"/>
  <c r="X748" i="6"/>
  <c r="X749" i="6"/>
  <c r="X750" i="6"/>
  <c r="X751" i="6"/>
  <c r="X752" i="6"/>
  <c r="X753" i="6"/>
  <c r="X754" i="6"/>
  <c r="X755" i="6"/>
  <c r="X756" i="6"/>
  <c r="X757" i="6"/>
  <c r="X758" i="6"/>
  <c r="X759" i="6"/>
  <c r="X760" i="6"/>
  <c r="X761" i="6"/>
  <c r="X762" i="6"/>
  <c r="X763" i="6"/>
  <c r="X764" i="6"/>
  <c r="X765" i="6"/>
  <c r="X766" i="6"/>
  <c r="X767" i="6"/>
  <c r="X768" i="6"/>
  <c r="X769" i="6"/>
  <c r="X770" i="6"/>
  <c r="X771" i="6"/>
  <c r="X772" i="6"/>
  <c r="X773" i="6"/>
  <c r="X774" i="6"/>
  <c r="X775" i="6"/>
  <c r="X776" i="6"/>
  <c r="X777" i="6"/>
  <c r="X778" i="6"/>
  <c r="X779" i="6"/>
  <c r="X780" i="6"/>
  <c r="X781" i="6"/>
  <c r="X782" i="6"/>
  <c r="X783" i="6"/>
  <c r="X784" i="6"/>
  <c r="X785" i="6"/>
  <c r="X786" i="6"/>
  <c r="X787" i="6"/>
  <c r="X788" i="6"/>
  <c r="X789" i="6"/>
  <c r="X790" i="6"/>
  <c r="X791" i="6"/>
  <c r="X792" i="6"/>
  <c r="X793" i="6"/>
  <c r="X794" i="6"/>
  <c r="X795" i="6"/>
  <c r="X796" i="6"/>
  <c r="X797" i="6"/>
  <c r="X798" i="6"/>
  <c r="X799" i="6"/>
  <c r="X800" i="6"/>
  <c r="X801" i="6"/>
  <c r="X802" i="6"/>
  <c r="X803" i="6"/>
  <c r="X804" i="6"/>
  <c r="X805" i="6"/>
  <c r="X806" i="6"/>
  <c r="X807" i="6"/>
  <c r="X808" i="6"/>
  <c r="X809" i="6"/>
  <c r="X810" i="6"/>
  <c r="X811" i="6"/>
  <c r="X812" i="6"/>
  <c r="X813" i="6"/>
  <c r="X814" i="6"/>
  <c r="X815" i="6"/>
  <c r="X816" i="6"/>
  <c r="X817" i="6"/>
  <c r="X818" i="6"/>
  <c r="X819" i="6"/>
  <c r="X820" i="6"/>
  <c r="X821" i="6"/>
  <c r="X822" i="6"/>
  <c r="X823" i="6"/>
  <c r="X824" i="6"/>
  <c r="X825" i="6"/>
  <c r="X826" i="6"/>
  <c r="X827" i="6"/>
  <c r="X828" i="6"/>
  <c r="X829" i="6"/>
  <c r="X830" i="6"/>
  <c r="X831" i="6"/>
  <c r="X832" i="6"/>
  <c r="X833" i="6"/>
  <c r="X834" i="6"/>
  <c r="X835" i="6"/>
  <c r="X836" i="6"/>
  <c r="X837" i="6"/>
  <c r="X838" i="6"/>
  <c r="X839" i="6"/>
  <c r="X840" i="6"/>
  <c r="X841" i="6"/>
  <c r="X842" i="6"/>
  <c r="X843" i="6"/>
  <c r="X844" i="6"/>
  <c r="X845" i="6"/>
  <c r="X846" i="6"/>
  <c r="X847" i="6"/>
  <c r="X848" i="6"/>
  <c r="X849" i="6"/>
  <c r="X850" i="6"/>
  <c r="X851" i="6"/>
  <c r="X852" i="6"/>
  <c r="X853" i="6"/>
  <c r="X854" i="6"/>
  <c r="X855" i="6"/>
  <c r="X856" i="6"/>
  <c r="X857" i="6"/>
  <c r="X858" i="6"/>
  <c r="X859" i="6"/>
  <c r="X860" i="6"/>
  <c r="X861" i="6"/>
  <c r="X862" i="6"/>
  <c r="X863" i="6"/>
  <c r="X864" i="6"/>
  <c r="X865" i="6"/>
  <c r="X866" i="6"/>
  <c r="X867" i="6"/>
  <c r="X868" i="6"/>
  <c r="X869" i="6"/>
  <c r="X870" i="6"/>
  <c r="X871" i="6"/>
  <c r="X872" i="6"/>
  <c r="X873" i="6"/>
  <c r="X874" i="6"/>
  <c r="X875" i="6"/>
  <c r="X876" i="6"/>
  <c r="X877" i="6"/>
  <c r="X878" i="6"/>
  <c r="X879" i="6"/>
  <c r="X880" i="6"/>
  <c r="X881" i="6"/>
  <c r="X882" i="6"/>
  <c r="X883" i="6"/>
  <c r="X884" i="6"/>
  <c r="X885" i="6"/>
  <c r="X886" i="6"/>
  <c r="X887" i="6"/>
  <c r="X888" i="6"/>
  <c r="X889" i="6"/>
  <c r="X890" i="6"/>
  <c r="X891" i="6"/>
  <c r="X892" i="6"/>
  <c r="X893" i="6"/>
  <c r="X894" i="6"/>
  <c r="X895" i="6"/>
  <c r="X896" i="6"/>
  <c r="X897" i="6"/>
  <c r="X898" i="6"/>
  <c r="X899" i="6"/>
  <c r="X900" i="6"/>
  <c r="X901" i="6"/>
  <c r="X902" i="6"/>
  <c r="X903" i="6"/>
  <c r="X904" i="6"/>
  <c r="X905" i="6"/>
  <c r="X906" i="6"/>
  <c r="X907" i="6"/>
  <c r="X908" i="6"/>
  <c r="X909" i="6"/>
  <c r="X910" i="6"/>
  <c r="X911" i="6"/>
  <c r="X912" i="6"/>
  <c r="X913" i="6"/>
  <c r="X914" i="6"/>
  <c r="X915" i="6"/>
  <c r="X916" i="6"/>
  <c r="X917" i="6"/>
  <c r="X918" i="6"/>
  <c r="X919" i="6"/>
  <c r="X920" i="6"/>
  <c r="X921" i="6"/>
  <c r="X922" i="6"/>
  <c r="X923" i="6"/>
  <c r="X924" i="6"/>
  <c r="X925" i="6"/>
  <c r="X926" i="6"/>
  <c r="X927" i="6"/>
  <c r="X928" i="6"/>
  <c r="X929" i="6"/>
  <c r="X930" i="6"/>
  <c r="X931" i="6"/>
  <c r="X932" i="6"/>
  <c r="X933" i="6"/>
  <c r="X934" i="6"/>
  <c r="X935" i="6"/>
  <c r="X936" i="6"/>
  <c r="X937" i="6"/>
  <c r="X938" i="6"/>
  <c r="X939" i="6"/>
  <c r="X940" i="6"/>
  <c r="X941" i="6"/>
  <c r="X942" i="6"/>
  <c r="X943" i="6"/>
  <c r="X944" i="6"/>
  <c r="X945" i="6"/>
  <c r="X946" i="6"/>
  <c r="X947" i="6"/>
  <c r="X948" i="6"/>
  <c r="X949" i="6"/>
  <c r="X950" i="6"/>
  <c r="X951" i="6"/>
  <c r="X952" i="6"/>
  <c r="X953" i="6"/>
  <c r="X954" i="6"/>
  <c r="X955" i="6"/>
  <c r="X956" i="6"/>
  <c r="X957" i="6"/>
  <c r="X958" i="6"/>
  <c r="X959" i="6"/>
  <c r="X960" i="6"/>
  <c r="X961" i="6"/>
  <c r="X962" i="6"/>
  <c r="X963" i="6"/>
  <c r="X964" i="6"/>
  <c r="X965" i="6"/>
  <c r="X966" i="6"/>
  <c r="X967" i="6"/>
  <c r="X968" i="6"/>
  <c r="X969" i="6"/>
  <c r="X970" i="6"/>
  <c r="X971" i="6"/>
  <c r="X972" i="6"/>
  <c r="X973" i="6"/>
  <c r="X974" i="6"/>
  <c r="X975" i="6"/>
  <c r="X976" i="6"/>
  <c r="X977" i="6"/>
  <c r="X978" i="6"/>
  <c r="X979" i="6"/>
  <c r="X980" i="6"/>
  <c r="X981" i="6"/>
  <c r="X982" i="6"/>
  <c r="X983" i="6"/>
  <c r="X984" i="6"/>
  <c r="X985" i="6"/>
  <c r="X986" i="6"/>
  <c r="X987" i="6"/>
  <c r="X988" i="6"/>
  <c r="X989" i="6"/>
  <c r="X990" i="6"/>
  <c r="X991" i="6"/>
  <c r="X992" i="6"/>
  <c r="X993" i="6"/>
  <c r="X994" i="6"/>
  <c r="X995" i="6"/>
  <c r="X996" i="6"/>
  <c r="X997" i="6"/>
  <c r="X998" i="6"/>
  <c r="X999" i="6"/>
  <c r="X1000" i="6"/>
  <c r="X1001" i="6"/>
  <c r="X2" i="6"/>
  <c r="W3" i="6"/>
  <c r="W4" i="6"/>
  <c r="W5" i="6"/>
  <c r="W6" i="6"/>
  <c r="W7" i="6"/>
  <c r="W8" i="6"/>
  <c r="W9" i="6"/>
  <c r="W10" i="6"/>
  <c r="W11" i="6"/>
  <c r="W12" i="6"/>
  <c r="W13" i="6"/>
  <c r="W14" i="6"/>
  <c r="W15" i="6"/>
  <c r="W16" i="6"/>
  <c r="W17" i="6"/>
  <c r="W18" i="6"/>
  <c r="W19" i="6"/>
  <c r="W20" i="6"/>
  <c r="W21" i="6"/>
  <c r="W22" i="6"/>
  <c r="W23" i="6"/>
  <c r="W24" i="6"/>
  <c r="W25" i="6"/>
  <c r="W26" i="6"/>
  <c r="W27" i="6"/>
  <c r="W28" i="6"/>
  <c r="W29" i="6"/>
  <c r="W30" i="6"/>
  <c r="W31" i="6"/>
  <c r="W32" i="6"/>
  <c r="W33" i="6"/>
  <c r="W34" i="6"/>
  <c r="W35" i="6"/>
  <c r="W36" i="6"/>
  <c r="W37" i="6"/>
  <c r="W38" i="6"/>
  <c r="W39" i="6"/>
  <c r="W40" i="6"/>
  <c r="W41" i="6"/>
  <c r="W42" i="6"/>
  <c r="W43" i="6"/>
  <c r="W44" i="6"/>
  <c r="W45" i="6"/>
  <c r="W46" i="6"/>
  <c r="W47" i="6"/>
  <c r="W48" i="6"/>
  <c r="W49" i="6"/>
  <c r="W50" i="6"/>
  <c r="W51" i="6"/>
  <c r="W52" i="6"/>
  <c r="W53" i="6"/>
  <c r="W54" i="6"/>
  <c r="W55" i="6"/>
  <c r="W56" i="6"/>
  <c r="W57" i="6"/>
  <c r="W58" i="6"/>
  <c r="W59" i="6"/>
  <c r="W60" i="6"/>
  <c r="W61" i="6"/>
  <c r="W62" i="6"/>
  <c r="W63" i="6"/>
  <c r="W64" i="6"/>
  <c r="W65" i="6"/>
  <c r="W66" i="6"/>
  <c r="W67" i="6"/>
  <c r="W68" i="6"/>
  <c r="W69" i="6"/>
  <c r="W70" i="6"/>
  <c r="W71" i="6"/>
  <c r="W72" i="6"/>
  <c r="W73" i="6"/>
  <c r="W74" i="6"/>
  <c r="W75" i="6"/>
  <c r="W76" i="6"/>
  <c r="W77" i="6"/>
  <c r="W78" i="6"/>
  <c r="W79" i="6"/>
  <c r="W80" i="6"/>
  <c r="W81" i="6"/>
  <c r="W82" i="6"/>
  <c r="W83" i="6"/>
  <c r="W84" i="6"/>
  <c r="W85" i="6"/>
  <c r="W86" i="6"/>
  <c r="W87" i="6"/>
  <c r="W88" i="6"/>
  <c r="W89" i="6"/>
  <c r="W90" i="6"/>
  <c r="W91" i="6"/>
  <c r="W92" i="6"/>
  <c r="W93" i="6"/>
  <c r="W94" i="6"/>
  <c r="W95" i="6"/>
  <c r="W96" i="6"/>
  <c r="W97" i="6"/>
  <c r="W98" i="6"/>
  <c r="W99" i="6"/>
  <c r="W100" i="6"/>
  <c r="W101" i="6"/>
  <c r="W102" i="6"/>
  <c r="W103" i="6"/>
  <c r="W104" i="6"/>
  <c r="W105" i="6"/>
  <c r="W106" i="6"/>
  <c r="W107" i="6"/>
  <c r="W108" i="6"/>
  <c r="W109" i="6"/>
  <c r="W110" i="6"/>
  <c r="W111" i="6"/>
  <c r="W112" i="6"/>
  <c r="W113" i="6"/>
  <c r="W114" i="6"/>
  <c r="W115" i="6"/>
  <c r="W116" i="6"/>
  <c r="W117" i="6"/>
  <c r="W118" i="6"/>
  <c r="W119" i="6"/>
  <c r="W120" i="6"/>
  <c r="W121" i="6"/>
  <c r="W122" i="6"/>
  <c r="W123" i="6"/>
  <c r="W124" i="6"/>
  <c r="W125" i="6"/>
  <c r="W126" i="6"/>
  <c r="W127" i="6"/>
  <c r="W128" i="6"/>
  <c r="W129" i="6"/>
  <c r="W130" i="6"/>
  <c r="W131" i="6"/>
  <c r="W132" i="6"/>
  <c r="W133" i="6"/>
  <c r="W134" i="6"/>
  <c r="W135" i="6"/>
  <c r="W136" i="6"/>
  <c r="W137" i="6"/>
  <c r="W138" i="6"/>
  <c r="W139" i="6"/>
  <c r="W140" i="6"/>
  <c r="W141" i="6"/>
  <c r="W142" i="6"/>
  <c r="W143" i="6"/>
  <c r="W144" i="6"/>
  <c r="W145" i="6"/>
  <c r="W146" i="6"/>
  <c r="W147" i="6"/>
  <c r="W148" i="6"/>
  <c r="W149" i="6"/>
  <c r="W150" i="6"/>
  <c r="W151" i="6"/>
  <c r="W152" i="6"/>
  <c r="W153" i="6"/>
  <c r="W154" i="6"/>
  <c r="W155" i="6"/>
  <c r="W156" i="6"/>
  <c r="W157" i="6"/>
  <c r="W158" i="6"/>
  <c r="W159" i="6"/>
  <c r="W160" i="6"/>
  <c r="W161" i="6"/>
  <c r="W162" i="6"/>
  <c r="W163" i="6"/>
  <c r="W164" i="6"/>
  <c r="W165" i="6"/>
  <c r="W166" i="6"/>
  <c r="W167" i="6"/>
  <c r="W168" i="6"/>
  <c r="W169" i="6"/>
  <c r="W170" i="6"/>
  <c r="W171" i="6"/>
  <c r="W172" i="6"/>
  <c r="W173" i="6"/>
  <c r="W174" i="6"/>
  <c r="W175" i="6"/>
  <c r="W176" i="6"/>
  <c r="W177" i="6"/>
  <c r="W178" i="6"/>
  <c r="W179" i="6"/>
  <c r="W180" i="6"/>
  <c r="W181" i="6"/>
  <c r="W182" i="6"/>
  <c r="W183" i="6"/>
  <c r="W184" i="6"/>
  <c r="W185" i="6"/>
  <c r="W186" i="6"/>
  <c r="W187" i="6"/>
  <c r="W188" i="6"/>
  <c r="W189" i="6"/>
  <c r="W190" i="6"/>
  <c r="W191" i="6"/>
  <c r="W192" i="6"/>
  <c r="W193" i="6"/>
  <c r="W194" i="6"/>
  <c r="W195" i="6"/>
  <c r="W196" i="6"/>
  <c r="W197" i="6"/>
  <c r="W198" i="6"/>
  <c r="W199" i="6"/>
  <c r="W200" i="6"/>
  <c r="W201" i="6"/>
  <c r="W202" i="6"/>
  <c r="W203" i="6"/>
  <c r="W204" i="6"/>
  <c r="W205" i="6"/>
  <c r="W206" i="6"/>
  <c r="W207" i="6"/>
  <c r="W208" i="6"/>
  <c r="W209" i="6"/>
  <c r="W210" i="6"/>
  <c r="W211" i="6"/>
  <c r="W212" i="6"/>
  <c r="W213" i="6"/>
  <c r="W214" i="6"/>
  <c r="W215" i="6"/>
  <c r="W216" i="6"/>
  <c r="W217" i="6"/>
  <c r="W218" i="6"/>
  <c r="W219" i="6"/>
  <c r="W220" i="6"/>
  <c r="W221" i="6"/>
  <c r="W222" i="6"/>
  <c r="W223" i="6"/>
  <c r="W224" i="6"/>
  <c r="W225" i="6"/>
  <c r="W226" i="6"/>
  <c r="W227" i="6"/>
  <c r="W228" i="6"/>
  <c r="W229" i="6"/>
  <c r="W230" i="6"/>
  <c r="W231" i="6"/>
  <c r="W232" i="6"/>
  <c r="W233" i="6"/>
  <c r="W234" i="6"/>
  <c r="W235" i="6"/>
  <c r="W236" i="6"/>
  <c r="W237" i="6"/>
  <c r="W238" i="6"/>
  <c r="W239" i="6"/>
  <c r="W240" i="6"/>
  <c r="W241" i="6"/>
  <c r="W242" i="6"/>
  <c r="W243" i="6"/>
  <c r="W244" i="6"/>
  <c r="W245" i="6"/>
  <c r="W246" i="6"/>
  <c r="W247" i="6"/>
  <c r="W248" i="6"/>
  <c r="W249" i="6"/>
  <c r="W250" i="6"/>
  <c r="W251" i="6"/>
  <c r="W252" i="6"/>
  <c r="W253" i="6"/>
  <c r="W254" i="6"/>
  <c r="W255" i="6"/>
  <c r="W256" i="6"/>
  <c r="W257" i="6"/>
  <c r="W258" i="6"/>
  <c r="W259" i="6"/>
  <c r="W260" i="6"/>
  <c r="W261" i="6"/>
  <c r="W262" i="6"/>
  <c r="W263" i="6"/>
  <c r="W264" i="6"/>
  <c r="W265" i="6"/>
  <c r="W266" i="6"/>
  <c r="W267" i="6"/>
  <c r="W268" i="6"/>
  <c r="W269" i="6"/>
  <c r="W270" i="6"/>
  <c r="W271" i="6"/>
  <c r="W272" i="6"/>
  <c r="W273" i="6"/>
  <c r="W274" i="6"/>
  <c r="W275" i="6"/>
  <c r="W276" i="6"/>
  <c r="W277" i="6"/>
  <c r="W278" i="6"/>
  <c r="W279" i="6"/>
  <c r="W280" i="6"/>
  <c r="W281" i="6"/>
  <c r="W282" i="6"/>
  <c r="W283" i="6"/>
  <c r="W284" i="6"/>
  <c r="W285" i="6"/>
  <c r="W286" i="6"/>
  <c r="W287" i="6"/>
  <c r="W288" i="6"/>
  <c r="W289" i="6"/>
  <c r="W290" i="6"/>
  <c r="W291" i="6"/>
  <c r="W292" i="6"/>
  <c r="W293" i="6"/>
  <c r="W294" i="6"/>
  <c r="W295" i="6"/>
  <c r="W296" i="6"/>
  <c r="W297" i="6"/>
  <c r="W298" i="6"/>
  <c r="W299" i="6"/>
  <c r="W300" i="6"/>
  <c r="W301" i="6"/>
  <c r="W302" i="6"/>
  <c r="W303" i="6"/>
  <c r="W304" i="6"/>
  <c r="W305" i="6"/>
  <c r="W306" i="6"/>
  <c r="W307" i="6"/>
  <c r="W308" i="6"/>
  <c r="W309" i="6"/>
  <c r="W310" i="6"/>
  <c r="W311" i="6"/>
  <c r="W312" i="6"/>
  <c r="W313" i="6"/>
  <c r="W314" i="6"/>
  <c r="W315" i="6"/>
  <c r="W316" i="6"/>
  <c r="W317" i="6"/>
  <c r="W318" i="6"/>
  <c r="W319" i="6"/>
  <c r="W320" i="6"/>
  <c r="W321" i="6"/>
  <c r="W322" i="6"/>
  <c r="W323" i="6"/>
  <c r="W324" i="6"/>
  <c r="W325" i="6"/>
  <c r="W326" i="6"/>
  <c r="W327" i="6"/>
  <c r="W328" i="6"/>
  <c r="W329" i="6"/>
  <c r="W330" i="6"/>
  <c r="W331" i="6"/>
  <c r="W332" i="6"/>
  <c r="W333" i="6"/>
  <c r="W334" i="6"/>
  <c r="W335" i="6"/>
  <c r="W336" i="6"/>
  <c r="W337" i="6"/>
  <c r="W338" i="6"/>
  <c r="W339" i="6"/>
  <c r="W340" i="6"/>
  <c r="W341" i="6"/>
  <c r="W342" i="6"/>
  <c r="W343" i="6"/>
  <c r="W344" i="6"/>
  <c r="W345" i="6"/>
  <c r="W346" i="6"/>
  <c r="W347" i="6"/>
  <c r="W348" i="6"/>
  <c r="W349" i="6"/>
  <c r="W350" i="6"/>
  <c r="W351" i="6"/>
  <c r="W352" i="6"/>
  <c r="W353" i="6"/>
  <c r="W354" i="6"/>
  <c r="W355" i="6"/>
  <c r="W356" i="6"/>
  <c r="W357" i="6"/>
  <c r="W358" i="6"/>
  <c r="W359" i="6"/>
  <c r="W360" i="6"/>
  <c r="W361" i="6"/>
  <c r="W362" i="6"/>
  <c r="W363" i="6"/>
  <c r="W364" i="6"/>
  <c r="W365" i="6"/>
  <c r="W366" i="6"/>
  <c r="W367" i="6"/>
  <c r="W368" i="6"/>
  <c r="W369" i="6"/>
  <c r="W370" i="6"/>
  <c r="W371" i="6"/>
  <c r="W372" i="6"/>
  <c r="W373" i="6"/>
  <c r="W374" i="6"/>
  <c r="W375" i="6"/>
  <c r="W376" i="6"/>
  <c r="W377" i="6"/>
  <c r="W378" i="6"/>
  <c r="W379" i="6"/>
  <c r="W380" i="6"/>
  <c r="W381" i="6"/>
  <c r="W382" i="6"/>
  <c r="W383" i="6"/>
  <c r="W384" i="6"/>
  <c r="W385" i="6"/>
  <c r="W386" i="6"/>
  <c r="W387" i="6"/>
  <c r="W388" i="6"/>
  <c r="W389" i="6"/>
  <c r="W390" i="6"/>
  <c r="W391" i="6"/>
  <c r="W392" i="6"/>
  <c r="W393" i="6"/>
  <c r="W394" i="6"/>
  <c r="W395" i="6"/>
  <c r="W396" i="6"/>
  <c r="W397" i="6"/>
  <c r="W398" i="6"/>
  <c r="W399" i="6"/>
  <c r="W400" i="6"/>
  <c r="W401" i="6"/>
  <c r="W402" i="6"/>
  <c r="W403" i="6"/>
  <c r="W404" i="6"/>
  <c r="W405" i="6"/>
  <c r="W406" i="6"/>
  <c r="W407" i="6"/>
  <c r="W408" i="6"/>
  <c r="W409" i="6"/>
  <c r="W410" i="6"/>
  <c r="W411" i="6"/>
  <c r="W412" i="6"/>
  <c r="W413" i="6"/>
  <c r="W414" i="6"/>
  <c r="W415" i="6"/>
  <c r="W416" i="6"/>
  <c r="W417" i="6"/>
  <c r="W418" i="6"/>
  <c r="W419" i="6"/>
  <c r="W420" i="6"/>
  <c r="W421" i="6"/>
  <c r="W422" i="6"/>
  <c r="W423" i="6"/>
  <c r="W424" i="6"/>
  <c r="W425" i="6"/>
  <c r="W426" i="6"/>
  <c r="W427" i="6"/>
  <c r="W428" i="6"/>
  <c r="W429" i="6"/>
  <c r="W430" i="6"/>
  <c r="W431" i="6"/>
  <c r="W432" i="6"/>
  <c r="W433" i="6"/>
  <c r="W434" i="6"/>
  <c r="W435" i="6"/>
  <c r="W436" i="6"/>
  <c r="W437" i="6"/>
  <c r="W438" i="6"/>
  <c r="W439" i="6"/>
  <c r="W440" i="6"/>
  <c r="W441" i="6"/>
  <c r="W442" i="6"/>
  <c r="W443" i="6"/>
  <c r="W444" i="6"/>
  <c r="W445" i="6"/>
  <c r="W446" i="6"/>
  <c r="W447" i="6"/>
  <c r="W448" i="6"/>
  <c r="W449" i="6"/>
  <c r="W450" i="6"/>
  <c r="W451" i="6"/>
  <c r="W452" i="6"/>
  <c r="W453" i="6"/>
  <c r="W454" i="6"/>
  <c r="W455" i="6"/>
  <c r="W456" i="6"/>
  <c r="W457" i="6"/>
  <c r="W458" i="6"/>
  <c r="W459" i="6"/>
  <c r="W460" i="6"/>
  <c r="W461" i="6"/>
  <c r="W462" i="6"/>
  <c r="W463" i="6"/>
  <c r="W464" i="6"/>
  <c r="W465" i="6"/>
  <c r="W466" i="6"/>
  <c r="W467" i="6"/>
  <c r="W468" i="6"/>
  <c r="W469" i="6"/>
  <c r="W470" i="6"/>
  <c r="W471" i="6"/>
  <c r="W472" i="6"/>
  <c r="W473" i="6"/>
  <c r="W474" i="6"/>
  <c r="W475" i="6"/>
  <c r="W476" i="6"/>
  <c r="W477" i="6"/>
  <c r="W478" i="6"/>
  <c r="W479" i="6"/>
  <c r="W480" i="6"/>
  <c r="W481" i="6"/>
  <c r="W482" i="6"/>
  <c r="W483" i="6"/>
  <c r="W484" i="6"/>
  <c r="W485" i="6"/>
  <c r="W486" i="6"/>
  <c r="W487" i="6"/>
  <c r="W488" i="6"/>
  <c r="W489" i="6"/>
  <c r="W490" i="6"/>
  <c r="W491" i="6"/>
  <c r="W492" i="6"/>
  <c r="W493" i="6"/>
  <c r="W494" i="6"/>
  <c r="W495" i="6"/>
  <c r="W496" i="6"/>
  <c r="W497" i="6"/>
  <c r="W498" i="6"/>
  <c r="W499" i="6"/>
  <c r="W500" i="6"/>
  <c r="W501" i="6"/>
  <c r="W502" i="6"/>
  <c r="W503" i="6"/>
  <c r="W504" i="6"/>
  <c r="W505" i="6"/>
  <c r="W506" i="6"/>
  <c r="W507" i="6"/>
  <c r="W508" i="6"/>
  <c r="W509" i="6"/>
  <c r="W510" i="6"/>
  <c r="W511" i="6"/>
  <c r="W512" i="6"/>
  <c r="W513" i="6"/>
  <c r="W514" i="6"/>
  <c r="W515" i="6"/>
  <c r="W516" i="6"/>
  <c r="W517" i="6"/>
  <c r="W518" i="6"/>
  <c r="W519" i="6"/>
  <c r="W520" i="6"/>
  <c r="W521" i="6"/>
  <c r="W522" i="6"/>
  <c r="W523" i="6"/>
  <c r="W524" i="6"/>
  <c r="W525" i="6"/>
  <c r="W526" i="6"/>
  <c r="W527" i="6"/>
  <c r="W528" i="6"/>
  <c r="W529" i="6"/>
  <c r="W530" i="6"/>
  <c r="W531" i="6"/>
  <c r="W532" i="6"/>
  <c r="W533" i="6"/>
  <c r="W534" i="6"/>
  <c r="W535" i="6"/>
  <c r="W536" i="6"/>
  <c r="W537" i="6"/>
  <c r="W538" i="6"/>
  <c r="W539" i="6"/>
  <c r="W540" i="6"/>
  <c r="W541" i="6"/>
  <c r="W542" i="6"/>
  <c r="W543" i="6"/>
  <c r="W544" i="6"/>
  <c r="W545" i="6"/>
  <c r="W546" i="6"/>
  <c r="W547" i="6"/>
  <c r="W548" i="6"/>
  <c r="W549" i="6"/>
  <c r="W550" i="6"/>
  <c r="W551" i="6"/>
  <c r="W552" i="6"/>
  <c r="W553" i="6"/>
  <c r="W554" i="6"/>
  <c r="W555" i="6"/>
  <c r="W556" i="6"/>
  <c r="W557" i="6"/>
  <c r="W558" i="6"/>
  <c r="W559" i="6"/>
  <c r="W560" i="6"/>
  <c r="W561" i="6"/>
  <c r="W562" i="6"/>
  <c r="W563" i="6"/>
  <c r="W564" i="6"/>
  <c r="W565" i="6"/>
  <c r="W566" i="6"/>
  <c r="W567" i="6"/>
  <c r="W568" i="6"/>
  <c r="W569" i="6"/>
  <c r="W570" i="6"/>
  <c r="W571" i="6"/>
  <c r="W572" i="6"/>
  <c r="W573" i="6"/>
  <c r="W574" i="6"/>
  <c r="W575" i="6"/>
  <c r="W576" i="6"/>
  <c r="W577" i="6"/>
  <c r="W578" i="6"/>
  <c r="W579" i="6"/>
  <c r="W580" i="6"/>
  <c r="W581" i="6"/>
  <c r="W582" i="6"/>
  <c r="W583" i="6"/>
  <c r="W584" i="6"/>
  <c r="W585" i="6"/>
  <c r="W586" i="6"/>
  <c r="W587" i="6"/>
  <c r="W588" i="6"/>
  <c r="W589" i="6"/>
  <c r="W590" i="6"/>
  <c r="W591" i="6"/>
  <c r="W592" i="6"/>
  <c r="W593" i="6"/>
  <c r="W594" i="6"/>
  <c r="W595" i="6"/>
  <c r="W596" i="6"/>
  <c r="W597" i="6"/>
  <c r="W598" i="6"/>
  <c r="W599" i="6"/>
  <c r="W600" i="6"/>
  <c r="W601" i="6"/>
  <c r="W602" i="6"/>
  <c r="W603" i="6"/>
  <c r="W604" i="6"/>
  <c r="W605" i="6"/>
  <c r="W606" i="6"/>
  <c r="W607" i="6"/>
  <c r="W608" i="6"/>
  <c r="W609" i="6"/>
  <c r="W610" i="6"/>
  <c r="W611" i="6"/>
  <c r="W612" i="6"/>
  <c r="W613" i="6"/>
  <c r="W614" i="6"/>
  <c r="W615" i="6"/>
  <c r="W616" i="6"/>
  <c r="W617" i="6"/>
  <c r="W618" i="6"/>
  <c r="W619" i="6"/>
  <c r="W620" i="6"/>
  <c r="W621" i="6"/>
  <c r="W622" i="6"/>
  <c r="W623" i="6"/>
  <c r="W624" i="6"/>
  <c r="W625" i="6"/>
  <c r="W626" i="6"/>
  <c r="W627" i="6"/>
  <c r="W628" i="6"/>
  <c r="W629" i="6"/>
  <c r="W630" i="6"/>
  <c r="W631" i="6"/>
  <c r="W632" i="6"/>
  <c r="W633" i="6"/>
  <c r="W634" i="6"/>
  <c r="W635" i="6"/>
  <c r="W636" i="6"/>
  <c r="W637" i="6"/>
  <c r="W638" i="6"/>
  <c r="W639" i="6"/>
  <c r="W640" i="6"/>
  <c r="W641" i="6"/>
  <c r="W642" i="6"/>
  <c r="W643" i="6"/>
  <c r="W644" i="6"/>
  <c r="W645" i="6"/>
  <c r="W646" i="6"/>
  <c r="W647" i="6"/>
  <c r="W648" i="6"/>
  <c r="W649" i="6"/>
  <c r="W650" i="6"/>
  <c r="W651" i="6"/>
  <c r="W652" i="6"/>
  <c r="W653" i="6"/>
  <c r="W654" i="6"/>
  <c r="W655" i="6"/>
  <c r="W656" i="6"/>
  <c r="W657" i="6"/>
  <c r="W658" i="6"/>
  <c r="W659" i="6"/>
  <c r="W660" i="6"/>
  <c r="W661" i="6"/>
  <c r="W662" i="6"/>
  <c r="W663" i="6"/>
  <c r="W664" i="6"/>
  <c r="W665" i="6"/>
  <c r="W666" i="6"/>
  <c r="W667" i="6"/>
  <c r="W668" i="6"/>
  <c r="W669" i="6"/>
  <c r="W670" i="6"/>
  <c r="W671" i="6"/>
  <c r="W672" i="6"/>
  <c r="W673" i="6"/>
  <c r="W674" i="6"/>
  <c r="W675" i="6"/>
  <c r="W676" i="6"/>
  <c r="W677" i="6"/>
  <c r="W678" i="6"/>
  <c r="W679" i="6"/>
  <c r="W680" i="6"/>
  <c r="W681" i="6"/>
  <c r="W682" i="6"/>
  <c r="W683" i="6"/>
  <c r="W684" i="6"/>
  <c r="W685" i="6"/>
  <c r="W686" i="6"/>
  <c r="W687" i="6"/>
  <c r="W688" i="6"/>
  <c r="W689" i="6"/>
  <c r="W690" i="6"/>
  <c r="W691" i="6"/>
  <c r="W692" i="6"/>
  <c r="W693" i="6"/>
  <c r="W694" i="6"/>
  <c r="W695" i="6"/>
  <c r="W696" i="6"/>
  <c r="W697" i="6"/>
  <c r="W698" i="6"/>
  <c r="W699" i="6"/>
  <c r="W700" i="6"/>
  <c r="W701" i="6"/>
  <c r="W702" i="6"/>
  <c r="W703" i="6"/>
  <c r="W704" i="6"/>
  <c r="W705" i="6"/>
  <c r="W706" i="6"/>
  <c r="W707" i="6"/>
  <c r="W708" i="6"/>
  <c r="W709" i="6"/>
  <c r="W710" i="6"/>
  <c r="W711" i="6"/>
  <c r="W712" i="6"/>
  <c r="W713" i="6"/>
  <c r="W714" i="6"/>
  <c r="W715" i="6"/>
  <c r="W716" i="6"/>
  <c r="W717" i="6"/>
  <c r="W718" i="6"/>
  <c r="W719" i="6"/>
  <c r="W720" i="6"/>
  <c r="W721" i="6"/>
  <c r="W722" i="6"/>
  <c r="W723" i="6"/>
  <c r="W724" i="6"/>
  <c r="W725" i="6"/>
  <c r="W726" i="6"/>
  <c r="W727" i="6"/>
  <c r="W728" i="6"/>
  <c r="W729" i="6"/>
  <c r="W730" i="6"/>
  <c r="W731" i="6"/>
  <c r="W732" i="6"/>
  <c r="W733" i="6"/>
  <c r="W734" i="6"/>
  <c r="W735" i="6"/>
  <c r="W736" i="6"/>
  <c r="W737" i="6"/>
  <c r="W738" i="6"/>
  <c r="W739" i="6"/>
  <c r="W740" i="6"/>
  <c r="W741" i="6"/>
  <c r="W742" i="6"/>
  <c r="W743" i="6"/>
  <c r="W744" i="6"/>
  <c r="W745" i="6"/>
  <c r="W746" i="6"/>
  <c r="W747" i="6"/>
  <c r="W748" i="6"/>
  <c r="W749" i="6"/>
  <c r="W750" i="6"/>
  <c r="W751" i="6"/>
  <c r="W752" i="6"/>
  <c r="W753" i="6"/>
  <c r="W754" i="6"/>
  <c r="W755" i="6"/>
  <c r="W756" i="6"/>
  <c r="W757" i="6"/>
  <c r="W758" i="6"/>
  <c r="W759" i="6"/>
  <c r="W760" i="6"/>
  <c r="W761" i="6"/>
  <c r="W762" i="6"/>
  <c r="W763" i="6"/>
  <c r="W764" i="6"/>
  <c r="W765" i="6"/>
  <c r="W766" i="6"/>
  <c r="W767" i="6"/>
  <c r="W768" i="6"/>
  <c r="W769" i="6"/>
  <c r="W770" i="6"/>
  <c r="W771" i="6"/>
  <c r="W772" i="6"/>
  <c r="W773" i="6"/>
  <c r="W774" i="6"/>
  <c r="W775" i="6"/>
  <c r="W776" i="6"/>
  <c r="W777" i="6"/>
  <c r="W778" i="6"/>
  <c r="W779" i="6"/>
  <c r="W780" i="6"/>
  <c r="W781" i="6"/>
  <c r="W782" i="6"/>
  <c r="W783" i="6"/>
  <c r="W784" i="6"/>
  <c r="W785" i="6"/>
  <c r="W786" i="6"/>
  <c r="W787" i="6"/>
  <c r="W788" i="6"/>
  <c r="W789" i="6"/>
  <c r="W790" i="6"/>
  <c r="W791" i="6"/>
  <c r="W792" i="6"/>
  <c r="W793" i="6"/>
  <c r="W794" i="6"/>
  <c r="W795" i="6"/>
  <c r="W796" i="6"/>
  <c r="W797" i="6"/>
  <c r="W798" i="6"/>
  <c r="W799" i="6"/>
  <c r="W800" i="6"/>
  <c r="W801" i="6"/>
  <c r="W802" i="6"/>
  <c r="W803" i="6"/>
  <c r="W804" i="6"/>
  <c r="W805" i="6"/>
  <c r="W806" i="6"/>
  <c r="W807" i="6"/>
  <c r="W808" i="6"/>
  <c r="W809" i="6"/>
  <c r="W810" i="6"/>
  <c r="W811" i="6"/>
  <c r="W812" i="6"/>
  <c r="W813" i="6"/>
  <c r="W814" i="6"/>
  <c r="W815" i="6"/>
  <c r="W816" i="6"/>
  <c r="W817" i="6"/>
  <c r="W818" i="6"/>
  <c r="W819" i="6"/>
  <c r="W820" i="6"/>
  <c r="W821" i="6"/>
  <c r="W822" i="6"/>
  <c r="W823" i="6"/>
  <c r="W824" i="6"/>
  <c r="W825" i="6"/>
  <c r="W826" i="6"/>
  <c r="W827" i="6"/>
  <c r="W828" i="6"/>
  <c r="W829" i="6"/>
  <c r="W830" i="6"/>
  <c r="W831" i="6"/>
  <c r="W832" i="6"/>
  <c r="W833" i="6"/>
  <c r="W834" i="6"/>
  <c r="W835" i="6"/>
  <c r="W836" i="6"/>
  <c r="W837" i="6"/>
  <c r="W838" i="6"/>
  <c r="W839" i="6"/>
  <c r="W840" i="6"/>
  <c r="W841" i="6"/>
  <c r="W842" i="6"/>
  <c r="W843" i="6"/>
  <c r="W844" i="6"/>
  <c r="W845" i="6"/>
  <c r="W846" i="6"/>
  <c r="W847" i="6"/>
  <c r="W848" i="6"/>
  <c r="W849" i="6"/>
  <c r="W850" i="6"/>
  <c r="W851" i="6"/>
  <c r="W852" i="6"/>
  <c r="W853" i="6"/>
  <c r="W854" i="6"/>
  <c r="W855" i="6"/>
  <c r="W856" i="6"/>
  <c r="W857" i="6"/>
  <c r="W858" i="6"/>
  <c r="W859" i="6"/>
  <c r="W860" i="6"/>
  <c r="W861" i="6"/>
  <c r="W862" i="6"/>
  <c r="W863" i="6"/>
  <c r="W864" i="6"/>
  <c r="W865" i="6"/>
  <c r="W866" i="6"/>
  <c r="W867" i="6"/>
  <c r="W868" i="6"/>
  <c r="W869" i="6"/>
  <c r="W870" i="6"/>
  <c r="W871" i="6"/>
  <c r="W872" i="6"/>
  <c r="W873" i="6"/>
  <c r="W874" i="6"/>
  <c r="W875" i="6"/>
  <c r="W876" i="6"/>
  <c r="W877" i="6"/>
  <c r="W878" i="6"/>
  <c r="W879" i="6"/>
  <c r="W880" i="6"/>
  <c r="W881" i="6"/>
  <c r="W882" i="6"/>
  <c r="W883" i="6"/>
  <c r="W884" i="6"/>
  <c r="W885" i="6"/>
  <c r="W886" i="6"/>
  <c r="W887" i="6"/>
  <c r="W888" i="6"/>
  <c r="W889" i="6"/>
  <c r="W890" i="6"/>
  <c r="W891" i="6"/>
  <c r="W892" i="6"/>
  <c r="W893" i="6"/>
  <c r="W894" i="6"/>
  <c r="W895" i="6"/>
  <c r="W896" i="6"/>
  <c r="W897" i="6"/>
  <c r="W898" i="6"/>
  <c r="W899" i="6"/>
  <c r="W900" i="6"/>
  <c r="W901" i="6"/>
  <c r="W902" i="6"/>
  <c r="W903" i="6"/>
  <c r="W904" i="6"/>
  <c r="W905" i="6"/>
  <c r="W906" i="6"/>
  <c r="W907" i="6"/>
  <c r="W908" i="6"/>
  <c r="W909" i="6"/>
  <c r="W910" i="6"/>
  <c r="W911" i="6"/>
  <c r="W912" i="6"/>
  <c r="W913" i="6"/>
  <c r="W914" i="6"/>
  <c r="W915" i="6"/>
  <c r="W916" i="6"/>
  <c r="W917" i="6"/>
  <c r="W918" i="6"/>
  <c r="W919" i="6"/>
  <c r="W920" i="6"/>
  <c r="W921" i="6"/>
  <c r="W922" i="6"/>
  <c r="W923" i="6"/>
  <c r="W924" i="6"/>
  <c r="W925" i="6"/>
  <c r="W926" i="6"/>
  <c r="W927" i="6"/>
  <c r="W928" i="6"/>
  <c r="W929" i="6"/>
  <c r="W930" i="6"/>
  <c r="W931" i="6"/>
  <c r="W932" i="6"/>
  <c r="W933" i="6"/>
  <c r="W934" i="6"/>
  <c r="W935" i="6"/>
  <c r="W936" i="6"/>
  <c r="W937" i="6"/>
  <c r="W938" i="6"/>
  <c r="W939" i="6"/>
  <c r="W940" i="6"/>
  <c r="W941" i="6"/>
  <c r="W942" i="6"/>
  <c r="W943" i="6"/>
  <c r="W944" i="6"/>
  <c r="W945" i="6"/>
  <c r="W946" i="6"/>
  <c r="W947" i="6"/>
  <c r="W948" i="6"/>
  <c r="W949" i="6"/>
  <c r="W950" i="6"/>
  <c r="W951" i="6"/>
  <c r="W952" i="6"/>
  <c r="W953" i="6"/>
  <c r="W954" i="6"/>
  <c r="W955" i="6"/>
  <c r="W956" i="6"/>
  <c r="W957" i="6"/>
  <c r="W958" i="6"/>
  <c r="W959" i="6"/>
  <c r="W960" i="6"/>
  <c r="W961" i="6"/>
  <c r="W962" i="6"/>
  <c r="W963" i="6"/>
  <c r="W964" i="6"/>
  <c r="W965" i="6"/>
  <c r="W966" i="6"/>
  <c r="W967" i="6"/>
  <c r="W968" i="6"/>
  <c r="W969" i="6"/>
  <c r="W970" i="6"/>
  <c r="W971" i="6"/>
  <c r="W972" i="6"/>
  <c r="W973" i="6"/>
  <c r="W974" i="6"/>
  <c r="W975" i="6"/>
  <c r="W976" i="6"/>
  <c r="W977" i="6"/>
  <c r="W978" i="6"/>
  <c r="W979" i="6"/>
  <c r="W980" i="6"/>
  <c r="W981" i="6"/>
  <c r="W982" i="6"/>
  <c r="W983" i="6"/>
  <c r="W984" i="6"/>
  <c r="W985" i="6"/>
  <c r="W986" i="6"/>
  <c r="W987" i="6"/>
  <c r="W988" i="6"/>
  <c r="W989" i="6"/>
  <c r="W990" i="6"/>
  <c r="W991" i="6"/>
  <c r="W992" i="6"/>
  <c r="W993" i="6"/>
  <c r="W994" i="6"/>
  <c r="W995" i="6"/>
  <c r="W996" i="6"/>
  <c r="W997" i="6"/>
  <c r="W998" i="6"/>
  <c r="W999" i="6"/>
  <c r="W1000" i="6"/>
  <c r="W1001" i="6"/>
  <c r="W2" i="6"/>
  <c r="W1004" i="10"/>
  <c r="X1004" i="10" s="1"/>
  <c r="Y1004" i="10" s="1"/>
  <c r="W1003" i="10"/>
  <c r="X1003" i="10" s="1"/>
  <c r="Y1003" i="10" s="1"/>
  <c r="W1002" i="10"/>
  <c r="X1002" i="10" s="1"/>
  <c r="Y1002" i="10" s="1"/>
  <c r="W1001" i="10"/>
  <c r="X1001" i="10" s="1"/>
  <c r="Y1001" i="10" s="1"/>
  <c r="W1000" i="10"/>
  <c r="X1000" i="10" s="1"/>
  <c r="Y1000" i="10" s="1"/>
  <c r="W999" i="10"/>
  <c r="X999" i="10" s="1"/>
  <c r="Y999" i="10" s="1"/>
  <c r="W998" i="10"/>
  <c r="X998" i="10" s="1"/>
  <c r="Y998" i="10" s="1"/>
  <c r="W997" i="10"/>
  <c r="X997" i="10" s="1"/>
  <c r="Y997" i="10" s="1"/>
  <c r="W996" i="10"/>
  <c r="X996" i="10" s="1"/>
  <c r="Y996" i="10" s="1"/>
  <c r="W995" i="10"/>
  <c r="X995" i="10" s="1"/>
  <c r="Y995" i="10" s="1"/>
  <c r="W994" i="10"/>
  <c r="X994" i="10" s="1"/>
  <c r="Y994" i="10" s="1"/>
  <c r="W993" i="10"/>
  <c r="X993" i="10" s="1"/>
  <c r="Y993" i="10" s="1"/>
  <c r="W992" i="10"/>
  <c r="X992" i="10" s="1"/>
  <c r="Y992" i="10" s="1"/>
  <c r="W991" i="10"/>
  <c r="X991" i="10" s="1"/>
  <c r="Y991" i="10" s="1"/>
  <c r="W990" i="10"/>
  <c r="X990" i="10" s="1"/>
  <c r="Y990" i="10" s="1"/>
  <c r="W989" i="10"/>
  <c r="X989" i="10" s="1"/>
  <c r="Y989" i="10" s="1"/>
  <c r="W988" i="10"/>
  <c r="X988" i="10" s="1"/>
  <c r="Y988" i="10" s="1"/>
  <c r="W987" i="10"/>
  <c r="X987" i="10" s="1"/>
  <c r="Y987" i="10" s="1"/>
  <c r="W986" i="10"/>
  <c r="X986" i="10" s="1"/>
  <c r="Y986" i="10" s="1"/>
  <c r="W985" i="10"/>
  <c r="X985" i="10" s="1"/>
  <c r="Y985" i="10" s="1"/>
  <c r="W984" i="10"/>
  <c r="X984" i="10" s="1"/>
  <c r="Y984" i="10" s="1"/>
  <c r="W983" i="10"/>
  <c r="X983" i="10" s="1"/>
  <c r="Y983" i="10" s="1"/>
  <c r="W982" i="10"/>
  <c r="X982" i="10" s="1"/>
  <c r="Y982" i="10" s="1"/>
  <c r="W981" i="10"/>
  <c r="X981" i="10" s="1"/>
  <c r="Y981" i="10" s="1"/>
  <c r="W980" i="10"/>
  <c r="X980" i="10" s="1"/>
  <c r="Y980" i="10" s="1"/>
  <c r="W979" i="10"/>
  <c r="X979" i="10" s="1"/>
  <c r="Y979" i="10" s="1"/>
  <c r="W978" i="10"/>
  <c r="X978" i="10" s="1"/>
  <c r="Y978" i="10" s="1"/>
  <c r="W977" i="10"/>
  <c r="X977" i="10" s="1"/>
  <c r="Y977" i="10" s="1"/>
  <c r="W976" i="10"/>
  <c r="X976" i="10" s="1"/>
  <c r="Y976" i="10" s="1"/>
  <c r="W975" i="10"/>
  <c r="X975" i="10" s="1"/>
  <c r="Y975" i="10" s="1"/>
  <c r="W974" i="10"/>
  <c r="X974" i="10" s="1"/>
  <c r="Y974" i="10" s="1"/>
  <c r="W973" i="10"/>
  <c r="X973" i="10" s="1"/>
  <c r="Y973" i="10" s="1"/>
  <c r="W972" i="10"/>
  <c r="X972" i="10" s="1"/>
  <c r="Y972" i="10" s="1"/>
  <c r="W971" i="10"/>
  <c r="X971" i="10" s="1"/>
  <c r="Y971" i="10" s="1"/>
  <c r="W970" i="10"/>
  <c r="X970" i="10" s="1"/>
  <c r="Y970" i="10" s="1"/>
  <c r="W969" i="10"/>
  <c r="X969" i="10" s="1"/>
  <c r="Y969" i="10" s="1"/>
  <c r="W968" i="10"/>
  <c r="X968" i="10" s="1"/>
  <c r="Y968" i="10" s="1"/>
  <c r="W967" i="10"/>
  <c r="X967" i="10" s="1"/>
  <c r="Y967" i="10" s="1"/>
  <c r="W966" i="10"/>
  <c r="X966" i="10" s="1"/>
  <c r="Y966" i="10" s="1"/>
  <c r="W965" i="10"/>
  <c r="X965" i="10" s="1"/>
  <c r="Y965" i="10" s="1"/>
  <c r="W964" i="10"/>
  <c r="X964" i="10" s="1"/>
  <c r="Y964" i="10" s="1"/>
  <c r="W963" i="10"/>
  <c r="X963" i="10" s="1"/>
  <c r="Y963" i="10" s="1"/>
  <c r="W962" i="10"/>
  <c r="X962" i="10" s="1"/>
  <c r="Y962" i="10" s="1"/>
  <c r="W961" i="10"/>
  <c r="X961" i="10" s="1"/>
  <c r="Y961" i="10" s="1"/>
  <c r="W960" i="10"/>
  <c r="X960" i="10" s="1"/>
  <c r="Y960" i="10" s="1"/>
  <c r="W959" i="10"/>
  <c r="X959" i="10" s="1"/>
  <c r="Y959" i="10" s="1"/>
  <c r="W958" i="10"/>
  <c r="X958" i="10" s="1"/>
  <c r="Y958" i="10" s="1"/>
  <c r="W957" i="10"/>
  <c r="X957" i="10" s="1"/>
  <c r="Y957" i="10" s="1"/>
  <c r="W956" i="10"/>
  <c r="X956" i="10" s="1"/>
  <c r="Y956" i="10" s="1"/>
  <c r="W955" i="10"/>
  <c r="X955" i="10" s="1"/>
  <c r="Y955" i="10" s="1"/>
  <c r="W954" i="10"/>
  <c r="X954" i="10" s="1"/>
  <c r="Y954" i="10" s="1"/>
  <c r="W953" i="10"/>
  <c r="X953" i="10" s="1"/>
  <c r="Y953" i="10" s="1"/>
  <c r="W952" i="10"/>
  <c r="X952" i="10" s="1"/>
  <c r="Y952" i="10" s="1"/>
  <c r="W951" i="10"/>
  <c r="X951" i="10" s="1"/>
  <c r="Y951" i="10" s="1"/>
  <c r="W950" i="10"/>
  <c r="X950" i="10" s="1"/>
  <c r="Y950" i="10" s="1"/>
  <c r="W949" i="10"/>
  <c r="X949" i="10" s="1"/>
  <c r="Y949" i="10" s="1"/>
  <c r="W948" i="10"/>
  <c r="X948" i="10" s="1"/>
  <c r="Y948" i="10" s="1"/>
  <c r="W947" i="10"/>
  <c r="X947" i="10" s="1"/>
  <c r="Y947" i="10" s="1"/>
  <c r="W946" i="10"/>
  <c r="X946" i="10" s="1"/>
  <c r="Y946" i="10" s="1"/>
  <c r="W945" i="10"/>
  <c r="X945" i="10" s="1"/>
  <c r="Y945" i="10" s="1"/>
  <c r="W944" i="10"/>
  <c r="X944" i="10" s="1"/>
  <c r="Y944" i="10" s="1"/>
  <c r="W943" i="10"/>
  <c r="X943" i="10" s="1"/>
  <c r="Y943" i="10" s="1"/>
  <c r="W942" i="10"/>
  <c r="X942" i="10" s="1"/>
  <c r="Y942" i="10" s="1"/>
  <c r="W941" i="10"/>
  <c r="X941" i="10" s="1"/>
  <c r="Y941" i="10" s="1"/>
  <c r="W940" i="10"/>
  <c r="X940" i="10" s="1"/>
  <c r="Y940" i="10" s="1"/>
  <c r="W939" i="10"/>
  <c r="X939" i="10" s="1"/>
  <c r="Y939" i="10" s="1"/>
  <c r="W938" i="10"/>
  <c r="X938" i="10" s="1"/>
  <c r="Y938" i="10" s="1"/>
  <c r="W937" i="10"/>
  <c r="X937" i="10" s="1"/>
  <c r="Y937" i="10" s="1"/>
  <c r="W936" i="10"/>
  <c r="X936" i="10" s="1"/>
  <c r="Y936" i="10" s="1"/>
  <c r="W935" i="10"/>
  <c r="X935" i="10" s="1"/>
  <c r="Y935" i="10" s="1"/>
  <c r="W934" i="10"/>
  <c r="X934" i="10" s="1"/>
  <c r="Y934" i="10" s="1"/>
  <c r="W933" i="10"/>
  <c r="X933" i="10" s="1"/>
  <c r="Y933" i="10" s="1"/>
  <c r="W932" i="10"/>
  <c r="X932" i="10" s="1"/>
  <c r="Y932" i="10" s="1"/>
  <c r="W931" i="10"/>
  <c r="X931" i="10" s="1"/>
  <c r="Y931" i="10" s="1"/>
  <c r="W930" i="10"/>
  <c r="X930" i="10" s="1"/>
  <c r="Y930" i="10" s="1"/>
  <c r="W929" i="10"/>
  <c r="X929" i="10" s="1"/>
  <c r="Y929" i="10" s="1"/>
  <c r="W928" i="10"/>
  <c r="X928" i="10" s="1"/>
  <c r="Y928" i="10" s="1"/>
  <c r="W927" i="10"/>
  <c r="X927" i="10" s="1"/>
  <c r="Y927" i="10" s="1"/>
  <c r="W926" i="10"/>
  <c r="X926" i="10" s="1"/>
  <c r="Y926" i="10" s="1"/>
  <c r="W925" i="10"/>
  <c r="X925" i="10" s="1"/>
  <c r="Y925" i="10" s="1"/>
  <c r="W924" i="10"/>
  <c r="X924" i="10" s="1"/>
  <c r="Y924" i="10" s="1"/>
  <c r="W923" i="10"/>
  <c r="X923" i="10" s="1"/>
  <c r="Y923" i="10" s="1"/>
  <c r="W922" i="10"/>
  <c r="X922" i="10" s="1"/>
  <c r="Y922" i="10" s="1"/>
  <c r="W921" i="10"/>
  <c r="X921" i="10" s="1"/>
  <c r="Y921" i="10" s="1"/>
  <c r="W920" i="10"/>
  <c r="X920" i="10" s="1"/>
  <c r="Y920" i="10" s="1"/>
  <c r="W919" i="10"/>
  <c r="X919" i="10" s="1"/>
  <c r="Y919" i="10" s="1"/>
  <c r="W918" i="10"/>
  <c r="X918" i="10" s="1"/>
  <c r="Y918" i="10" s="1"/>
  <c r="W917" i="10"/>
  <c r="X917" i="10" s="1"/>
  <c r="Y917" i="10" s="1"/>
  <c r="W916" i="10"/>
  <c r="X916" i="10" s="1"/>
  <c r="Y916" i="10" s="1"/>
  <c r="W915" i="10"/>
  <c r="X915" i="10" s="1"/>
  <c r="Y915" i="10" s="1"/>
  <c r="W914" i="10"/>
  <c r="X914" i="10" s="1"/>
  <c r="Y914" i="10" s="1"/>
  <c r="W913" i="10"/>
  <c r="X913" i="10" s="1"/>
  <c r="Y913" i="10" s="1"/>
  <c r="W912" i="10"/>
  <c r="X912" i="10" s="1"/>
  <c r="Y912" i="10" s="1"/>
  <c r="W911" i="10"/>
  <c r="X911" i="10" s="1"/>
  <c r="Y911" i="10" s="1"/>
  <c r="W910" i="10"/>
  <c r="X910" i="10" s="1"/>
  <c r="Y910" i="10" s="1"/>
  <c r="W909" i="10"/>
  <c r="X909" i="10" s="1"/>
  <c r="Y909" i="10" s="1"/>
  <c r="W908" i="10"/>
  <c r="X908" i="10" s="1"/>
  <c r="Y908" i="10" s="1"/>
  <c r="W907" i="10"/>
  <c r="X907" i="10" s="1"/>
  <c r="Y907" i="10" s="1"/>
  <c r="W906" i="10"/>
  <c r="X906" i="10" s="1"/>
  <c r="Y906" i="10" s="1"/>
  <c r="W905" i="10"/>
  <c r="X905" i="10" s="1"/>
  <c r="Y905" i="10" s="1"/>
  <c r="W904" i="10"/>
  <c r="X904" i="10" s="1"/>
  <c r="Y904" i="10" s="1"/>
  <c r="W903" i="10"/>
  <c r="X903" i="10" s="1"/>
  <c r="Y903" i="10" s="1"/>
  <c r="W902" i="10"/>
  <c r="X902" i="10" s="1"/>
  <c r="Y902" i="10" s="1"/>
  <c r="W901" i="10"/>
  <c r="X901" i="10" s="1"/>
  <c r="Y901" i="10" s="1"/>
  <c r="W900" i="10"/>
  <c r="X900" i="10" s="1"/>
  <c r="Y900" i="10" s="1"/>
  <c r="W899" i="10"/>
  <c r="X899" i="10" s="1"/>
  <c r="Y899" i="10" s="1"/>
  <c r="W898" i="10"/>
  <c r="X898" i="10" s="1"/>
  <c r="Y898" i="10" s="1"/>
  <c r="W897" i="10"/>
  <c r="X897" i="10" s="1"/>
  <c r="Y897" i="10" s="1"/>
  <c r="W896" i="10"/>
  <c r="X896" i="10" s="1"/>
  <c r="Y896" i="10" s="1"/>
  <c r="W895" i="10"/>
  <c r="X895" i="10" s="1"/>
  <c r="Y895" i="10" s="1"/>
  <c r="W894" i="10"/>
  <c r="X894" i="10" s="1"/>
  <c r="Y894" i="10" s="1"/>
  <c r="W893" i="10"/>
  <c r="X893" i="10" s="1"/>
  <c r="Y893" i="10" s="1"/>
  <c r="W892" i="10"/>
  <c r="X892" i="10" s="1"/>
  <c r="Y892" i="10" s="1"/>
  <c r="W891" i="10"/>
  <c r="X891" i="10" s="1"/>
  <c r="Y891" i="10" s="1"/>
  <c r="W890" i="10"/>
  <c r="X890" i="10" s="1"/>
  <c r="Y890" i="10" s="1"/>
  <c r="W889" i="10"/>
  <c r="X889" i="10" s="1"/>
  <c r="Y889" i="10" s="1"/>
  <c r="W888" i="10"/>
  <c r="X888" i="10" s="1"/>
  <c r="Y888" i="10" s="1"/>
  <c r="W887" i="10"/>
  <c r="X887" i="10" s="1"/>
  <c r="Y887" i="10" s="1"/>
  <c r="W886" i="10"/>
  <c r="X886" i="10" s="1"/>
  <c r="Y886" i="10" s="1"/>
  <c r="W885" i="10"/>
  <c r="X885" i="10" s="1"/>
  <c r="Y885" i="10" s="1"/>
  <c r="W884" i="10"/>
  <c r="X884" i="10" s="1"/>
  <c r="Y884" i="10" s="1"/>
  <c r="W883" i="10"/>
  <c r="X883" i="10" s="1"/>
  <c r="Y883" i="10" s="1"/>
  <c r="W882" i="10"/>
  <c r="X882" i="10" s="1"/>
  <c r="Y882" i="10" s="1"/>
  <c r="W881" i="10"/>
  <c r="X881" i="10" s="1"/>
  <c r="Y881" i="10" s="1"/>
  <c r="W880" i="10"/>
  <c r="X880" i="10" s="1"/>
  <c r="Y880" i="10" s="1"/>
  <c r="W879" i="10"/>
  <c r="X879" i="10" s="1"/>
  <c r="Y879" i="10" s="1"/>
  <c r="W878" i="10"/>
  <c r="X878" i="10" s="1"/>
  <c r="Y878" i="10" s="1"/>
  <c r="W877" i="10"/>
  <c r="X877" i="10" s="1"/>
  <c r="Y877" i="10" s="1"/>
  <c r="W876" i="10"/>
  <c r="X876" i="10" s="1"/>
  <c r="Y876" i="10" s="1"/>
  <c r="W875" i="10"/>
  <c r="X875" i="10" s="1"/>
  <c r="Y875" i="10" s="1"/>
  <c r="W874" i="10"/>
  <c r="X874" i="10" s="1"/>
  <c r="Y874" i="10" s="1"/>
  <c r="W873" i="10"/>
  <c r="X873" i="10" s="1"/>
  <c r="Y873" i="10" s="1"/>
  <c r="W872" i="10"/>
  <c r="X872" i="10" s="1"/>
  <c r="Y872" i="10" s="1"/>
  <c r="W871" i="10"/>
  <c r="X871" i="10" s="1"/>
  <c r="Y871" i="10" s="1"/>
  <c r="W870" i="10"/>
  <c r="X870" i="10" s="1"/>
  <c r="Y870" i="10" s="1"/>
  <c r="W869" i="10"/>
  <c r="X869" i="10" s="1"/>
  <c r="Y869" i="10" s="1"/>
  <c r="W868" i="10"/>
  <c r="X868" i="10" s="1"/>
  <c r="Y868" i="10" s="1"/>
  <c r="W867" i="10"/>
  <c r="X867" i="10" s="1"/>
  <c r="Y867" i="10" s="1"/>
  <c r="W866" i="10"/>
  <c r="X866" i="10" s="1"/>
  <c r="Y866" i="10" s="1"/>
  <c r="W865" i="10"/>
  <c r="X865" i="10" s="1"/>
  <c r="Y865" i="10" s="1"/>
  <c r="W864" i="10"/>
  <c r="X864" i="10" s="1"/>
  <c r="Y864" i="10" s="1"/>
  <c r="W863" i="10"/>
  <c r="X863" i="10" s="1"/>
  <c r="Y863" i="10" s="1"/>
  <c r="W862" i="10"/>
  <c r="X862" i="10" s="1"/>
  <c r="Y862" i="10" s="1"/>
  <c r="W861" i="10"/>
  <c r="X861" i="10" s="1"/>
  <c r="Y861" i="10" s="1"/>
  <c r="W860" i="10"/>
  <c r="X860" i="10" s="1"/>
  <c r="Y860" i="10" s="1"/>
  <c r="W859" i="10"/>
  <c r="X859" i="10" s="1"/>
  <c r="Y859" i="10" s="1"/>
  <c r="W858" i="10"/>
  <c r="X858" i="10" s="1"/>
  <c r="Y858" i="10" s="1"/>
  <c r="W857" i="10"/>
  <c r="X857" i="10" s="1"/>
  <c r="Y857" i="10" s="1"/>
  <c r="W856" i="10"/>
  <c r="X856" i="10" s="1"/>
  <c r="Y856" i="10" s="1"/>
  <c r="W855" i="10"/>
  <c r="X855" i="10" s="1"/>
  <c r="Y855" i="10" s="1"/>
  <c r="W854" i="10"/>
  <c r="X854" i="10" s="1"/>
  <c r="Y854" i="10" s="1"/>
  <c r="W853" i="10"/>
  <c r="X853" i="10" s="1"/>
  <c r="Y853" i="10" s="1"/>
  <c r="W852" i="10"/>
  <c r="X852" i="10" s="1"/>
  <c r="Y852" i="10" s="1"/>
  <c r="W851" i="10"/>
  <c r="X851" i="10" s="1"/>
  <c r="Y851" i="10" s="1"/>
  <c r="W850" i="10"/>
  <c r="X850" i="10" s="1"/>
  <c r="Y850" i="10" s="1"/>
  <c r="W849" i="10"/>
  <c r="X849" i="10" s="1"/>
  <c r="Y849" i="10" s="1"/>
  <c r="W848" i="10"/>
  <c r="X848" i="10" s="1"/>
  <c r="Y848" i="10" s="1"/>
  <c r="W847" i="10"/>
  <c r="X847" i="10" s="1"/>
  <c r="Y847" i="10" s="1"/>
  <c r="W846" i="10"/>
  <c r="X846" i="10" s="1"/>
  <c r="Y846" i="10" s="1"/>
  <c r="W845" i="10"/>
  <c r="X845" i="10" s="1"/>
  <c r="Y845" i="10" s="1"/>
  <c r="W844" i="10"/>
  <c r="X844" i="10" s="1"/>
  <c r="Y844" i="10" s="1"/>
  <c r="W843" i="10"/>
  <c r="X843" i="10" s="1"/>
  <c r="Y843" i="10" s="1"/>
  <c r="W842" i="10"/>
  <c r="X842" i="10" s="1"/>
  <c r="Y842" i="10" s="1"/>
  <c r="W841" i="10"/>
  <c r="X841" i="10" s="1"/>
  <c r="Y841" i="10" s="1"/>
  <c r="W840" i="10"/>
  <c r="X840" i="10" s="1"/>
  <c r="Y840" i="10" s="1"/>
  <c r="W839" i="10"/>
  <c r="X839" i="10" s="1"/>
  <c r="Y839" i="10" s="1"/>
  <c r="W838" i="10"/>
  <c r="X838" i="10" s="1"/>
  <c r="Y838" i="10" s="1"/>
  <c r="W837" i="10"/>
  <c r="X837" i="10" s="1"/>
  <c r="Y837" i="10" s="1"/>
  <c r="W836" i="10"/>
  <c r="X836" i="10" s="1"/>
  <c r="Y836" i="10" s="1"/>
  <c r="W835" i="10"/>
  <c r="X835" i="10" s="1"/>
  <c r="Y835" i="10" s="1"/>
  <c r="W834" i="10"/>
  <c r="X834" i="10" s="1"/>
  <c r="Y834" i="10" s="1"/>
  <c r="W833" i="10"/>
  <c r="X833" i="10" s="1"/>
  <c r="Y833" i="10" s="1"/>
  <c r="W832" i="10"/>
  <c r="X832" i="10" s="1"/>
  <c r="Y832" i="10" s="1"/>
  <c r="W831" i="10"/>
  <c r="X831" i="10" s="1"/>
  <c r="Y831" i="10" s="1"/>
  <c r="W830" i="10"/>
  <c r="X830" i="10" s="1"/>
  <c r="Y830" i="10" s="1"/>
  <c r="W829" i="10"/>
  <c r="X829" i="10" s="1"/>
  <c r="Y829" i="10" s="1"/>
  <c r="W828" i="10"/>
  <c r="X828" i="10" s="1"/>
  <c r="Y828" i="10" s="1"/>
  <c r="W827" i="10"/>
  <c r="X827" i="10" s="1"/>
  <c r="Y827" i="10" s="1"/>
  <c r="W826" i="10"/>
  <c r="X826" i="10" s="1"/>
  <c r="Y826" i="10" s="1"/>
  <c r="W825" i="10"/>
  <c r="X825" i="10" s="1"/>
  <c r="Y825" i="10" s="1"/>
  <c r="W824" i="10"/>
  <c r="X824" i="10" s="1"/>
  <c r="Y824" i="10" s="1"/>
  <c r="W823" i="10"/>
  <c r="X823" i="10" s="1"/>
  <c r="Y823" i="10" s="1"/>
  <c r="W822" i="10"/>
  <c r="X822" i="10" s="1"/>
  <c r="Y822" i="10" s="1"/>
  <c r="W821" i="10"/>
  <c r="X821" i="10" s="1"/>
  <c r="Y821" i="10" s="1"/>
  <c r="W820" i="10"/>
  <c r="X820" i="10" s="1"/>
  <c r="Y820" i="10" s="1"/>
  <c r="W819" i="10"/>
  <c r="X819" i="10" s="1"/>
  <c r="Y819" i="10" s="1"/>
  <c r="W818" i="10"/>
  <c r="X818" i="10" s="1"/>
  <c r="Y818" i="10" s="1"/>
  <c r="W817" i="10"/>
  <c r="X817" i="10" s="1"/>
  <c r="Y817" i="10" s="1"/>
  <c r="W816" i="10"/>
  <c r="X816" i="10" s="1"/>
  <c r="Y816" i="10" s="1"/>
  <c r="W815" i="10"/>
  <c r="X815" i="10" s="1"/>
  <c r="Y815" i="10" s="1"/>
  <c r="W814" i="10"/>
  <c r="X814" i="10" s="1"/>
  <c r="Y814" i="10" s="1"/>
  <c r="W813" i="10"/>
  <c r="X813" i="10" s="1"/>
  <c r="Y813" i="10" s="1"/>
  <c r="W812" i="10"/>
  <c r="X812" i="10" s="1"/>
  <c r="Y812" i="10" s="1"/>
  <c r="W811" i="10"/>
  <c r="X811" i="10" s="1"/>
  <c r="Y811" i="10" s="1"/>
  <c r="W810" i="10"/>
  <c r="X810" i="10" s="1"/>
  <c r="Y810" i="10" s="1"/>
  <c r="W809" i="10"/>
  <c r="X809" i="10" s="1"/>
  <c r="Y809" i="10" s="1"/>
  <c r="W808" i="10"/>
  <c r="X808" i="10" s="1"/>
  <c r="Y808" i="10" s="1"/>
  <c r="W807" i="10"/>
  <c r="X807" i="10" s="1"/>
  <c r="Y807" i="10" s="1"/>
  <c r="W806" i="10"/>
  <c r="X806" i="10" s="1"/>
  <c r="Y806" i="10" s="1"/>
  <c r="W805" i="10"/>
  <c r="X805" i="10" s="1"/>
  <c r="Y805" i="10" s="1"/>
  <c r="W804" i="10"/>
  <c r="X804" i="10" s="1"/>
  <c r="Y804" i="10" s="1"/>
  <c r="W803" i="10"/>
  <c r="X803" i="10" s="1"/>
  <c r="Y803" i="10" s="1"/>
  <c r="W802" i="10"/>
  <c r="X802" i="10" s="1"/>
  <c r="Y802" i="10" s="1"/>
  <c r="W801" i="10"/>
  <c r="X801" i="10" s="1"/>
  <c r="Y801" i="10" s="1"/>
  <c r="W800" i="10"/>
  <c r="X800" i="10" s="1"/>
  <c r="Y800" i="10" s="1"/>
  <c r="W799" i="10"/>
  <c r="X799" i="10" s="1"/>
  <c r="Y799" i="10" s="1"/>
  <c r="W798" i="10"/>
  <c r="X798" i="10" s="1"/>
  <c r="Y798" i="10" s="1"/>
  <c r="W797" i="10"/>
  <c r="X797" i="10" s="1"/>
  <c r="Y797" i="10" s="1"/>
  <c r="W796" i="10"/>
  <c r="X796" i="10" s="1"/>
  <c r="Y796" i="10" s="1"/>
  <c r="W795" i="10"/>
  <c r="X795" i="10" s="1"/>
  <c r="Y795" i="10" s="1"/>
  <c r="W794" i="10"/>
  <c r="X794" i="10" s="1"/>
  <c r="Y794" i="10" s="1"/>
  <c r="W793" i="10"/>
  <c r="X793" i="10" s="1"/>
  <c r="Y793" i="10" s="1"/>
  <c r="W792" i="10"/>
  <c r="X792" i="10" s="1"/>
  <c r="Y792" i="10" s="1"/>
  <c r="W791" i="10"/>
  <c r="X791" i="10" s="1"/>
  <c r="Y791" i="10" s="1"/>
  <c r="W790" i="10"/>
  <c r="X790" i="10" s="1"/>
  <c r="Y790" i="10" s="1"/>
  <c r="W789" i="10"/>
  <c r="X789" i="10" s="1"/>
  <c r="Y789" i="10" s="1"/>
  <c r="W788" i="10"/>
  <c r="X788" i="10" s="1"/>
  <c r="Y788" i="10" s="1"/>
  <c r="W787" i="10"/>
  <c r="X787" i="10" s="1"/>
  <c r="Y787" i="10" s="1"/>
  <c r="W786" i="10"/>
  <c r="X786" i="10" s="1"/>
  <c r="Y786" i="10" s="1"/>
  <c r="W785" i="10"/>
  <c r="X785" i="10" s="1"/>
  <c r="Y785" i="10" s="1"/>
  <c r="W784" i="10"/>
  <c r="X784" i="10" s="1"/>
  <c r="Y784" i="10" s="1"/>
  <c r="W783" i="10"/>
  <c r="X783" i="10" s="1"/>
  <c r="Y783" i="10" s="1"/>
  <c r="W782" i="10"/>
  <c r="X782" i="10" s="1"/>
  <c r="Y782" i="10" s="1"/>
  <c r="W781" i="10"/>
  <c r="X781" i="10" s="1"/>
  <c r="Y781" i="10" s="1"/>
  <c r="W780" i="10"/>
  <c r="X780" i="10" s="1"/>
  <c r="Y780" i="10" s="1"/>
  <c r="W779" i="10"/>
  <c r="X779" i="10" s="1"/>
  <c r="Y779" i="10" s="1"/>
  <c r="W778" i="10"/>
  <c r="X778" i="10" s="1"/>
  <c r="Y778" i="10" s="1"/>
  <c r="W777" i="10"/>
  <c r="X777" i="10" s="1"/>
  <c r="Y777" i="10" s="1"/>
  <c r="W776" i="10"/>
  <c r="X776" i="10" s="1"/>
  <c r="Y776" i="10" s="1"/>
  <c r="W775" i="10"/>
  <c r="X775" i="10" s="1"/>
  <c r="Y775" i="10" s="1"/>
  <c r="W774" i="10"/>
  <c r="X774" i="10" s="1"/>
  <c r="Y774" i="10" s="1"/>
  <c r="W773" i="10"/>
  <c r="X773" i="10" s="1"/>
  <c r="Y773" i="10" s="1"/>
  <c r="W772" i="10"/>
  <c r="X772" i="10" s="1"/>
  <c r="Y772" i="10" s="1"/>
  <c r="W771" i="10"/>
  <c r="X771" i="10" s="1"/>
  <c r="Y771" i="10" s="1"/>
  <c r="W770" i="10"/>
  <c r="X770" i="10" s="1"/>
  <c r="Y770" i="10" s="1"/>
  <c r="W769" i="10"/>
  <c r="X769" i="10" s="1"/>
  <c r="Y769" i="10" s="1"/>
  <c r="W768" i="10"/>
  <c r="X768" i="10" s="1"/>
  <c r="Y768" i="10" s="1"/>
  <c r="W767" i="10"/>
  <c r="X767" i="10" s="1"/>
  <c r="Y767" i="10" s="1"/>
  <c r="W766" i="10"/>
  <c r="X766" i="10" s="1"/>
  <c r="Y766" i="10" s="1"/>
  <c r="W765" i="10"/>
  <c r="X765" i="10" s="1"/>
  <c r="Y765" i="10" s="1"/>
  <c r="W764" i="10"/>
  <c r="X764" i="10" s="1"/>
  <c r="Y764" i="10" s="1"/>
  <c r="W763" i="10"/>
  <c r="X763" i="10" s="1"/>
  <c r="Y763" i="10" s="1"/>
  <c r="W762" i="10"/>
  <c r="X762" i="10" s="1"/>
  <c r="Y762" i="10" s="1"/>
  <c r="W761" i="10"/>
  <c r="X761" i="10" s="1"/>
  <c r="Y761" i="10" s="1"/>
  <c r="W760" i="10"/>
  <c r="X760" i="10" s="1"/>
  <c r="Y760" i="10" s="1"/>
  <c r="W759" i="10"/>
  <c r="X759" i="10" s="1"/>
  <c r="Y759" i="10" s="1"/>
  <c r="W758" i="10"/>
  <c r="X758" i="10" s="1"/>
  <c r="Y758" i="10" s="1"/>
  <c r="W757" i="10"/>
  <c r="X757" i="10" s="1"/>
  <c r="Y757" i="10" s="1"/>
  <c r="W756" i="10"/>
  <c r="X756" i="10" s="1"/>
  <c r="Y756" i="10" s="1"/>
  <c r="W755" i="10"/>
  <c r="X755" i="10" s="1"/>
  <c r="Y755" i="10" s="1"/>
  <c r="W754" i="10"/>
  <c r="X754" i="10" s="1"/>
  <c r="Y754" i="10" s="1"/>
  <c r="W753" i="10"/>
  <c r="X753" i="10" s="1"/>
  <c r="Y753" i="10" s="1"/>
  <c r="W752" i="10"/>
  <c r="X752" i="10" s="1"/>
  <c r="Y752" i="10" s="1"/>
  <c r="W751" i="10"/>
  <c r="X751" i="10" s="1"/>
  <c r="Y751" i="10" s="1"/>
  <c r="W750" i="10"/>
  <c r="X750" i="10" s="1"/>
  <c r="Y750" i="10" s="1"/>
  <c r="W749" i="10"/>
  <c r="X749" i="10" s="1"/>
  <c r="Y749" i="10" s="1"/>
  <c r="W748" i="10"/>
  <c r="X748" i="10" s="1"/>
  <c r="Y748" i="10" s="1"/>
  <c r="W747" i="10"/>
  <c r="X747" i="10" s="1"/>
  <c r="Y747" i="10" s="1"/>
  <c r="W746" i="10"/>
  <c r="X746" i="10" s="1"/>
  <c r="Y746" i="10" s="1"/>
  <c r="W745" i="10"/>
  <c r="X745" i="10" s="1"/>
  <c r="Y745" i="10" s="1"/>
  <c r="W744" i="10"/>
  <c r="X744" i="10" s="1"/>
  <c r="Y744" i="10" s="1"/>
  <c r="W743" i="10"/>
  <c r="X743" i="10" s="1"/>
  <c r="Y743" i="10" s="1"/>
  <c r="W742" i="10"/>
  <c r="X742" i="10" s="1"/>
  <c r="Y742" i="10" s="1"/>
  <c r="W741" i="10"/>
  <c r="X741" i="10" s="1"/>
  <c r="Y741" i="10" s="1"/>
  <c r="W740" i="10"/>
  <c r="X740" i="10" s="1"/>
  <c r="Y740" i="10" s="1"/>
  <c r="W739" i="10"/>
  <c r="X739" i="10" s="1"/>
  <c r="Y739" i="10" s="1"/>
  <c r="W738" i="10"/>
  <c r="X738" i="10" s="1"/>
  <c r="Y738" i="10" s="1"/>
  <c r="W737" i="10"/>
  <c r="X737" i="10" s="1"/>
  <c r="Y737" i="10" s="1"/>
  <c r="W736" i="10"/>
  <c r="X736" i="10" s="1"/>
  <c r="Y736" i="10" s="1"/>
  <c r="W735" i="10"/>
  <c r="X735" i="10" s="1"/>
  <c r="Y735" i="10" s="1"/>
  <c r="W734" i="10"/>
  <c r="X734" i="10" s="1"/>
  <c r="Y734" i="10" s="1"/>
  <c r="W733" i="10"/>
  <c r="X733" i="10" s="1"/>
  <c r="Y733" i="10" s="1"/>
  <c r="W732" i="10"/>
  <c r="X732" i="10" s="1"/>
  <c r="Y732" i="10" s="1"/>
  <c r="W731" i="10"/>
  <c r="X731" i="10" s="1"/>
  <c r="Y731" i="10" s="1"/>
  <c r="W730" i="10"/>
  <c r="X730" i="10" s="1"/>
  <c r="Y730" i="10" s="1"/>
  <c r="W729" i="10"/>
  <c r="X729" i="10" s="1"/>
  <c r="Y729" i="10" s="1"/>
  <c r="W728" i="10"/>
  <c r="X728" i="10" s="1"/>
  <c r="Y728" i="10" s="1"/>
  <c r="W727" i="10"/>
  <c r="X727" i="10" s="1"/>
  <c r="Y727" i="10" s="1"/>
  <c r="W726" i="10"/>
  <c r="X726" i="10" s="1"/>
  <c r="Y726" i="10" s="1"/>
  <c r="W725" i="10"/>
  <c r="X725" i="10" s="1"/>
  <c r="Y725" i="10" s="1"/>
  <c r="W724" i="10"/>
  <c r="X724" i="10" s="1"/>
  <c r="Y724" i="10" s="1"/>
  <c r="W723" i="10"/>
  <c r="X723" i="10" s="1"/>
  <c r="Y723" i="10" s="1"/>
  <c r="W722" i="10"/>
  <c r="X722" i="10" s="1"/>
  <c r="Y722" i="10" s="1"/>
  <c r="W721" i="10"/>
  <c r="X721" i="10" s="1"/>
  <c r="Y721" i="10" s="1"/>
  <c r="W720" i="10"/>
  <c r="X720" i="10" s="1"/>
  <c r="Y720" i="10" s="1"/>
  <c r="W719" i="10"/>
  <c r="X719" i="10" s="1"/>
  <c r="Y719" i="10" s="1"/>
  <c r="W718" i="10"/>
  <c r="X718" i="10" s="1"/>
  <c r="Y718" i="10" s="1"/>
  <c r="W717" i="10"/>
  <c r="X717" i="10" s="1"/>
  <c r="Y717" i="10" s="1"/>
  <c r="W716" i="10"/>
  <c r="X716" i="10" s="1"/>
  <c r="Y716" i="10" s="1"/>
  <c r="W715" i="10"/>
  <c r="X715" i="10" s="1"/>
  <c r="Y715" i="10" s="1"/>
  <c r="W714" i="10"/>
  <c r="X714" i="10" s="1"/>
  <c r="Y714" i="10" s="1"/>
  <c r="W713" i="10"/>
  <c r="X713" i="10" s="1"/>
  <c r="Y713" i="10" s="1"/>
  <c r="W712" i="10"/>
  <c r="X712" i="10" s="1"/>
  <c r="Y712" i="10" s="1"/>
  <c r="W711" i="10"/>
  <c r="X711" i="10" s="1"/>
  <c r="Y711" i="10" s="1"/>
  <c r="W710" i="10"/>
  <c r="X710" i="10" s="1"/>
  <c r="Y710" i="10" s="1"/>
  <c r="W709" i="10"/>
  <c r="X709" i="10" s="1"/>
  <c r="Y709" i="10" s="1"/>
  <c r="W708" i="10"/>
  <c r="X708" i="10" s="1"/>
  <c r="Y708" i="10" s="1"/>
  <c r="W707" i="10"/>
  <c r="X707" i="10" s="1"/>
  <c r="Y707" i="10" s="1"/>
  <c r="W706" i="10"/>
  <c r="X706" i="10" s="1"/>
  <c r="Y706" i="10" s="1"/>
  <c r="W705" i="10"/>
  <c r="X705" i="10" s="1"/>
  <c r="Y705" i="10" s="1"/>
  <c r="W704" i="10"/>
  <c r="X704" i="10" s="1"/>
  <c r="Y704" i="10" s="1"/>
  <c r="W703" i="10"/>
  <c r="X703" i="10" s="1"/>
  <c r="Y703" i="10" s="1"/>
  <c r="W702" i="10"/>
  <c r="X702" i="10" s="1"/>
  <c r="Y702" i="10" s="1"/>
  <c r="W701" i="10"/>
  <c r="X701" i="10" s="1"/>
  <c r="Y701" i="10" s="1"/>
  <c r="W700" i="10"/>
  <c r="X700" i="10" s="1"/>
  <c r="Y700" i="10" s="1"/>
  <c r="W699" i="10"/>
  <c r="X699" i="10" s="1"/>
  <c r="Y699" i="10" s="1"/>
  <c r="W698" i="10"/>
  <c r="X698" i="10" s="1"/>
  <c r="Y698" i="10" s="1"/>
  <c r="W697" i="10"/>
  <c r="X697" i="10" s="1"/>
  <c r="Y697" i="10" s="1"/>
  <c r="W696" i="10"/>
  <c r="X696" i="10" s="1"/>
  <c r="Y696" i="10" s="1"/>
  <c r="W695" i="10"/>
  <c r="X695" i="10" s="1"/>
  <c r="Y695" i="10" s="1"/>
  <c r="W694" i="10"/>
  <c r="X694" i="10" s="1"/>
  <c r="Y694" i="10" s="1"/>
  <c r="W693" i="10"/>
  <c r="X693" i="10" s="1"/>
  <c r="Y693" i="10" s="1"/>
  <c r="W692" i="10"/>
  <c r="X692" i="10" s="1"/>
  <c r="Y692" i="10" s="1"/>
  <c r="W691" i="10"/>
  <c r="X691" i="10" s="1"/>
  <c r="Y691" i="10" s="1"/>
  <c r="W690" i="10"/>
  <c r="X690" i="10" s="1"/>
  <c r="Y690" i="10" s="1"/>
  <c r="W689" i="10"/>
  <c r="X689" i="10" s="1"/>
  <c r="Y689" i="10" s="1"/>
  <c r="W688" i="10"/>
  <c r="X688" i="10" s="1"/>
  <c r="Y688" i="10" s="1"/>
  <c r="W687" i="10"/>
  <c r="X687" i="10" s="1"/>
  <c r="Y687" i="10" s="1"/>
  <c r="W686" i="10"/>
  <c r="X686" i="10" s="1"/>
  <c r="Y686" i="10" s="1"/>
  <c r="W685" i="10"/>
  <c r="X685" i="10" s="1"/>
  <c r="Y685" i="10" s="1"/>
  <c r="W684" i="10"/>
  <c r="X684" i="10" s="1"/>
  <c r="Y684" i="10" s="1"/>
  <c r="W683" i="10"/>
  <c r="X683" i="10" s="1"/>
  <c r="Y683" i="10" s="1"/>
  <c r="W682" i="10"/>
  <c r="X682" i="10" s="1"/>
  <c r="Y682" i="10" s="1"/>
  <c r="W681" i="10"/>
  <c r="X681" i="10" s="1"/>
  <c r="Y681" i="10" s="1"/>
  <c r="W680" i="10"/>
  <c r="X680" i="10" s="1"/>
  <c r="Y680" i="10" s="1"/>
  <c r="W679" i="10"/>
  <c r="X679" i="10" s="1"/>
  <c r="Y679" i="10" s="1"/>
  <c r="W678" i="10"/>
  <c r="X678" i="10" s="1"/>
  <c r="Y678" i="10" s="1"/>
  <c r="W677" i="10"/>
  <c r="X677" i="10" s="1"/>
  <c r="Y677" i="10" s="1"/>
  <c r="W676" i="10"/>
  <c r="X676" i="10" s="1"/>
  <c r="Y676" i="10" s="1"/>
  <c r="W675" i="10"/>
  <c r="X675" i="10" s="1"/>
  <c r="Y675" i="10" s="1"/>
  <c r="W674" i="10"/>
  <c r="X674" i="10" s="1"/>
  <c r="Y674" i="10" s="1"/>
  <c r="W673" i="10"/>
  <c r="X673" i="10" s="1"/>
  <c r="Y673" i="10" s="1"/>
  <c r="W672" i="10"/>
  <c r="X672" i="10" s="1"/>
  <c r="Y672" i="10" s="1"/>
  <c r="W671" i="10"/>
  <c r="X671" i="10" s="1"/>
  <c r="Y671" i="10" s="1"/>
  <c r="W670" i="10"/>
  <c r="X670" i="10" s="1"/>
  <c r="Y670" i="10" s="1"/>
  <c r="W669" i="10"/>
  <c r="X669" i="10" s="1"/>
  <c r="Y669" i="10" s="1"/>
  <c r="W668" i="10"/>
  <c r="X668" i="10" s="1"/>
  <c r="Y668" i="10" s="1"/>
  <c r="W667" i="10"/>
  <c r="X667" i="10" s="1"/>
  <c r="Y667" i="10" s="1"/>
  <c r="W666" i="10"/>
  <c r="X666" i="10" s="1"/>
  <c r="Y666" i="10" s="1"/>
  <c r="W665" i="10"/>
  <c r="X665" i="10" s="1"/>
  <c r="Y665" i="10" s="1"/>
  <c r="W664" i="10"/>
  <c r="X664" i="10" s="1"/>
  <c r="Y664" i="10" s="1"/>
  <c r="W663" i="10"/>
  <c r="X663" i="10" s="1"/>
  <c r="Y663" i="10" s="1"/>
  <c r="W662" i="10"/>
  <c r="X662" i="10" s="1"/>
  <c r="Y662" i="10" s="1"/>
  <c r="W661" i="10"/>
  <c r="X661" i="10" s="1"/>
  <c r="Y661" i="10" s="1"/>
  <c r="W660" i="10"/>
  <c r="X660" i="10" s="1"/>
  <c r="Y660" i="10" s="1"/>
  <c r="W659" i="10"/>
  <c r="X659" i="10" s="1"/>
  <c r="Y659" i="10" s="1"/>
  <c r="W658" i="10"/>
  <c r="X658" i="10" s="1"/>
  <c r="Y658" i="10" s="1"/>
  <c r="W657" i="10"/>
  <c r="X657" i="10" s="1"/>
  <c r="Y657" i="10" s="1"/>
  <c r="W656" i="10"/>
  <c r="X656" i="10" s="1"/>
  <c r="Y656" i="10" s="1"/>
  <c r="W655" i="10"/>
  <c r="X655" i="10" s="1"/>
  <c r="Y655" i="10" s="1"/>
  <c r="W654" i="10"/>
  <c r="X654" i="10" s="1"/>
  <c r="Y654" i="10" s="1"/>
  <c r="W653" i="10"/>
  <c r="X653" i="10" s="1"/>
  <c r="Y653" i="10" s="1"/>
  <c r="W652" i="10"/>
  <c r="X652" i="10" s="1"/>
  <c r="Y652" i="10" s="1"/>
  <c r="W651" i="10"/>
  <c r="X651" i="10" s="1"/>
  <c r="Y651" i="10" s="1"/>
  <c r="W650" i="10"/>
  <c r="X650" i="10" s="1"/>
  <c r="Y650" i="10" s="1"/>
  <c r="W649" i="10"/>
  <c r="X649" i="10" s="1"/>
  <c r="Y649" i="10" s="1"/>
  <c r="W648" i="10"/>
  <c r="X648" i="10" s="1"/>
  <c r="Y648" i="10" s="1"/>
  <c r="W647" i="10"/>
  <c r="X647" i="10" s="1"/>
  <c r="Y647" i="10" s="1"/>
  <c r="W646" i="10"/>
  <c r="X646" i="10" s="1"/>
  <c r="Y646" i="10" s="1"/>
  <c r="W645" i="10"/>
  <c r="X645" i="10" s="1"/>
  <c r="Y645" i="10" s="1"/>
  <c r="W644" i="10"/>
  <c r="X644" i="10" s="1"/>
  <c r="Y644" i="10" s="1"/>
  <c r="W643" i="10"/>
  <c r="X643" i="10" s="1"/>
  <c r="Y643" i="10" s="1"/>
  <c r="W642" i="10"/>
  <c r="X642" i="10" s="1"/>
  <c r="Y642" i="10" s="1"/>
  <c r="W641" i="10"/>
  <c r="X641" i="10" s="1"/>
  <c r="Y641" i="10" s="1"/>
  <c r="W640" i="10"/>
  <c r="X640" i="10" s="1"/>
  <c r="Y640" i="10" s="1"/>
  <c r="W639" i="10"/>
  <c r="X639" i="10" s="1"/>
  <c r="Y639" i="10" s="1"/>
  <c r="W638" i="10"/>
  <c r="X638" i="10" s="1"/>
  <c r="Y638" i="10" s="1"/>
  <c r="W637" i="10"/>
  <c r="X637" i="10" s="1"/>
  <c r="Y637" i="10" s="1"/>
  <c r="W636" i="10"/>
  <c r="X636" i="10" s="1"/>
  <c r="Y636" i="10" s="1"/>
  <c r="W635" i="10"/>
  <c r="X635" i="10" s="1"/>
  <c r="Y635" i="10" s="1"/>
  <c r="W634" i="10"/>
  <c r="X634" i="10" s="1"/>
  <c r="Y634" i="10" s="1"/>
  <c r="W633" i="10"/>
  <c r="X633" i="10" s="1"/>
  <c r="Y633" i="10" s="1"/>
  <c r="W632" i="10"/>
  <c r="X632" i="10" s="1"/>
  <c r="Y632" i="10" s="1"/>
  <c r="W631" i="10"/>
  <c r="X631" i="10" s="1"/>
  <c r="Y631" i="10" s="1"/>
  <c r="W630" i="10"/>
  <c r="X630" i="10" s="1"/>
  <c r="Y630" i="10" s="1"/>
  <c r="W629" i="10"/>
  <c r="X629" i="10" s="1"/>
  <c r="Y629" i="10" s="1"/>
  <c r="W628" i="10"/>
  <c r="X628" i="10" s="1"/>
  <c r="Y628" i="10" s="1"/>
  <c r="W627" i="10"/>
  <c r="X627" i="10" s="1"/>
  <c r="Y627" i="10" s="1"/>
  <c r="W626" i="10"/>
  <c r="X626" i="10" s="1"/>
  <c r="Y626" i="10" s="1"/>
  <c r="W625" i="10"/>
  <c r="X625" i="10" s="1"/>
  <c r="Y625" i="10" s="1"/>
  <c r="W624" i="10"/>
  <c r="X624" i="10" s="1"/>
  <c r="Y624" i="10" s="1"/>
  <c r="W623" i="10"/>
  <c r="X623" i="10" s="1"/>
  <c r="Y623" i="10" s="1"/>
  <c r="W622" i="10"/>
  <c r="X622" i="10" s="1"/>
  <c r="Y622" i="10" s="1"/>
  <c r="W621" i="10"/>
  <c r="X621" i="10" s="1"/>
  <c r="Y621" i="10" s="1"/>
  <c r="W620" i="10"/>
  <c r="X620" i="10" s="1"/>
  <c r="Y620" i="10" s="1"/>
  <c r="W619" i="10"/>
  <c r="X619" i="10" s="1"/>
  <c r="Y619" i="10" s="1"/>
  <c r="W618" i="10"/>
  <c r="X618" i="10" s="1"/>
  <c r="Y618" i="10" s="1"/>
  <c r="W617" i="10"/>
  <c r="X617" i="10" s="1"/>
  <c r="Y617" i="10" s="1"/>
  <c r="W616" i="10"/>
  <c r="X616" i="10" s="1"/>
  <c r="Y616" i="10" s="1"/>
  <c r="W615" i="10"/>
  <c r="X615" i="10" s="1"/>
  <c r="Y615" i="10" s="1"/>
  <c r="W614" i="10"/>
  <c r="X614" i="10" s="1"/>
  <c r="Y614" i="10" s="1"/>
  <c r="W613" i="10"/>
  <c r="X613" i="10" s="1"/>
  <c r="Y613" i="10" s="1"/>
  <c r="W612" i="10"/>
  <c r="X612" i="10" s="1"/>
  <c r="Y612" i="10" s="1"/>
  <c r="W611" i="10"/>
  <c r="X611" i="10" s="1"/>
  <c r="Y611" i="10" s="1"/>
  <c r="W610" i="10"/>
  <c r="X610" i="10" s="1"/>
  <c r="Y610" i="10" s="1"/>
  <c r="W609" i="10"/>
  <c r="X609" i="10" s="1"/>
  <c r="Y609" i="10" s="1"/>
  <c r="W608" i="10"/>
  <c r="X608" i="10" s="1"/>
  <c r="Y608" i="10" s="1"/>
  <c r="W607" i="10"/>
  <c r="X607" i="10" s="1"/>
  <c r="Y607" i="10" s="1"/>
  <c r="W606" i="10"/>
  <c r="X606" i="10" s="1"/>
  <c r="Y606" i="10" s="1"/>
  <c r="W605" i="10"/>
  <c r="X605" i="10" s="1"/>
  <c r="Y605" i="10" s="1"/>
  <c r="W604" i="10"/>
  <c r="X604" i="10" s="1"/>
  <c r="Y604" i="10" s="1"/>
  <c r="W603" i="10"/>
  <c r="X603" i="10" s="1"/>
  <c r="Y603" i="10" s="1"/>
  <c r="W602" i="10"/>
  <c r="X602" i="10" s="1"/>
  <c r="Y602" i="10" s="1"/>
  <c r="W601" i="10"/>
  <c r="X601" i="10" s="1"/>
  <c r="Y601" i="10" s="1"/>
  <c r="W600" i="10"/>
  <c r="X600" i="10" s="1"/>
  <c r="Y600" i="10" s="1"/>
  <c r="W599" i="10"/>
  <c r="X599" i="10" s="1"/>
  <c r="Y599" i="10" s="1"/>
  <c r="W598" i="10"/>
  <c r="X598" i="10" s="1"/>
  <c r="Y598" i="10" s="1"/>
  <c r="W597" i="10"/>
  <c r="X597" i="10" s="1"/>
  <c r="Y597" i="10" s="1"/>
  <c r="W596" i="10"/>
  <c r="X596" i="10" s="1"/>
  <c r="Y596" i="10" s="1"/>
  <c r="W595" i="10"/>
  <c r="X595" i="10" s="1"/>
  <c r="Y595" i="10" s="1"/>
  <c r="W594" i="10"/>
  <c r="X594" i="10" s="1"/>
  <c r="Y594" i="10" s="1"/>
  <c r="W593" i="10"/>
  <c r="X593" i="10" s="1"/>
  <c r="Y593" i="10" s="1"/>
  <c r="W592" i="10"/>
  <c r="X592" i="10" s="1"/>
  <c r="Y592" i="10" s="1"/>
  <c r="W591" i="10"/>
  <c r="X591" i="10" s="1"/>
  <c r="Y591" i="10" s="1"/>
  <c r="W590" i="10"/>
  <c r="X590" i="10" s="1"/>
  <c r="Y590" i="10" s="1"/>
  <c r="W589" i="10"/>
  <c r="X589" i="10" s="1"/>
  <c r="Y589" i="10" s="1"/>
  <c r="W588" i="10"/>
  <c r="X588" i="10" s="1"/>
  <c r="Y588" i="10" s="1"/>
  <c r="W587" i="10"/>
  <c r="X587" i="10" s="1"/>
  <c r="Y587" i="10" s="1"/>
  <c r="W586" i="10"/>
  <c r="X586" i="10" s="1"/>
  <c r="Y586" i="10" s="1"/>
  <c r="W585" i="10"/>
  <c r="X585" i="10" s="1"/>
  <c r="Y585" i="10" s="1"/>
  <c r="W584" i="10"/>
  <c r="X584" i="10" s="1"/>
  <c r="Y584" i="10" s="1"/>
  <c r="W583" i="10"/>
  <c r="X583" i="10" s="1"/>
  <c r="Y583" i="10" s="1"/>
  <c r="W582" i="10"/>
  <c r="X582" i="10" s="1"/>
  <c r="Y582" i="10" s="1"/>
  <c r="W581" i="10"/>
  <c r="X581" i="10" s="1"/>
  <c r="Y581" i="10" s="1"/>
  <c r="W580" i="10"/>
  <c r="X580" i="10" s="1"/>
  <c r="Y580" i="10" s="1"/>
  <c r="W579" i="10"/>
  <c r="X579" i="10" s="1"/>
  <c r="Y579" i="10" s="1"/>
  <c r="W578" i="10"/>
  <c r="X578" i="10" s="1"/>
  <c r="Y578" i="10" s="1"/>
  <c r="W577" i="10"/>
  <c r="X577" i="10" s="1"/>
  <c r="Y577" i="10" s="1"/>
  <c r="W576" i="10"/>
  <c r="X576" i="10" s="1"/>
  <c r="Y576" i="10" s="1"/>
  <c r="W575" i="10"/>
  <c r="X575" i="10" s="1"/>
  <c r="Y575" i="10" s="1"/>
  <c r="W574" i="10"/>
  <c r="X574" i="10" s="1"/>
  <c r="Y574" i="10" s="1"/>
  <c r="W573" i="10"/>
  <c r="X573" i="10" s="1"/>
  <c r="Y573" i="10" s="1"/>
  <c r="W572" i="10"/>
  <c r="X572" i="10" s="1"/>
  <c r="Y572" i="10" s="1"/>
  <c r="W571" i="10"/>
  <c r="X571" i="10" s="1"/>
  <c r="Y571" i="10" s="1"/>
  <c r="W570" i="10"/>
  <c r="X570" i="10" s="1"/>
  <c r="Y570" i="10" s="1"/>
  <c r="W569" i="10"/>
  <c r="X569" i="10" s="1"/>
  <c r="Y569" i="10" s="1"/>
  <c r="W568" i="10"/>
  <c r="X568" i="10" s="1"/>
  <c r="Y568" i="10" s="1"/>
  <c r="W567" i="10"/>
  <c r="X567" i="10" s="1"/>
  <c r="Y567" i="10" s="1"/>
  <c r="W566" i="10"/>
  <c r="X566" i="10" s="1"/>
  <c r="Y566" i="10" s="1"/>
  <c r="W565" i="10"/>
  <c r="X565" i="10" s="1"/>
  <c r="Y565" i="10" s="1"/>
  <c r="W564" i="10"/>
  <c r="X564" i="10" s="1"/>
  <c r="Y564" i="10" s="1"/>
  <c r="W563" i="10"/>
  <c r="X563" i="10" s="1"/>
  <c r="Y563" i="10" s="1"/>
  <c r="W562" i="10"/>
  <c r="X562" i="10" s="1"/>
  <c r="Y562" i="10" s="1"/>
  <c r="W561" i="10"/>
  <c r="X561" i="10" s="1"/>
  <c r="Y561" i="10" s="1"/>
  <c r="W560" i="10"/>
  <c r="X560" i="10" s="1"/>
  <c r="Y560" i="10" s="1"/>
  <c r="W559" i="10"/>
  <c r="X559" i="10" s="1"/>
  <c r="Y559" i="10" s="1"/>
  <c r="W558" i="10"/>
  <c r="X558" i="10" s="1"/>
  <c r="Y558" i="10" s="1"/>
  <c r="W557" i="10"/>
  <c r="X557" i="10" s="1"/>
  <c r="Y557" i="10" s="1"/>
  <c r="W556" i="10"/>
  <c r="X556" i="10" s="1"/>
  <c r="Y556" i="10" s="1"/>
  <c r="W555" i="10"/>
  <c r="X555" i="10" s="1"/>
  <c r="Y555" i="10" s="1"/>
  <c r="W554" i="10"/>
  <c r="X554" i="10" s="1"/>
  <c r="Y554" i="10" s="1"/>
  <c r="W553" i="10"/>
  <c r="X553" i="10" s="1"/>
  <c r="Y553" i="10" s="1"/>
  <c r="W552" i="10"/>
  <c r="X552" i="10" s="1"/>
  <c r="Y552" i="10" s="1"/>
  <c r="W551" i="10"/>
  <c r="X551" i="10" s="1"/>
  <c r="Y551" i="10" s="1"/>
  <c r="W550" i="10"/>
  <c r="X550" i="10" s="1"/>
  <c r="Y550" i="10" s="1"/>
  <c r="W549" i="10"/>
  <c r="X549" i="10" s="1"/>
  <c r="Y549" i="10" s="1"/>
  <c r="W548" i="10"/>
  <c r="X548" i="10" s="1"/>
  <c r="Y548" i="10" s="1"/>
  <c r="W547" i="10"/>
  <c r="X547" i="10" s="1"/>
  <c r="Y547" i="10" s="1"/>
  <c r="W546" i="10"/>
  <c r="X546" i="10" s="1"/>
  <c r="Y546" i="10" s="1"/>
  <c r="W545" i="10"/>
  <c r="X545" i="10" s="1"/>
  <c r="Y545" i="10" s="1"/>
  <c r="W544" i="10"/>
  <c r="X544" i="10" s="1"/>
  <c r="Y544" i="10" s="1"/>
  <c r="W543" i="10"/>
  <c r="X543" i="10" s="1"/>
  <c r="Y543" i="10" s="1"/>
  <c r="W542" i="10"/>
  <c r="X542" i="10" s="1"/>
  <c r="Y542" i="10" s="1"/>
  <c r="W541" i="10"/>
  <c r="X541" i="10" s="1"/>
  <c r="Y541" i="10" s="1"/>
  <c r="W540" i="10"/>
  <c r="X540" i="10" s="1"/>
  <c r="Y540" i="10" s="1"/>
  <c r="W539" i="10"/>
  <c r="X539" i="10" s="1"/>
  <c r="Y539" i="10" s="1"/>
  <c r="W538" i="10"/>
  <c r="X538" i="10" s="1"/>
  <c r="Y538" i="10" s="1"/>
  <c r="W537" i="10"/>
  <c r="X537" i="10" s="1"/>
  <c r="Y537" i="10" s="1"/>
  <c r="W536" i="10"/>
  <c r="X536" i="10" s="1"/>
  <c r="Y536" i="10" s="1"/>
  <c r="W535" i="10"/>
  <c r="X535" i="10" s="1"/>
  <c r="Y535" i="10" s="1"/>
  <c r="W534" i="10"/>
  <c r="X534" i="10" s="1"/>
  <c r="Y534" i="10" s="1"/>
  <c r="W533" i="10"/>
  <c r="X533" i="10" s="1"/>
  <c r="Y533" i="10" s="1"/>
  <c r="W532" i="10"/>
  <c r="X532" i="10" s="1"/>
  <c r="Y532" i="10" s="1"/>
  <c r="W531" i="10"/>
  <c r="X531" i="10" s="1"/>
  <c r="Y531" i="10" s="1"/>
  <c r="W530" i="10"/>
  <c r="X530" i="10" s="1"/>
  <c r="Y530" i="10" s="1"/>
  <c r="W529" i="10"/>
  <c r="X529" i="10" s="1"/>
  <c r="Y529" i="10" s="1"/>
  <c r="W528" i="10"/>
  <c r="X528" i="10" s="1"/>
  <c r="Y528" i="10" s="1"/>
  <c r="W527" i="10"/>
  <c r="X527" i="10" s="1"/>
  <c r="Y527" i="10" s="1"/>
  <c r="W526" i="10"/>
  <c r="X526" i="10" s="1"/>
  <c r="Y526" i="10" s="1"/>
  <c r="W525" i="10"/>
  <c r="X525" i="10" s="1"/>
  <c r="Y525" i="10" s="1"/>
  <c r="W524" i="10"/>
  <c r="X524" i="10" s="1"/>
  <c r="Y524" i="10" s="1"/>
  <c r="W523" i="10"/>
  <c r="X523" i="10" s="1"/>
  <c r="Y523" i="10" s="1"/>
  <c r="W522" i="10"/>
  <c r="X522" i="10" s="1"/>
  <c r="Y522" i="10" s="1"/>
  <c r="W521" i="10"/>
  <c r="X521" i="10" s="1"/>
  <c r="Y521" i="10" s="1"/>
  <c r="W520" i="10"/>
  <c r="X520" i="10" s="1"/>
  <c r="Y520" i="10" s="1"/>
  <c r="W519" i="10"/>
  <c r="X519" i="10" s="1"/>
  <c r="Y519" i="10" s="1"/>
  <c r="W518" i="10"/>
  <c r="X518" i="10" s="1"/>
  <c r="Y518" i="10" s="1"/>
  <c r="W517" i="10"/>
  <c r="X517" i="10" s="1"/>
  <c r="Y517" i="10" s="1"/>
  <c r="W516" i="10"/>
  <c r="X516" i="10" s="1"/>
  <c r="Y516" i="10" s="1"/>
  <c r="W515" i="10"/>
  <c r="X515" i="10" s="1"/>
  <c r="Y515" i="10" s="1"/>
  <c r="W514" i="10"/>
  <c r="X514" i="10" s="1"/>
  <c r="Y514" i="10" s="1"/>
  <c r="W513" i="10"/>
  <c r="X513" i="10" s="1"/>
  <c r="Y513" i="10" s="1"/>
  <c r="W512" i="10"/>
  <c r="X512" i="10" s="1"/>
  <c r="Y512" i="10" s="1"/>
  <c r="W511" i="10"/>
  <c r="X511" i="10" s="1"/>
  <c r="Y511" i="10" s="1"/>
  <c r="W510" i="10"/>
  <c r="X510" i="10" s="1"/>
  <c r="Y510" i="10" s="1"/>
  <c r="W509" i="10"/>
  <c r="X509" i="10" s="1"/>
  <c r="Y509" i="10" s="1"/>
  <c r="W508" i="10"/>
  <c r="X508" i="10" s="1"/>
  <c r="Y508" i="10" s="1"/>
  <c r="W507" i="10"/>
  <c r="X507" i="10" s="1"/>
  <c r="Y507" i="10" s="1"/>
  <c r="W506" i="10"/>
  <c r="X506" i="10" s="1"/>
  <c r="Y506" i="10" s="1"/>
  <c r="W505" i="10"/>
  <c r="X505" i="10" s="1"/>
  <c r="Y505" i="10" s="1"/>
  <c r="W504" i="10"/>
  <c r="X504" i="10" s="1"/>
  <c r="Y504" i="10" s="1"/>
  <c r="W503" i="10"/>
  <c r="X503" i="10" s="1"/>
  <c r="Y503" i="10" s="1"/>
  <c r="W502" i="10"/>
  <c r="X502" i="10" s="1"/>
  <c r="Y502" i="10" s="1"/>
  <c r="W501" i="10"/>
  <c r="X501" i="10" s="1"/>
  <c r="Y501" i="10" s="1"/>
  <c r="W500" i="10"/>
  <c r="X500" i="10" s="1"/>
  <c r="Y500" i="10" s="1"/>
  <c r="W499" i="10"/>
  <c r="X499" i="10" s="1"/>
  <c r="Y499" i="10" s="1"/>
  <c r="W498" i="10"/>
  <c r="X498" i="10" s="1"/>
  <c r="Y498" i="10" s="1"/>
  <c r="W497" i="10"/>
  <c r="X497" i="10" s="1"/>
  <c r="Y497" i="10" s="1"/>
  <c r="W496" i="10"/>
  <c r="X496" i="10" s="1"/>
  <c r="Y496" i="10" s="1"/>
  <c r="W495" i="10"/>
  <c r="X495" i="10" s="1"/>
  <c r="Y495" i="10" s="1"/>
  <c r="W494" i="10"/>
  <c r="X494" i="10" s="1"/>
  <c r="Y494" i="10" s="1"/>
  <c r="W493" i="10"/>
  <c r="X493" i="10" s="1"/>
  <c r="Y493" i="10" s="1"/>
  <c r="W492" i="10"/>
  <c r="X492" i="10" s="1"/>
  <c r="Y492" i="10" s="1"/>
  <c r="W491" i="10"/>
  <c r="X491" i="10" s="1"/>
  <c r="Y491" i="10" s="1"/>
  <c r="W490" i="10"/>
  <c r="X490" i="10" s="1"/>
  <c r="Y490" i="10" s="1"/>
  <c r="W489" i="10"/>
  <c r="X489" i="10" s="1"/>
  <c r="Y489" i="10" s="1"/>
  <c r="W488" i="10"/>
  <c r="X488" i="10" s="1"/>
  <c r="Y488" i="10" s="1"/>
  <c r="W487" i="10"/>
  <c r="X487" i="10" s="1"/>
  <c r="Y487" i="10" s="1"/>
  <c r="W486" i="10"/>
  <c r="X486" i="10" s="1"/>
  <c r="Y486" i="10" s="1"/>
  <c r="W485" i="10"/>
  <c r="X485" i="10" s="1"/>
  <c r="Y485" i="10" s="1"/>
  <c r="W484" i="10"/>
  <c r="X484" i="10" s="1"/>
  <c r="Y484" i="10" s="1"/>
  <c r="W483" i="10"/>
  <c r="X483" i="10" s="1"/>
  <c r="Y483" i="10" s="1"/>
  <c r="W482" i="10"/>
  <c r="X482" i="10" s="1"/>
  <c r="Y482" i="10" s="1"/>
  <c r="W481" i="10"/>
  <c r="X481" i="10" s="1"/>
  <c r="Y481" i="10" s="1"/>
  <c r="W480" i="10"/>
  <c r="X480" i="10" s="1"/>
  <c r="Y480" i="10" s="1"/>
  <c r="W479" i="10"/>
  <c r="X479" i="10" s="1"/>
  <c r="Y479" i="10" s="1"/>
  <c r="W478" i="10"/>
  <c r="X478" i="10" s="1"/>
  <c r="Y478" i="10" s="1"/>
  <c r="W477" i="10"/>
  <c r="X477" i="10" s="1"/>
  <c r="Y477" i="10" s="1"/>
  <c r="W476" i="10"/>
  <c r="X476" i="10" s="1"/>
  <c r="Y476" i="10" s="1"/>
  <c r="W475" i="10"/>
  <c r="X475" i="10" s="1"/>
  <c r="Y475" i="10" s="1"/>
  <c r="W474" i="10"/>
  <c r="X474" i="10" s="1"/>
  <c r="Y474" i="10" s="1"/>
  <c r="W473" i="10"/>
  <c r="X473" i="10" s="1"/>
  <c r="Y473" i="10" s="1"/>
  <c r="W472" i="10"/>
  <c r="X472" i="10" s="1"/>
  <c r="Y472" i="10" s="1"/>
  <c r="W471" i="10"/>
  <c r="X471" i="10" s="1"/>
  <c r="Y471" i="10" s="1"/>
  <c r="W470" i="10"/>
  <c r="X470" i="10" s="1"/>
  <c r="Y470" i="10" s="1"/>
  <c r="W469" i="10"/>
  <c r="X469" i="10" s="1"/>
  <c r="Y469" i="10" s="1"/>
  <c r="W468" i="10"/>
  <c r="X468" i="10" s="1"/>
  <c r="Y468" i="10" s="1"/>
  <c r="W467" i="10"/>
  <c r="X467" i="10" s="1"/>
  <c r="Y467" i="10" s="1"/>
  <c r="W466" i="10"/>
  <c r="X466" i="10" s="1"/>
  <c r="Y466" i="10" s="1"/>
  <c r="W465" i="10"/>
  <c r="X465" i="10" s="1"/>
  <c r="Y465" i="10" s="1"/>
  <c r="W464" i="10"/>
  <c r="X464" i="10" s="1"/>
  <c r="Y464" i="10" s="1"/>
  <c r="W463" i="10"/>
  <c r="X463" i="10" s="1"/>
  <c r="Y463" i="10" s="1"/>
  <c r="W462" i="10"/>
  <c r="X462" i="10" s="1"/>
  <c r="Y462" i="10" s="1"/>
  <c r="W461" i="10"/>
  <c r="X461" i="10" s="1"/>
  <c r="Y461" i="10" s="1"/>
  <c r="W460" i="10"/>
  <c r="X460" i="10" s="1"/>
  <c r="Y460" i="10" s="1"/>
  <c r="W459" i="10"/>
  <c r="X459" i="10" s="1"/>
  <c r="Y459" i="10" s="1"/>
  <c r="W458" i="10"/>
  <c r="X458" i="10" s="1"/>
  <c r="Y458" i="10" s="1"/>
  <c r="W457" i="10"/>
  <c r="X457" i="10" s="1"/>
  <c r="Y457" i="10" s="1"/>
  <c r="W456" i="10"/>
  <c r="X456" i="10" s="1"/>
  <c r="Y456" i="10" s="1"/>
  <c r="W455" i="10"/>
  <c r="X455" i="10" s="1"/>
  <c r="Y455" i="10" s="1"/>
  <c r="W454" i="10"/>
  <c r="X454" i="10" s="1"/>
  <c r="Y454" i="10" s="1"/>
  <c r="W453" i="10"/>
  <c r="X453" i="10" s="1"/>
  <c r="Y453" i="10" s="1"/>
  <c r="W452" i="10"/>
  <c r="X452" i="10" s="1"/>
  <c r="Y452" i="10" s="1"/>
  <c r="W451" i="10"/>
  <c r="X451" i="10" s="1"/>
  <c r="Y451" i="10" s="1"/>
  <c r="W450" i="10"/>
  <c r="X450" i="10" s="1"/>
  <c r="Y450" i="10" s="1"/>
  <c r="W449" i="10"/>
  <c r="X449" i="10" s="1"/>
  <c r="Y449" i="10" s="1"/>
  <c r="W448" i="10"/>
  <c r="X448" i="10" s="1"/>
  <c r="Y448" i="10" s="1"/>
  <c r="W447" i="10"/>
  <c r="X447" i="10" s="1"/>
  <c r="Y447" i="10" s="1"/>
  <c r="W446" i="10"/>
  <c r="X446" i="10" s="1"/>
  <c r="Y446" i="10" s="1"/>
  <c r="W445" i="10"/>
  <c r="X445" i="10" s="1"/>
  <c r="Y445" i="10" s="1"/>
  <c r="W444" i="10"/>
  <c r="X444" i="10" s="1"/>
  <c r="Y444" i="10" s="1"/>
  <c r="W443" i="10"/>
  <c r="X443" i="10" s="1"/>
  <c r="Y443" i="10" s="1"/>
  <c r="W442" i="10"/>
  <c r="X442" i="10" s="1"/>
  <c r="Y442" i="10" s="1"/>
  <c r="W441" i="10"/>
  <c r="X441" i="10" s="1"/>
  <c r="Y441" i="10" s="1"/>
  <c r="W440" i="10"/>
  <c r="X440" i="10" s="1"/>
  <c r="Y440" i="10" s="1"/>
  <c r="W439" i="10"/>
  <c r="X439" i="10" s="1"/>
  <c r="Y439" i="10" s="1"/>
  <c r="W438" i="10"/>
  <c r="X438" i="10" s="1"/>
  <c r="Y438" i="10" s="1"/>
  <c r="W437" i="10"/>
  <c r="X437" i="10" s="1"/>
  <c r="Y437" i="10" s="1"/>
  <c r="W436" i="10"/>
  <c r="X436" i="10" s="1"/>
  <c r="Y436" i="10" s="1"/>
  <c r="W435" i="10"/>
  <c r="X435" i="10" s="1"/>
  <c r="Y435" i="10" s="1"/>
  <c r="W434" i="10"/>
  <c r="X434" i="10" s="1"/>
  <c r="Y434" i="10" s="1"/>
  <c r="W433" i="10"/>
  <c r="X433" i="10" s="1"/>
  <c r="Y433" i="10" s="1"/>
  <c r="W432" i="10"/>
  <c r="X432" i="10" s="1"/>
  <c r="Y432" i="10" s="1"/>
  <c r="W431" i="10"/>
  <c r="X431" i="10" s="1"/>
  <c r="Y431" i="10" s="1"/>
  <c r="W430" i="10"/>
  <c r="X430" i="10" s="1"/>
  <c r="Y430" i="10" s="1"/>
  <c r="W429" i="10"/>
  <c r="X429" i="10" s="1"/>
  <c r="Y429" i="10" s="1"/>
  <c r="W428" i="10"/>
  <c r="X428" i="10" s="1"/>
  <c r="Y428" i="10" s="1"/>
  <c r="W427" i="10"/>
  <c r="X427" i="10" s="1"/>
  <c r="Y427" i="10" s="1"/>
  <c r="W426" i="10"/>
  <c r="X426" i="10" s="1"/>
  <c r="Y426" i="10" s="1"/>
  <c r="W425" i="10"/>
  <c r="X425" i="10" s="1"/>
  <c r="Y425" i="10" s="1"/>
  <c r="W424" i="10"/>
  <c r="X424" i="10" s="1"/>
  <c r="Y424" i="10" s="1"/>
  <c r="W423" i="10"/>
  <c r="X423" i="10" s="1"/>
  <c r="Y423" i="10" s="1"/>
  <c r="W422" i="10"/>
  <c r="X422" i="10" s="1"/>
  <c r="Y422" i="10" s="1"/>
  <c r="W421" i="10"/>
  <c r="X421" i="10" s="1"/>
  <c r="Y421" i="10" s="1"/>
  <c r="W420" i="10"/>
  <c r="X420" i="10" s="1"/>
  <c r="Y420" i="10" s="1"/>
  <c r="W419" i="10"/>
  <c r="X419" i="10" s="1"/>
  <c r="Y419" i="10" s="1"/>
  <c r="W418" i="10"/>
  <c r="X418" i="10" s="1"/>
  <c r="Y418" i="10" s="1"/>
  <c r="W417" i="10"/>
  <c r="X417" i="10" s="1"/>
  <c r="Y417" i="10" s="1"/>
  <c r="W416" i="10"/>
  <c r="X416" i="10" s="1"/>
  <c r="Y416" i="10" s="1"/>
  <c r="W415" i="10"/>
  <c r="X415" i="10" s="1"/>
  <c r="Y415" i="10" s="1"/>
  <c r="W414" i="10"/>
  <c r="X414" i="10" s="1"/>
  <c r="Y414" i="10" s="1"/>
  <c r="W413" i="10"/>
  <c r="X413" i="10" s="1"/>
  <c r="Y413" i="10" s="1"/>
  <c r="W412" i="10"/>
  <c r="X412" i="10" s="1"/>
  <c r="Y412" i="10" s="1"/>
  <c r="W411" i="10"/>
  <c r="X411" i="10" s="1"/>
  <c r="Y411" i="10" s="1"/>
  <c r="W410" i="10"/>
  <c r="X410" i="10" s="1"/>
  <c r="Y410" i="10" s="1"/>
  <c r="W409" i="10"/>
  <c r="X409" i="10" s="1"/>
  <c r="Y409" i="10" s="1"/>
  <c r="W408" i="10"/>
  <c r="X408" i="10" s="1"/>
  <c r="Y408" i="10" s="1"/>
  <c r="W407" i="10"/>
  <c r="X407" i="10" s="1"/>
  <c r="Y407" i="10" s="1"/>
  <c r="W406" i="10"/>
  <c r="X406" i="10" s="1"/>
  <c r="Y406" i="10" s="1"/>
  <c r="W405" i="10"/>
  <c r="X405" i="10" s="1"/>
  <c r="Y405" i="10" s="1"/>
  <c r="W404" i="10"/>
  <c r="X404" i="10" s="1"/>
  <c r="Y404" i="10" s="1"/>
  <c r="W403" i="10"/>
  <c r="X403" i="10" s="1"/>
  <c r="Y403" i="10" s="1"/>
  <c r="W402" i="10"/>
  <c r="X402" i="10" s="1"/>
  <c r="Y402" i="10" s="1"/>
  <c r="W401" i="10"/>
  <c r="X401" i="10" s="1"/>
  <c r="Y401" i="10" s="1"/>
  <c r="W400" i="10"/>
  <c r="X400" i="10" s="1"/>
  <c r="Y400" i="10" s="1"/>
  <c r="W399" i="10"/>
  <c r="X399" i="10" s="1"/>
  <c r="Y399" i="10" s="1"/>
  <c r="W398" i="10"/>
  <c r="X398" i="10" s="1"/>
  <c r="Y398" i="10" s="1"/>
  <c r="W397" i="10"/>
  <c r="X397" i="10" s="1"/>
  <c r="Y397" i="10" s="1"/>
  <c r="W396" i="10"/>
  <c r="X396" i="10" s="1"/>
  <c r="Y396" i="10" s="1"/>
  <c r="W395" i="10"/>
  <c r="X395" i="10" s="1"/>
  <c r="Y395" i="10" s="1"/>
  <c r="W394" i="10"/>
  <c r="X394" i="10" s="1"/>
  <c r="Y394" i="10" s="1"/>
  <c r="W393" i="10"/>
  <c r="X393" i="10" s="1"/>
  <c r="Y393" i="10" s="1"/>
  <c r="W392" i="10"/>
  <c r="X392" i="10" s="1"/>
  <c r="Y392" i="10" s="1"/>
  <c r="W391" i="10"/>
  <c r="X391" i="10" s="1"/>
  <c r="Y391" i="10" s="1"/>
  <c r="W390" i="10"/>
  <c r="X390" i="10" s="1"/>
  <c r="Y390" i="10" s="1"/>
  <c r="W389" i="10"/>
  <c r="X389" i="10" s="1"/>
  <c r="Y389" i="10" s="1"/>
  <c r="W388" i="10"/>
  <c r="X388" i="10" s="1"/>
  <c r="Y388" i="10" s="1"/>
  <c r="W387" i="10"/>
  <c r="X387" i="10" s="1"/>
  <c r="Y387" i="10" s="1"/>
  <c r="W386" i="10"/>
  <c r="X386" i="10" s="1"/>
  <c r="Y386" i="10" s="1"/>
  <c r="W385" i="10"/>
  <c r="X385" i="10" s="1"/>
  <c r="Y385" i="10" s="1"/>
  <c r="W384" i="10"/>
  <c r="X384" i="10" s="1"/>
  <c r="Y384" i="10" s="1"/>
  <c r="W383" i="10"/>
  <c r="X383" i="10" s="1"/>
  <c r="Y383" i="10" s="1"/>
  <c r="W382" i="10"/>
  <c r="X382" i="10" s="1"/>
  <c r="Y382" i="10" s="1"/>
  <c r="W381" i="10"/>
  <c r="X381" i="10" s="1"/>
  <c r="Y381" i="10" s="1"/>
  <c r="W380" i="10"/>
  <c r="X380" i="10" s="1"/>
  <c r="Y380" i="10" s="1"/>
  <c r="W379" i="10"/>
  <c r="X379" i="10" s="1"/>
  <c r="Y379" i="10" s="1"/>
  <c r="W378" i="10"/>
  <c r="X378" i="10" s="1"/>
  <c r="Y378" i="10" s="1"/>
  <c r="W377" i="10"/>
  <c r="X377" i="10" s="1"/>
  <c r="Y377" i="10" s="1"/>
  <c r="W376" i="10"/>
  <c r="X376" i="10" s="1"/>
  <c r="Y376" i="10" s="1"/>
  <c r="W375" i="10"/>
  <c r="X375" i="10" s="1"/>
  <c r="Y375" i="10" s="1"/>
  <c r="W374" i="10"/>
  <c r="X374" i="10" s="1"/>
  <c r="Y374" i="10" s="1"/>
  <c r="W373" i="10"/>
  <c r="X373" i="10" s="1"/>
  <c r="Y373" i="10" s="1"/>
  <c r="W372" i="10"/>
  <c r="X372" i="10" s="1"/>
  <c r="Y372" i="10" s="1"/>
  <c r="W371" i="10"/>
  <c r="X371" i="10" s="1"/>
  <c r="Y371" i="10" s="1"/>
  <c r="W370" i="10"/>
  <c r="X370" i="10" s="1"/>
  <c r="Y370" i="10" s="1"/>
  <c r="W369" i="10"/>
  <c r="X369" i="10" s="1"/>
  <c r="Y369" i="10" s="1"/>
  <c r="W368" i="10"/>
  <c r="X368" i="10" s="1"/>
  <c r="Y368" i="10" s="1"/>
  <c r="W367" i="10"/>
  <c r="X367" i="10" s="1"/>
  <c r="Y367" i="10" s="1"/>
  <c r="W366" i="10"/>
  <c r="X366" i="10" s="1"/>
  <c r="Y366" i="10" s="1"/>
  <c r="W365" i="10"/>
  <c r="X365" i="10" s="1"/>
  <c r="Y365" i="10" s="1"/>
  <c r="W364" i="10"/>
  <c r="X364" i="10" s="1"/>
  <c r="Y364" i="10" s="1"/>
  <c r="W363" i="10"/>
  <c r="X363" i="10" s="1"/>
  <c r="Y363" i="10" s="1"/>
  <c r="W362" i="10"/>
  <c r="X362" i="10" s="1"/>
  <c r="Y362" i="10" s="1"/>
  <c r="W361" i="10"/>
  <c r="X361" i="10" s="1"/>
  <c r="Y361" i="10" s="1"/>
  <c r="W360" i="10"/>
  <c r="X360" i="10" s="1"/>
  <c r="Y360" i="10" s="1"/>
  <c r="W359" i="10"/>
  <c r="X359" i="10" s="1"/>
  <c r="Y359" i="10" s="1"/>
  <c r="W358" i="10"/>
  <c r="X358" i="10" s="1"/>
  <c r="Y358" i="10" s="1"/>
  <c r="W357" i="10"/>
  <c r="X357" i="10" s="1"/>
  <c r="Y357" i="10" s="1"/>
  <c r="W356" i="10"/>
  <c r="X356" i="10" s="1"/>
  <c r="Y356" i="10" s="1"/>
  <c r="W355" i="10"/>
  <c r="X355" i="10" s="1"/>
  <c r="Y355" i="10" s="1"/>
  <c r="W354" i="10"/>
  <c r="X354" i="10" s="1"/>
  <c r="Y354" i="10" s="1"/>
  <c r="W353" i="10"/>
  <c r="X353" i="10" s="1"/>
  <c r="Y353" i="10" s="1"/>
  <c r="W352" i="10"/>
  <c r="X352" i="10" s="1"/>
  <c r="Y352" i="10" s="1"/>
  <c r="W351" i="10"/>
  <c r="X351" i="10" s="1"/>
  <c r="Y351" i="10" s="1"/>
  <c r="W350" i="10"/>
  <c r="X350" i="10" s="1"/>
  <c r="Y350" i="10" s="1"/>
  <c r="W349" i="10"/>
  <c r="X349" i="10" s="1"/>
  <c r="Y349" i="10" s="1"/>
  <c r="W348" i="10"/>
  <c r="X348" i="10" s="1"/>
  <c r="Y348" i="10" s="1"/>
  <c r="W347" i="10"/>
  <c r="X347" i="10" s="1"/>
  <c r="Y347" i="10" s="1"/>
  <c r="W346" i="10"/>
  <c r="X346" i="10" s="1"/>
  <c r="Y346" i="10" s="1"/>
  <c r="W345" i="10"/>
  <c r="X345" i="10" s="1"/>
  <c r="Y345" i="10" s="1"/>
  <c r="W344" i="10"/>
  <c r="X344" i="10" s="1"/>
  <c r="Y344" i="10" s="1"/>
  <c r="W343" i="10"/>
  <c r="X343" i="10" s="1"/>
  <c r="Y343" i="10" s="1"/>
  <c r="W342" i="10"/>
  <c r="X342" i="10" s="1"/>
  <c r="Y342" i="10" s="1"/>
  <c r="W341" i="10"/>
  <c r="X341" i="10" s="1"/>
  <c r="Y341" i="10" s="1"/>
  <c r="W340" i="10"/>
  <c r="X340" i="10" s="1"/>
  <c r="Y340" i="10" s="1"/>
  <c r="W339" i="10"/>
  <c r="X339" i="10" s="1"/>
  <c r="Y339" i="10" s="1"/>
  <c r="W338" i="10"/>
  <c r="X338" i="10" s="1"/>
  <c r="Y338" i="10" s="1"/>
  <c r="W337" i="10"/>
  <c r="X337" i="10" s="1"/>
  <c r="Y337" i="10" s="1"/>
  <c r="W336" i="10"/>
  <c r="X336" i="10" s="1"/>
  <c r="Y336" i="10" s="1"/>
  <c r="W335" i="10"/>
  <c r="X335" i="10" s="1"/>
  <c r="Y335" i="10" s="1"/>
  <c r="W334" i="10"/>
  <c r="X334" i="10" s="1"/>
  <c r="Y334" i="10" s="1"/>
  <c r="W333" i="10"/>
  <c r="X333" i="10" s="1"/>
  <c r="Y333" i="10" s="1"/>
  <c r="W332" i="10"/>
  <c r="X332" i="10" s="1"/>
  <c r="Y332" i="10" s="1"/>
  <c r="W331" i="10"/>
  <c r="X331" i="10" s="1"/>
  <c r="Y331" i="10" s="1"/>
  <c r="W330" i="10"/>
  <c r="X330" i="10" s="1"/>
  <c r="Y330" i="10" s="1"/>
  <c r="W329" i="10"/>
  <c r="X329" i="10" s="1"/>
  <c r="Y329" i="10" s="1"/>
  <c r="W328" i="10"/>
  <c r="X328" i="10" s="1"/>
  <c r="Y328" i="10" s="1"/>
  <c r="W327" i="10"/>
  <c r="X327" i="10" s="1"/>
  <c r="Y327" i="10" s="1"/>
  <c r="W326" i="10"/>
  <c r="X326" i="10" s="1"/>
  <c r="Y326" i="10" s="1"/>
  <c r="W325" i="10"/>
  <c r="X325" i="10" s="1"/>
  <c r="Y325" i="10" s="1"/>
  <c r="W324" i="10"/>
  <c r="X324" i="10" s="1"/>
  <c r="Y324" i="10" s="1"/>
  <c r="W323" i="10"/>
  <c r="X323" i="10" s="1"/>
  <c r="Y323" i="10" s="1"/>
  <c r="W322" i="10"/>
  <c r="X322" i="10" s="1"/>
  <c r="Y322" i="10" s="1"/>
  <c r="W321" i="10"/>
  <c r="X321" i="10" s="1"/>
  <c r="Y321" i="10" s="1"/>
  <c r="W320" i="10"/>
  <c r="X320" i="10" s="1"/>
  <c r="Y320" i="10" s="1"/>
  <c r="W319" i="10"/>
  <c r="X319" i="10" s="1"/>
  <c r="Y319" i="10" s="1"/>
  <c r="W318" i="10"/>
  <c r="X318" i="10" s="1"/>
  <c r="Y318" i="10" s="1"/>
  <c r="W317" i="10"/>
  <c r="X317" i="10" s="1"/>
  <c r="Y317" i="10" s="1"/>
  <c r="W316" i="10"/>
  <c r="X316" i="10" s="1"/>
  <c r="Y316" i="10" s="1"/>
  <c r="W315" i="10"/>
  <c r="X315" i="10" s="1"/>
  <c r="Y315" i="10" s="1"/>
  <c r="W314" i="10"/>
  <c r="X314" i="10" s="1"/>
  <c r="Y314" i="10" s="1"/>
  <c r="W313" i="10"/>
  <c r="X313" i="10" s="1"/>
  <c r="Y313" i="10" s="1"/>
  <c r="W312" i="10"/>
  <c r="X312" i="10" s="1"/>
  <c r="Y312" i="10" s="1"/>
  <c r="W311" i="10"/>
  <c r="X311" i="10" s="1"/>
  <c r="Y311" i="10" s="1"/>
  <c r="W310" i="10"/>
  <c r="X310" i="10" s="1"/>
  <c r="Y310" i="10" s="1"/>
  <c r="W309" i="10"/>
  <c r="X309" i="10" s="1"/>
  <c r="Y309" i="10" s="1"/>
  <c r="W308" i="10"/>
  <c r="X308" i="10" s="1"/>
  <c r="Y308" i="10" s="1"/>
  <c r="W307" i="10"/>
  <c r="X307" i="10" s="1"/>
  <c r="Y307" i="10" s="1"/>
  <c r="W306" i="10"/>
  <c r="X306" i="10" s="1"/>
  <c r="Y306" i="10" s="1"/>
  <c r="W305" i="10"/>
  <c r="X305" i="10" s="1"/>
  <c r="Y305" i="10" s="1"/>
  <c r="W304" i="10"/>
  <c r="X304" i="10" s="1"/>
  <c r="Y304" i="10" s="1"/>
  <c r="W303" i="10"/>
  <c r="X303" i="10" s="1"/>
  <c r="Y303" i="10" s="1"/>
  <c r="W302" i="10"/>
  <c r="X302" i="10" s="1"/>
  <c r="Y302" i="10" s="1"/>
  <c r="W301" i="10"/>
  <c r="X301" i="10" s="1"/>
  <c r="Y301" i="10" s="1"/>
  <c r="W300" i="10"/>
  <c r="X300" i="10" s="1"/>
  <c r="Y300" i="10" s="1"/>
  <c r="W299" i="10"/>
  <c r="X299" i="10" s="1"/>
  <c r="Y299" i="10" s="1"/>
  <c r="W298" i="10"/>
  <c r="X298" i="10" s="1"/>
  <c r="Y298" i="10" s="1"/>
  <c r="W297" i="10"/>
  <c r="X297" i="10" s="1"/>
  <c r="Y297" i="10" s="1"/>
  <c r="W296" i="10"/>
  <c r="X296" i="10" s="1"/>
  <c r="Y296" i="10" s="1"/>
  <c r="W295" i="10"/>
  <c r="X295" i="10" s="1"/>
  <c r="Y295" i="10" s="1"/>
  <c r="W294" i="10"/>
  <c r="X294" i="10" s="1"/>
  <c r="Y294" i="10" s="1"/>
  <c r="W293" i="10"/>
  <c r="X293" i="10" s="1"/>
  <c r="Y293" i="10" s="1"/>
  <c r="W292" i="10"/>
  <c r="X292" i="10" s="1"/>
  <c r="Y292" i="10" s="1"/>
  <c r="W291" i="10"/>
  <c r="X291" i="10" s="1"/>
  <c r="Y291" i="10" s="1"/>
  <c r="W290" i="10"/>
  <c r="X290" i="10" s="1"/>
  <c r="Y290" i="10" s="1"/>
  <c r="W289" i="10"/>
  <c r="X289" i="10" s="1"/>
  <c r="Y289" i="10" s="1"/>
  <c r="W288" i="10"/>
  <c r="X288" i="10" s="1"/>
  <c r="Y288" i="10" s="1"/>
  <c r="W287" i="10"/>
  <c r="X287" i="10" s="1"/>
  <c r="Y287" i="10" s="1"/>
  <c r="W286" i="10"/>
  <c r="X286" i="10" s="1"/>
  <c r="Y286" i="10" s="1"/>
  <c r="W285" i="10"/>
  <c r="X285" i="10" s="1"/>
  <c r="Y285" i="10" s="1"/>
  <c r="W284" i="10"/>
  <c r="X284" i="10" s="1"/>
  <c r="Y284" i="10" s="1"/>
  <c r="W283" i="10"/>
  <c r="X283" i="10" s="1"/>
  <c r="Y283" i="10" s="1"/>
  <c r="W282" i="10"/>
  <c r="X282" i="10" s="1"/>
  <c r="Y282" i="10" s="1"/>
  <c r="W281" i="10"/>
  <c r="X281" i="10" s="1"/>
  <c r="Y281" i="10" s="1"/>
  <c r="W280" i="10"/>
  <c r="X280" i="10" s="1"/>
  <c r="Y280" i="10" s="1"/>
  <c r="W279" i="10"/>
  <c r="X279" i="10" s="1"/>
  <c r="Y279" i="10" s="1"/>
  <c r="W278" i="10"/>
  <c r="X278" i="10" s="1"/>
  <c r="Y278" i="10" s="1"/>
  <c r="W277" i="10"/>
  <c r="X277" i="10" s="1"/>
  <c r="Y277" i="10" s="1"/>
  <c r="W276" i="10"/>
  <c r="X276" i="10" s="1"/>
  <c r="Y276" i="10" s="1"/>
  <c r="W275" i="10"/>
  <c r="X275" i="10" s="1"/>
  <c r="Y275" i="10" s="1"/>
  <c r="W274" i="10"/>
  <c r="X274" i="10" s="1"/>
  <c r="Y274" i="10" s="1"/>
  <c r="W273" i="10"/>
  <c r="X273" i="10" s="1"/>
  <c r="Y273" i="10" s="1"/>
  <c r="W272" i="10"/>
  <c r="X272" i="10" s="1"/>
  <c r="Y272" i="10" s="1"/>
  <c r="W271" i="10"/>
  <c r="X271" i="10" s="1"/>
  <c r="Y271" i="10" s="1"/>
  <c r="W270" i="10"/>
  <c r="X270" i="10" s="1"/>
  <c r="Y270" i="10" s="1"/>
  <c r="W269" i="10"/>
  <c r="X269" i="10" s="1"/>
  <c r="Y269" i="10" s="1"/>
  <c r="W268" i="10"/>
  <c r="X268" i="10" s="1"/>
  <c r="Y268" i="10" s="1"/>
  <c r="W267" i="10"/>
  <c r="X267" i="10" s="1"/>
  <c r="Y267" i="10" s="1"/>
  <c r="W266" i="10"/>
  <c r="X266" i="10" s="1"/>
  <c r="Y266" i="10" s="1"/>
  <c r="W265" i="10"/>
  <c r="X265" i="10" s="1"/>
  <c r="Y265" i="10" s="1"/>
  <c r="W264" i="10"/>
  <c r="X264" i="10" s="1"/>
  <c r="Y264" i="10" s="1"/>
  <c r="W263" i="10"/>
  <c r="X263" i="10" s="1"/>
  <c r="Y263" i="10" s="1"/>
  <c r="W262" i="10"/>
  <c r="X262" i="10" s="1"/>
  <c r="Y262" i="10" s="1"/>
  <c r="W261" i="10"/>
  <c r="X261" i="10" s="1"/>
  <c r="Y261" i="10" s="1"/>
  <c r="W260" i="10"/>
  <c r="X260" i="10" s="1"/>
  <c r="Y260" i="10" s="1"/>
  <c r="W259" i="10"/>
  <c r="X259" i="10" s="1"/>
  <c r="Y259" i="10" s="1"/>
  <c r="W258" i="10"/>
  <c r="X258" i="10" s="1"/>
  <c r="Y258" i="10" s="1"/>
  <c r="W257" i="10"/>
  <c r="X257" i="10" s="1"/>
  <c r="Y257" i="10" s="1"/>
  <c r="W256" i="10"/>
  <c r="X256" i="10" s="1"/>
  <c r="Y256" i="10" s="1"/>
  <c r="W255" i="10"/>
  <c r="X255" i="10" s="1"/>
  <c r="Y255" i="10" s="1"/>
  <c r="W254" i="10"/>
  <c r="X254" i="10" s="1"/>
  <c r="Y254" i="10" s="1"/>
  <c r="W253" i="10"/>
  <c r="X253" i="10" s="1"/>
  <c r="Y253" i="10" s="1"/>
  <c r="W252" i="10"/>
  <c r="X252" i="10" s="1"/>
  <c r="Y252" i="10" s="1"/>
  <c r="W251" i="10"/>
  <c r="X251" i="10" s="1"/>
  <c r="Y251" i="10" s="1"/>
  <c r="W250" i="10"/>
  <c r="X250" i="10" s="1"/>
  <c r="Y250" i="10" s="1"/>
  <c r="W249" i="10"/>
  <c r="X249" i="10" s="1"/>
  <c r="Y249" i="10" s="1"/>
  <c r="W248" i="10"/>
  <c r="X248" i="10" s="1"/>
  <c r="Y248" i="10" s="1"/>
  <c r="W247" i="10"/>
  <c r="X247" i="10" s="1"/>
  <c r="Y247" i="10" s="1"/>
  <c r="W246" i="10"/>
  <c r="X246" i="10" s="1"/>
  <c r="Y246" i="10" s="1"/>
  <c r="W245" i="10"/>
  <c r="X245" i="10" s="1"/>
  <c r="Y245" i="10" s="1"/>
  <c r="W244" i="10"/>
  <c r="X244" i="10" s="1"/>
  <c r="Y244" i="10" s="1"/>
  <c r="W243" i="10"/>
  <c r="X243" i="10" s="1"/>
  <c r="Y243" i="10" s="1"/>
  <c r="W242" i="10"/>
  <c r="X242" i="10" s="1"/>
  <c r="Y242" i="10" s="1"/>
  <c r="W241" i="10"/>
  <c r="X241" i="10" s="1"/>
  <c r="Y241" i="10" s="1"/>
  <c r="W240" i="10"/>
  <c r="X240" i="10" s="1"/>
  <c r="Y240" i="10" s="1"/>
  <c r="W239" i="10"/>
  <c r="X239" i="10" s="1"/>
  <c r="Y239" i="10" s="1"/>
  <c r="W238" i="10"/>
  <c r="X238" i="10" s="1"/>
  <c r="Y238" i="10" s="1"/>
  <c r="W237" i="10"/>
  <c r="X237" i="10" s="1"/>
  <c r="Y237" i="10" s="1"/>
  <c r="W236" i="10"/>
  <c r="X236" i="10" s="1"/>
  <c r="Y236" i="10" s="1"/>
  <c r="W235" i="10"/>
  <c r="X235" i="10" s="1"/>
  <c r="Y235" i="10" s="1"/>
  <c r="W234" i="10"/>
  <c r="X234" i="10" s="1"/>
  <c r="Y234" i="10" s="1"/>
  <c r="W233" i="10"/>
  <c r="X233" i="10" s="1"/>
  <c r="Y233" i="10" s="1"/>
  <c r="W232" i="10"/>
  <c r="X232" i="10" s="1"/>
  <c r="Y232" i="10" s="1"/>
  <c r="W231" i="10"/>
  <c r="X231" i="10" s="1"/>
  <c r="Y231" i="10" s="1"/>
  <c r="W230" i="10"/>
  <c r="X230" i="10" s="1"/>
  <c r="Y230" i="10" s="1"/>
  <c r="W229" i="10"/>
  <c r="X229" i="10" s="1"/>
  <c r="Y229" i="10" s="1"/>
  <c r="W228" i="10"/>
  <c r="X228" i="10" s="1"/>
  <c r="Y228" i="10" s="1"/>
  <c r="W227" i="10"/>
  <c r="X227" i="10" s="1"/>
  <c r="Y227" i="10" s="1"/>
  <c r="W226" i="10"/>
  <c r="X226" i="10" s="1"/>
  <c r="Y226" i="10" s="1"/>
  <c r="W225" i="10"/>
  <c r="X225" i="10" s="1"/>
  <c r="Y225" i="10" s="1"/>
  <c r="W224" i="10"/>
  <c r="X224" i="10" s="1"/>
  <c r="Y224" i="10" s="1"/>
  <c r="W223" i="10"/>
  <c r="X223" i="10" s="1"/>
  <c r="Y223" i="10" s="1"/>
  <c r="W222" i="10"/>
  <c r="X222" i="10" s="1"/>
  <c r="Y222" i="10" s="1"/>
  <c r="W221" i="10"/>
  <c r="X221" i="10" s="1"/>
  <c r="Y221" i="10" s="1"/>
  <c r="W220" i="10"/>
  <c r="X220" i="10" s="1"/>
  <c r="Y220" i="10" s="1"/>
  <c r="W219" i="10"/>
  <c r="X219" i="10" s="1"/>
  <c r="Y219" i="10" s="1"/>
  <c r="W218" i="10"/>
  <c r="X218" i="10" s="1"/>
  <c r="Y218" i="10" s="1"/>
  <c r="W217" i="10"/>
  <c r="X217" i="10" s="1"/>
  <c r="Y217" i="10" s="1"/>
  <c r="W216" i="10"/>
  <c r="X216" i="10" s="1"/>
  <c r="Y216" i="10" s="1"/>
  <c r="W215" i="10"/>
  <c r="X215" i="10" s="1"/>
  <c r="Y215" i="10" s="1"/>
  <c r="W214" i="10"/>
  <c r="X214" i="10" s="1"/>
  <c r="Y214" i="10" s="1"/>
  <c r="W213" i="10"/>
  <c r="X213" i="10" s="1"/>
  <c r="Y213" i="10" s="1"/>
  <c r="W212" i="10"/>
  <c r="X212" i="10" s="1"/>
  <c r="Y212" i="10" s="1"/>
  <c r="W211" i="10"/>
  <c r="X211" i="10" s="1"/>
  <c r="Y211" i="10" s="1"/>
  <c r="W210" i="10"/>
  <c r="X210" i="10" s="1"/>
  <c r="Y210" i="10" s="1"/>
  <c r="W209" i="10"/>
  <c r="X209" i="10" s="1"/>
  <c r="Y209" i="10" s="1"/>
  <c r="W208" i="10"/>
  <c r="X208" i="10" s="1"/>
  <c r="Y208" i="10" s="1"/>
  <c r="W207" i="10"/>
  <c r="X207" i="10" s="1"/>
  <c r="Y207" i="10" s="1"/>
  <c r="W206" i="10"/>
  <c r="X206" i="10" s="1"/>
  <c r="Y206" i="10" s="1"/>
  <c r="W205" i="10"/>
  <c r="X205" i="10" s="1"/>
  <c r="Y205" i="10" s="1"/>
  <c r="W204" i="10"/>
  <c r="X204" i="10" s="1"/>
  <c r="Y204" i="10" s="1"/>
  <c r="W203" i="10"/>
  <c r="X203" i="10" s="1"/>
  <c r="Y203" i="10" s="1"/>
  <c r="W202" i="10"/>
  <c r="X202" i="10" s="1"/>
  <c r="Y202" i="10" s="1"/>
  <c r="W201" i="10"/>
  <c r="X201" i="10" s="1"/>
  <c r="Y201" i="10" s="1"/>
  <c r="W200" i="10"/>
  <c r="X200" i="10" s="1"/>
  <c r="Y200" i="10" s="1"/>
  <c r="W199" i="10"/>
  <c r="X199" i="10" s="1"/>
  <c r="Y199" i="10" s="1"/>
  <c r="W198" i="10"/>
  <c r="X198" i="10" s="1"/>
  <c r="Y198" i="10" s="1"/>
  <c r="W197" i="10"/>
  <c r="X197" i="10" s="1"/>
  <c r="Y197" i="10" s="1"/>
  <c r="W196" i="10"/>
  <c r="X196" i="10" s="1"/>
  <c r="Y196" i="10" s="1"/>
  <c r="W195" i="10"/>
  <c r="X195" i="10" s="1"/>
  <c r="Y195" i="10" s="1"/>
  <c r="W194" i="10"/>
  <c r="X194" i="10" s="1"/>
  <c r="Y194" i="10" s="1"/>
  <c r="W193" i="10"/>
  <c r="X193" i="10" s="1"/>
  <c r="Y193" i="10" s="1"/>
  <c r="W192" i="10"/>
  <c r="X192" i="10" s="1"/>
  <c r="Y192" i="10" s="1"/>
  <c r="W191" i="10"/>
  <c r="X191" i="10" s="1"/>
  <c r="Y191" i="10" s="1"/>
  <c r="W190" i="10"/>
  <c r="X190" i="10" s="1"/>
  <c r="Y190" i="10" s="1"/>
  <c r="W189" i="10"/>
  <c r="X189" i="10" s="1"/>
  <c r="Y189" i="10" s="1"/>
  <c r="W188" i="10"/>
  <c r="X188" i="10" s="1"/>
  <c r="Y188" i="10" s="1"/>
  <c r="W187" i="10"/>
  <c r="X187" i="10" s="1"/>
  <c r="Y187" i="10" s="1"/>
  <c r="W186" i="10"/>
  <c r="X186" i="10" s="1"/>
  <c r="Y186" i="10" s="1"/>
  <c r="W185" i="10"/>
  <c r="X185" i="10" s="1"/>
  <c r="Y185" i="10" s="1"/>
  <c r="W184" i="10"/>
  <c r="X184" i="10" s="1"/>
  <c r="Y184" i="10" s="1"/>
  <c r="W183" i="10"/>
  <c r="X183" i="10" s="1"/>
  <c r="Y183" i="10" s="1"/>
  <c r="W182" i="10"/>
  <c r="X182" i="10" s="1"/>
  <c r="Y182" i="10" s="1"/>
  <c r="W181" i="10"/>
  <c r="X181" i="10" s="1"/>
  <c r="Y181" i="10" s="1"/>
  <c r="W180" i="10"/>
  <c r="X180" i="10" s="1"/>
  <c r="Y180" i="10" s="1"/>
  <c r="W179" i="10"/>
  <c r="X179" i="10" s="1"/>
  <c r="Y179" i="10" s="1"/>
  <c r="W178" i="10"/>
  <c r="X178" i="10" s="1"/>
  <c r="Y178" i="10" s="1"/>
  <c r="W177" i="10"/>
  <c r="X177" i="10" s="1"/>
  <c r="Y177" i="10" s="1"/>
  <c r="W176" i="10"/>
  <c r="X176" i="10" s="1"/>
  <c r="Y176" i="10" s="1"/>
  <c r="W175" i="10"/>
  <c r="X175" i="10" s="1"/>
  <c r="Y175" i="10" s="1"/>
  <c r="W174" i="10"/>
  <c r="X174" i="10" s="1"/>
  <c r="Y174" i="10" s="1"/>
  <c r="W173" i="10"/>
  <c r="X173" i="10" s="1"/>
  <c r="Y173" i="10" s="1"/>
  <c r="W172" i="10"/>
  <c r="X172" i="10" s="1"/>
  <c r="Y172" i="10" s="1"/>
  <c r="W171" i="10"/>
  <c r="X171" i="10" s="1"/>
  <c r="Y171" i="10" s="1"/>
  <c r="W170" i="10"/>
  <c r="X170" i="10" s="1"/>
  <c r="Y170" i="10" s="1"/>
  <c r="W169" i="10"/>
  <c r="X169" i="10" s="1"/>
  <c r="Y169" i="10" s="1"/>
  <c r="W168" i="10"/>
  <c r="X168" i="10" s="1"/>
  <c r="Y168" i="10" s="1"/>
  <c r="W167" i="10"/>
  <c r="X167" i="10" s="1"/>
  <c r="Y167" i="10" s="1"/>
  <c r="W166" i="10"/>
  <c r="X166" i="10" s="1"/>
  <c r="Y166" i="10" s="1"/>
  <c r="W165" i="10"/>
  <c r="X165" i="10" s="1"/>
  <c r="Y165" i="10" s="1"/>
  <c r="W164" i="10"/>
  <c r="X164" i="10" s="1"/>
  <c r="Y164" i="10" s="1"/>
  <c r="W163" i="10"/>
  <c r="X163" i="10" s="1"/>
  <c r="Y163" i="10" s="1"/>
  <c r="W162" i="10"/>
  <c r="X162" i="10" s="1"/>
  <c r="Y162" i="10" s="1"/>
  <c r="W161" i="10"/>
  <c r="X161" i="10" s="1"/>
  <c r="Y161" i="10" s="1"/>
  <c r="W160" i="10"/>
  <c r="X160" i="10" s="1"/>
  <c r="Y160" i="10" s="1"/>
  <c r="W159" i="10"/>
  <c r="X159" i="10" s="1"/>
  <c r="Y159" i="10" s="1"/>
  <c r="W158" i="10"/>
  <c r="X158" i="10" s="1"/>
  <c r="Y158" i="10" s="1"/>
  <c r="W157" i="10"/>
  <c r="X157" i="10" s="1"/>
  <c r="Y157" i="10" s="1"/>
  <c r="W156" i="10"/>
  <c r="X156" i="10" s="1"/>
  <c r="Y156" i="10" s="1"/>
  <c r="W155" i="10"/>
  <c r="X155" i="10" s="1"/>
  <c r="Y155" i="10" s="1"/>
  <c r="W154" i="10"/>
  <c r="X154" i="10" s="1"/>
  <c r="Y154" i="10" s="1"/>
  <c r="W153" i="10"/>
  <c r="X153" i="10" s="1"/>
  <c r="Y153" i="10" s="1"/>
  <c r="W152" i="10"/>
  <c r="X152" i="10" s="1"/>
  <c r="Y152" i="10" s="1"/>
  <c r="W151" i="10"/>
  <c r="X151" i="10" s="1"/>
  <c r="Y151" i="10" s="1"/>
  <c r="W150" i="10"/>
  <c r="X150" i="10" s="1"/>
  <c r="Y150" i="10" s="1"/>
  <c r="W149" i="10"/>
  <c r="X149" i="10" s="1"/>
  <c r="Y149" i="10" s="1"/>
  <c r="W148" i="10"/>
  <c r="X148" i="10" s="1"/>
  <c r="Y148" i="10" s="1"/>
  <c r="W147" i="10"/>
  <c r="X147" i="10" s="1"/>
  <c r="Y147" i="10" s="1"/>
  <c r="W146" i="10"/>
  <c r="X146" i="10" s="1"/>
  <c r="Y146" i="10" s="1"/>
  <c r="W145" i="10"/>
  <c r="X145" i="10" s="1"/>
  <c r="Y145" i="10" s="1"/>
  <c r="W144" i="10"/>
  <c r="X144" i="10" s="1"/>
  <c r="Y144" i="10" s="1"/>
  <c r="W143" i="10"/>
  <c r="X143" i="10" s="1"/>
  <c r="Y143" i="10" s="1"/>
  <c r="W142" i="10"/>
  <c r="X142" i="10" s="1"/>
  <c r="Y142" i="10" s="1"/>
  <c r="W141" i="10"/>
  <c r="X141" i="10" s="1"/>
  <c r="Y141" i="10" s="1"/>
  <c r="W140" i="10"/>
  <c r="X140" i="10" s="1"/>
  <c r="Y140" i="10" s="1"/>
  <c r="W139" i="10"/>
  <c r="X139" i="10" s="1"/>
  <c r="Y139" i="10" s="1"/>
  <c r="W138" i="10"/>
  <c r="X138" i="10" s="1"/>
  <c r="Y138" i="10" s="1"/>
  <c r="W137" i="10"/>
  <c r="X137" i="10" s="1"/>
  <c r="Y137" i="10" s="1"/>
  <c r="W136" i="10"/>
  <c r="X136" i="10" s="1"/>
  <c r="Y136" i="10" s="1"/>
  <c r="W135" i="10"/>
  <c r="X135" i="10" s="1"/>
  <c r="Y135" i="10" s="1"/>
  <c r="W134" i="10"/>
  <c r="X134" i="10" s="1"/>
  <c r="Y134" i="10" s="1"/>
  <c r="W133" i="10"/>
  <c r="X133" i="10" s="1"/>
  <c r="Y133" i="10" s="1"/>
  <c r="W132" i="10"/>
  <c r="X132" i="10" s="1"/>
  <c r="Y132" i="10" s="1"/>
  <c r="W131" i="10"/>
  <c r="X131" i="10" s="1"/>
  <c r="Y131" i="10" s="1"/>
  <c r="W130" i="10"/>
  <c r="X130" i="10" s="1"/>
  <c r="Y130" i="10" s="1"/>
  <c r="W129" i="10"/>
  <c r="X129" i="10" s="1"/>
  <c r="Y129" i="10" s="1"/>
  <c r="W128" i="10"/>
  <c r="X128" i="10" s="1"/>
  <c r="Y128" i="10" s="1"/>
  <c r="W127" i="10"/>
  <c r="X127" i="10" s="1"/>
  <c r="Y127" i="10" s="1"/>
  <c r="W126" i="10"/>
  <c r="X126" i="10" s="1"/>
  <c r="Y126" i="10" s="1"/>
  <c r="W125" i="10"/>
  <c r="X125" i="10" s="1"/>
  <c r="Y125" i="10" s="1"/>
  <c r="W124" i="10"/>
  <c r="X124" i="10" s="1"/>
  <c r="Y124" i="10" s="1"/>
  <c r="W123" i="10"/>
  <c r="X123" i="10" s="1"/>
  <c r="Y123" i="10" s="1"/>
  <c r="W122" i="10"/>
  <c r="X122" i="10" s="1"/>
  <c r="Y122" i="10" s="1"/>
  <c r="W121" i="10"/>
  <c r="X121" i="10" s="1"/>
  <c r="Y121" i="10" s="1"/>
  <c r="W120" i="10"/>
  <c r="X120" i="10" s="1"/>
  <c r="Y120" i="10" s="1"/>
  <c r="W119" i="10"/>
  <c r="X119" i="10" s="1"/>
  <c r="Y119" i="10" s="1"/>
  <c r="W118" i="10"/>
  <c r="X118" i="10" s="1"/>
  <c r="Y118" i="10" s="1"/>
  <c r="W117" i="10"/>
  <c r="X117" i="10" s="1"/>
  <c r="Y117" i="10" s="1"/>
  <c r="W116" i="10"/>
  <c r="X116" i="10" s="1"/>
  <c r="Y116" i="10" s="1"/>
  <c r="W115" i="10"/>
  <c r="X115" i="10" s="1"/>
  <c r="Y115" i="10" s="1"/>
  <c r="W114" i="10"/>
  <c r="X114" i="10" s="1"/>
  <c r="Y114" i="10" s="1"/>
  <c r="W113" i="10"/>
  <c r="X113" i="10" s="1"/>
  <c r="Y113" i="10" s="1"/>
  <c r="W112" i="10"/>
  <c r="X112" i="10" s="1"/>
  <c r="Y112" i="10" s="1"/>
  <c r="W111" i="10"/>
  <c r="X111" i="10" s="1"/>
  <c r="Y111" i="10" s="1"/>
  <c r="W110" i="10"/>
  <c r="X110" i="10" s="1"/>
  <c r="Y110" i="10" s="1"/>
  <c r="W109" i="10"/>
  <c r="X109" i="10" s="1"/>
  <c r="Y109" i="10" s="1"/>
  <c r="W108" i="10"/>
  <c r="X108" i="10" s="1"/>
  <c r="Y108" i="10" s="1"/>
  <c r="W107" i="10"/>
  <c r="X107" i="10" s="1"/>
  <c r="Y107" i="10" s="1"/>
  <c r="W106" i="10"/>
  <c r="X106" i="10" s="1"/>
  <c r="Y106" i="10" s="1"/>
  <c r="W105" i="10"/>
  <c r="X105" i="10" s="1"/>
  <c r="Y105" i="10" s="1"/>
  <c r="W104" i="10"/>
  <c r="X104" i="10" s="1"/>
  <c r="Y104" i="10" s="1"/>
  <c r="W103" i="10"/>
  <c r="X103" i="10" s="1"/>
  <c r="Y103" i="10" s="1"/>
  <c r="W102" i="10"/>
  <c r="X102" i="10" s="1"/>
  <c r="Y102" i="10" s="1"/>
  <c r="W101" i="10"/>
  <c r="X101" i="10" s="1"/>
  <c r="Y101" i="10" s="1"/>
  <c r="W100" i="10"/>
  <c r="X100" i="10" s="1"/>
  <c r="Y100" i="10" s="1"/>
  <c r="W99" i="10"/>
  <c r="X99" i="10" s="1"/>
  <c r="Y99" i="10" s="1"/>
  <c r="W98" i="10"/>
  <c r="X98" i="10" s="1"/>
  <c r="Y98" i="10" s="1"/>
  <c r="W97" i="10"/>
  <c r="X97" i="10" s="1"/>
  <c r="Y97" i="10" s="1"/>
  <c r="W96" i="10"/>
  <c r="X96" i="10" s="1"/>
  <c r="Y96" i="10" s="1"/>
  <c r="W95" i="10"/>
  <c r="X95" i="10" s="1"/>
  <c r="Y95" i="10" s="1"/>
  <c r="W94" i="10"/>
  <c r="X94" i="10" s="1"/>
  <c r="Y94" i="10" s="1"/>
  <c r="W93" i="10"/>
  <c r="X93" i="10" s="1"/>
  <c r="Y93" i="10" s="1"/>
  <c r="W92" i="10"/>
  <c r="X92" i="10" s="1"/>
  <c r="Y92" i="10" s="1"/>
  <c r="W91" i="10"/>
  <c r="X91" i="10" s="1"/>
  <c r="Y91" i="10" s="1"/>
  <c r="W90" i="10"/>
  <c r="X90" i="10" s="1"/>
  <c r="Y90" i="10" s="1"/>
  <c r="W89" i="10"/>
  <c r="X89" i="10" s="1"/>
  <c r="Y89" i="10" s="1"/>
  <c r="W88" i="10"/>
  <c r="X88" i="10" s="1"/>
  <c r="Y88" i="10" s="1"/>
  <c r="W87" i="10"/>
  <c r="X87" i="10" s="1"/>
  <c r="Y87" i="10" s="1"/>
  <c r="W86" i="10"/>
  <c r="X86" i="10" s="1"/>
  <c r="Y86" i="10" s="1"/>
  <c r="W85" i="10"/>
  <c r="X85" i="10" s="1"/>
  <c r="Y85" i="10" s="1"/>
  <c r="W84" i="10"/>
  <c r="X84" i="10" s="1"/>
  <c r="Y84" i="10" s="1"/>
  <c r="W83" i="10"/>
  <c r="X83" i="10" s="1"/>
  <c r="Y83" i="10" s="1"/>
  <c r="W82" i="10"/>
  <c r="X82" i="10" s="1"/>
  <c r="Y82" i="10" s="1"/>
  <c r="W81" i="10"/>
  <c r="X81" i="10" s="1"/>
  <c r="Y81" i="10" s="1"/>
  <c r="W80" i="10"/>
  <c r="X80" i="10" s="1"/>
  <c r="Y80" i="10" s="1"/>
  <c r="W79" i="10"/>
  <c r="X79" i="10" s="1"/>
  <c r="Y79" i="10" s="1"/>
  <c r="W78" i="10"/>
  <c r="X78" i="10" s="1"/>
  <c r="Y78" i="10" s="1"/>
  <c r="W77" i="10"/>
  <c r="X77" i="10" s="1"/>
  <c r="Y77" i="10" s="1"/>
  <c r="W76" i="10"/>
  <c r="X76" i="10" s="1"/>
  <c r="Y76" i="10" s="1"/>
  <c r="W75" i="10"/>
  <c r="X75" i="10" s="1"/>
  <c r="Y75" i="10" s="1"/>
  <c r="W74" i="10"/>
  <c r="X74" i="10" s="1"/>
  <c r="Y74" i="10" s="1"/>
  <c r="W73" i="10"/>
  <c r="X73" i="10" s="1"/>
  <c r="Y73" i="10" s="1"/>
  <c r="W72" i="10"/>
  <c r="X72" i="10" s="1"/>
  <c r="Y72" i="10" s="1"/>
  <c r="W71" i="10"/>
  <c r="X71" i="10" s="1"/>
  <c r="Y71" i="10" s="1"/>
  <c r="W70" i="10"/>
  <c r="X70" i="10" s="1"/>
  <c r="Y70" i="10" s="1"/>
  <c r="W69" i="10"/>
  <c r="X69" i="10" s="1"/>
  <c r="Y69" i="10" s="1"/>
  <c r="W68" i="10"/>
  <c r="X68" i="10" s="1"/>
  <c r="Y68" i="10" s="1"/>
  <c r="W67" i="10"/>
  <c r="X67" i="10" s="1"/>
  <c r="Y67" i="10" s="1"/>
  <c r="W66" i="10"/>
  <c r="X66" i="10" s="1"/>
  <c r="Y66" i="10" s="1"/>
  <c r="W65" i="10"/>
  <c r="X65" i="10" s="1"/>
  <c r="Y65" i="10" s="1"/>
  <c r="W64" i="10"/>
  <c r="X64" i="10" s="1"/>
  <c r="Y64" i="10" s="1"/>
  <c r="W63" i="10"/>
  <c r="X63" i="10" s="1"/>
  <c r="Y63" i="10" s="1"/>
  <c r="W62" i="10"/>
  <c r="X62" i="10" s="1"/>
  <c r="Y62" i="10" s="1"/>
  <c r="W61" i="10"/>
  <c r="X61" i="10" s="1"/>
  <c r="Y61" i="10" s="1"/>
  <c r="W60" i="10"/>
  <c r="X60" i="10" s="1"/>
  <c r="Y60" i="10" s="1"/>
  <c r="W59" i="10"/>
  <c r="X59" i="10" s="1"/>
  <c r="Y59" i="10" s="1"/>
  <c r="W58" i="10"/>
  <c r="X58" i="10" s="1"/>
  <c r="Y58" i="10" s="1"/>
  <c r="W57" i="10"/>
  <c r="X57" i="10" s="1"/>
  <c r="Y57" i="10" s="1"/>
  <c r="W56" i="10"/>
  <c r="X56" i="10" s="1"/>
  <c r="Y56" i="10" s="1"/>
  <c r="W55" i="10"/>
  <c r="X55" i="10" s="1"/>
  <c r="Y55" i="10" s="1"/>
  <c r="W54" i="10"/>
  <c r="X54" i="10" s="1"/>
  <c r="Y54" i="10" s="1"/>
  <c r="W53" i="10"/>
  <c r="X53" i="10" s="1"/>
  <c r="Y53" i="10" s="1"/>
  <c r="W52" i="10"/>
  <c r="X52" i="10" s="1"/>
  <c r="Y52" i="10" s="1"/>
  <c r="W51" i="10"/>
  <c r="X51" i="10" s="1"/>
  <c r="Y51" i="10" s="1"/>
  <c r="W50" i="10"/>
  <c r="X50" i="10" s="1"/>
  <c r="Y50" i="10" s="1"/>
  <c r="W49" i="10"/>
  <c r="X49" i="10" s="1"/>
  <c r="Y49" i="10" s="1"/>
  <c r="W48" i="10"/>
  <c r="X48" i="10" s="1"/>
  <c r="Y48" i="10" s="1"/>
  <c r="W47" i="10"/>
  <c r="X47" i="10" s="1"/>
  <c r="Y47" i="10" s="1"/>
  <c r="W46" i="10"/>
  <c r="X46" i="10" s="1"/>
  <c r="Y46" i="10" s="1"/>
  <c r="W45" i="10"/>
  <c r="X45" i="10" s="1"/>
  <c r="Y45" i="10" s="1"/>
  <c r="W44" i="10"/>
  <c r="X44" i="10" s="1"/>
  <c r="Y44" i="10" s="1"/>
  <c r="W43" i="10"/>
  <c r="X43" i="10" s="1"/>
  <c r="Y43" i="10" s="1"/>
  <c r="W42" i="10"/>
  <c r="X42" i="10" s="1"/>
  <c r="Y42" i="10" s="1"/>
  <c r="W41" i="10"/>
  <c r="X41" i="10" s="1"/>
  <c r="Y41" i="10" s="1"/>
  <c r="W40" i="10"/>
  <c r="X40" i="10" s="1"/>
  <c r="Y40" i="10" s="1"/>
  <c r="W39" i="10"/>
  <c r="X39" i="10" s="1"/>
  <c r="Y39" i="10" s="1"/>
  <c r="W38" i="10"/>
  <c r="X38" i="10" s="1"/>
  <c r="Y38" i="10" s="1"/>
  <c r="W37" i="10"/>
  <c r="X37" i="10" s="1"/>
  <c r="Y37" i="10" s="1"/>
  <c r="W36" i="10"/>
  <c r="X36" i="10" s="1"/>
  <c r="Y36" i="10" s="1"/>
  <c r="W35" i="10"/>
  <c r="X35" i="10" s="1"/>
  <c r="Y35" i="10" s="1"/>
  <c r="W34" i="10"/>
  <c r="X34" i="10" s="1"/>
  <c r="Y34" i="10" s="1"/>
  <c r="W33" i="10"/>
  <c r="X33" i="10" s="1"/>
  <c r="Y33" i="10" s="1"/>
  <c r="W32" i="10"/>
  <c r="X32" i="10" s="1"/>
  <c r="Y32" i="10" s="1"/>
  <c r="W31" i="10"/>
  <c r="X31" i="10" s="1"/>
  <c r="Y31" i="10" s="1"/>
  <c r="W30" i="10"/>
  <c r="X30" i="10" s="1"/>
  <c r="Y30" i="10" s="1"/>
  <c r="W29" i="10"/>
  <c r="X29" i="10" s="1"/>
  <c r="Y29" i="10" s="1"/>
  <c r="W28" i="10"/>
  <c r="X28" i="10" s="1"/>
  <c r="Y28" i="10" s="1"/>
  <c r="W27" i="10"/>
  <c r="X27" i="10" s="1"/>
  <c r="Y27" i="10" s="1"/>
  <c r="W26" i="10"/>
  <c r="X26" i="10" s="1"/>
  <c r="Y26" i="10" s="1"/>
  <c r="W25" i="10"/>
  <c r="X25" i="10" s="1"/>
  <c r="Y25" i="10" s="1"/>
  <c r="W24" i="10"/>
  <c r="X24" i="10" s="1"/>
  <c r="Y24" i="10" s="1"/>
  <c r="W23" i="10"/>
  <c r="X23" i="10" s="1"/>
  <c r="Y23" i="10" s="1"/>
  <c r="W22" i="10"/>
  <c r="X22" i="10" s="1"/>
  <c r="Y22" i="10" s="1"/>
  <c r="W21" i="10"/>
  <c r="X21" i="10" s="1"/>
  <c r="Y21" i="10" s="1"/>
  <c r="W20" i="10"/>
  <c r="X20" i="10" s="1"/>
  <c r="Y20" i="10" s="1"/>
  <c r="W19" i="10"/>
  <c r="X19" i="10" s="1"/>
  <c r="Y19" i="10" s="1"/>
  <c r="W18" i="10"/>
  <c r="X18" i="10" s="1"/>
  <c r="Y18" i="10" s="1"/>
  <c r="W17" i="10"/>
  <c r="X17" i="10" s="1"/>
  <c r="Y17" i="10" s="1"/>
  <c r="W16" i="10"/>
  <c r="X16" i="10" s="1"/>
  <c r="Y16" i="10" s="1"/>
  <c r="W15" i="10"/>
  <c r="X15" i="10" s="1"/>
  <c r="Y15" i="10" s="1"/>
  <c r="W14" i="10"/>
  <c r="X14" i="10" s="1"/>
  <c r="Y14" i="10" s="1"/>
  <c r="W13" i="10"/>
  <c r="X13" i="10" s="1"/>
  <c r="Y13" i="10" s="1"/>
  <c r="W12" i="10"/>
  <c r="X12" i="10" s="1"/>
  <c r="Y12" i="10" s="1"/>
  <c r="W11" i="10"/>
  <c r="X11" i="10" s="1"/>
  <c r="Y11" i="10" s="1"/>
  <c r="W10" i="10"/>
  <c r="X10" i="10" s="1"/>
  <c r="Y10" i="10" s="1"/>
  <c r="W9" i="10"/>
  <c r="X9" i="10" s="1"/>
  <c r="Y9" i="10" s="1"/>
  <c r="W8" i="10"/>
  <c r="X8" i="10" s="1"/>
  <c r="Y8" i="10" s="1"/>
  <c r="W7" i="10"/>
  <c r="X7" i="10" s="1"/>
  <c r="Y7" i="10" s="1"/>
  <c r="W6" i="10"/>
  <c r="X6" i="10" s="1"/>
  <c r="Y6" i="10" s="1"/>
  <c r="W5" i="10"/>
  <c r="X5" i="10" s="1"/>
  <c r="Y5" i="10" s="1"/>
  <c r="W1004" i="9"/>
  <c r="X1004" i="9" s="1"/>
  <c r="Y1004" i="9" s="1"/>
  <c r="W1003" i="9"/>
  <c r="X1003" i="9" s="1"/>
  <c r="Y1003" i="9" s="1"/>
  <c r="W1002" i="9"/>
  <c r="X1002" i="9" s="1"/>
  <c r="Y1002" i="9" s="1"/>
  <c r="W1001" i="9"/>
  <c r="X1001" i="9" s="1"/>
  <c r="Y1001" i="9" s="1"/>
  <c r="W1000" i="9"/>
  <c r="X1000" i="9" s="1"/>
  <c r="Y1000" i="9" s="1"/>
  <c r="W999" i="9"/>
  <c r="X999" i="9" s="1"/>
  <c r="Y999" i="9" s="1"/>
  <c r="W998" i="9"/>
  <c r="X998" i="9" s="1"/>
  <c r="Y998" i="9" s="1"/>
  <c r="W997" i="9"/>
  <c r="X997" i="9" s="1"/>
  <c r="Y997" i="9" s="1"/>
  <c r="W996" i="9"/>
  <c r="X996" i="9" s="1"/>
  <c r="Y996" i="9" s="1"/>
  <c r="W995" i="9"/>
  <c r="X995" i="9" s="1"/>
  <c r="Y995" i="9" s="1"/>
  <c r="W994" i="9"/>
  <c r="X994" i="9" s="1"/>
  <c r="Y994" i="9" s="1"/>
  <c r="W993" i="9"/>
  <c r="X993" i="9" s="1"/>
  <c r="Y993" i="9" s="1"/>
  <c r="W992" i="9"/>
  <c r="X992" i="9" s="1"/>
  <c r="Y992" i="9" s="1"/>
  <c r="W991" i="9"/>
  <c r="X991" i="9" s="1"/>
  <c r="Y991" i="9" s="1"/>
  <c r="W990" i="9"/>
  <c r="X990" i="9" s="1"/>
  <c r="Y990" i="9" s="1"/>
  <c r="W989" i="9"/>
  <c r="X989" i="9" s="1"/>
  <c r="Y989" i="9" s="1"/>
  <c r="W988" i="9"/>
  <c r="X988" i="9" s="1"/>
  <c r="Y988" i="9" s="1"/>
  <c r="W987" i="9"/>
  <c r="X987" i="9" s="1"/>
  <c r="Y987" i="9" s="1"/>
  <c r="W986" i="9"/>
  <c r="X986" i="9" s="1"/>
  <c r="Y986" i="9" s="1"/>
  <c r="W985" i="9"/>
  <c r="X985" i="9" s="1"/>
  <c r="Y985" i="9" s="1"/>
  <c r="W984" i="9"/>
  <c r="X984" i="9" s="1"/>
  <c r="Y984" i="9" s="1"/>
  <c r="W983" i="9"/>
  <c r="X983" i="9" s="1"/>
  <c r="Y983" i="9" s="1"/>
  <c r="W982" i="9"/>
  <c r="X982" i="9" s="1"/>
  <c r="Y982" i="9" s="1"/>
  <c r="W981" i="9"/>
  <c r="X981" i="9" s="1"/>
  <c r="Y981" i="9" s="1"/>
  <c r="W980" i="9"/>
  <c r="X980" i="9" s="1"/>
  <c r="Y980" i="9" s="1"/>
  <c r="W979" i="9"/>
  <c r="X979" i="9" s="1"/>
  <c r="Y979" i="9" s="1"/>
  <c r="W978" i="9"/>
  <c r="X978" i="9" s="1"/>
  <c r="Y978" i="9" s="1"/>
  <c r="W977" i="9"/>
  <c r="X977" i="9" s="1"/>
  <c r="Y977" i="9" s="1"/>
  <c r="W976" i="9"/>
  <c r="X976" i="9" s="1"/>
  <c r="Y976" i="9" s="1"/>
  <c r="W975" i="9"/>
  <c r="X975" i="9" s="1"/>
  <c r="Y975" i="9" s="1"/>
  <c r="W974" i="9"/>
  <c r="X974" i="9" s="1"/>
  <c r="Y974" i="9" s="1"/>
  <c r="W973" i="9"/>
  <c r="X973" i="9" s="1"/>
  <c r="Y973" i="9" s="1"/>
  <c r="W972" i="9"/>
  <c r="X972" i="9" s="1"/>
  <c r="Y972" i="9" s="1"/>
  <c r="W971" i="9"/>
  <c r="X971" i="9" s="1"/>
  <c r="Y971" i="9" s="1"/>
  <c r="W970" i="9"/>
  <c r="X970" i="9" s="1"/>
  <c r="Y970" i="9" s="1"/>
  <c r="W969" i="9"/>
  <c r="X969" i="9" s="1"/>
  <c r="Y969" i="9" s="1"/>
  <c r="W968" i="9"/>
  <c r="X968" i="9" s="1"/>
  <c r="Y968" i="9" s="1"/>
  <c r="W967" i="9"/>
  <c r="X967" i="9" s="1"/>
  <c r="Y967" i="9" s="1"/>
  <c r="W966" i="9"/>
  <c r="X966" i="9" s="1"/>
  <c r="Y966" i="9" s="1"/>
  <c r="W965" i="9"/>
  <c r="X965" i="9" s="1"/>
  <c r="Y965" i="9" s="1"/>
  <c r="W964" i="9"/>
  <c r="X964" i="9" s="1"/>
  <c r="Y964" i="9" s="1"/>
  <c r="W963" i="9"/>
  <c r="X963" i="9" s="1"/>
  <c r="Y963" i="9" s="1"/>
  <c r="W962" i="9"/>
  <c r="X962" i="9" s="1"/>
  <c r="Y962" i="9" s="1"/>
  <c r="W961" i="9"/>
  <c r="X961" i="9" s="1"/>
  <c r="Y961" i="9" s="1"/>
  <c r="W960" i="9"/>
  <c r="X960" i="9" s="1"/>
  <c r="Y960" i="9" s="1"/>
  <c r="W959" i="9"/>
  <c r="X959" i="9" s="1"/>
  <c r="Y959" i="9" s="1"/>
  <c r="W958" i="9"/>
  <c r="X958" i="9" s="1"/>
  <c r="Y958" i="9" s="1"/>
  <c r="W957" i="9"/>
  <c r="X957" i="9" s="1"/>
  <c r="Y957" i="9" s="1"/>
  <c r="W956" i="9"/>
  <c r="X956" i="9" s="1"/>
  <c r="Y956" i="9" s="1"/>
  <c r="W955" i="9"/>
  <c r="X955" i="9" s="1"/>
  <c r="Y955" i="9" s="1"/>
  <c r="W954" i="9"/>
  <c r="X954" i="9" s="1"/>
  <c r="Y954" i="9" s="1"/>
  <c r="W953" i="9"/>
  <c r="X953" i="9" s="1"/>
  <c r="Y953" i="9" s="1"/>
  <c r="W952" i="9"/>
  <c r="X952" i="9" s="1"/>
  <c r="Y952" i="9" s="1"/>
  <c r="W951" i="9"/>
  <c r="X951" i="9" s="1"/>
  <c r="Y951" i="9" s="1"/>
  <c r="W950" i="9"/>
  <c r="X950" i="9" s="1"/>
  <c r="Y950" i="9" s="1"/>
  <c r="W949" i="9"/>
  <c r="X949" i="9" s="1"/>
  <c r="Y949" i="9" s="1"/>
  <c r="W948" i="9"/>
  <c r="X948" i="9" s="1"/>
  <c r="Y948" i="9" s="1"/>
  <c r="W947" i="9"/>
  <c r="X947" i="9" s="1"/>
  <c r="Y947" i="9" s="1"/>
  <c r="W946" i="9"/>
  <c r="X946" i="9" s="1"/>
  <c r="Y946" i="9" s="1"/>
  <c r="W945" i="9"/>
  <c r="X945" i="9" s="1"/>
  <c r="Y945" i="9" s="1"/>
  <c r="W944" i="9"/>
  <c r="X944" i="9" s="1"/>
  <c r="Y944" i="9" s="1"/>
  <c r="W943" i="9"/>
  <c r="X943" i="9" s="1"/>
  <c r="Y943" i="9" s="1"/>
  <c r="W942" i="9"/>
  <c r="X942" i="9" s="1"/>
  <c r="Y942" i="9" s="1"/>
  <c r="W941" i="9"/>
  <c r="X941" i="9" s="1"/>
  <c r="Y941" i="9" s="1"/>
  <c r="W940" i="9"/>
  <c r="X940" i="9" s="1"/>
  <c r="Y940" i="9" s="1"/>
  <c r="W939" i="9"/>
  <c r="X939" i="9" s="1"/>
  <c r="Y939" i="9" s="1"/>
  <c r="W938" i="9"/>
  <c r="X938" i="9" s="1"/>
  <c r="Y938" i="9" s="1"/>
  <c r="W937" i="9"/>
  <c r="X937" i="9" s="1"/>
  <c r="Y937" i="9" s="1"/>
  <c r="W936" i="9"/>
  <c r="X936" i="9" s="1"/>
  <c r="Y936" i="9" s="1"/>
  <c r="W935" i="9"/>
  <c r="X935" i="9" s="1"/>
  <c r="Y935" i="9" s="1"/>
  <c r="W934" i="9"/>
  <c r="X934" i="9" s="1"/>
  <c r="Y934" i="9" s="1"/>
  <c r="W933" i="9"/>
  <c r="X933" i="9" s="1"/>
  <c r="Y933" i="9" s="1"/>
  <c r="W932" i="9"/>
  <c r="X932" i="9" s="1"/>
  <c r="Y932" i="9" s="1"/>
  <c r="W931" i="9"/>
  <c r="X931" i="9" s="1"/>
  <c r="Y931" i="9" s="1"/>
  <c r="W930" i="9"/>
  <c r="X930" i="9" s="1"/>
  <c r="Y930" i="9" s="1"/>
  <c r="W929" i="9"/>
  <c r="X929" i="9" s="1"/>
  <c r="Y929" i="9" s="1"/>
  <c r="W928" i="9"/>
  <c r="X928" i="9" s="1"/>
  <c r="Y928" i="9" s="1"/>
  <c r="W927" i="9"/>
  <c r="X927" i="9" s="1"/>
  <c r="Y927" i="9" s="1"/>
  <c r="W926" i="9"/>
  <c r="X926" i="9" s="1"/>
  <c r="Y926" i="9" s="1"/>
  <c r="W925" i="9"/>
  <c r="X925" i="9" s="1"/>
  <c r="Y925" i="9" s="1"/>
  <c r="W924" i="9"/>
  <c r="X924" i="9" s="1"/>
  <c r="Y924" i="9" s="1"/>
  <c r="W923" i="9"/>
  <c r="X923" i="9" s="1"/>
  <c r="Y923" i="9" s="1"/>
  <c r="W922" i="9"/>
  <c r="X922" i="9" s="1"/>
  <c r="Y922" i="9" s="1"/>
  <c r="W921" i="9"/>
  <c r="X921" i="9" s="1"/>
  <c r="Y921" i="9" s="1"/>
  <c r="W920" i="9"/>
  <c r="X920" i="9" s="1"/>
  <c r="Y920" i="9" s="1"/>
  <c r="W919" i="9"/>
  <c r="X919" i="9" s="1"/>
  <c r="Y919" i="9" s="1"/>
  <c r="W918" i="9"/>
  <c r="X918" i="9" s="1"/>
  <c r="Y918" i="9" s="1"/>
  <c r="W917" i="9"/>
  <c r="X917" i="9" s="1"/>
  <c r="Y917" i="9" s="1"/>
  <c r="W916" i="9"/>
  <c r="X916" i="9" s="1"/>
  <c r="Y916" i="9" s="1"/>
  <c r="W915" i="9"/>
  <c r="X915" i="9" s="1"/>
  <c r="Y915" i="9" s="1"/>
  <c r="W914" i="9"/>
  <c r="X914" i="9" s="1"/>
  <c r="Y914" i="9" s="1"/>
  <c r="W913" i="9"/>
  <c r="X913" i="9" s="1"/>
  <c r="Y913" i="9" s="1"/>
  <c r="W912" i="9"/>
  <c r="X912" i="9" s="1"/>
  <c r="Y912" i="9" s="1"/>
  <c r="W911" i="9"/>
  <c r="X911" i="9" s="1"/>
  <c r="Y911" i="9" s="1"/>
  <c r="W910" i="9"/>
  <c r="X910" i="9" s="1"/>
  <c r="Y910" i="9" s="1"/>
  <c r="W909" i="9"/>
  <c r="X909" i="9" s="1"/>
  <c r="Y909" i="9" s="1"/>
  <c r="W908" i="9"/>
  <c r="X908" i="9" s="1"/>
  <c r="Y908" i="9" s="1"/>
  <c r="W907" i="9"/>
  <c r="X907" i="9" s="1"/>
  <c r="Y907" i="9" s="1"/>
  <c r="W906" i="9"/>
  <c r="X906" i="9" s="1"/>
  <c r="Y906" i="9" s="1"/>
  <c r="W905" i="9"/>
  <c r="X905" i="9" s="1"/>
  <c r="Y905" i="9" s="1"/>
  <c r="W904" i="9"/>
  <c r="X904" i="9" s="1"/>
  <c r="Y904" i="9" s="1"/>
  <c r="W903" i="9"/>
  <c r="X903" i="9" s="1"/>
  <c r="Y903" i="9" s="1"/>
  <c r="W902" i="9"/>
  <c r="X902" i="9" s="1"/>
  <c r="Y902" i="9" s="1"/>
  <c r="W901" i="9"/>
  <c r="X901" i="9" s="1"/>
  <c r="Y901" i="9" s="1"/>
  <c r="W900" i="9"/>
  <c r="X900" i="9" s="1"/>
  <c r="Y900" i="9" s="1"/>
  <c r="W899" i="9"/>
  <c r="X899" i="9" s="1"/>
  <c r="Y899" i="9" s="1"/>
  <c r="W898" i="9"/>
  <c r="X898" i="9" s="1"/>
  <c r="Y898" i="9" s="1"/>
  <c r="W897" i="9"/>
  <c r="X897" i="9" s="1"/>
  <c r="Y897" i="9" s="1"/>
  <c r="W896" i="9"/>
  <c r="X896" i="9" s="1"/>
  <c r="Y896" i="9" s="1"/>
  <c r="W895" i="9"/>
  <c r="X895" i="9" s="1"/>
  <c r="Y895" i="9" s="1"/>
  <c r="W894" i="9"/>
  <c r="X894" i="9" s="1"/>
  <c r="Y894" i="9" s="1"/>
  <c r="W893" i="9"/>
  <c r="X893" i="9" s="1"/>
  <c r="Y893" i="9" s="1"/>
  <c r="W892" i="9"/>
  <c r="X892" i="9" s="1"/>
  <c r="Y892" i="9" s="1"/>
  <c r="W891" i="9"/>
  <c r="X891" i="9" s="1"/>
  <c r="Y891" i="9" s="1"/>
  <c r="W890" i="9"/>
  <c r="X890" i="9" s="1"/>
  <c r="Y890" i="9" s="1"/>
  <c r="W889" i="9"/>
  <c r="X889" i="9" s="1"/>
  <c r="Y889" i="9" s="1"/>
  <c r="W888" i="9"/>
  <c r="X888" i="9" s="1"/>
  <c r="Y888" i="9" s="1"/>
  <c r="W887" i="9"/>
  <c r="X887" i="9" s="1"/>
  <c r="Y887" i="9" s="1"/>
  <c r="W886" i="9"/>
  <c r="X886" i="9" s="1"/>
  <c r="Y886" i="9" s="1"/>
  <c r="W885" i="9"/>
  <c r="X885" i="9" s="1"/>
  <c r="Y885" i="9" s="1"/>
  <c r="W884" i="9"/>
  <c r="X884" i="9" s="1"/>
  <c r="Y884" i="9" s="1"/>
  <c r="W883" i="9"/>
  <c r="X883" i="9" s="1"/>
  <c r="Y883" i="9" s="1"/>
  <c r="W882" i="9"/>
  <c r="X882" i="9" s="1"/>
  <c r="Y882" i="9" s="1"/>
  <c r="W881" i="9"/>
  <c r="X881" i="9" s="1"/>
  <c r="Y881" i="9" s="1"/>
  <c r="W880" i="9"/>
  <c r="X880" i="9" s="1"/>
  <c r="Y880" i="9" s="1"/>
  <c r="W879" i="9"/>
  <c r="X879" i="9" s="1"/>
  <c r="Y879" i="9" s="1"/>
  <c r="W878" i="9"/>
  <c r="X878" i="9" s="1"/>
  <c r="Y878" i="9" s="1"/>
  <c r="W877" i="9"/>
  <c r="X877" i="9" s="1"/>
  <c r="Y877" i="9" s="1"/>
  <c r="W876" i="9"/>
  <c r="X876" i="9" s="1"/>
  <c r="Y876" i="9" s="1"/>
  <c r="W875" i="9"/>
  <c r="X875" i="9" s="1"/>
  <c r="Y875" i="9" s="1"/>
  <c r="W874" i="9"/>
  <c r="X874" i="9" s="1"/>
  <c r="Y874" i="9" s="1"/>
  <c r="W873" i="9"/>
  <c r="X873" i="9" s="1"/>
  <c r="Y873" i="9" s="1"/>
  <c r="W872" i="9"/>
  <c r="X872" i="9" s="1"/>
  <c r="Y872" i="9" s="1"/>
  <c r="W871" i="9"/>
  <c r="X871" i="9" s="1"/>
  <c r="Y871" i="9" s="1"/>
  <c r="W870" i="9"/>
  <c r="X870" i="9" s="1"/>
  <c r="Y870" i="9" s="1"/>
  <c r="W869" i="9"/>
  <c r="X869" i="9" s="1"/>
  <c r="Y869" i="9" s="1"/>
  <c r="W868" i="9"/>
  <c r="X868" i="9" s="1"/>
  <c r="Y868" i="9" s="1"/>
  <c r="W867" i="9"/>
  <c r="X867" i="9" s="1"/>
  <c r="Y867" i="9" s="1"/>
  <c r="W866" i="9"/>
  <c r="X866" i="9" s="1"/>
  <c r="Y866" i="9" s="1"/>
  <c r="W865" i="9"/>
  <c r="X865" i="9" s="1"/>
  <c r="Y865" i="9" s="1"/>
  <c r="W864" i="9"/>
  <c r="X864" i="9" s="1"/>
  <c r="Y864" i="9" s="1"/>
  <c r="W863" i="9"/>
  <c r="X863" i="9" s="1"/>
  <c r="Y863" i="9" s="1"/>
  <c r="W862" i="9"/>
  <c r="X862" i="9" s="1"/>
  <c r="Y862" i="9" s="1"/>
  <c r="W861" i="9"/>
  <c r="X861" i="9" s="1"/>
  <c r="Y861" i="9" s="1"/>
  <c r="W860" i="9"/>
  <c r="X860" i="9" s="1"/>
  <c r="Y860" i="9" s="1"/>
  <c r="W859" i="9"/>
  <c r="X859" i="9" s="1"/>
  <c r="Y859" i="9" s="1"/>
  <c r="W858" i="9"/>
  <c r="X858" i="9" s="1"/>
  <c r="Y858" i="9" s="1"/>
  <c r="W857" i="9"/>
  <c r="X857" i="9" s="1"/>
  <c r="Y857" i="9" s="1"/>
  <c r="W856" i="9"/>
  <c r="X856" i="9" s="1"/>
  <c r="Y856" i="9" s="1"/>
  <c r="W855" i="9"/>
  <c r="X855" i="9" s="1"/>
  <c r="Y855" i="9" s="1"/>
  <c r="W854" i="9"/>
  <c r="X854" i="9" s="1"/>
  <c r="Y854" i="9" s="1"/>
  <c r="W853" i="9"/>
  <c r="X853" i="9" s="1"/>
  <c r="Y853" i="9" s="1"/>
  <c r="W852" i="9"/>
  <c r="X852" i="9" s="1"/>
  <c r="Y852" i="9" s="1"/>
  <c r="W851" i="9"/>
  <c r="X851" i="9" s="1"/>
  <c r="Y851" i="9" s="1"/>
  <c r="W850" i="9"/>
  <c r="X850" i="9" s="1"/>
  <c r="Y850" i="9" s="1"/>
  <c r="W849" i="9"/>
  <c r="X849" i="9" s="1"/>
  <c r="Y849" i="9" s="1"/>
  <c r="W848" i="9"/>
  <c r="X848" i="9" s="1"/>
  <c r="Y848" i="9" s="1"/>
  <c r="W847" i="9"/>
  <c r="X847" i="9" s="1"/>
  <c r="Y847" i="9" s="1"/>
  <c r="W846" i="9"/>
  <c r="X846" i="9" s="1"/>
  <c r="Y846" i="9" s="1"/>
  <c r="W845" i="9"/>
  <c r="X845" i="9" s="1"/>
  <c r="Y845" i="9" s="1"/>
  <c r="W844" i="9"/>
  <c r="X844" i="9" s="1"/>
  <c r="Y844" i="9" s="1"/>
  <c r="W843" i="9"/>
  <c r="X843" i="9" s="1"/>
  <c r="Y843" i="9" s="1"/>
  <c r="W842" i="9"/>
  <c r="X842" i="9" s="1"/>
  <c r="Y842" i="9" s="1"/>
  <c r="W841" i="9"/>
  <c r="X841" i="9" s="1"/>
  <c r="Y841" i="9" s="1"/>
  <c r="W840" i="9"/>
  <c r="X840" i="9" s="1"/>
  <c r="Y840" i="9" s="1"/>
  <c r="W839" i="9"/>
  <c r="X839" i="9" s="1"/>
  <c r="Y839" i="9" s="1"/>
  <c r="W838" i="9"/>
  <c r="X838" i="9" s="1"/>
  <c r="Y838" i="9" s="1"/>
  <c r="W837" i="9"/>
  <c r="X837" i="9" s="1"/>
  <c r="Y837" i="9" s="1"/>
  <c r="W836" i="9"/>
  <c r="X836" i="9" s="1"/>
  <c r="Y836" i="9" s="1"/>
  <c r="W835" i="9"/>
  <c r="X835" i="9" s="1"/>
  <c r="Y835" i="9" s="1"/>
  <c r="W834" i="9"/>
  <c r="X834" i="9" s="1"/>
  <c r="Y834" i="9" s="1"/>
  <c r="W833" i="9"/>
  <c r="X833" i="9" s="1"/>
  <c r="Y833" i="9" s="1"/>
  <c r="W832" i="9"/>
  <c r="X832" i="9" s="1"/>
  <c r="Y832" i="9" s="1"/>
  <c r="W831" i="9"/>
  <c r="X831" i="9" s="1"/>
  <c r="Y831" i="9" s="1"/>
  <c r="W830" i="9"/>
  <c r="X830" i="9" s="1"/>
  <c r="Y830" i="9" s="1"/>
  <c r="W829" i="9"/>
  <c r="X829" i="9" s="1"/>
  <c r="Y829" i="9" s="1"/>
  <c r="W828" i="9"/>
  <c r="X828" i="9" s="1"/>
  <c r="Y828" i="9" s="1"/>
  <c r="W827" i="9"/>
  <c r="X827" i="9" s="1"/>
  <c r="Y827" i="9" s="1"/>
  <c r="W826" i="9"/>
  <c r="X826" i="9" s="1"/>
  <c r="Y826" i="9" s="1"/>
  <c r="W825" i="9"/>
  <c r="X825" i="9" s="1"/>
  <c r="Y825" i="9" s="1"/>
  <c r="W824" i="9"/>
  <c r="X824" i="9" s="1"/>
  <c r="Y824" i="9" s="1"/>
  <c r="W823" i="9"/>
  <c r="X823" i="9" s="1"/>
  <c r="Y823" i="9" s="1"/>
  <c r="W822" i="9"/>
  <c r="X822" i="9" s="1"/>
  <c r="Y822" i="9" s="1"/>
  <c r="W821" i="9"/>
  <c r="X821" i="9" s="1"/>
  <c r="Y821" i="9" s="1"/>
  <c r="W820" i="9"/>
  <c r="X820" i="9" s="1"/>
  <c r="Y820" i="9" s="1"/>
  <c r="W819" i="9"/>
  <c r="X819" i="9" s="1"/>
  <c r="Y819" i="9" s="1"/>
  <c r="W818" i="9"/>
  <c r="X818" i="9" s="1"/>
  <c r="Y818" i="9" s="1"/>
  <c r="W817" i="9"/>
  <c r="X817" i="9" s="1"/>
  <c r="Y817" i="9" s="1"/>
  <c r="W816" i="9"/>
  <c r="X816" i="9" s="1"/>
  <c r="Y816" i="9" s="1"/>
  <c r="W815" i="9"/>
  <c r="X815" i="9" s="1"/>
  <c r="Y815" i="9" s="1"/>
  <c r="W814" i="9"/>
  <c r="X814" i="9" s="1"/>
  <c r="Y814" i="9" s="1"/>
  <c r="W813" i="9"/>
  <c r="X813" i="9" s="1"/>
  <c r="Y813" i="9" s="1"/>
  <c r="W812" i="9"/>
  <c r="X812" i="9" s="1"/>
  <c r="Y812" i="9" s="1"/>
  <c r="W811" i="9"/>
  <c r="X811" i="9" s="1"/>
  <c r="Y811" i="9" s="1"/>
  <c r="W810" i="9"/>
  <c r="X810" i="9" s="1"/>
  <c r="Y810" i="9" s="1"/>
  <c r="W809" i="9"/>
  <c r="X809" i="9" s="1"/>
  <c r="Y809" i="9" s="1"/>
  <c r="W808" i="9"/>
  <c r="X808" i="9" s="1"/>
  <c r="Y808" i="9" s="1"/>
  <c r="W807" i="9"/>
  <c r="X807" i="9" s="1"/>
  <c r="Y807" i="9" s="1"/>
  <c r="W806" i="9"/>
  <c r="X806" i="9" s="1"/>
  <c r="Y806" i="9" s="1"/>
  <c r="W805" i="9"/>
  <c r="X805" i="9" s="1"/>
  <c r="Y805" i="9" s="1"/>
  <c r="W804" i="9"/>
  <c r="X804" i="9" s="1"/>
  <c r="Y804" i="9" s="1"/>
  <c r="W803" i="9"/>
  <c r="X803" i="9" s="1"/>
  <c r="Y803" i="9" s="1"/>
  <c r="W802" i="9"/>
  <c r="X802" i="9" s="1"/>
  <c r="Y802" i="9" s="1"/>
  <c r="W801" i="9"/>
  <c r="X801" i="9" s="1"/>
  <c r="Y801" i="9" s="1"/>
  <c r="W800" i="9"/>
  <c r="X800" i="9" s="1"/>
  <c r="Y800" i="9" s="1"/>
  <c r="W799" i="9"/>
  <c r="X799" i="9" s="1"/>
  <c r="Y799" i="9" s="1"/>
  <c r="W798" i="9"/>
  <c r="X798" i="9" s="1"/>
  <c r="Y798" i="9" s="1"/>
  <c r="W797" i="9"/>
  <c r="X797" i="9" s="1"/>
  <c r="Y797" i="9" s="1"/>
  <c r="W796" i="9"/>
  <c r="X796" i="9" s="1"/>
  <c r="Y796" i="9" s="1"/>
  <c r="W795" i="9"/>
  <c r="X795" i="9" s="1"/>
  <c r="Y795" i="9" s="1"/>
  <c r="W794" i="9"/>
  <c r="X794" i="9" s="1"/>
  <c r="Y794" i="9" s="1"/>
  <c r="W793" i="9"/>
  <c r="X793" i="9" s="1"/>
  <c r="Y793" i="9" s="1"/>
  <c r="W792" i="9"/>
  <c r="X792" i="9" s="1"/>
  <c r="Y792" i="9" s="1"/>
  <c r="W791" i="9"/>
  <c r="X791" i="9" s="1"/>
  <c r="Y791" i="9" s="1"/>
  <c r="W790" i="9"/>
  <c r="X790" i="9" s="1"/>
  <c r="Y790" i="9" s="1"/>
  <c r="W789" i="9"/>
  <c r="X789" i="9" s="1"/>
  <c r="Y789" i="9" s="1"/>
  <c r="W788" i="9"/>
  <c r="X788" i="9" s="1"/>
  <c r="Y788" i="9" s="1"/>
  <c r="W787" i="9"/>
  <c r="X787" i="9" s="1"/>
  <c r="Y787" i="9" s="1"/>
  <c r="W786" i="9"/>
  <c r="X786" i="9" s="1"/>
  <c r="Y786" i="9" s="1"/>
  <c r="W785" i="9"/>
  <c r="X785" i="9" s="1"/>
  <c r="Y785" i="9" s="1"/>
  <c r="W784" i="9"/>
  <c r="X784" i="9" s="1"/>
  <c r="Y784" i="9" s="1"/>
  <c r="W783" i="9"/>
  <c r="X783" i="9" s="1"/>
  <c r="Y783" i="9" s="1"/>
  <c r="W782" i="9"/>
  <c r="X782" i="9" s="1"/>
  <c r="Y782" i="9" s="1"/>
  <c r="W781" i="9"/>
  <c r="X781" i="9" s="1"/>
  <c r="Y781" i="9" s="1"/>
  <c r="W780" i="9"/>
  <c r="X780" i="9" s="1"/>
  <c r="Y780" i="9" s="1"/>
  <c r="W779" i="9"/>
  <c r="X779" i="9" s="1"/>
  <c r="Y779" i="9" s="1"/>
  <c r="W778" i="9"/>
  <c r="X778" i="9" s="1"/>
  <c r="Y778" i="9" s="1"/>
  <c r="W777" i="9"/>
  <c r="X777" i="9" s="1"/>
  <c r="Y777" i="9" s="1"/>
  <c r="W776" i="9"/>
  <c r="X776" i="9" s="1"/>
  <c r="Y776" i="9" s="1"/>
  <c r="W775" i="9"/>
  <c r="X775" i="9" s="1"/>
  <c r="Y775" i="9" s="1"/>
  <c r="W774" i="9"/>
  <c r="X774" i="9" s="1"/>
  <c r="Y774" i="9" s="1"/>
  <c r="W773" i="9"/>
  <c r="X773" i="9" s="1"/>
  <c r="Y773" i="9" s="1"/>
  <c r="W772" i="9"/>
  <c r="X772" i="9" s="1"/>
  <c r="Y772" i="9" s="1"/>
  <c r="W771" i="9"/>
  <c r="X771" i="9" s="1"/>
  <c r="Y771" i="9" s="1"/>
  <c r="W770" i="9"/>
  <c r="X770" i="9" s="1"/>
  <c r="Y770" i="9" s="1"/>
  <c r="W769" i="9"/>
  <c r="X769" i="9" s="1"/>
  <c r="Y769" i="9" s="1"/>
  <c r="W768" i="9"/>
  <c r="X768" i="9" s="1"/>
  <c r="Y768" i="9" s="1"/>
  <c r="W767" i="9"/>
  <c r="X767" i="9" s="1"/>
  <c r="Y767" i="9" s="1"/>
  <c r="W766" i="9"/>
  <c r="X766" i="9" s="1"/>
  <c r="Y766" i="9" s="1"/>
  <c r="W765" i="9"/>
  <c r="X765" i="9" s="1"/>
  <c r="Y765" i="9" s="1"/>
  <c r="W764" i="9"/>
  <c r="X764" i="9" s="1"/>
  <c r="Y764" i="9" s="1"/>
  <c r="W763" i="9"/>
  <c r="X763" i="9" s="1"/>
  <c r="Y763" i="9" s="1"/>
  <c r="W762" i="9"/>
  <c r="X762" i="9" s="1"/>
  <c r="Y762" i="9" s="1"/>
  <c r="W761" i="9"/>
  <c r="X761" i="9" s="1"/>
  <c r="Y761" i="9" s="1"/>
  <c r="W760" i="9"/>
  <c r="X760" i="9" s="1"/>
  <c r="Y760" i="9" s="1"/>
  <c r="W759" i="9"/>
  <c r="X759" i="9" s="1"/>
  <c r="Y759" i="9" s="1"/>
  <c r="W758" i="9"/>
  <c r="X758" i="9" s="1"/>
  <c r="Y758" i="9" s="1"/>
  <c r="W757" i="9"/>
  <c r="X757" i="9" s="1"/>
  <c r="Y757" i="9" s="1"/>
  <c r="W756" i="9"/>
  <c r="X756" i="9" s="1"/>
  <c r="Y756" i="9" s="1"/>
  <c r="W755" i="9"/>
  <c r="X755" i="9" s="1"/>
  <c r="Y755" i="9" s="1"/>
  <c r="W754" i="9"/>
  <c r="X754" i="9" s="1"/>
  <c r="Y754" i="9" s="1"/>
  <c r="W753" i="9"/>
  <c r="X753" i="9" s="1"/>
  <c r="Y753" i="9" s="1"/>
  <c r="W752" i="9"/>
  <c r="X752" i="9" s="1"/>
  <c r="Y752" i="9" s="1"/>
  <c r="W751" i="9"/>
  <c r="X751" i="9" s="1"/>
  <c r="Y751" i="9" s="1"/>
  <c r="W750" i="9"/>
  <c r="X750" i="9" s="1"/>
  <c r="Y750" i="9" s="1"/>
  <c r="W749" i="9"/>
  <c r="X749" i="9" s="1"/>
  <c r="Y749" i="9" s="1"/>
  <c r="W748" i="9"/>
  <c r="X748" i="9" s="1"/>
  <c r="Y748" i="9" s="1"/>
  <c r="W747" i="9"/>
  <c r="X747" i="9" s="1"/>
  <c r="Y747" i="9" s="1"/>
  <c r="W746" i="9"/>
  <c r="X746" i="9" s="1"/>
  <c r="Y746" i="9" s="1"/>
  <c r="W745" i="9"/>
  <c r="X745" i="9" s="1"/>
  <c r="Y745" i="9" s="1"/>
  <c r="W744" i="9"/>
  <c r="X744" i="9" s="1"/>
  <c r="Y744" i="9" s="1"/>
  <c r="W743" i="9"/>
  <c r="X743" i="9" s="1"/>
  <c r="Y743" i="9" s="1"/>
  <c r="W742" i="9"/>
  <c r="X742" i="9" s="1"/>
  <c r="Y742" i="9" s="1"/>
  <c r="W741" i="9"/>
  <c r="X741" i="9" s="1"/>
  <c r="Y741" i="9" s="1"/>
  <c r="W740" i="9"/>
  <c r="X740" i="9" s="1"/>
  <c r="Y740" i="9" s="1"/>
  <c r="W739" i="9"/>
  <c r="X739" i="9" s="1"/>
  <c r="Y739" i="9" s="1"/>
  <c r="W738" i="9"/>
  <c r="X738" i="9" s="1"/>
  <c r="Y738" i="9" s="1"/>
  <c r="W737" i="9"/>
  <c r="X737" i="9" s="1"/>
  <c r="Y737" i="9" s="1"/>
  <c r="W736" i="9"/>
  <c r="X736" i="9" s="1"/>
  <c r="Y736" i="9" s="1"/>
  <c r="W735" i="9"/>
  <c r="X735" i="9" s="1"/>
  <c r="Y735" i="9" s="1"/>
  <c r="W734" i="9"/>
  <c r="X734" i="9" s="1"/>
  <c r="Y734" i="9" s="1"/>
  <c r="W733" i="9"/>
  <c r="X733" i="9" s="1"/>
  <c r="Y733" i="9" s="1"/>
  <c r="W732" i="9"/>
  <c r="X732" i="9" s="1"/>
  <c r="Y732" i="9" s="1"/>
  <c r="W731" i="9"/>
  <c r="X731" i="9" s="1"/>
  <c r="Y731" i="9" s="1"/>
  <c r="W730" i="9"/>
  <c r="X730" i="9" s="1"/>
  <c r="Y730" i="9" s="1"/>
  <c r="W729" i="9"/>
  <c r="X729" i="9" s="1"/>
  <c r="Y729" i="9" s="1"/>
  <c r="W728" i="9"/>
  <c r="X728" i="9" s="1"/>
  <c r="Y728" i="9" s="1"/>
  <c r="W727" i="9"/>
  <c r="X727" i="9" s="1"/>
  <c r="Y727" i="9" s="1"/>
  <c r="W726" i="9"/>
  <c r="X726" i="9" s="1"/>
  <c r="Y726" i="9" s="1"/>
  <c r="W725" i="9"/>
  <c r="X725" i="9" s="1"/>
  <c r="Y725" i="9" s="1"/>
  <c r="W724" i="9"/>
  <c r="X724" i="9" s="1"/>
  <c r="Y724" i="9" s="1"/>
  <c r="W723" i="9"/>
  <c r="X723" i="9" s="1"/>
  <c r="Y723" i="9" s="1"/>
  <c r="W722" i="9"/>
  <c r="X722" i="9" s="1"/>
  <c r="Y722" i="9" s="1"/>
  <c r="W721" i="9"/>
  <c r="X721" i="9" s="1"/>
  <c r="Y721" i="9" s="1"/>
  <c r="W720" i="9"/>
  <c r="X720" i="9" s="1"/>
  <c r="Y720" i="9" s="1"/>
  <c r="W719" i="9"/>
  <c r="X719" i="9" s="1"/>
  <c r="Y719" i="9" s="1"/>
  <c r="W718" i="9"/>
  <c r="X718" i="9" s="1"/>
  <c r="Y718" i="9" s="1"/>
  <c r="W717" i="9"/>
  <c r="X717" i="9" s="1"/>
  <c r="Y717" i="9" s="1"/>
  <c r="W716" i="9"/>
  <c r="X716" i="9" s="1"/>
  <c r="Y716" i="9" s="1"/>
  <c r="W715" i="9"/>
  <c r="X715" i="9" s="1"/>
  <c r="Y715" i="9" s="1"/>
  <c r="W714" i="9"/>
  <c r="X714" i="9" s="1"/>
  <c r="Y714" i="9" s="1"/>
  <c r="W713" i="9"/>
  <c r="X713" i="9" s="1"/>
  <c r="Y713" i="9" s="1"/>
  <c r="W712" i="9"/>
  <c r="X712" i="9" s="1"/>
  <c r="Y712" i="9" s="1"/>
  <c r="W711" i="9"/>
  <c r="X711" i="9" s="1"/>
  <c r="Y711" i="9" s="1"/>
  <c r="W710" i="9"/>
  <c r="X710" i="9" s="1"/>
  <c r="Y710" i="9" s="1"/>
  <c r="W709" i="9"/>
  <c r="X709" i="9" s="1"/>
  <c r="Y709" i="9" s="1"/>
  <c r="W708" i="9"/>
  <c r="X708" i="9" s="1"/>
  <c r="Y708" i="9" s="1"/>
  <c r="W707" i="9"/>
  <c r="X707" i="9" s="1"/>
  <c r="Y707" i="9" s="1"/>
  <c r="W706" i="9"/>
  <c r="X706" i="9" s="1"/>
  <c r="Y706" i="9" s="1"/>
  <c r="W705" i="9"/>
  <c r="X705" i="9" s="1"/>
  <c r="Y705" i="9" s="1"/>
  <c r="W704" i="9"/>
  <c r="X704" i="9" s="1"/>
  <c r="Y704" i="9" s="1"/>
  <c r="W703" i="9"/>
  <c r="X703" i="9" s="1"/>
  <c r="Y703" i="9" s="1"/>
  <c r="W702" i="9"/>
  <c r="X702" i="9" s="1"/>
  <c r="Y702" i="9" s="1"/>
  <c r="W701" i="9"/>
  <c r="X701" i="9" s="1"/>
  <c r="Y701" i="9" s="1"/>
  <c r="W700" i="9"/>
  <c r="X700" i="9" s="1"/>
  <c r="Y700" i="9" s="1"/>
  <c r="W699" i="9"/>
  <c r="X699" i="9" s="1"/>
  <c r="Y699" i="9" s="1"/>
  <c r="W698" i="9"/>
  <c r="X698" i="9" s="1"/>
  <c r="Y698" i="9" s="1"/>
  <c r="W697" i="9"/>
  <c r="X697" i="9" s="1"/>
  <c r="Y697" i="9" s="1"/>
  <c r="W696" i="9"/>
  <c r="X696" i="9" s="1"/>
  <c r="Y696" i="9" s="1"/>
  <c r="W695" i="9"/>
  <c r="X695" i="9" s="1"/>
  <c r="Y695" i="9" s="1"/>
  <c r="W694" i="9"/>
  <c r="X694" i="9" s="1"/>
  <c r="Y694" i="9" s="1"/>
  <c r="W693" i="9"/>
  <c r="X693" i="9" s="1"/>
  <c r="Y693" i="9" s="1"/>
  <c r="W692" i="9"/>
  <c r="X692" i="9" s="1"/>
  <c r="Y692" i="9" s="1"/>
  <c r="W691" i="9"/>
  <c r="X691" i="9" s="1"/>
  <c r="Y691" i="9" s="1"/>
  <c r="W690" i="9"/>
  <c r="X690" i="9" s="1"/>
  <c r="Y690" i="9" s="1"/>
  <c r="W689" i="9"/>
  <c r="X689" i="9" s="1"/>
  <c r="Y689" i="9" s="1"/>
  <c r="W688" i="9"/>
  <c r="X688" i="9" s="1"/>
  <c r="Y688" i="9" s="1"/>
  <c r="W687" i="9"/>
  <c r="X687" i="9" s="1"/>
  <c r="Y687" i="9" s="1"/>
  <c r="W686" i="9"/>
  <c r="X686" i="9" s="1"/>
  <c r="Y686" i="9" s="1"/>
  <c r="W685" i="9"/>
  <c r="X685" i="9" s="1"/>
  <c r="Y685" i="9" s="1"/>
  <c r="W684" i="9"/>
  <c r="X684" i="9" s="1"/>
  <c r="Y684" i="9" s="1"/>
  <c r="W683" i="9"/>
  <c r="X683" i="9" s="1"/>
  <c r="Y683" i="9" s="1"/>
  <c r="W682" i="9"/>
  <c r="X682" i="9" s="1"/>
  <c r="Y682" i="9" s="1"/>
  <c r="W681" i="9"/>
  <c r="X681" i="9" s="1"/>
  <c r="Y681" i="9" s="1"/>
  <c r="W680" i="9"/>
  <c r="X680" i="9" s="1"/>
  <c r="Y680" i="9" s="1"/>
  <c r="W679" i="9"/>
  <c r="X679" i="9" s="1"/>
  <c r="Y679" i="9" s="1"/>
  <c r="W678" i="9"/>
  <c r="X678" i="9" s="1"/>
  <c r="Y678" i="9" s="1"/>
  <c r="W677" i="9"/>
  <c r="X677" i="9" s="1"/>
  <c r="Y677" i="9" s="1"/>
  <c r="W676" i="9"/>
  <c r="X676" i="9" s="1"/>
  <c r="Y676" i="9" s="1"/>
  <c r="W675" i="9"/>
  <c r="X675" i="9" s="1"/>
  <c r="Y675" i="9" s="1"/>
  <c r="W674" i="9"/>
  <c r="X674" i="9" s="1"/>
  <c r="Y674" i="9" s="1"/>
  <c r="W673" i="9"/>
  <c r="X673" i="9" s="1"/>
  <c r="Y673" i="9" s="1"/>
  <c r="W672" i="9"/>
  <c r="X672" i="9" s="1"/>
  <c r="Y672" i="9" s="1"/>
  <c r="W671" i="9"/>
  <c r="X671" i="9" s="1"/>
  <c r="Y671" i="9" s="1"/>
  <c r="W670" i="9"/>
  <c r="X670" i="9" s="1"/>
  <c r="Y670" i="9" s="1"/>
  <c r="W669" i="9"/>
  <c r="X669" i="9" s="1"/>
  <c r="Y669" i="9" s="1"/>
  <c r="W668" i="9"/>
  <c r="X668" i="9" s="1"/>
  <c r="Y668" i="9" s="1"/>
  <c r="W667" i="9"/>
  <c r="X667" i="9" s="1"/>
  <c r="Y667" i="9" s="1"/>
  <c r="W666" i="9"/>
  <c r="X666" i="9" s="1"/>
  <c r="Y666" i="9" s="1"/>
  <c r="W665" i="9"/>
  <c r="X665" i="9" s="1"/>
  <c r="Y665" i="9" s="1"/>
  <c r="W664" i="9"/>
  <c r="X664" i="9" s="1"/>
  <c r="Y664" i="9" s="1"/>
  <c r="W663" i="9"/>
  <c r="X663" i="9" s="1"/>
  <c r="Y663" i="9" s="1"/>
  <c r="W662" i="9"/>
  <c r="X662" i="9" s="1"/>
  <c r="Y662" i="9" s="1"/>
  <c r="W661" i="9"/>
  <c r="X661" i="9" s="1"/>
  <c r="Y661" i="9" s="1"/>
  <c r="W660" i="9"/>
  <c r="X660" i="9" s="1"/>
  <c r="Y660" i="9" s="1"/>
  <c r="W659" i="9"/>
  <c r="X659" i="9" s="1"/>
  <c r="Y659" i="9" s="1"/>
  <c r="W658" i="9"/>
  <c r="X658" i="9" s="1"/>
  <c r="Y658" i="9" s="1"/>
  <c r="W657" i="9"/>
  <c r="X657" i="9" s="1"/>
  <c r="Y657" i="9" s="1"/>
  <c r="W656" i="9"/>
  <c r="X656" i="9" s="1"/>
  <c r="Y656" i="9" s="1"/>
  <c r="W655" i="9"/>
  <c r="X655" i="9" s="1"/>
  <c r="Y655" i="9" s="1"/>
  <c r="W654" i="9"/>
  <c r="X654" i="9" s="1"/>
  <c r="Y654" i="9" s="1"/>
  <c r="W653" i="9"/>
  <c r="X653" i="9" s="1"/>
  <c r="Y653" i="9" s="1"/>
  <c r="W652" i="9"/>
  <c r="X652" i="9" s="1"/>
  <c r="Y652" i="9" s="1"/>
  <c r="W651" i="9"/>
  <c r="X651" i="9" s="1"/>
  <c r="Y651" i="9" s="1"/>
  <c r="W650" i="9"/>
  <c r="X650" i="9" s="1"/>
  <c r="Y650" i="9" s="1"/>
  <c r="W649" i="9"/>
  <c r="X649" i="9" s="1"/>
  <c r="Y649" i="9" s="1"/>
  <c r="W648" i="9"/>
  <c r="X648" i="9" s="1"/>
  <c r="Y648" i="9" s="1"/>
  <c r="W647" i="9"/>
  <c r="X647" i="9" s="1"/>
  <c r="Y647" i="9" s="1"/>
  <c r="W646" i="9"/>
  <c r="X646" i="9" s="1"/>
  <c r="Y646" i="9" s="1"/>
  <c r="W645" i="9"/>
  <c r="X645" i="9" s="1"/>
  <c r="Y645" i="9" s="1"/>
  <c r="W644" i="9"/>
  <c r="X644" i="9" s="1"/>
  <c r="Y644" i="9" s="1"/>
  <c r="W643" i="9"/>
  <c r="X643" i="9" s="1"/>
  <c r="Y643" i="9" s="1"/>
  <c r="W642" i="9"/>
  <c r="X642" i="9" s="1"/>
  <c r="Y642" i="9" s="1"/>
  <c r="W641" i="9"/>
  <c r="X641" i="9" s="1"/>
  <c r="Y641" i="9" s="1"/>
  <c r="W640" i="9"/>
  <c r="X640" i="9" s="1"/>
  <c r="Y640" i="9" s="1"/>
  <c r="W639" i="9"/>
  <c r="X639" i="9" s="1"/>
  <c r="Y639" i="9" s="1"/>
  <c r="W638" i="9"/>
  <c r="X638" i="9" s="1"/>
  <c r="Y638" i="9" s="1"/>
  <c r="W637" i="9"/>
  <c r="X637" i="9" s="1"/>
  <c r="Y637" i="9" s="1"/>
  <c r="W636" i="9"/>
  <c r="X636" i="9" s="1"/>
  <c r="Y636" i="9" s="1"/>
  <c r="W635" i="9"/>
  <c r="X635" i="9" s="1"/>
  <c r="Y635" i="9" s="1"/>
  <c r="W634" i="9"/>
  <c r="X634" i="9" s="1"/>
  <c r="Y634" i="9" s="1"/>
  <c r="W633" i="9"/>
  <c r="X633" i="9" s="1"/>
  <c r="Y633" i="9" s="1"/>
  <c r="W632" i="9"/>
  <c r="X632" i="9" s="1"/>
  <c r="Y632" i="9" s="1"/>
  <c r="W631" i="9"/>
  <c r="X631" i="9" s="1"/>
  <c r="Y631" i="9" s="1"/>
  <c r="W630" i="9"/>
  <c r="X630" i="9" s="1"/>
  <c r="Y630" i="9" s="1"/>
  <c r="W629" i="9"/>
  <c r="X629" i="9" s="1"/>
  <c r="Y629" i="9" s="1"/>
  <c r="W628" i="9"/>
  <c r="X628" i="9" s="1"/>
  <c r="Y628" i="9" s="1"/>
  <c r="W627" i="9"/>
  <c r="X627" i="9" s="1"/>
  <c r="Y627" i="9" s="1"/>
  <c r="W626" i="9"/>
  <c r="X626" i="9" s="1"/>
  <c r="Y626" i="9" s="1"/>
  <c r="W625" i="9"/>
  <c r="X625" i="9" s="1"/>
  <c r="Y625" i="9" s="1"/>
  <c r="W624" i="9"/>
  <c r="X624" i="9" s="1"/>
  <c r="Y624" i="9" s="1"/>
  <c r="W623" i="9"/>
  <c r="X623" i="9" s="1"/>
  <c r="Y623" i="9" s="1"/>
  <c r="W622" i="9"/>
  <c r="X622" i="9" s="1"/>
  <c r="Y622" i="9" s="1"/>
  <c r="W621" i="9"/>
  <c r="X621" i="9" s="1"/>
  <c r="Y621" i="9" s="1"/>
  <c r="W620" i="9"/>
  <c r="X620" i="9" s="1"/>
  <c r="Y620" i="9" s="1"/>
  <c r="W619" i="9"/>
  <c r="X619" i="9" s="1"/>
  <c r="Y619" i="9" s="1"/>
  <c r="W618" i="9"/>
  <c r="X618" i="9" s="1"/>
  <c r="Y618" i="9" s="1"/>
  <c r="W617" i="9"/>
  <c r="X617" i="9" s="1"/>
  <c r="Y617" i="9" s="1"/>
  <c r="W616" i="9"/>
  <c r="X616" i="9" s="1"/>
  <c r="Y616" i="9" s="1"/>
  <c r="W615" i="9"/>
  <c r="X615" i="9" s="1"/>
  <c r="Y615" i="9" s="1"/>
  <c r="W614" i="9"/>
  <c r="X614" i="9" s="1"/>
  <c r="Y614" i="9" s="1"/>
  <c r="W613" i="9"/>
  <c r="X613" i="9" s="1"/>
  <c r="Y613" i="9" s="1"/>
  <c r="W612" i="9"/>
  <c r="X612" i="9" s="1"/>
  <c r="Y612" i="9" s="1"/>
  <c r="W611" i="9"/>
  <c r="X611" i="9" s="1"/>
  <c r="Y611" i="9" s="1"/>
  <c r="W610" i="9"/>
  <c r="X610" i="9" s="1"/>
  <c r="Y610" i="9" s="1"/>
  <c r="W609" i="9"/>
  <c r="X609" i="9" s="1"/>
  <c r="Y609" i="9" s="1"/>
  <c r="W608" i="9"/>
  <c r="X608" i="9" s="1"/>
  <c r="Y608" i="9" s="1"/>
  <c r="W607" i="9"/>
  <c r="X607" i="9" s="1"/>
  <c r="Y607" i="9" s="1"/>
  <c r="W606" i="9"/>
  <c r="X606" i="9" s="1"/>
  <c r="Y606" i="9" s="1"/>
  <c r="W605" i="9"/>
  <c r="X605" i="9" s="1"/>
  <c r="Y605" i="9" s="1"/>
  <c r="W604" i="9"/>
  <c r="X604" i="9" s="1"/>
  <c r="Y604" i="9" s="1"/>
  <c r="W603" i="9"/>
  <c r="X603" i="9" s="1"/>
  <c r="Y603" i="9" s="1"/>
  <c r="W602" i="9"/>
  <c r="X602" i="9" s="1"/>
  <c r="Y602" i="9" s="1"/>
  <c r="W601" i="9"/>
  <c r="X601" i="9" s="1"/>
  <c r="Y601" i="9" s="1"/>
  <c r="W600" i="9"/>
  <c r="X600" i="9" s="1"/>
  <c r="Y600" i="9" s="1"/>
  <c r="W599" i="9"/>
  <c r="X599" i="9" s="1"/>
  <c r="Y599" i="9" s="1"/>
  <c r="W598" i="9"/>
  <c r="X598" i="9" s="1"/>
  <c r="Y598" i="9" s="1"/>
  <c r="W597" i="9"/>
  <c r="X597" i="9" s="1"/>
  <c r="Y597" i="9" s="1"/>
  <c r="W596" i="9"/>
  <c r="X596" i="9" s="1"/>
  <c r="Y596" i="9" s="1"/>
  <c r="W595" i="9"/>
  <c r="X595" i="9" s="1"/>
  <c r="Y595" i="9" s="1"/>
  <c r="W594" i="9"/>
  <c r="X594" i="9" s="1"/>
  <c r="Y594" i="9" s="1"/>
  <c r="W593" i="9"/>
  <c r="X593" i="9" s="1"/>
  <c r="Y593" i="9" s="1"/>
  <c r="W592" i="9"/>
  <c r="X592" i="9" s="1"/>
  <c r="Y592" i="9" s="1"/>
  <c r="W591" i="9"/>
  <c r="X591" i="9" s="1"/>
  <c r="Y591" i="9" s="1"/>
  <c r="W590" i="9"/>
  <c r="X590" i="9" s="1"/>
  <c r="Y590" i="9" s="1"/>
  <c r="W589" i="9"/>
  <c r="X589" i="9" s="1"/>
  <c r="Y589" i="9" s="1"/>
  <c r="W588" i="9"/>
  <c r="X588" i="9" s="1"/>
  <c r="Y588" i="9" s="1"/>
  <c r="W587" i="9"/>
  <c r="X587" i="9" s="1"/>
  <c r="Y587" i="9" s="1"/>
  <c r="W586" i="9"/>
  <c r="X586" i="9" s="1"/>
  <c r="Y586" i="9" s="1"/>
  <c r="W585" i="9"/>
  <c r="X585" i="9" s="1"/>
  <c r="Y585" i="9" s="1"/>
  <c r="W584" i="9"/>
  <c r="X584" i="9" s="1"/>
  <c r="Y584" i="9" s="1"/>
  <c r="W583" i="9"/>
  <c r="X583" i="9" s="1"/>
  <c r="Y583" i="9" s="1"/>
  <c r="W582" i="9"/>
  <c r="X582" i="9" s="1"/>
  <c r="Y582" i="9" s="1"/>
  <c r="W581" i="9"/>
  <c r="X581" i="9" s="1"/>
  <c r="Y581" i="9" s="1"/>
  <c r="W580" i="9"/>
  <c r="X580" i="9" s="1"/>
  <c r="Y580" i="9" s="1"/>
  <c r="W579" i="9"/>
  <c r="X579" i="9" s="1"/>
  <c r="Y579" i="9" s="1"/>
  <c r="W578" i="9"/>
  <c r="X578" i="9" s="1"/>
  <c r="Y578" i="9" s="1"/>
  <c r="W577" i="9"/>
  <c r="X577" i="9" s="1"/>
  <c r="Y577" i="9" s="1"/>
  <c r="W576" i="9"/>
  <c r="X576" i="9" s="1"/>
  <c r="Y576" i="9" s="1"/>
  <c r="W575" i="9"/>
  <c r="X575" i="9" s="1"/>
  <c r="Y575" i="9" s="1"/>
  <c r="W574" i="9"/>
  <c r="X574" i="9" s="1"/>
  <c r="Y574" i="9" s="1"/>
  <c r="W573" i="9"/>
  <c r="X573" i="9" s="1"/>
  <c r="Y573" i="9" s="1"/>
  <c r="W572" i="9"/>
  <c r="X572" i="9" s="1"/>
  <c r="Y572" i="9" s="1"/>
  <c r="W571" i="9"/>
  <c r="X571" i="9" s="1"/>
  <c r="Y571" i="9" s="1"/>
  <c r="W570" i="9"/>
  <c r="X570" i="9" s="1"/>
  <c r="Y570" i="9" s="1"/>
  <c r="W569" i="9"/>
  <c r="X569" i="9" s="1"/>
  <c r="Y569" i="9" s="1"/>
  <c r="W568" i="9"/>
  <c r="X568" i="9" s="1"/>
  <c r="Y568" i="9" s="1"/>
  <c r="W567" i="9"/>
  <c r="X567" i="9" s="1"/>
  <c r="Y567" i="9" s="1"/>
  <c r="W566" i="9"/>
  <c r="X566" i="9" s="1"/>
  <c r="Y566" i="9" s="1"/>
  <c r="W565" i="9"/>
  <c r="X565" i="9" s="1"/>
  <c r="Y565" i="9" s="1"/>
  <c r="W564" i="9"/>
  <c r="X564" i="9" s="1"/>
  <c r="Y564" i="9" s="1"/>
  <c r="W563" i="9"/>
  <c r="X563" i="9" s="1"/>
  <c r="Y563" i="9" s="1"/>
  <c r="W562" i="9"/>
  <c r="X562" i="9" s="1"/>
  <c r="Y562" i="9" s="1"/>
  <c r="W561" i="9"/>
  <c r="X561" i="9" s="1"/>
  <c r="Y561" i="9" s="1"/>
  <c r="W560" i="9"/>
  <c r="X560" i="9" s="1"/>
  <c r="Y560" i="9" s="1"/>
  <c r="W559" i="9"/>
  <c r="X559" i="9" s="1"/>
  <c r="Y559" i="9" s="1"/>
  <c r="W558" i="9"/>
  <c r="X558" i="9" s="1"/>
  <c r="Y558" i="9" s="1"/>
  <c r="W557" i="9"/>
  <c r="X557" i="9" s="1"/>
  <c r="Y557" i="9" s="1"/>
  <c r="W556" i="9"/>
  <c r="X556" i="9" s="1"/>
  <c r="Y556" i="9" s="1"/>
  <c r="W555" i="9"/>
  <c r="X555" i="9" s="1"/>
  <c r="Y555" i="9" s="1"/>
  <c r="W554" i="9"/>
  <c r="X554" i="9" s="1"/>
  <c r="Y554" i="9" s="1"/>
  <c r="W553" i="9"/>
  <c r="X553" i="9" s="1"/>
  <c r="Y553" i="9" s="1"/>
  <c r="W552" i="9"/>
  <c r="X552" i="9" s="1"/>
  <c r="Y552" i="9" s="1"/>
  <c r="W551" i="9"/>
  <c r="X551" i="9" s="1"/>
  <c r="Y551" i="9" s="1"/>
  <c r="W550" i="9"/>
  <c r="X550" i="9" s="1"/>
  <c r="Y550" i="9" s="1"/>
  <c r="W549" i="9"/>
  <c r="X549" i="9" s="1"/>
  <c r="Y549" i="9" s="1"/>
  <c r="W548" i="9"/>
  <c r="X548" i="9" s="1"/>
  <c r="Y548" i="9" s="1"/>
  <c r="W547" i="9"/>
  <c r="X547" i="9" s="1"/>
  <c r="Y547" i="9" s="1"/>
  <c r="W546" i="9"/>
  <c r="X546" i="9" s="1"/>
  <c r="Y546" i="9" s="1"/>
  <c r="W545" i="9"/>
  <c r="X545" i="9" s="1"/>
  <c r="Y545" i="9" s="1"/>
  <c r="W544" i="9"/>
  <c r="X544" i="9" s="1"/>
  <c r="Y544" i="9" s="1"/>
  <c r="W543" i="9"/>
  <c r="X543" i="9" s="1"/>
  <c r="Y543" i="9" s="1"/>
  <c r="W542" i="9"/>
  <c r="X542" i="9" s="1"/>
  <c r="Y542" i="9" s="1"/>
  <c r="W541" i="9"/>
  <c r="X541" i="9" s="1"/>
  <c r="Y541" i="9" s="1"/>
  <c r="W540" i="9"/>
  <c r="X540" i="9" s="1"/>
  <c r="Y540" i="9" s="1"/>
  <c r="W539" i="9"/>
  <c r="X539" i="9" s="1"/>
  <c r="Y539" i="9" s="1"/>
  <c r="W538" i="9"/>
  <c r="X538" i="9" s="1"/>
  <c r="Y538" i="9" s="1"/>
  <c r="W537" i="9"/>
  <c r="X537" i="9" s="1"/>
  <c r="Y537" i="9" s="1"/>
  <c r="W536" i="9"/>
  <c r="X536" i="9" s="1"/>
  <c r="Y536" i="9" s="1"/>
  <c r="W535" i="9"/>
  <c r="X535" i="9" s="1"/>
  <c r="Y535" i="9" s="1"/>
  <c r="W534" i="9"/>
  <c r="X534" i="9" s="1"/>
  <c r="Y534" i="9" s="1"/>
  <c r="W533" i="9"/>
  <c r="X533" i="9" s="1"/>
  <c r="Y533" i="9" s="1"/>
  <c r="W532" i="9"/>
  <c r="X532" i="9" s="1"/>
  <c r="Y532" i="9" s="1"/>
  <c r="W531" i="9"/>
  <c r="X531" i="9" s="1"/>
  <c r="Y531" i="9" s="1"/>
  <c r="W530" i="9"/>
  <c r="X530" i="9" s="1"/>
  <c r="Y530" i="9" s="1"/>
  <c r="W529" i="9"/>
  <c r="X529" i="9" s="1"/>
  <c r="Y529" i="9" s="1"/>
  <c r="W528" i="9"/>
  <c r="X528" i="9" s="1"/>
  <c r="Y528" i="9" s="1"/>
  <c r="W527" i="9"/>
  <c r="X527" i="9" s="1"/>
  <c r="Y527" i="9" s="1"/>
  <c r="W526" i="9"/>
  <c r="X526" i="9" s="1"/>
  <c r="Y526" i="9" s="1"/>
  <c r="W525" i="9"/>
  <c r="X525" i="9" s="1"/>
  <c r="Y525" i="9" s="1"/>
  <c r="W524" i="9"/>
  <c r="X524" i="9" s="1"/>
  <c r="Y524" i="9" s="1"/>
  <c r="W523" i="9"/>
  <c r="X523" i="9" s="1"/>
  <c r="Y523" i="9" s="1"/>
  <c r="W522" i="9"/>
  <c r="X522" i="9" s="1"/>
  <c r="Y522" i="9" s="1"/>
  <c r="W521" i="9"/>
  <c r="X521" i="9" s="1"/>
  <c r="Y521" i="9" s="1"/>
  <c r="W520" i="9"/>
  <c r="X520" i="9" s="1"/>
  <c r="Y520" i="9" s="1"/>
  <c r="W519" i="9"/>
  <c r="X519" i="9" s="1"/>
  <c r="Y519" i="9" s="1"/>
  <c r="W518" i="9"/>
  <c r="X518" i="9" s="1"/>
  <c r="Y518" i="9" s="1"/>
  <c r="W517" i="9"/>
  <c r="X517" i="9" s="1"/>
  <c r="Y517" i="9" s="1"/>
  <c r="W516" i="9"/>
  <c r="X516" i="9" s="1"/>
  <c r="Y516" i="9" s="1"/>
  <c r="W515" i="9"/>
  <c r="X515" i="9" s="1"/>
  <c r="Y515" i="9" s="1"/>
  <c r="W514" i="9"/>
  <c r="X514" i="9" s="1"/>
  <c r="Y514" i="9" s="1"/>
  <c r="W513" i="9"/>
  <c r="X513" i="9" s="1"/>
  <c r="Y513" i="9" s="1"/>
  <c r="W512" i="9"/>
  <c r="X512" i="9" s="1"/>
  <c r="Y512" i="9" s="1"/>
  <c r="W511" i="9"/>
  <c r="X511" i="9" s="1"/>
  <c r="Y511" i="9" s="1"/>
  <c r="W510" i="9"/>
  <c r="X510" i="9" s="1"/>
  <c r="Y510" i="9" s="1"/>
  <c r="W509" i="9"/>
  <c r="X509" i="9" s="1"/>
  <c r="Y509" i="9" s="1"/>
  <c r="W508" i="9"/>
  <c r="X508" i="9" s="1"/>
  <c r="Y508" i="9" s="1"/>
  <c r="W507" i="9"/>
  <c r="X507" i="9" s="1"/>
  <c r="Y507" i="9" s="1"/>
  <c r="W506" i="9"/>
  <c r="X506" i="9" s="1"/>
  <c r="Y506" i="9" s="1"/>
  <c r="W505" i="9"/>
  <c r="X505" i="9" s="1"/>
  <c r="Y505" i="9" s="1"/>
  <c r="W504" i="9"/>
  <c r="X504" i="9" s="1"/>
  <c r="Y504" i="9" s="1"/>
  <c r="W503" i="9"/>
  <c r="X503" i="9" s="1"/>
  <c r="Y503" i="9" s="1"/>
  <c r="W502" i="9"/>
  <c r="X502" i="9" s="1"/>
  <c r="Y502" i="9" s="1"/>
  <c r="W501" i="9"/>
  <c r="X501" i="9" s="1"/>
  <c r="Y501" i="9" s="1"/>
  <c r="W500" i="9"/>
  <c r="X500" i="9" s="1"/>
  <c r="Y500" i="9" s="1"/>
  <c r="W499" i="9"/>
  <c r="X499" i="9" s="1"/>
  <c r="Y499" i="9" s="1"/>
  <c r="W498" i="9"/>
  <c r="X498" i="9" s="1"/>
  <c r="Y498" i="9" s="1"/>
  <c r="W497" i="9"/>
  <c r="X497" i="9" s="1"/>
  <c r="Y497" i="9" s="1"/>
  <c r="W496" i="9"/>
  <c r="X496" i="9" s="1"/>
  <c r="Y496" i="9" s="1"/>
  <c r="W495" i="9"/>
  <c r="X495" i="9" s="1"/>
  <c r="Y495" i="9" s="1"/>
  <c r="W494" i="9"/>
  <c r="X494" i="9" s="1"/>
  <c r="Y494" i="9" s="1"/>
  <c r="W493" i="9"/>
  <c r="X493" i="9" s="1"/>
  <c r="Y493" i="9" s="1"/>
  <c r="W492" i="9"/>
  <c r="X492" i="9" s="1"/>
  <c r="Y492" i="9" s="1"/>
  <c r="W491" i="9"/>
  <c r="X491" i="9" s="1"/>
  <c r="Y491" i="9" s="1"/>
  <c r="W490" i="9"/>
  <c r="X490" i="9" s="1"/>
  <c r="Y490" i="9" s="1"/>
  <c r="W489" i="9"/>
  <c r="X489" i="9" s="1"/>
  <c r="Y489" i="9" s="1"/>
  <c r="W488" i="9"/>
  <c r="X488" i="9" s="1"/>
  <c r="Y488" i="9" s="1"/>
  <c r="W487" i="9"/>
  <c r="X487" i="9" s="1"/>
  <c r="Y487" i="9" s="1"/>
  <c r="W486" i="9"/>
  <c r="X486" i="9" s="1"/>
  <c r="Y486" i="9" s="1"/>
  <c r="W485" i="9"/>
  <c r="X485" i="9" s="1"/>
  <c r="Y485" i="9" s="1"/>
  <c r="W484" i="9"/>
  <c r="X484" i="9" s="1"/>
  <c r="Y484" i="9" s="1"/>
  <c r="W483" i="9"/>
  <c r="X483" i="9" s="1"/>
  <c r="Y483" i="9" s="1"/>
  <c r="W482" i="9"/>
  <c r="X482" i="9" s="1"/>
  <c r="Y482" i="9" s="1"/>
  <c r="W481" i="9"/>
  <c r="X481" i="9" s="1"/>
  <c r="Y481" i="9" s="1"/>
  <c r="W480" i="9"/>
  <c r="X480" i="9" s="1"/>
  <c r="Y480" i="9" s="1"/>
  <c r="W479" i="9"/>
  <c r="X479" i="9" s="1"/>
  <c r="Y479" i="9" s="1"/>
  <c r="W478" i="9"/>
  <c r="X478" i="9" s="1"/>
  <c r="Y478" i="9" s="1"/>
  <c r="W477" i="9"/>
  <c r="X477" i="9" s="1"/>
  <c r="Y477" i="9" s="1"/>
  <c r="W476" i="9"/>
  <c r="X476" i="9" s="1"/>
  <c r="Y476" i="9" s="1"/>
  <c r="W475" i="9"/>
  <c r="X475" i="9" s="1"/>
  <c r="Y475" i="9" s="1"/>
  <c r="W474" i="9"/>
  <c r="X474" i="9" s="1"/>
  <c r="Y474" i="9" s="1"/>
  <c r="W473" i="9"/>
  <c r="X473" i="9" s="1"/>
  <c r="Y473" i="9" s="1"/>
  <c r="W472" i="9"/>
  <c r="X472" i="9" s="1"/>
  <c r="Y472" i="9" s="1"/>
  <c r="W471" i="9"/>
  <c r="X471" i="9" s="1"/>
  <c r="Y471" i="9" s="1"/>
  <c r="W470" i="9"/>
  <c r="X470" i="9" s="1"/>
  <c r="Y470" i="9" s="1"/>
  <c r="W469" i="9"/>
  <c r="X469" i="9" s="1"/>
  <c r="Y469" i="9" s="1"/>
  <c r="W468" i="9"/>
  <c r="X468" i="9" s="1"/>
  <c r="Y468" i="9" s="1"/>
  <c r="W467" i="9"/>
  <c r="X467" i="9" s="1"/>
  <c r="Y467" i="9" s="1"/>
  <c r="W466" i="9"/>
  <c r="X466" i="9" s="1"/>
  <c r="Y466" i="9" s="1"/>
  <c r="W465" i="9"/>
  <c r="X465" i="9" s="1"/>
  <c r="Y465" i="9" s="1"/>
  <c r="W464" i="9"/>
  <c r="X464" i="9" s="1"/>
  <c r="Y464" i="9" s="1"/>
  <c r="W463" i="9"/>
  <c r="X463" i="9" s="1"/>
  <c r="Y463" i="9" s="1"/>
  <c r="W462" i="9"/>
  <c r="X462" i="9" s="1"/>
  <c r="Y462" i="9" s="1"/>
  <c r="W461" i="9"/>
  <c r="X461" i="9" s="1"/>
  <c r="Y461" i="9" s="1"/>
  <c r="W460" i="9"/>
  <c r="X460" i="9" s="1"/>
  <c r="Y460" i="9" s="1"/>
  <c r="W459" i="9"/>
  <c r="X459" i="9" s="1"/>
  <c r="Y459" i="9" s="1"/>
  <c r="W458" i="9"/>
  <c r="X458" i="9" s="1"/>
  <c r="Y458" i="9" s="1"/>
  <c r="W457" i="9"/>
  <c r="X457" i="9" s="1"/>
  <c r="Y457" i="9" s="1"/>
  <c r="W456" i="9"/>
  <c r="X456" i="9" s="1"/>
  <c r="Y456" i="9" s="1"/>
  <c r="W455" i="9"/>
  <c r="X455" i="9" s="1"/>
  <c r="Y455" i="9" s="1"/>
  <c r="W454" i="9"/>
  <c r="X454" i="9" s="1"/>
  <c r="Y454" i="9" s="1"/>
  <c r="W453" i="9"/>
  <c r="X453" i="9" s="1"/>
  <c r="Y453" i="9" s="1"/>
  <c r="W452" i="9"/>
  <c r="X452" i="9" s="1"/>
  <c r="Y452" i="9" s="1"/>
  <c r="W451" i="9"/>
  <c r="X451" i="9" s="1"/>
  <c r="Y451" i="9" s="1"/>
  <c r="W450" i="9"/>
  <c r="X450" i="9" s="1"/>
  <c r="Y450" i="9" s="1"/>
  <c r="W449" i="9"/>
  <c r="X449" i="9" s="1"/>
  <c r="Y449" i="9" s="1"/>
  <c r="W448" i="9"/>
  <c r="X448" i="9" s="1"/>
  <c r="Y448" i="9" s="1"/>
  <c r="W447" i="9"/>
  <c r="X447" i="9" s="1"/>
  <c r="Y447" i="9" s="1"/>
  <c r="W446" i="9"/>
  <c r="X446" i="9" s="1"/>
  <c r="Y446" i="9" s="1"/>
  <c r="W445" i="9"/>
  <c r="X445" i="9" s="1"/>
  <c r="Y445" i="9" s="1"/>
  <c r="W444" i="9"/>
  <c r="X444" i="9" s="1"/>
  <c r="Y444" i="9" s="1"/>
  <c r="W443" i="9"/>
  <c r="X443" i="9" s="1"/>
  <c r="Y443" i="9" s="1"/>
  <c r="W442" i="9"/>
  <c r="X442" i="9" s="1"/>
  <c r="Y442" i="9" s="1"/>
  <c r="W441" i="9"/>
  <c r="X441" i="9" s="1"/>
  <c r="Y441" i="9" s="1"/>
  <c r="W440" i="9"/>
  <c r="X440" i="9" s="1"/>
  <c r="Y440" i="9" s="1"/>
  <c r="W439" i="9"/>
  <c r="X439" i="9" s="1"/>
  <c r="Y439" i="9" s="1"/>
  <c r="W438" i="9"/>
  <c r="X438" i="9" s="1"/>
  <c r="Y438" i="9" s="1"/>
  <c r="W437" i="9"/>
  <c r="X437" i="9" s="1"/>
  <c r="Y437" i="9" s="1"/>
  <c r="W436" i="9"/>
  <c r="X436" i="9" s="1"/>
  <c r="Y436" i="9" s="1"/>
  <c r="W435" i="9"/>
  <c r="X435" i="9" s="1"/>
  <c r="Y435" i="9" s="1"/>
  <c r="W434" i="9"/>
  <c r="X434" i="9" s="1"/>
  <c r="Y434" i="9" s="1"/>
  <c r="W433" i="9"/>
  <c r="X433" i="9" s="1"/>
  <c r="Y433" i="9" s="1"/>
  <c r="W432" i="9"/>
  <c r="X432" i="9" s="1"/>
  <c r="Y432" i="9" s="1"/>
  <c r="W431" i="9"/>
  <c r="X431" i="9" s="1"/>
  <c r="Y431" i="9" s="1"/>
  <c r="W430" i="9"/>
  <c r="X430" i="9" s="1"/>
  <c r="Y430" i="9" s="1"/>
  <c r="W429" i="9"/>
  <c r="X429" i="9" s="1"/>
  <c r="Y429" i="9" s="1"/>
  <c r="W428" i="9"/>
  <c r="X428" i="9" s="1"/>
  <c r="Y428" i="9" s="1"/>
  <c r="W427" i="9"/>
  <c r="X427" i="9" s="1"/>
  <c r="Y427" i="9" s="1"/>
  <c r="W426" i="9"/>
  <c r="X426" i="9" s="1"/>
  <c r="Y426" i="9" s="1"/>
  <c r="W425" i="9"/>
  <c r="X425" i="9" s="1"/>
  <c r="Y425" i="9" s="1"/>
  <c r="W424" i="9"/>
  <c r="X424" i="9" s="1"/>
  <c r="Y424" i="9" s="1"/>
  <c r="W423" i="9"/>
  <c r="X423" i="9" s="1"/>
  <c r="Y423" i="9" s="1"/>
  <c r="W422" i="9"/>
  <c r="X422" i="9" s="1"/>
  <c r="Y422" i="9" s="1"/>
  <c r="W421" i="9"/>
  <c r="X421" i="9" s="1"/>
  <c r="Y421" i="9" s="1"/>
  <c r="W420" i="9"/>
  <c r="X420" i="9" s="1"/>
  <c r="Y420" i="9" s="1"/>
  <c r="W419" i="9"/>
  <c r="X419" i="9" s="1"/>
  <c r="Y419" i="9" s="1"/>
  <c r="W418" i="9"/>
  <c r="X418" i="9" s="1"/>
  <c r="Y418" i="9" s="1"/>
  <c r="W417" i="9"/>
  <c r="X417" i="9" s="1"/>
  <c r="Y417" i="9" s="1"/>
  <c r="W416" i="9"/>
  <c r="X416" i="9" s="1"/>
  <c r="Y416" i="9" s="1"/>
  <c r="W415" i="9"/>
  <c r="X415" i="9" s="1"/>
  <c r="Y415" i="9" s="1"/>
  <c r="W414" i="9"/>
  <c r="X414" i="9" s="1"/>
  <c r="Y414" i="9" s="1"/>
  <c r="W413" i="9"/>
  <c r="X413" i="9" s="1"/>
  <c r="Y413" i="9" s="1"/>
  <c r="W412" i="9"/>
  <c r="X412" i="9" s="1"/>
  <c r="Y412" i="9" s="1"/>
  <c r="W411" i="9"/>
  <c r="X411" i="9" s="1"/>
  <c r="Y411" i="9" s="1"/>
  <c r="W410" i="9"/>
  <c r="X410" i="9" s="1"/>
  <c r="Y410" i="9" s="1"/>
  <c r="W409" i="9"/>
  <c r="X409" i="9" s="1"/>
  <c r="Y409" i="9" s="1"/>
  <c r="W408" i="9"/>
  <c r="X408" i="9" s="1"/>
  <c r="Y408" i="9" s="1"/>
  <c r="W407" i="9"/>
  <c r="X407" i="9" s="1"/>
  <c r="Y407" i="9" s="1"/>
  <c r="W406" i="9"/>
  <c r="X406" i="9" s="1"/>
  <c r="Y406" i="9" s="1"/>
  <c r="W405" i="9"/>
  <c r="X405" i="9" s="1"/>
  <c r="Y405" i="9" s="1"/>
  <c r="W404" i="9"/>
  <c r="X404" i="9" s="1"/>
  <c r="Y404" i="9" s="1"/>
  <c r="W403" i="9"/>
  <c r="X403" i="9" s="1"/>
  <c r="Y403" i="9" s="1"/>
  <c r="W402" i="9"/>
  <c r="X402" i="9" s="1"/>
  <c r="Y402" i="9" s="1"/>
  <c r="W401" i="9"/>
  <c r="X401" i="9" s="1"/>
  <c r="Y401" i="9" s="1"/>
  <c r="W400" i="9"/>
  <c r="X400" i="9" s="1"/>
  <c r="Y400" i="9" s="1"/>
  <c r="W399" i="9"/>
  <c r="X399" i="9" s="1"/>
  <c r="Y399" i="9" s="1"/>
  <c r="W398" i="9"/>
  <c r="X398" i="9" s="1"/>
  <c r="Y398" i="9" s="1"/>
  <c r="W397" i="9"/>
  <c r="X397" i="9" s="1"/>
  <c r="Y397" i="9" s="1"/>
  <c r="W396" i="9"/>
  <c r="X396" i="9" s="1"/>
  <c r="Y396" i="9" s="1"/>
  <c r="W395" i="9"/>
  <c r="X395" i="9" s="1"/>
  <c r="Y395" i="9" s="1"/>
  <c r="W394" i="9"/>
  <c r="X394" i="9" s="1"/>
  <c r="Y394" i="9" s="1"/>
  <c r="W393" i="9"/>
  <c r="X393" i="9" s="1"/>
  <c r="Y393" i="9" s="1"/>
  <c r="W392" i="9"/>
  <c r="X392" i="9" s="1"/>
  <c r="Y392" i="9" s="1"/>
  <c r="W391" i="9"/>
  <c r="X391" i="9" s="1"/>
  <c r="Y391" i="9" s="1"/>
  <c r="W390" i="9"/>
  <c r="X390" i="9" s="1"/>
  <c r="Y390" i="9" s="1"/>
  <c r="W389" i="9"/>
  <c r="X389" i="9" s="1"/>
  <c r="Y389" i="9" s="1"/>
  <c r="W388" i="9"/>
  <c r="X388" i="9" s="1"/>
  <c r="Y388" i="9" s="1"/>
  <c r="W387" i="9"/>
  <c r="X387" i="9" s="1"/>
  <c r="Y387" i="9" s="1"/>
  <c r="W386" i="9"/>
  <c r="X386" i="9" s="1"/>
  <c r="Y386" i="9" s="1"/>
  <c r="W385" i="9"/>
  <c r="X385" i="9" s="1"/>
  <c r="Y385" i="9" s="1"/>
  <c r="W384" i="9"/>
  <c r="X384" i="9" s="1"/>
  <c r="Y384" i="9" s="1"/>
  <c r="W383" i="9"/>
  <c r="X383" i="9" s="1"/>
  <c r="Y383" i="9" s="1"/>
  <c r="W382" i="9"/>
  <c r="X382" i="9" s="1"/>
  <c r="Y382" i="9" s="1"/>
  <c r="W381" i="9"/>
  <c r="X381" i="9" s="1"/>
  <c r="Y381" i="9" s="1"/>
  <c r="W380" i="9"/>
  <c r="X380" i="9" s="1"/>
  <c r="Y380" i="9" s="1"/>
  <c r="W379" i="9"/>
  <c r="X379" i="9" s="1"/>
  <c r="Y379" i="9" s="1"/>
  <c r="W378" i="9"/>
  <c r="X378" i="9" s="1"/>
  <c r="Y378" i="9" s="1"/>
  <c r="W377" i="9"/>
  <c r="X377" i="9" s="1"/>
  <c r="Y377" i="9" s="1"/>
  <c r="W376" i="9"/>
  <c r="X376" i="9" s="1"/>
  <c r="Y376" i="9" s="1"/>
  <c r="W375" i="9"/>
  <c r="X375" i="9" s="1"/>
  <c r="Y375" i="9" s="1"/>
  <c r="W374" i="9"/>
  <c r="X374" i="9" s="1"/>
  <c r="Y374" i="9" s="1"/>
  <c r="W373" i="9"/>
  <c r="X373" i="9" s="1"/>
  <c r="Y373" i="9" s="1"/>
  <c r="W372" i="9"/>
  <c r="X372" i="9" s="1"/>
  <c r="Y372" i="9" s="1"/>
  <c r="W371" i="9"/>
  <c r="X371" i="9" s="1"/>
  <c r="Y371" i="9" s="1"/>
  <c r="W370" i="9"/>
  <c r="X370" i="9" s="1"/>
  <c r="Y370" i="9" s="1"/>
  <c r="W369" i="9"/>
  <c r="X369" i="9" s="1"/>
  <c r="Y369" i="9" s="1"/>
  <c r="W368" i="9"/>
  <c r="X368" i="9" s="1"/>
  <c r="Y368" i="9" s="1"/>
  <c r="W367" i="9"/>
  <c r="X367" i="9" s="1"/>
  <c r="Y367" i="9" s="1"/>
  <c r="W366" i="9"/>
  <c r="X366" i="9" s="1"/>
  <c r="Y366" i="9" s="1"/>
  <c r="W365" i="9"/>
  <c r="X365" i="9" s="1"/>
  <c r="Y365" i="9" s="1"/>
  <c r="W364" i="9"/>
  <c r="X364" i="9" s="1"/>
  <c r="Y364" i="9" s="1"/>
  <c r="W363" i="9"/>
  <c r="X363" i="9" s="1"/>
  <c r="Y363" i="9" s="1"/>
  <c r="W362" i="9"/>
  <c r="X362" i="9" s="1"/>
  <c r="Y362" i="9" s="1"/>
  <c r="W361" i="9"/>
  <c r="X361" i="9" s="1"/>
  <c r="Y361" i="9" s="1"/>
  <c r="W360" i="9"/>
  <c r="X360" i="9" s="1"/>
  <c r="Y360" i="9" s="1"/>
  <c r="W359" i="9"/>
  <c r="X359" i="9" s="1"/>
  <c r="Y359" i="9" s="1"/>
  <c r="W358" i="9"/>
  <c r="X358" i="9" s="1"/>
  <c r="Y358" i="9" s="1"/>
  <c r="W357" i="9"/>
  <c r="X357" i="9" s="1"/>
  <c r="Y357" i="9" s="1"/>
  <c r="W356" i="9"/>
  <c r="X356" i="9" s="1"/>
  <c r="Y356" i="9" s="1"/>
  <c r="W355" i="9"/>
  <c r="X355" i="9" s="1"/>
  <c r="Y355" i="9" s="1"/>
  <c r="W354" i="9"/>
  <c r="X354" i="9" s="1"/>
  <c r="Y354" i="9" s="1"/>
  <c r="W353" i="9"/>
  <c r="X353" i="9" s="1"/>
  <c r="Y353" i="9" s="1"/>
  <c r="W352" i="9"/>
  <c r="X352" i="9" s="1"/>
  <c r="Y352" i="9" s="1"/>
  <c r="W351" i="9"/>
  <c r="X351" i="9" s="1"/>
  <c r="Y351" i="9" s="1"/>
  <c r="W350" i="9"/>
  <c r="X350" i="9" s="1"/>
  <c r="Y350" i="9" s="1"/>
  <c r="W349" i="9"/>
  <c r="X349" i="9" s="1"/>
  <c r="Y349" i="9" s="1"/>
  <c r="W348" i="9"/>
  <c r="X348" i="9" s="1"/>
  <c r="Y348" i="9" s="1"/>
  <c r="W347" i="9"/>
  <c r="X347" i="9" s="1"/>
  <c r="Y347" i="9" s="1"/>
  <c r="W346" i="9"/>
  <c r="X346" i="9" s="1"/>
  <c r="Y346" i="9" s="1"/>
  <c r="W345" i="9"/>
  <c r="X345" i="9" s="1"/>
  <c r="Y345" i="9" s="1"/>
  <c r="W344" i="9"/>
  <c r="X344" i="9" s="1"/>
  <c r="Y344" i="9" s="1"/>
  <c r="W343" i="9"/>
  <c r="X343" i="9" s="1"/>
  <c r="Y343" i="9" s="1"/>
  <c r="W342" i="9"/>
  <c r="X342" i="9" s="1"/>
  <c r="Y342" i="9" s="1"/>
  <c r="W341" i="9"/>
  <c r="X341" i="9" s="1"/>
  <c r="Y341" i="9" s="1"/>
  <c r="W340" i="9"/>
  <c r="X340" i="9" s="1"/>
  <c r="Y340" i="9" s="1"/>
  <c r="W339" i="9"/>
  <c r="X339" i="9" s="1"/>
  <c r="Y339" i="9" s="1"/>
  <c r="W338" i="9"/>
  <c r="X338" i="9" s="1"/>
  <c r="Y338" i="9" s="1"/>
  <c r="W337" i="9"/>
  <c r="X337" i="9" s="1"/>
  <c r="Y337" i="9" s="1"/>
  <c r="W336" i="9"/>
  <c r="X336" i="9" s="1"/>
  <c r="Y336" i="9" s="1"/>
  <c r="W335" i="9"/>
  <c r="X335" i="9" s="1"/>
  <c r="Y335" i="9" s="1"/>
  <c r="W334" i="9"/>
  <c r="X334" i="9" s="1"/>
  <c r="Y334" i="9" s="1"/>
  <c r="W333" i="9"/>
  <c r="X333" i="9" s="1"/>
  <c r="Y333" i="9" s="1"/>
  <c r="W332" i="9"/>
  <c r="X332" i="9" s="1"/>
  <c r="Y332" i="9" s="1"/>
  <c r="W331" i="9"/>
  <c r="X331" i="9" s="1"/>
  <c r="Y331" i="9" s="1"/>
  <c r="W330" i="9"/>
  <c r="X330" i="9" s="1"/>
  <c r="Y330" i="9" s="1"/>
  <c r="W329" i="9"/>
  <c r="X329" i="9" s="1"/>
  <c r="Y329" i="9" s="1"/>
  <c r="W328" i="9"/>
  <c r="X328" i="9" s="1"/>
  <c r="Y328" i="9" s="1"/>
  <c r="W327" i="9"/>
  <c r="X327" i="9" s="1"/>
  <c r="Y327" i="9" s="1"/>
  <c r="W326" i="9"/>
  <c r="X326" i="9" s="1"/>
  <c r="Y326" i="9" s="1"/>
  <c r="W325" i="9"/>
  <c r="X325" i="9" s="1"/>
  <c r="Y325" i="9" s="1"/>
  <c r="W324" i="9"/>
  <c r="X324" i="9" s="1"/>
  <c r="Y324" i="9" s="1"/>
  <c r="W323" i="9"/>
  <c r="X323" i="9" s="1"/>
  <c r="Y323" i="9" s="1"/>
  <c r="W322" i="9"/>
  <c r="X322" i="9" s="1"/>
  <c r="Y322" i="9" s="1"/>
  <c r="W321" i="9"/>
  <c r="X321" i="9" s="1"/>
  <c r="Y321" i="9" s="1"/>
  <c r="W320" i="9"/>
  <c r="X320" i="9" s="1"/>
  <c r="Y320" i="9" s="1"/>
  <c r="W319" i="9"/>
  <c r="X319" i="9" s="1"/>
  <c r="Y319" i="9" s="1"/>
  <c r="W318" i="9"/>
  <c r="X318" i="9" s="1"/>
  <c r="Y318" i="9" s="1"/>
  <c r="W317" i="9"/>
  <c r="X317" i="9" s="1"/>
  <c r="Y317" i="9" s="1"/>
  <c r="W316" i="9"/>
  <c r="X316" i="9" s="1"/>
  <c r="Y316" i="9" s="1"/>
  <c r="W315" i="9"/>
  <c r="X315" i="9" s="1"/>
  <c r="Y315" i="9" s="1"/>
  <c r="W314" i="9"/>
  <c r="X314" i="9" s="1"/>
  <c r="Y314" i="9" s="1"/>
  <c r="W313" i="9"/>
  <c r="X313" i="9" s="1"/>
  <c r="Y313" i="9" s="1"/>
  <c r="W312" i="9"/>
  <c r="X312" i="9" s="1"/>
  <c r="Y312" i="9" s="1"/>
  <c r="W311" i="9"/>
  <c r="X311" i="9" s="1"/>
  <c r="Y311" i="9" s="1"/>
  <c r="W310" i="9"/>
  <c r="X310" i="9" s="1"/>
  <c r="Y310" i="9" s="1"/>
  <c r="W309" i="9"/>
  <c r="X309" i="9" s="1"/>
  <c r="Y309" i="9" s="1"/>
  <c r="W308" i="9"/>
  <c r="X308" i="9" s="1"/>
  <c r="Y308" i="9" s="1"/>
  <c r="W307" i="9"/>
  <c r="X307" i="9" s="1"/>
  <c r="Y307" i="9" s="1"/>
  <c r="W306" i="9"/>
  <c r="X306" i="9" s="1"/>
  <c r="Y306" i="9" s="1"/>
  <c r="W305" i="9"/>
  <c r="X305" i="9" s="1"/>
  <c r="Y305" i="9" s="1"/>
  <c r="W304" i="9"/>
  <c r="X304" i="9" s="1"/>
  <c r="Y304" i="9" s="1"/>
  <c r="W303" i="9"/>
  <c r="X303" i="9" s="1"/>
  <c r="Y303" i="9" s="1"/>
  <c r="W302" i="9"/>
  <c r="X302" i="9" s="1"/>
  <c r="Y302" i="9" s="1"/>
  <c r="W301" i="9"/>
  <c r="X301" i="9" s="1"/>
  <c r="Y301" i="9" s="1"/>
  <c r="W300" i="9"/>
  <c r="X300" i="9" s="1"/>
  <c r="Y300" i="9" s="1"/>
  <c r="W299" i="9"/>
  <c r="X299" i="9" s="1"/>
  <c r="Y299" i="9" s="1"/>
  <c r="W298" i="9"/>
  <c r="X298" i="9" s="1"/>
  <c r="Y298" i="9" s="1"/>
  <c r="W297" i="9"/>
  <c r="X297" i="9" s="1"/>
  <c r="Y297" i="9" s="1"/>
  <c r="W296" i="9"/>
  <c r="X296" i="9" s="1"/>
  <c r="Y296" i="9" s="1"/>
  <c r="W295" i="9"/>
  <c r="X295" i="9" s="1"/>
  <c r="Y295" i="9" s="1"/>
  <c r="W294" i="9"/>
  <c r="X294" i="9" s="1"/>
  <c r="Y294" i="9" s="1"/>
  <c r="W293" i="9"/>
  <c r="X293" i="9" s="1"/>
  <c r="Y293" i="9" s="1"/>
  <c r="W292" i="9"/>
  <c r="X292" i="9" s="1"/>
  <c r="Y292" i="9" s="1"/>
  <c r="W291" i="9"/>
  <c r="X291" i="9" s="1"/>
  <c r="Y291" i="9" s="1"/>
  <c r="W290" i="9"/>
  <c r="X290" i="9" s="1"/>
  <c r="Y290" i="9" s="1"/>
  <c r="W289" i="9"/>
  <c r="X289" i="9" s="1"/>
  <c r="Y289" i="9" s="1"/>
  <c r="W288" i="9"/>
  <c r="X288" i="9" s="1"/>
  <c r="Y288" i="9" s="1"/>
  <c r="W287" i="9"/>
  <c r="X287" i="9" s="1"/>
  <c r="Y287" i="9" s="1"/>
  <c r="W286" i="9"/>
  <c r="X286" i="9" s="1"/>
  <c r="Y286" i="9" s="1"/>
  <c r="W285" i="9"/>
  <c r="X285" i="9" s="1"/>
  <c r="Y285" i="9" s="1"/>
  <c r="W284" i="9"/>
  <c r="X284" i="9" s="1"/>
  <c r="Y284" i="9" s="1"/>
  <c r="W283" i="9"/>
  <c r="X283" i="9" s="1"/>
  <c r="Y283" i="9" s="1"/>
  <c r="W282" i="9"/>
  <c r="X282" i="9" s="1"/>
  <c r="Y282" i="9" s="1"/>
  <c r="W281" i="9"/>
  <c r="X281" i="9" s="1"/>
  <c r="Y281" i="9" s="1"/>
  <c r="W280" i="9"/>
  <c r="X280" i="9" s="1"/>
  <c r="Y280" i="9" s="1"/>
  <c r="W279" i="9"/>
  <c r="X279" i="9" s="1"/>
  <c r="Y279" i="9" s="1"/>
  <c r="W278" i="9"/>
  <c r="X278" i="9" s="1"/>
  <c r="Y278" i="9" s="1"/>
  <c r="W277" i="9"/>
  <c r="X277" i="9" s="1"/>
  <c r="Y277" i="9" s="1"/>
  <c r="W276" i="9"/>
  <c r="X276" i="9" s="1"/>
  <c r="Y276" i="9" s="1"/>
  <c r="W275" i="9"/>
  <c r="X275" i="9" s="1"/>
  <c r="Y275" i="9" s="1"/>
  <c r="W274" i="9"/>
  <c r="X274" i="9" s="1"/>
  <c r="Y274" i="9" s="1"/>
  <c r="W273" i="9"/>
  <c r="X273" i="9" s="1"/>
  <c r="Y273" i="9" s="1"/>
  <c r="W272" i="9"/>
  <c r="X272" i="9" s="1"/>
  <c r="Y272" i="9" s="1"/>
  <c r="W271" i="9"/>
  <c r="X271" i="9" s="1"/>
  <c r="Y271" i="9" s="1"/>
  <c r="W270" i="9"/>
  <c r="X270" i="9" s="1"/>
  <c r="Y270" i="9" s="1"/>
  <c r="W269" i="9"/>
  <c r="X269" i="9" s="1"/>
  <c r="Y269" i="9" s="1"/>
  <c r="W268" i="9"/>
  <c r="X268" i="9" s="1"/>
  <c r="Y268" i="9" s="1"/>
  <c r="W267" i="9"/>
  <c r="X267" i="9" s="1"/>
  <c r="Y267" i="9" s="1"/>
  <c r="W266" i="9"/>
  <c r="X266" i="9" s="1"/>
  <c r="Y266" i="9" s="1"/>
  <c r="W265" i="9"/>
  <c r="X265" i="9" s="1"/>
  <c r="Y265" i="9" s="1"/>
  <c r="W264" i="9"/>
  <c r="X264" i="9" s="1"/>
  <c r="Y264" i="9" s="1"/>
  <c r="W263" i="9"/>
  <c r="X263" i="9" s="1"/>
  <c r="Y263" i="9" s="1"/>
  <c r="W262" i="9"/>
  <c r="X262" i="9" s="1"/>
  <c r="Y262" i="9" s="1"/>
  <c r="W261" i="9"/>
  <c r="X261" i="9" s="1"/>
  <c r="Y261" i="9" s="1"/>
  <c r="W260" i="9"/>
  <c r="X260" i="9" s="1"/>
  <c r="Y260" i="9" s="1"/>
  <c r="W259" i="9"/>
  <c r="X259" i="9" s="1"/>
  <c r="Y259" i="9" s="1"/>
  <c r="W258" i="9"/>
  <c r="X258" i="9" s="1"/>
  <c r="Y258" i="9" s="1"/>
  <c r="W257" i="9"/>
  <c r="X257" i="9" s="1"/>
  <c r="Y257" i="9" s="1"/>
  <c r="W256" i="9"/>
  <c r="X256" i="9" s="1"/>
  <c r="Y256" i="9" s="1"/>
  <c r="W255" i="9"/>
  <c r="X255" i="9" s="1"/>
  <c r="Y255" i="9" s="1"/>
  <c r="W254" i="9"/>
  <c r="X254" i="9" s="1"/>
  <c r="Y254" i="9" s="1"/>
  <c r="W253" i="9"/>
  <c r="X253" i="9" s="1"/>
  <c r="Y253" i="9" s="1"/>
  <c r="W252" i="9"/>
  <c r="X252" i="9" s="1"/>
  <c r="Y252" i="9" s="1"/>
  <c r="W251" i="9"/>
  <c r="X251" i="9" s="1"/>
  <c r="Y251" i="9" s="1"/>
  <c r="W250" i="9"/>
  <c r="X250" i="9" s="1"/>
  <c r="Y250" i="9" s="1"/>
  <c r="W249" i="9"/>
  <c r="X249" i="9" s="1"/>
  <c r="Y249" i="9" s="1"/>
  <c r="W248" i="9"/>
  <c r="X248" i="9" s="1"/>
  <c r="Y248" i="9" s="1"/>
  <c r="W247" i="9"/>
  <c r="X247" i="9" s="1"/>
  <c r="Y247" i="9" s="1"/>
  <c r="W246" i="9"/>
  <c r="X246" i="9" s="1"/>
  <c r="Y246" i="9" s="1"/>
  <c r="W245" i="9"/>
  <c r="X245" i="9" s="1"/>
  <c r="Y245" i="9" s="1"/>
  <c r="W244" i="9"/>
  <c r="X244" i="9" s="1"/>
  <c r="Y244" i="9" s="1"/>
  <c r="W243" i="9"/>
  <c r="X243" i="9" s="1"/>
  <c r="Y243" i="9" s="1"/>
  <c r="W242" i="9"/>
  <c r="X242" i="9" s="1"/>
  <c r="Y242" i="9" s="1"/>
  <c r="W241" i="9"/>
  <c r="X241" i="9" s="1"/>
  <c r="Y241" i="9" s="1"/>
  <c r="W240" i="9"/>
  <c r="X240" i="9" s="1"/>
  <c r="Y240" i="9" s="1"/>
  <c r="W239" i="9"/>
  <c r="X239" i="9" s="1"/>
  <c r="Y239" i="9" s="1"/>
  <c r="W238" i="9"/>
  <c r="X238" i="9" s="1"/>
  <c r="Y238" i="9" s="1"/>
  <c r="W237" i="9"/>
  <c r="X237" i="9" s="1"/>
  <c r="Y237" i="9" s="1"/>
  <c r="W236" i="9"/>
  <c r="X236" i="9" s="1"/>
  <c r="Y236" i="9" s="1"/>
  <c r="W235" i="9"/>
  <c r="X235" i="9" s="1"/>
  <c r="Y235" i="9" s="1"/>
  <c r="W234" i="9"/>
  <c r="X234" i="9" s="1"/>
  <c r="Y234" i="9" s="1"/>
  <c r="W233" i="9"/>
  <c r="X233" i="9" s="1"/>
  <c r="Y233" i="9" s="1"/>
  <c r="W232" i="9"/>
  <c r="X232" i="9" s="1"/>
  <c r="Y232" i="9" s="1"/>
  <c r="W231" i="9"/>
  <c r="X231" i="9" s="1"/>
  <c r="Y231" i="9" s="1"/>
  <c r="W230" i="9"/>
  <c r="X230" i="9" s="1"/>
  <c r="Y230" i="9" s="1"/>
  <c r="W229" i="9"/>
  <c r="X229" i="9" s="1"/>
  <c r="Y229" i="9" s="1"/>
  <c r="W228" i="9"/>
  <c r="X228" i="9" s="1"/>
  <c r="Y228" i="9" s="1"/>
  <c r="W227" i="9"/>
  <c r="X227" i="9" s="1"/>
  <c r="Y227" i="9" s="1"/>
  <c r="W226" i="9"/>
  <c r="X226" i="9" s="1"/>
  <c r="Y226" i="9" s="1"/>
  <c r="W225" i="9"/>
  <c r="X225" i="9" s="1"/>
  <c r="Y225" i="9" s="1"/>
  <c r="W224" i="9"/>
  <c r="X224" i="9" s="1"/>
  <c r="Y224" i="9" s="1"/>
  <c r="W223" i="9"/>
  <c r="X223" i="9" s="1"/>
  <c r="Y223" i="9" s="1"/>
  <c r="W222" i="9"/>
  <c r="X222" i="9" s="1"/>
  <c r="Y222" i="9" s="1"/>
  <c r="W221" i="9"/>
  <c r="X221" i="9" s="1"/>
  <c r="Y221" i="9" s="1"/>
  <c r="W220" i="9"/>
  <c r="X220" i="9" s="1"/>
  <c r="Y220" i="9" s="1"/>
  <c r="W219" i="9"/>
  <c r="X219" i="9" s="1"/>
  <c r="Y219" i="9" s="1"/>
  <c r="W218" i="9"/>
  <c r="X218" i="9" s="1"/>
  <c r="Y218" i="9" s="1"/>
  <c r="W217" i="9"/>
  <c r="X217" i="9" s="1"/>
  <c r="Y217" i="9" s="1"/>
  <c r="W216" i="9"/>
  <c r="X216" i="9" s="1"/>
  <c r="Y216" i="9" s="1"/>
  <c r="W215" i="9"/>
  <c r="X215" i="9" s="1"/>
  <c r="Y215" i="9" s="1"/>
  <c r="W214" i="9"/>
  <c r="X214" i="9" s="1"/>
  <c r="Y214" i="9" s="1"/>
  <c r="W213" i="9"/>
  <c r="X213" i="9" s="1"/>
  <c r="Y213" i="9" s="1"/>
  <c r="W212" i="9"/>
  <c r="X212" i="9" s="1"/>
  <c r="Y212" i="9" s="1"/>
  <c r="W211" i="9"/>
  <c r="X211" i="9" s="1"/>
  <c r="Y211" i="9" s="1"/>
  <c r="W210" i="9"/>
  <c r="X210" i="9" s="1"/>
  <c r="Y210" i="9" s="1"/>
  <c r="W209" i="9"/>
  <c r="X209" i="9" s="1"/>
  <c r="Y209" i="9" s="1"/>
  <c r="W208" i="9"/>
  <c r="X208" i="9" s="1"/>
  <c r="Y208" i="9" s="1"/>
  <c r="W207" i="9"/>
  <c r="X207" i="9" s="1"/>
  <c r="Y207" i="9" s="1"/>
  <c r="W206" i="9"/>
  <c r="X206" i="9" s="1"/>
  <c r="Y206" i="9" s="1"/>
  <c r="W205" i="9"/>
  <c r="X205" i="9" s="1"/>
  <c r="Y205" i="9" s="1"/>
  <c r="W204" i="9"/>
  <c r="X204" i="9" s="1"/>
  <c r="Y204" i="9" s="1"/>
  <c r="W203" i="9"/>
  <c r="X203" i="9" s="1"/>
  <c r="Y203" i="9" s="1"/>
  <c r="W202" i="9"/>
  <c r="X202" i="9" s="1"/>
  <c r="Y202" i="9" s="1"/>
  <c r="W201" i="9"/>
  <c r="X201" i="9" s="1"/>
  <c r="Y201" i="9" s="1"/>
  <c r="W200" i="9"/>
  <c r="X200" i="9" s="1"/>
  <c r="Y200" i="9" s="1"/>
  <c r="W199" i="9"/>
  <c r="X199" i="9" s="1"/>
  <c r="Y199" i="9" s="1"/>
  <c r="W198" i="9"/>
  <c r="X198" i="9" s="1"/>
  <c r="Y198" i="9" s="1"/>
  <c r="W197" i="9"/>
  <c r="X197" i="9" s="1"/>
  <c r="Y197" i="9" s="1"/>
  <c r="W196" i="9"/>
  <c r="X196" i="9" s="1"/>
  <c r="Y196" i="9" s="1"/>
  <c r="W195" i="9"/>
  <c r="X195" i="9" s="1"/>
  <c r="Y195" i="9" s="1"/>
  <c r="W194" i="9"/>
  <c r="X194" i="9" s="1"/>
  <c r="Y194" i="9" s="1"/>
  <c r="W193" i="9"/>
  <c r="X193" i="9" s="1"/>
  <c r="Y193" i="9" s="1"/>
  <c r="W192" i="9"/>
  <c r="X192" i="9" s="1"/>
  <c r="Y192" i="9" s="1"/>
  <c r="W191" i="9"/>
  <c r="X191" i="9" s="1"/>
  <c r="Y191" i="9" s="1"/>
  <c r="W190" i="9"/>
  <c r="X190" i="9" s="1"/>
  <c r="Y190" i="9" s="1"/>
  <c r="W189" i="9"/>
  <c r="X189" i="9" s="1"/>
  <c r="Y189" i="9" s="1"/>
  <c r="W188" i="9"/>
  <c r="X188" i="9" s="1"/>
  <c r="Y188" i="9" s="1"/>
  <c r="W187" i="9"/>
  <c r="X187" i="9" s="1"/>
  <c r="Y187" i="9" s="1"/>
  <c r="W186" i="9"/>
  <c r="X186" i="9" s="1"/>
  <c r="Y186" i="9" s="1"/>
  <c r="W185" i="9"/>
  <c r="X185" i="9" s="1"/>
  <c r="Y185" i="9" s="1"/>
  <c r="W184" i="9"/>
  <c r="X184" i="9" s="1"/>
  <c r="Y184" i="9" s="1"/>
  <c r="W183" i="9"/>
  <c r="X183" i="9" s="1"/>
  <c r="Y183" i="9" s="1"/>
  <c r="W182" i="9"/>
  <c r="X182" i="9" s="1"/>
  <c r="Y182" i="9" s="1"/>
  <c r="W181" i="9"/>
  <c r="X181" i="9" s="1"/>
  <c r="Y181" i="9" s="1"/>
  <c r="W180" i="9"/>
  <c r="X180" i="9" s="1"/>
  <c r="Y180" i="9" s="1"/>
  <c r="W179" i="9"/>
  <c r="X179" i="9" s="1"/>
  <c r="Y179" i="9" s="1"/>
  <c r="W178" i="9"/>
  <c r="X178" i="9" s="1"/>
  <c r="Y178" i="9" s="1"/>
  <c r="W177" i="9"/>
  <c r="X177" i="9" s="1"/>
  <c r="Y177" i="9" s="1"/>
  <c r="W176" i="9"/>
  <c r="X176" i="9" s="1"/>
  <c r="Y176" i="9" s="1"/>
  <c r="W175" i="9"/>
  <c r="X175" i="9" s="1"/>
  <c r="Y175" i="9" s="1"/>
  <c r="W174" i="9"/>
  <c r="X174" i="9" s="1"/>
  <c r="Y174" i="9" s="1"/>
  <c r="W173" i="9"/>
  <c r="X173" i="9" s="1"/>
  <c r="Y173" i="9" s="1"/>
  <c r="W172" i="9"/>
  <c r="X172" i="9" s="1"/>
  <c r="Y172" i="9" s="1"/>
  <c r="W171" i="9"/>
  <c r="X171" i="9" s="1"/>
  <c r="Y171" i="9" s="1"/>
  <c r="W170" i="9"/>
  <c r="X170" i="9" s="1"/>
  <c r="Y170" i="9" s="1"/>
  <c r="W169" i="9"/>
  <c r="X169" i="9" s="1"/>
  <c r="Y169" i="9" s="1"/>
  <c r="W168" i="9"/>
  <c r="X168" i="9" s="1"/>
  <c r="Y168" i="9" s="1"/>
  <c r="W167" i="9"/>
  <c r="X167" i="9" s="1"/>
  <c r="Y167" i="9" s="1"/>
  <c r="W166" i="9"/>
  <c r="X166" i="9" s="1"/>
  <c r="Y166" i="9" s="1"/>
  <c r="W165" i="9"/>
  <c r="X165" i="9" s="1"/>
  <c r="Y165" i="9" s="1"/>
  <c r="W164" i="9"/>
  <c r="X164" i="9" s="1"/>
  <c r="Y164" i="9" s="1"/>
  <c r="W163" i="9"/>
  <c r="X163" i="9" s="1"/>
  <c r="Y163" i="9" s="1"/>
  <c r="W162" i="9"/>
  <c r="X162" i="9" s="1"/>
  <c r="Y162" i="9" s="1"/>
  <c r="W161" i="9"/>
  <c r="X161" i="9" s="1"/>
  <c r="Y161" i="9" s="1"/>
  <c r="W160" i="9"/>
  <c r="X160" i="9" s="1"/>
  <c r="Y160" i="9" s="1"/>
  <c r="W159" i="9"/>
  <c r="X159" i="9" s="1"/>
  <c r="Y159" i="9" s="1"/>
  <c r="W158" i="9"/>
  <c r="X158" i="9" s="1"/>
  <c r="Y158" i="9" s="1"/>
  <c r="W157" i="9"/>
  <c r="X157" i="9" s="1"/>
  <c r="Y157" i="9" s="1"/>
  <c r="W156" i="9"/>
  <c r="X156" i="9" s="1"/>
  <c r="Y156" i="9" s="1"/>
  <c r="W155" i="9"/>
  <c r="X155" i="9" s="1"/>
  <c r="Y155" i="9" s="1"/>
  <c r="W154" i="9"/>
  <c r="X154" i="9" s="1"/>
  <c r="Y154" i="9" s="1"/>
  <c r="W153" i="9"/>
  <c r="X153" i="9" s="1"/>
  <c r="Y153" i="9" s="1"/>
  <c r="W152" i="9"/>
  <c r="X152" i="9" s="1"/>
  <c r="Y152" i="9" s="1"/>
  <c r="W151" i="9"/>
  <c r="X151" i="9" s="1"/>
  <c r="Y151" i="9" s="1"/>
  <c r="W150" i="9"/>
  <c r="X150" i="9" s="1"/>
  <c r="Y150" i="9" s="1"/>
  <c r="W149" i="9"/>
  <c r="X149" i="9" s="1"/>
  <c r="Y149" i="9" s="1"/>
  <c r="W148" i="9"/>
  <c r="X148" i="9" s="1"/>
  <c r="Y148" i="9" s="1"/>
  <c r="W147" i="9"/>
  <c r="X147" i="9" s="1"/>
  <c r="Y147" i="9" s="1"/>
  <c r="W146" i="9"/>
  <c r="X146" i="9" s="1"/>
  <c r="Y146" i="9" s="1"/>
  <c r="W145" i="9"/>
  <c r="X145" i="9" s="1"/>
  <c r="Y145" i="9" s="1"/>
  <c r="W144" i="9"/>
  <c r="X144" i="9" s="1"/>
  <c r="Y144" i="9" s="1"/>
  <c r="W143" i="9"/>
  <c r="X143" i="9" s="1"/>
  <c r="Y143" i="9" s="1"/>
  <c r="W142" i="9"/>
  <c r="X142" i="9" s="1"/>
  <c r="Y142" i="9" s="1"/>
  <c r="W141" i="9"/>
  <c r="X141" i="9" s="1"/>
  <c r="Y141" i="9" s="1"/>
  <c r="W140" i="9"/>
  <c r="X140" i="9" s="1"/>
  <c r="Y140" i="9" s="1"/>
  <c r="W139" i="9"/>
  <c r="X139" i="9" s="1"/>
  <c r="Y139" i="9" s="1"/>
  <c r="W138" i="9"/>
  <c r="X138" i="9" s="1"/>
  <c r="Y138" i="9" s="1"/>
  <c r="W137" i="9"/>
  <c r="X137" i="9" s="1"/>
  <c r="Y137" i="9" s="1"/>
  <c r="W136" i="9"/>
  <c r="X136" i="9" s="1"/>
  <c r="Y136" i="9" s="1"/>
  <c r="W135" i="9"/>
  <c r="X135" i="9" s="1"/>
  <c r="Y135" i="9" s="1"/>
  <c r="W134" i="9"/>
  <c r="X134" i="9" s="1"/>
  <c r="Y134" i="9" s="1"/>
  <c r="W133" i="9"/>
  <c r="X133" i="9" s="1"/>
  <c r="Y133" i="9" s="1"/>
  <c r="W132" i="9"/>
  <c r="X132" i="9" s="1"/>
  <c r="Y132" i="9" s="1"/>
  <c r="W131" i="9"/>
  <c r="X131" i="9" s="1"/>
  <c r="Y131" i="9" s="1"/>
  <c r="W130" i="9"/>
  <c r="X130" i="9" s="1"/>
  <c r="Y130" i="9" s="1"/>
  <c r="W129" i="9"/>
  <c r="X129" i="9" s="1"/>
  <c r="Y129" i="9" s="1"/>
  <c r="W128" i="9"/>
  <c r="X128" i="9" s="1"/>
  <c r="Y128" i="9" s="1"/>
  <c r="W127" i="9"/>
  <c r="X127" i="9" s="1"/>
  <c r="Y127" i="9" s="1"/>
  <c r="W126" i="9"/>
  <c r="X126" i="9" s="1"/>
  <c r="Y126" i="9" s="1"/>
  <c r="W125" i="9"/>
  <c r="X125" i="9" s="1"/>
  <c r="Y125" i="9" s="1"/>
  <c r="W124" i="9"/>
  <c r="X124" i="9" s="1"/>
  <c r="Y124" i="9" s="1"/>
  <c r="W123" i="9"/>
  <c r="X123" i="9" s="1"/>
  <c r="Y123" i="9" s="1"/>
  <c r="W122" i="9"/>
  <c r="X122" i="9" s="1"/>
  <c r="Y122" i="9" s="1"/>
  <c r="W121" i="9"/>
  <c r="X121" i="9" s="1"/>
  <c r="Y121" i="9" s="1"/>
  <c r="W120" i="9"/>
  <c r="X120" i="9" s="1"/>
  <c r="Y120" i="9" s="1"/>
  <c r="W119" i="9"/>
  <c r="X119" i="9" s="1"/>
  <c r="Y119" i="9" s="1"/>
  <c r="W118" i="9"/>
  <c r="X118" i="9" s="1"/>
  <c r="Y118" i="9" s="1"/>
  <c r="W117" i="9"/>
  <c r="X117" i="9" s="1"/>
  <c r="Y117" i="9" s="1"/>
  <c r="W116" i="9"/>
  <c r="X116" i="9" s="1"/>
  <c r="Y116" i="9" s="1"/>
  <c r="W115" i="9"/>
  <c r="X115" i="9" s="1"/>
  <c r="Y115" i="9" s="1"/>
  <c r="W114" i="9"/>
  <c r="X114" i="9" s="1"/>
  <c r="Y114" i="9" s="1"/>
  <c r="W113" i="9"/>
  <c r="X113" i="9" s="1"/>
  <c r="Y113" i="9" s="1"/>
  <c r="W112" i="9"/>
  <c r="X112" i="9" s="1"/>
  <c r="Y112" i="9" s="1"/>
  <c r="W111" i="9"/>
  <c r="X111" i="9" s="1"/>
  <c r="Y111" i="9" s="1"/>
  <c r="W110" i="9"/>
  <c r="X110" i="9" s="1"/>
  <c r="Y110" i="9" s="1"/>
  <c r="W109" i="9"/>
  <c r="X109" i="9" s="1"/>
  <c r="Y109" i="9" s="1"/>
  <c r="W108" i="9"/>
  <c r="X108" i="9" s="1"/>
  <c r="Y108" i="9" s="1"/>
  <c r="W107" i="9"/>
  <c r="X107" i="9" s="1"/>
  <c r="Y107" i="9" s="1"/>
  <c r="W106" i="9"/>
  <c r="X106" i="9" s="1"/>
  <c r="Y106" i="9" s="1"/>
  <c r="W105" i="9"/>
  <c r="X105" i="9" s="1"/>
  <c r="Y105" i="9" s="1"/>
  <c r="W104" i="9"/>
  <c r="X104" i="9" s="1"/>
  <c r="Y104" i="9" s="1"/>
  <c r="W103" i="9"/>
  <c r="X103" i="9" s="1"/>
  <c r="Y103" i="9" s="1"/>
  <c r="W102" i="9"/>
  <c r="X102" i="9" s="1"/>
  <c r="Y102" i="9" s="1"/>
  <c r="W101" i="9"/>
  <c r="X101" i="9" s="1"/>
  <c r="Y101" i="9" s="1"/>
  <c r="W100" i="9"/>
  <c r="X100" i="9" s="1"/>
  <c r="Y100" i="9" s="1"/>
  <c r="W99" i="9"/>
  <c r="X99" i="9" s="1"/>
  <c r="Y99" i="9" s="1"/>
  <c r="W98" i="9"/>
  <c r="X98" i="9" s="1"/>
  <c r="Y98" i="9" s="1"/>
  <c r="W97" i="9"/>
  <c r="X97" i="9" s="1"/>
  <c r="Y97" i="9" s="1"/>
  <c r="W96" i="9"/>
  <c r="X96" i="9" s="1"/>
  <c r="Y96" i="9" s="1"/>
  <c r="W95" i="9"/>
  <c r="X95" i="9" s="1"/>
  <c r="Y95" i="9" s="1"/>
  <c r="W94" i="9"/>
  <c r="X94" i="9" s="1"/>
  <c r="Y94" i="9" s="1"/>
  <c r="W93" i="9"/>
  <c r="X93" i="9" s="1"/>
  <c r="Y93" i="9" s="1"/>
  <c r="W92" i="9"/>
  <c r="X92" i="9" s="1"/>
  <c r="Y92" i="9" s="1"/>
  <c r="W91" i="9"/>
  <c r="X91" i="9" s="1"/>
  <c r="Y91" i="9" s="1"/>
  <c r="W90" i="9"/>
  <c r="X90" i="9" s="1"/>
  <c r="Y90" i="9" s="1"/>
  <c r="W89" i="9"/>
  <c r="X89" i="9" s="1"/>
  <c r="Y89" i="9" s="1"/>
  <c r="W88" i="9"/>
  <c r="X88" i="9" s="1"/>
  <c r="Y88" i="9" s="1"/>
  <c r="W87" i="9"/>
  <c r="X87" i="9" s="1"/>
  <c r="Y87" i="9" s="1"/>
  <c r="W86" i="9"/>
  <c r="X86" i="9" s="1"/>
  <c r="Y86" i="9" s="1"/>
  <c r="W85" i="9"/>
  <c r="X85" i="9" s="1"/>
  <c r="Y85" i="9" s="1"/>
  <c r="W84" i="9"/>
  <c r="X84" i="9" s="1"/>
  <c r="Y84" i="9" s="1"/>
  <c r="W83" i="9"/>
  <c r="X83" i="9" s="1"/>
  <c r="Y83" i="9" s="1"/>
  <c r="W82" i="9"/>
  <c r="X82" i="9" s="1"/>
  <c r="Y82" i="9" s="1"/>
  <c r="W81" i="9"/>
  <c r="X81" i="9" s="1"/>
  <c r="Y81" i="9" s="1"/>
  <c r="W80" i="9"/>
  <c r="X80" i="9" s="1"/>
  <c r="Y80" i="9" s="1"/>
  <c r="W79" i="9"/>
  <c r="X79" i="9" s="1"/>
  <c r="Y79" i="9" s="1"/>
  <c r="W78" i="9"/>
  <c r="X78" i="9" s="1"/>
  <c r="Y78" i="9" s="1"/>
  <c r="W77" i="9"/>
  <c r="X77" i="9" s="1"/>
  <c r="Y77" i="9" s="1"/>
  <c r="W76" i="9"/>
  <c r="X76" i="9" s="1"/>
  <c r="Y76" i="9" s="1"/>
  <c r="W75" i="9"/>
  <c r="X75" i="9" s="1"/>
  <c r="Y75" i="9" s="1"/>
  <c r="W74" i="9"/>
  <c r="X74" i="9" s="1"/>
  <c r="Y74" i="9" s="1"/>
  <c r="W73" i="9"/>
  <c r="X73" i="9" s="1"/>
  <c r="Y73" i="9" s="1"/>
  <c r="W72" i="9"/>
  <c r="X72" i="9" s="1"/>
  <c r="Y72" i="9" s="1"/>
  <c r="W71" i="9"/>
  <c r="X71" i="9" s="1"/>
  <c r="Y71" i="9" s="1"/>
  <c r="W70" i="9"/>
  <c r="X70" i="9" s="1"/>
  <c r="Y70" i="9" s="1"/>
  <c r="W69" i="9"/>
  <c r="X69" i="9" s="1"/>
  <c r="Y69" i="9" s="1"/>
  <c r="W68" i="9"/>
  <c r="X68" i="9" s="1"/>
  <c r="Y68" i="9" s="1"/>
  <c r="W67" i="9"/>
  <c r="X67" i="9" s="1"/>
  <c r="Y67" i="9" s="1"/>
  <c r="W66" i="9"/>
  <c r="X66" i="9" s="1"/>
  <c r="Y66" i="9" s="1"/>
  <c r="W65" i="9"/>
  <c r="X65" i="9" s="1"/>
  <c r="Y65" i="9" s="1"/>
  <c r="W64" i="9"/>
  <c r="X64" i="9" s="1"/>
  <c r="Y64" i="9" s="1"/>
  <c r="W63" i="9"/>
  <c r="X63" i="9" s="1"/>
  <c r="Y63" i="9" s="1"/>
  <c r="W62" i="9"/>
  <c r="X62" i="9" s="1"/>
  <c r="Y62" i="9" s="1"/>
  <c r="W61" i="9"/>
  <c r="X61" i="9" s="1"/>
  <c r="Y61" i="9" s="1"/>
  <c r="W60" i="9"/>
  <c r="X60" i="9" s="1"/>
  <c r="Y60" i="9" s="1"/>
  <c r="W59" i="9"/>
  <c r="X59" i="9" s="1"/>
  <c r="Y59" i="9" s="1"/>
  <c r="W58" i="9"/>
  <c r="X58" i="9" s="1"/>
  <c r="Y58" i="9" s="1"/>
  <c r="W57" i="9"/>
  <c r="X57" i="9" s="1"/>
  <c r="Y57" i="9" s="1"/>
  <c r="W56" i="9"/>
  <c r="X56" i="9" s="1"/>
  <c r="Y56" i="9" s="1"/>
  <c r="W55" i="9"/>
  <c r="X55" i="9" s="1"/>
  <c r="Y55" i="9" s="1"/>
  <c r="W54" i="9"/>
  <c r="X54" i="9" s="1"/>
  <c r="Y54" i="9" s="1"/>
  <c r="W53" i="9"/>
  <c r="X53" i="9" s="1"/>
  <c r="Y53" i="9" s="1"/>
  <c r="W52" i="9"/>
  <c r="X52" i="9" s="1"/>
  <c r="Y52" i="9" s="1"/>
  <c r="W51" i="9"/>
  <c r="X51" i="9" s="1"/>
  <c r="Y51" i="9" s="1"/>
  <c r="W50" i="9"/>
  <c r="X50" i="9" s="1"/>
  <c r="Y50" i="9" s="1"/>
  <c r="W49" i="9"/>
  <c r="X49" i="9" s="1"/>
  <c r="Y49" i="9" s="1"/>
  <c r="W48" i="9"/>
  <c r="X48" i="9" s="1"/>
  <c r="Y48" i="9" s="1"/>
  <c r="W47" i="9"/>
  <c r="X47" i="9" s="1"/>
  <c r="Y47" i="9" s="1"/>
  <c r="W46" i="9"/>
  <c r="X46" i="9" s="1"/>
  <c r="Y46" i="9" s="1"/>
  <c r="W45" i="9"/>
  <c r="X45" i="9" s="1"/>
  <c r="Y45" i="9" s="1"/>
  <c r="W44" i="9"/>
  <c r="X44" i="9" s="1"/>
  <c r="Y44" i="9" s="1"/>
  <c r="W43" i="9"/>
  <c r="X43" i="9" s="1"/>
  <c r="Y43" i="9" s="1"/>
  <c r="W42" i="9"/>
  <c r="X42" i="9" s="1"/>
  <c r="Y42" i="9" s="1"/>
  <c r="W41" i="9"/>
  <c r="X41" i="9" s="1"/>
  <c r="Y41" i="9" s="1"/>
  <c r="W40" i="9"/>
  <c r="X40" i="9" s="1"/>
  <c r="Y40" i="9" s="1"/>
  <c r="W39" i="9"/>
  <c r="X39" i="9" s="1"/>
  <c r="Y39" i="9" s="1"/>
  <c r="W38" i="9"/>
  <c r="X38" i="9" s="1"/>
  <c r="Y38" i="9" s="1"/>
  <c r="W37" i="9"/>
  <c r="X37" i="9" s="1"/>
  <c r="Y37" i="9" s="1"/>
  <c r="W36" i="9"/>
  <c r="X36" i="9" s="1"/>
  <c r="Y36" i="9" s="1"/>
  <c r="W35" i="9"/>
  <c r="X35" i="9" s="1"/>
  <c r="Y35" i="9" s="1"/>
  <c r="W34" i="9"/>
  <c r="X34" i="9" s="1"/>
  <c r="Y34" i="9" s="1"/>
  <c r="W33" i="9"/>
  <c r="X33" i="9" s="1"/>
  <c r="Y33" i="9" s="1"/>
  <c r="W32" i="9"/>
  <c r="X32" i="9" s="1"/>
  <c r="Y32" i="9" s="1"/>
  <c r="W31" i="9"/>
  <c r="X31" i="9" s="1"/>
  <c r="Y31" i="9" s="1"/>
  <c r="W30" i="9"/>
  <c r="X30" i="9" s="1"/>
  <c r="Y30" i="9" s="1"/>
  <c r="W29" i="9"/>
  <c r="X29" i="9" s="1"/>
  <c r="Y29" i="9" s="1"/>
  <c r="W28" i="9"/>
  <c r="X28" i="9" s="1"/>
  <c r="Y28" i="9" s="1"/>
  <c r="W27" i="9"/>
  <c r="X27" i="9" s="1"/>
  <c r="Y27" i="9" s="1"/>
  <c r="W26" i="9"/>
  <c r="X26" i="9" s="1"/>
  <c r="Y26" i="9" s="1"/>
  <c r="W25" i="9"/>
  <c r="X25" i="9" s="1"/>
  <c r="Y25" i="9" s="1"/>
  <c r="W24" i="9"/>
  <c r="X24" i="9" s="1"/>
  <c r="Y24" i="9" s="1"/>
  <c r="W23" i="9"/>
  <c r="X23" i="9" s="1"/>
  <c r="Y23" i="9" s="1"/>
  <c r="W22" i="9"/>
  <c r="X22" i="9" s="1"/>
  <c r="Y22" i="9" s="1"/>
  <c r="W21" i="9"/>
  <c r="X21" i="9" s="1"/>
  <c r="Y21" i="9" s="1"/>
  <c r="W20" i="9"/>
  <c r="X20" i="9" s="1"/>
  <c r="Y20" i="9" s="1"/>
  <c r="W19" i="9"/>
  <c r="X19" i="9" s="1"/>
  <c r="Y19" i="9" s="1"/>
  <c r="W18" i="9"/>
  <c r="X18" i="9" s="1"/>
  <c r="Y18" i="9" s="1"/>
  <c r="W17" i="9"/>
  <c r="X17" i="9" s="1"/>
  <c r="Y17" i="9" s="1"/>
  <c r="W16" i="9"/>
  <c r="X16" i="9" s="1"/>
  <c r="Y16" i="9" s="1"/>
  <c r="W15" i="9"/>
  <c r="X15" i="9" s="1"/>
  <c r="Y15" i="9" s="1"/>
  <c r="W14" i="9"/>
  <c r="X14" i="9" s="1"/>
  <c r="Y14" i="9" s="1"/>
  <c r="W13" i="9"/>
  <c r="X13" i="9" s="1"/>
  <c r="Y13" i="9" s="1"/>
  <c r="W12" i="9"/>
  <c r="X12" i="9" s="1"/>
  <c r="Y12" i="9" s="1"/>
  <c r="W11" i="9"/>
  <c r="X11" i="9" s="1"/>
  <c r="Y11" i="9" s="1"/>
  <c r="W10" i="9"/>
  <c r="X10" i="9" s="1"/>
  <c r="Y10" i="9" s="1"/>
  <c r="W9" i="9"/>
  <c r="X9" i="9" s="1"/>
  <c r="Y9" i="9" s="1"/>
  <c r="W8" i="9"/>
  <c r="X8" i="9" s="1"/>
  <c r="Y8" i="9" s="1"/>
  <c r="W7" i="9"/>
  <c r="X7" i="9" s="1"/>
  <c r="Y7" i="9" s="1"/>
  <c r="W6" i="9"/>
  <c r="X6" i="9" s="1"/>
  <c r="Y6" i="9" s="1"/>
  <c r="W5" i="9"/>
  <c r="X5" i="9" s="1"/>
  <c r="Y5" i="9" s="1"/>
  <c r="F3" i="7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2" i="7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2" i="7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2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2" i="7"/>
  <c r="A5" i="7"/>
  <c r="A2" i="7"/>
  <c r="V3" i="6"/>
  <c r="V4" i="6"/>
  <c r="V5" i="6"/>
  <c r="V6" i="6"/>
  <c r="V7" i="6"/>
  <c r="V8" i="6"/>
  <c r="V9" i="6"/>
  <c r="V10" i="6"/>
  <c r="V11" i="6"/>
  <c r="V12" i="6"/>
  <c r="V13" i="6"/>
  <c r="V14" i="6"/>
  <c r="V15" i="6"/>
  <c r="V16" i="6"/>
  <c r="V17" i="6"/>
  <c r="V18" i="6"/>
  <c r="V19" i="6"/>
  <c r="V20" i="6"/>
  <c r="V21" i="6"/>
  <c r="V22" i="6"/>
  <c r="V23" i="6"/>
  <c r="V24" i="6"/>
  <c r="V25" i="6"/>
  <c r="V26" i="6"/>
  <c r="V27" i="6"/>
  <c r="V28" i="6"/>
  <c r="V29" i="6"/>
  <c r="V30" i="6"/>
  <c r="V31" i="6"/>
  <c r="V32" i="6"/>
  <c r="V33" i="6"/>
  <c r="V34" i="6"/>
  <c r="V35" i="6"/>
  <c r="V36" i="6"/>
  <c r="V37" i="6"/>
  <c r="V38" i="6"/>
  <c r="V39" i="6"/>
  <c r="V40" i="6"/>
  <c r="V41" i="6"/>
  <c r="V42" i="6"/>
  <c r="V43" i="6"/>
  <c r="V44" i="6"/>
  <c r="V45" i="6"/>
  <c r="V46" i="6"/>
  <c r="V47" i="6"/>
  <c r="V48" i="6"/>
  <c r="V49" i="6"/>
  <c r="V50" i="6"/>
  <c r="V51" i="6"/>
  <c r="V52" i="6"/>
  <c r="V53" i="6"/>
  <c r="V54" i="6"/>
  <c r="V55" i="6"/>
  <c r="V56" i="6"/>
  <c r="V57" i="6"/>
  <c r="V58" i="6"/>
  <c r="V59" i="6"/>
  <c r="V60" i="6"/>
  <c r="V61" i="6"/>
  <c r="V62" i="6"/>
  <c r="V63" i="6"/>
  <c r="V64" i="6"/>
  <c r="V65" i="6"/>
  <c r="V66" i="6"/>
  <c r="V67" i="6"/>
  <c r="V68" i="6"/>
  <c r="V69" i="6"/>
  <c r="V70" i="6"/>
  <c r="V71" i="6"/>
  <c r="V72" i="6"/>
  <c r="V73" i="6"/>
  <c r="V74" i="6"/>
  <c r="V75" i="6"/>
  <c r="V76" i="6"/>
  <c r="V77" i="6"/>
  <c r="V78" i="6"/>
  <c r="V79" i="6"/>
  <c r="V80" i="6"/>
  <c r="V81" i="6"/>
  <c r="V82" i="6"/>
  <c r="V83" i="6"/>
  <c r="V84" i="6"/>
  <c r="V85" i="6"/>
  <c r="V86" i="6"/>
  <c r="V87" i="6"/>
  <c r="V88" i="6"/>
  <c r="V89" i="6"/>
  <c r="V90" i="6"/>
  <c r="V91" i="6"/>
  <c r="V92" i="6"/>
  <c r="V93" i="6"/>
  <c r="V94" i="6"/>
  <c r="V95" i="6"/>
  <c r="V96" i="6"/>
  <c r="V97" i="6"/>
  <c r="V98" i="6"/>
  <c r="V99" i="6"/>
  <c r="V100" i="6"/>
  <c r="V101" i="6"/>
  <c r="V102" i="6"/>
  <c r="V103" i="6"/>
  <c r="V104" i="6"/>
  <c r="V105" i="6"/>
  <c r="V106" i="6"/>
  <c r="V107" i="6"/>
  <c r="V108" i="6"/>
  <c r="V109" i="6"/>
  <c r="V110" i="6"/>
  <c r="V111" i="6"/>
  <c r="V112" i="6"/>
  <c r="V113" i="6"/>
  <c r="V114" i="6"/>
  <c r="V115" i="6"/>
  <c r="V116" i="6"/>
  <c r="V117" i="6"/>
  <c r="V118" i="6"/>
  <c r="V119" i="6"/>
  <c r="V120" i="6"/>
  <c r="V121" i="6"/>
  <c r="V122" i="6"/>
  <c r="V123" i="6"/>
  <c r="V124" i="6"/>
  <c r="V125" i="6"/>
  <c r="V126" i="6"/>
  <c r="V127" i="6"/>
  <c r="V128" i="6"/>
  <c r="V129" i="6"/>
  <c r="V130" i="6"/>
  <c r="V131" i="6"/>
  <c r="V132" i="6"/>
  <c r="V133" i="6"/>
  <c r="V134" i="6"/>
  <c r="V135" i="6"/>
  <c r="V136" i="6"/>
  <c r="V137" i="6"/>
  <c r="V138" i="6"/>
  <c r="V139" i="6"/>
  <c r="V140" i="6"/>
  <c r="V141" i="6"/>
  <c r="V142" i="6"/>
  <c r="V143" i="6"/>
  <c r="V144" i="6"/>
  <c r="V145" i="6"/>
  <c r="V146" i="6"/>
  <c r="V147" i="6"/>
  <c r="V148" i="6"/>
  <c r="V149" i="6"/>
  <c r="V150" i="6"/>
  <c r="V151" i="6"/>
  <c r="V152" i="6"/>
  <c r="V153" i="6"/>
  <c r="V154" i="6"/>
  <c r="V155" i="6"/>
  <c r="V156" i="6"/>
  <c r="V157" i="6"/>
  <c r="V158" i="6"/>
  <c r="V159" i="6"/>
  <c r="V160" i="6"/>
  <c r="V161" i="6"/>
  <c r="V162" i="6"/>
  <c r="V163" i="6"/>
  <c r="V164" i="6"/>
  <c r="V165" i="6"/>
  <c r="V166" i="6"/>
  <c r="V167" i="6"/>
  <c r="V168" i="6"/>
  <c r="V169" i="6"/>
  <c r="V170" i="6"/>
  <c r="V171" i="6"/>
  <c r="V172" i="6"/>
  <c r="V173" i="6"/>
  <c r="V174" i="6"/>
  <c r="V175" i="6"/>
  <c r="V176" i="6"/>
  <c r="V177" i="6"/>
  <c r="V178" i="6"/>
  <c r="V179" i="6"/>
  <c r="V180" i="6"/>
  <c r="V181" i="6"/>
  <c r="V182" i="6"/>
  <c r="V183" i="6"/>
  <c r="V184" i="6"/>
  <c r="V185" i="6"/>
  <c r="V186" i="6"/>
  <c r="V187" i="6"/>
  <c r="V188" i="6"/>
  <c r="V189" i="6"/>
  <c r="V190" i="6"/>
  <c r="V191" i="6"/>
  <c r="V192" i="6"/>
  <c r="V193" i="6"/>
  <c r="V194" i="6"/>
  <c r="V195" i="6"/>
  <c r="V196" i="6"/>
  <c r="V197" i="6"/>
  <c r="V198" i="6"/>
  <c r="V199" i="6"/>
  <c r="V200" i="6"/>
  <c r="V201" i="6"/>
  <c r="V202" i="6"/>
  <c r="V203" i="6"/>
  <c r="V204" i="6"/>
  <c r="V205" i="6"/>
  <c r="V206" i="6"/>
  <c r="V207" i="6"/>
  <c r="V208" i="6"/>
  <c r="V209" i="6"/>
  <c r="V210" i="6"/>
  <c r="V211" i="6"/>
  <c r="V212" i="6"/>
  <c r="V213" i="6"/>
  <c r="V214" i="6"/>
  <c r="V215" i="6"/>
  <c r="V216" i="6"/>
  <c r="V217" i="6"/>
  <c r="V218" i="6"/>
  <c r="V219" i="6"/>
  <c r="V220" i="6"/>
  <c r="V221" i="6"/>
  <c r="V222" i="6"/>
  <c r="V223" i="6"/>
  <c r="V224" i="6"/>
  <c r="V225" i="6"/>
  <c r="V226" i="6"/>
  <c r="V227" i="6"/>
  <c r="V228" i="6"/>
  <c r="V229" i="6"/>
  <c r="V230" i="6"/>
  <c r="V231" i="6"/>
  <c r="V232" i="6"/>
  <c r="V233" i="6"/>
  <c r="V234" i="6"/>
  <c r="V235" i="6"/>
  <c r="V236" i="6"/>
  <c r="V237" i="6"/>
  <c r="V238" i="6"/>
  <c r="V239" i="6"/>
  <c r="V240" i="6"/>
  <c r="V241" i="6"/>
  <c r="V242" i="6"/>
  <c r="V243" i="6"/>
  <c r="V244" i="6"/>
  <c r="V245" i="6"/>
  <c r="V246" i="6"/>
  <c r="V247" i="6"/>
  <c r="V248" i="6"/>
  <c r="V249" i="6"/>
  <c r="V250" i="6"/>
  <c r="V251" i="6"/>
  <c r="V252" i="6"/>
  <c r="V253" i="6"/>
  <c r="V254" i="6"/>
  <c r="V255" i="6"/>
  <c r="V256" i="6"/>
  <c r="V257" i="6"/>
  <c r="V258" i="6"/>
  <c r="V259" i="6"/>
  <c r="V260" i="6"/>
  <c r="V261" i="6"/>
  <c r="V262" i="6"/>
  <c r="V263" i="6"/>
  <c r="V264" i="6"/>
  <c r="V265" i="6"/>
  <c r="V266" i="6"/>
  <c r="V267" i="6"/>
  <c r="V268" i="6"/>
  <c r="V269" i="6"/>
  <c r="V270" i="6"/>
  <c r="V271" i="6"/>
  <c r="V272" i="6"/>
  <c r="V273" i="6"/>
  <c r="V274" i="6"/>
  <c r="V275" i="6"/>
  <c r="V276" i="6"/>
  <c r="V277" i="6"/>
  <c r="V278" i="6"/>
  <c r="V279" i="6"/>
  <c r="V280" i="6"/>
  <c r="V281" i="6"/>
  <c r="V282" i="6"/>
  <c r="V283" i="6"/>
  <c r="V284" i="6"/>
  <c r="V285" i="6"/>
  <c r="V286" i="6"/>
  <c r="V287" i="6"/>
  <c r="V288" i="6"/>
  <c r="V289" i="6"/>
  <c r="V290" i="6"/>
  <c r="V291" i="6"/>
  <c r="V292" i="6"/>
  <c r="V293" i="6"/>
  <c r="V294" i="6"/>
  <c r="V295" i="6"/>
  <c r="V296" i="6"/>
  <c r="V297" i="6"/>
  <c r="V298" i="6"/>
  <c r="V299" i="6"/>
  <c r="V300" i="6"/>
  <c r="V301" i="6"/>
  <c r="V302" i="6"/>
  <c r="V303" i="6"/>
  <c r="V304" i="6"/>
  <c r="V305" i="6"/>
  <c r="V306" i="6"/>
  <c r="V307" i="6"/>
  <c r="V308" i="6"/>
  <c r="V309" i="6"/>
  <c r="V310" i="6"/>
  <c r="V311" i="6"/>
  <c r="V312" i="6"/>
  <c r="V313" i="6"/>
  <c r="V314" i="6"/>
  <c r="V315" i="6"/>
  <c r="V316" i="6"/>
  <c r="V317" i="6"/>
  <c r="V318" i="6"/>
  <c r="V319" i="6"/>
  <c r="V320" i="6"/>
  <c r="V321" i="6"/>
  <c r="V322" i="6"/>
  <c r="V323" i="6"/>
  <c r="V324" i="6"/>
  <c r="V325" i="6"/>
  <c r="V326" i="6"/>
  <c r="V327" i="6"/>
  <c r="V328" i="6"/>
  <c r="V329" i="6"/>
  <c r="V330" i="6"/>
  <c r="V331" i="6"/>
  <c r="V332" i="6"/>
  <c r="V333" i="6"/>
  <c r="V334" i="6"/>
  <c r="V335" i="6"/>
  <c r="V336" i="6"/>
  <c r="V337" i="6"/>
  <c r="V338" i="6"/>
  <c r="V339" i="6"/>
  <c r="V340" i="6"/>
  <c r="V341" i="6"/>
  <c r="V342" i="6"/>
  <c r="V343" i="6"/>
  <c r="V344" i="6"/>
  <c r="V345" i="6"/>
  <c r="V346" i="6"/>
  <c r="V347" i="6"/>
  <c r="V348" i="6"/>
  <c r="V349" i="6"/>
  <c r="V350" i="6"/>
  <c r="V351" i="6"/>
  <c r="V352" i="6"/>
  <c r="V353" i="6"/>
  <c r="V354" i="6"/>
  <c r="V355" i="6"/>
  <c r="V356" i="6"/>
  <c r="V357" i="6"/>
  <c r="V358" i="6"/>
  <c r="V359" i="6"/>
  <c r="V360" i="6"/>
  <c r="V361" i="6"/>
  <c r="V362" i="6"/>
  <c r="V363" i="6"/>
  <c r="V364" i="6"/>
  <c r="V365" i="6"/>
  <c r="V366" i="6"/>
  <c r="V367" i="6"/>
  <c r="V368" i="6"/>
  <c r="V369" i="6"/>
  <c r="V370" i="6"/>
  <c r="V371" i="6"/>
  <c r="V372" i="6"/>
  <c r="V373" i="6"/>
  <c r="V374" i="6"/>
  <c r="V375" i="6"/>
  <c r="V376" i="6"/>
  <c r="V377" i="6"/>
  <c r="V378" i="6"/>
  <c r="V379" i="6"/>
  <c r="V380" i="6"/>
  <c r="V381" i="6"/>
  <c r="V382" i="6"/>
  <c r="V383" i="6"/>
  <c r="V384" i="6"/>
  <c r="V385" i="6"/>
  <c r="V386" i="6"/>
  <c r="V387" i="6"/>
  <c r="V388" i="6"/>
  <c r="V389" i="6"/>
  <c r="V390" i="6"/>
  <c r="V391" i="6"/>
  <c r="V392" i="6"/>
  <c r="V393" i="6"/>
  <c r="V394" i="6"/>
  <c r="V395" i="6"/>
  <c r="V396" i="6"/>
  <c r="V397" i="6"/>
  <c r="V398" i="6"/>
  <c r="V399" i="6"/>
  <c r="V400" i="6"/>
  <c r="V401" i="6"/>
  <c r="V402" i="6"/>
  <c r="V403" i="6"/>
  <c r="V404" i="6"/>
  <c r="V405" i="6"/>
  <c r="V406" i="6"/>
  <c r="V407" i="6"/>
  <c r="V408" i="6"/>
  <c r="V409" i="6"/>
  <c r="V410" i="6"/>
  <c r="V411" i="6"/>
  <c r="V412" i="6"/>
  <c r="V413" i="6"/>
  <c r="V414" i="6"/>
  <c r="V415" i="6"/>
  <c r="V416" i="6"/>
  <c r="V417" i="6"/>
  <c r="V418" i="6"/>
  <c r="V419" i="6"/>
  <c r="V420" i="6"/>
  <c r="V421" i="6"/>
  <c r="V422" i="6"/>
  <c r="V423" i="6"/>
  <c r="V424" i="6"/>
  <c r="V425" i="6"/>
  <c r="V426" i="6"/>
  <c r="V427" i="6"/>
  <c r="V428" i="6"/>
  <c r="V429" i="6"/>
  <c r="V430" i="6"/>
  <c r="V431" i="6"/>
  <c r="V432" i="6"/>
  <c r="V433" i="6"/>
  <c r="V434" i="6"/>
  <c r="V435" i="6"/>
  <c r="V436" i="6"/>
  <c r="V437" i="6"/>
  <c r="V438" i="6"/>
  <c r="V439" i="6"/>
  <c r="V440" i="6"/>
  <c r="V441" i="6"/>
  <c r="V442" i="6"/>
  <c r="V443" i="6"/>
  <c r="V444" i="6"/>
  <c r="V445" i="6"/>
  <c r="V446" i="6"/>
  <c r="V447" i="6"/>
  <c r="V448" i="6"/>
  <c r="V449" i="6"/>
  <c r="V450" i="6"/>
  <c r="V451" i="6"/>
  <c r="V452" i="6"/>
  <c r="V453" i="6"/>
  <c r="V454" i="6"/>
  <c r="V455" i="6"/>
  <c r="V456" i="6"/>
  <c r="V457" i="6"/>
  <c r="V458" i="6"/>
  <c r="V459" i="6"/>
  <c r="V460" i="6"/>
  <c r="V461" i="6"/>
  <c r="V462" i="6"/>
  <c r="V463" i="6"/>
  <c r="V464" i="6"/>
  <c r="V465" i="6"/>
  <c r="V466" i="6"/>
  <c r="V467" i="6"/>
  <c r="V468" i="6"/>
  <c r="V469" i="6"/>
  <c r="V470" i="6"/>
  <c r="V471" i="6"/>
  <c r="V472" i="6"/>
  <c r="V473" i="6"/>
  <c r="V474" i="6"/>
  <c r="V475" i="6"/>
  <c r="V476" i="6"/>
  <c r="V477" i="6"/>
  <c r="V478" i="6"/>
  <c r="V479" i="6"/>
  <c r="V480" i="6"/>
  <c r="V481" i="6"/>
  <c r="V482" i="6"/>
  <c r="V483" i="6"/>
  <c r="V484" i="6"/>
  <c r="V485" i="6"/>
  <c r="V486" i="6"/>
  <c r="V487" i="6"/>
  <c r="V488" i="6"/>
  <c r="V489" i="6"/>
  <c r="V490" i="6"/>
  <c r="V491" i="6"/>
  <c r="V492" i="6"/>
  <c r="V493" i="6"/>
  <c r="V494" i="6"/>
  <c r="V495" i="6"/>
  <c r="V496" i="6"/>
  <c r="V497" i="6"/>
  <c r="V498" i="6"/>
  <c r="V499" i="6"/>
  <c r="V500" i="6"/>
  <c r="V501" i="6"/>
  <c r="V502" i="6"/>
  <c r="V503" i="6"/>
  <c r="V504" i="6"/>
  <c r="V505" i="6"/>
  <c r="V506" i="6"/>
  <c r="V507" i="6"/>
  <c r="V508" i="6"/>
  <c r="V509" i="6"/>
  <c r="V510" i="6"/>
  <c r="V511" i="6"/>
  <c r="V512" i="6"/>
  <c r="V513" i="6"/>
  <c r="V514" i="6"/>
  <c r="V515" i="6"/>
  <c r="V516" i="6"/>
  <c r="V517" i="6"/>
  <c r="V518" i="6"/>
  <c r="V519" i="6"/>
  <c r="V520" i="6"/>
  <c r="V521" i="6"/>
  <c r="V522" i="6"/>
  <c r="V523" i="6"/>
  <c r="V524" i="6"/>
  <c r="V525" i="6"/>
  <c r="V526" i="6"/>
  <c r="V527" i="6"/>
  <c r="V528" i="6"/>
  <c r="V529" i="6"/>
  <c r="V530" i="6"/>
  <c r="V531" i="6"/>
  <c r="V532" i="6"/>
  <c r="V533" i="6"/>
  <c r="V534" i="6"/>
  <c r="V535" i="6"/>
  <c r="V536" i="6"/>
  <c r="V537" i="6"/>
  <c r="V538" i="6"/>
  <c r="V539" i="6"/>
  <c r="V540" i="6"/>
  <c r="V541" i="6"/>
  <c r="V542" i="6"/>
  <c r="V543" i="6"/>
  <c r="V544" i="6"/>
  <c r="V545" i="6"/>
  <c r="V546" i="6"/>
  <c r="V547" i="6"/>
  <c r="V548" i="6"/>
  <c r="V549" i="6"/>
  <c r="V550" i="6"/>
  <c r="V551" i="6"/>
  <c r="V552" i="6"/>
  <c r="V553" i="6"/>
  <c r="V554" i="6"/>
  <c r="V555" i="6"/>
  <c r="V556" i="6"/>
  <c r="V557" i="6"/>
  <c r="V558" i="6"/>
  <c r="V559" i="6"/>
  <c r="V560" i="6"/>
  <c r="V561" i="6"/>
  <c r="V562" i="6"/>
  <c r="V563" i="6"/>
  <c r="V564" i="6"/>
  <c r="V565" i="6"/>
  <c r="V566" i="6"/>
  <c r="V567" i="6"/>
  <c r="V568" i="6"/>
  <c r="V569" i="6"/>
  <c r="V570" i="6"/>
  <c r="V571" i="6"/>
  <c r="V572" i="6"/>
  <c r="V573" i="6"/>
  <c r="V574" i="6"/>
  <c r="V575" i="6"/>
  <c r="V576" i="6"/>
  <c r="V577" i="6"/>
  <c r="V578" i="6"/>
  <c r="V579" i="6"/>
  <c r="V580" i="6"/>
  <c r="V581" i="6"/>
  <c r="V582" i="6"/>
  <c r="V583" i="6"/>
  <c r="V584" i="6"/>
  <c r="V585" i="6"/>
  <c r="V586" i="6"/>
  <c r="V587" i="6"/>
  <c r="V588" i="6"/>
  <c r="V589" i="6"/>
  <c r="V590" i="6"/>
  <c r="V591" i="6"/>
  <c r="V592" i="6"/>
  <c r="V593" i="6"/>
  <c r="V594" i="6"/>
  <c r="V595" i="6"/>
  <c r="V596" i="6"/>
  <c r="V597" i="6"/>
  <c r="V598" i="6"/>
  <c r="V599" i="6"/>
  <c r="V600" i="6"/>
  <c r="V601" i="6"/>
  <c r="V602" i="6"/>
  <c r="V603" i="6"/>
  <c r="V604" i="6"/>
  <c r="V605" i="6"/>
  <c r="V606" i="6"/>
  <c r="V607" i="6"/>
  <c r="V608" i="6"/>
  <c r="V609" i="6"/>
  <c r="V610" i="6"/>
  <c r="V611" i="6"/>
  <c r="V612" i="6"/>
  <c r="V613" i="6"/>
  <c r="V614" i="6"/>
  <c r="V615" i="6"/>
  <c r="V616" i="6"/>
  <c r="V617" i="6"/>
  <c r="V618" i="6"/>
  <c r="V619" i="6"/>
  <c r="V620" i="6"/>
  <c r="V621" i="6"/>
  <c r="V622" i="6"/>
  <c r="V623" i="6"/>
  <c r="V624" i="6"/>
  <c r="V625" i="6"/>
  <c r="V626" i="6"/>
  <c r="V627" i="6"/>
  <c r="V628" i="6"/>
  <c r="V629" i="6"/>
  <c r="V630" i="6"/>
  <c r="V631" i="6"/>
  <c r="V632" i="6"/>
  <c r="V633" i="6"/>
  <c r="V634" i="6"/>
  <c r="V635" i="6"/>
  <c r="V636" i="6"/>
  <c r="V637" i="6"/>
  <c r="V638" i="6"/>
  <c r="V639" i="6"/>
  <c r="V640" i="6"/>
  <c r="V641" i="6"/>
  <c r="V642" i="6"/>
  <c r="V643" i="6"/>
  <c r="V644" i="6"/>
  <c r="V645" i="6"/>
  <c r="V646" i="6"/>
  <c r="V647" i="6"/>
  <c r="V648" i="6"/>
  <c r="V649" i="6"/>
  <c r="V650" i="6"/>
  <c r="V651" i="6"/>
  <c r="V652" i="6"/>
  <c r="V653" i="6"/>
  <c r="V654" i="6"/>
  <c r="V655" i="6"/>
  <c r="V656" i="6"/>
  <c r="V657" i="6"/>
  <c r="V658" i="6"/>
  <c r="V659" i="6"/>
  <c r="V660" i="6"/>
  <c r="V661" i="6"/>
  <c r="V662" i="6"/>
  <c r="V663" i="6"/>
  <c r="V664" i="6"/>
  <c r="V665" i="6"/>
  <c r="V666" i="6"/>
  <c r="V667" i="6"/>
  <c r="V668" i="6"/>
  <c r="V669" i="6"/>
  <c r="V670" i="6"/>
  <c r="V671" i="6"/>
  <c r="V672" i="6"/>
  <c r="V673" i="6"/>
  <c r="V674" i="6"/>
  <c r="V675" i="6"/>
  <c r="V676" i="6"/>
  <c r="V677" i="6"/>
  <c r="V678" i="6"/>
  <c r="V679" i="6"/>
  <c r="V680" i="6"/>
  <c r="V681" i="6"/>
  <c r="V682" i="6"/>
  <c r="V683" i="6"/>
  <c r="V684" i="6"/>
  <c r="V685" i="6"/>
  <c r="V686" i="6"/>
  <c r="V687" i="6"/>
  <c r="V688" i="6"/>
  <c r="V689" i="6"/>
  <c r="V690" i="6"/>
  <c r="V691" i="6"/>
  <c r="V692" i="6"/>
  <c r="V693" i="6"/>
  <c r="V694" i="6"/>
  <c r="V695" i="6"/>
  <c r="V696" i="6"/>
  <c r="V697" i="6"/>
  <c r="V698" i="6"/>
  <c r="V699" i="6"/>
  <c r="V700" i="6"/>
  <c r="V701" i="6"/>
  <c r="V702" i="6"/>
  <c r="V703" i="6"/>
  <c r="V704" i="6"/>
  <c r="V705" i="6"/>
  <c r="V706" i="6"/>
  <c r="V707" i="6"/>
  <c r="V708" i="6"/>
  <c r="V709" i="6"/>
  <c r="V710" i="6"/>
  <c r="V711" i="6"/>
  <c r="V712" i="6"/>
  <c r="V713" i="6"/>
  <c r="V714" i="6"/>
  <c r="V715" i="6"/>
  <c r="V716" i="6"/>
  <c r="V717" i="6"/>
  <c r="V718" i="6"/>
  <c r="V719" i="6"/>
  <c r="V720" i="6"/>
  <c r="V721" i="6"/>
  <c r="V722" i="6"/>
  <c r="V723" i="6"/>
  <c r="V724" i="6"/>
  <c r="V725" i="6"/>
  <c r="V726" i="6"/>
  <c r="V727" i="6"/>
  <c r="V728" i="6"/>
  <c r="V729" i="6"/>
  <c r="V730" i="6"/>
  <c r="V731" i="6"/>
  <c r="V732" i="6"/>
  <c r="V733" i="6"/>
  <c r="V734" i="6"/>
  <c r="V735" i="6"/>
  <c r="V736" i="6"/>
  <c r="V737" i="6"/>
  <c r="V738" i="6"/>
  <c r="V739" i="6"/>
  <c r="V740" i="6"/>
  <c r="V741" i="6"/>
  <c r="V742" i="6"/>
  <c r="V743" i="6"/>
  <c r="V744" i="6"/>
  <c r="V745" i="6"/>
  <c r="V746" i="6"/>
  <c r="V747" i="6"/>
  <c r="V748" i="6"/>
  <c r="V749" i="6"/>
  <c r="V750" i="6"/>
  <c r="V751" i="6"/>
  <c r="V752" i="6"/>
  <c r="V753" i="6"/>
  <c r="V754" i="6"/>
  <c r="V755" i="6"/>
  <c r="V756" i="6"/>
  <c r="V757" i="6"/>
  <c r="V758" i="6"/>
  <c r="V759" i="6"/>
  <c r="V760" i="6"/>
  <c r="V761" i="6"/>
  <c r="V762" i="6"/>
  <c r="V763" i="6"/>
  <c r="V764" i="6"/>
  <c r="V765" i="6"/>
  <c r="V766" i="6"/>
  <c r="V767" i="6"/>
  <c r="V768" i="6"/>
  <c r="V769" i="6"/>
  <c r="V770" i="6"/>
  <c r="V771" i="6"/>
  <c r="V772" i="6"/>
  <c r="V773" i="6"/>
  <c r="V774" i="6"/>
  <c r="V775" i="6"/>
  <c r="V776" i="6"/>
  <c r="V777" i="6"/>
  <c r="V778" i="6"/>
  <c r="V779" i="6"/>
  <c r="V780" i="6"/>
  <c r="V781" i="6"/>
  <c r="V782" i="6"/>
  <c r="V783" i="6"/>
  <c r="V784" i="6"/>
  <c r="V785" i="6"/>
  <c r="V786" i="6"/>
  <c r="V787" i="6"/>
  <c r="V788" i="6"/>
  <c r="V789" i="6"/>
  <c r="V790" i="6"/>
  <c r="V791" i="6"/>
  <c r="V792" i="6"/>
  <c r="V793" i="6"/>
  <c r="V794" i="6"/>
  <c r="V795" i="6"/>
  <c r="V796" i="6"/>
  <c r="V797" i="6"/>
  <c r="V798" i="6"/>
  <c r="V799" i="6"/>
  <c r="V800" i="6"/>
  <c r="V801" i="6"/>
  <c r="V802" i="6"/>
  <c r="V803" i="6"/>
  <c r="V804" i="6"/>
  <c r="V805" i="6"/>
  <c r="V806" i="6"/>
  <c r="V807" i="6"/>
  <c r="V808" i="6"/>
  <c r="V809" i="6"/>
  <c r="V810" i="6"/>
  <c r="V811" i="6"/>
  <c r="V812" i="6"/>
  <c r="V813" i="6"/>
  <c r="V814" i="6"/>
  <c r="V815" i="6"/>
  <c r="V816" i="6"/>
  <c r="V817" i="6"/>
  <c r="V818" i="6"/>
  <c r="V819" i="6"/>
  <c r="V820" i="6"/>
  <c r="V821" i="6"/>
  <c r="V822" i="6"/>
  <c r="V823" i="6"/>
  <c r="V824" i="6"/>
  <c r="V825" i="6"/>
  <c r="V826" i="6"/>
  <c r="V827" i="6"/>
  <c r="V828" i="6"/>
  <c r="V829" i="6"/>
  <c r="V830" i="6"/>
  <c r="V831" i="6"/>
  <c r="V832" i="6"/>
  <c r="V833" i="6"/>
  <c r="V834" i="6"/>
  <c r="V835" i="6"/>
  <c r="V836" i="6"/>
  <c r="V837" i="6"/>
  <c r="V838" i="6"/>
  <c r="V839" i="6"/>
  <c r="V840" i="6"/>
  <c r="V841" i="6"/>
  <c r="V842" i="6"/>
  <c r="V843" i="6"/>
  <c r="V844" i="6"/>
  <c r="V845" i="6"/>
  <c r="V846" i="6"/>
  <c r="V847" i="6"/>
  <c r="V848" i="6"/>
  <c r="V849" i="6"/>
  <c r="V850" i="6"/>
  <c r="V851" i="6"/>
  <c r="V852" i="6"/>
  <c r="V853" i="6"/>
  <c r="V854" i="6"/>
  <c r="V855" i="6"/>
  <c r="V856" i="6"/>
  <c r="V857" i="6"/>
  <c r="V858" i="6"/>
  <c r="V859" i="6"/>
  <c r="V860" i="6"/>
  <c r="V861" i="6"/>
  <c r="V862" i="6"/>
  <c r="V863" i="6"/>
  <c r="V864" i="6"/>
  <c r="V865" i="6"/>
  <c r="V866" i="6"/>
  <c r="V867" i="6"/>
  <c r="V868" i="6"/>
  <c r="V869" i="6"/>
  <c r="V870" i="6"/>
  <c r="V871" i="6"/>
  <c r="V872" i="6"/>
  <c r="V873" i="6"/>
  <c r="V874" i="6"/>
  <c r="V875" i="6"/>
  <c r="V876" i="6"/>
  <c r="V877" i="6"/>
  <c r="V878" i="6"/>
  <c r="V879" i="6"/>
  <c r="V880" i="6"/>
  <c r="V881" i="6"/>
  <c r="V882" i="6"/>
  <c r="V883" i="6"/>
  <c r="V884" i="6"/>
  <c r="V885" i="6"/>
  <c r="V886" i="6"/>
  <c r="V887" i="6"/>
  <c r="V888" i="6"/>
  <c r="V889" i="6"/>
  <c r="V890" i="6"/>
  <c r="V891" i="6"/>
  <c r="V892" i="6"/>
  <c r="V893" i="6"/>
  <c r="V894" i="6"/>
  <c r="V895" i="6"/>
  <c r="V896" i="6"/>
  <c r="V897" i="6"/>
  <c r="V898" i="6"/>
  <c r="V899" i="6"/>
  <c r="V900" i="6"/>
  <c r="V901" i="6"/>
  <c r="V902" i="6"/>
  <c r="V903" i="6"/>
  <c r="V904" i="6"/>
  <c r="V905" i="6"/>
  <c r="V906" i="6"/>
  <c r="V907" i="6"/>
  <c r="V908" i="6"/>
  <c r="V909" i="6"/>
  <c r="V910" i="6"/>
  <c r="V911" i="6"/>
  <c r="V912" i="6"/>
  <c r="V913" i="6"/>
  <c r="V914" i="6"/>
  <c r="V915" i="6"/>
  <c r="V916" i="6"/>
  <c r="V917" i="6"/>
  <c r="V918" i="6"/>
  <c r="V919" i="6"/>
  <c r="V920" i="6"/>
  <c r="V921" i="6"/>
  <c r="V922" i="6"/>
  <c r="V923" i="6"/>
  <c r="V924" i="6"/>
  <c r="V925" i="6"/>
  <c r="V926" i="6"/>
  <c r="V927" i="6"/>
  <c r="V928" i="6"/>
  <c r="V929" i="6"/>
  <c r="V930" i="6"/>
  <c r="V931" i="6"/>
  <c r="V932" i="6"/>
  <c r="V933" i="6"/>
  <c r="V934" i="6"/>
  <c r="V935" i="6"/>
  <c r="V936" i="6"/>
  <c r="V937" i="6"/>
  <c r="V938" i="6"/>
  <c r="V939" i="6"/>
  <c r="V940" i="6"/>
  <c r="V941" i="6"/>
  <c r="V942" i="6"/>
  <c r="V943" i="6"/>
  <c r="V944" i="6"/>
  <c r="V945" i="6"/>
  <c r="V946" i="6"/>
  <c r="V947" i="6"/>
  <c r="V948" i="6"/>
  <c r="V949" i="6"/>
  <c r="V950" i="6"/>
  <c r="V951" i="6"/>
  <c r="V952" i="6"/>
  <c r="V953" i="6"/>
  <c r="V954" i="6"/>
  <c r="V955" i="6"/>
  <c r="V956" i="6"/>
  <c r="V957" i="6"/>
  <c r="V958" i="6"/>
  <c r="V959" i="6"/>
  <c r="V960" i="6"/>
  <c r="V961" i="6"/>
  <c r="V962" i="6"/>
  <c r="V963" i="6"/>
  <c r="V964" i="6"/>
  <c r="V965" i="6"/>
  <c r="V966" i="6"/>
  <c r="V967" i="6"/>
  <c r="V968" i="6"/>
  <c r="V969" i="6"/>
  <c r="V970" i="6"/>
  <c r="V971" i="6"/>
  <c r="V972" i="6"/>
  <c r="V973" i="6"/>
  <c r="V974" i="6"/>
  <c r="V975" i="6"/>
  <c r="V976" i="6"/>
  <c r="V977" i="6"/>
  <c r="V978" i="6"/>
  <c r="V979" i="6"/>
  <c r="V980" i="6"/>
  <c r="V981" i="6"/>
  <c r="V982" i="6"/>
  <c r="V983" i="6"/>
  <c r="V984" i="6"/>
  <c r="V985" i="6"/>
  <c r="V986" i="6"/>
  <c r="V987" i="6"/>
  <c r="V988" i="6"/>
  <c r="V989" i="6"/>
  <c r="V990" i="6"/>
  <c r="V991" i="6"/>
  <c r="V992" i="6"/>
  <c r="V993" i="6"/>
  <c r="V994" i="6"/>
  <c r="V995" i="6"/>
  <c r="V996" i="6"/>
  <c r="V997" i="6"/>
  <c r="V998" i="6"/>
  <c r="V999" i="6"/>
  <c r="V1000" i="6"/>
  <c r="V1001" i="6"/>
  <c r="V2" i="6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B5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B4" i="4"/>
  <c r="C47" i="5"/>
  <c r="D47" i="5"/>
  <c r="E47" i="5"/>
  <c r="F47" i="5"/>
  <c r="G47" i="5"/>
  <c r="H47" i="5"/>
  <c r="I47" i="5"/>
  <c r="J47" i="5"/>
  <c r="K47" i="5"/>
  <c r="L47" i="5"/>
  <c r="M47" i="5"/>
  <c r="N47" i="5"/>
  <c r="O47" i="5"/>
  <c r="P47" i="5"/>
  <c r="Q47" i="5"/>
  <c r="R47" i="5"/>
  <c r="S47" i="5"/>
  <c r="T47" i="5"/>
  <c r="U47" i="5"/>
  <c r="B47" i="5"/>
  <c r="B25" i="5" a="1"/>
  <c r="B25" i="5" s="1"/>
  <c r="F25" i="5"/>
  <c r="K25" i="5"/>
  <c r="Q25" i="5"/>
  <c r="B26" i="5"/>
  <c r="G26" i="5"/>
  <c r="M26" i="5"/>
  <c r="Q26" i="5"/>
  <c r="R26" i="5"/>
  <c r="B27" i="5"/>
  <c r="C27" i="5"/>
  <c r="G27" i="5"/>
  <c r="I27" i="5"/>
  <c r="M27" i="5"/>
  <c r="N27" i="5"/>
  <c r="R27" i="5"/>
  <c r="S27" i="5"/>
  <c r="C28" i="5"/>
  <c r="E28" i="5"/>
  <c r="I28" i="5"/>
  <c r="J28" i="5"/>
  <c r="N28" i="5"/>
  <c r="O28" i="5"/>
  <c r="S28" i="5"/>
  <c r="U28" i="5"/>
  <c r="E29" i="5"/>
  <c r="F29" i="5"/>
  <c r="J29" i="5"/>
  <c r="K29" i="5"/>
  <c r="O29" i="5"/>
  <c r="Q29" i="5"/>
  <c r="U29" i="5"/>
  <c r="B30" i="5"/>
  <c r="F30" i="5"/>
  <c r="G30" i="5"/>
  <c r="K30" i="5"/>
  <c r="M30" i="5"/>
  <c r="Q30" i="5"/>
  <c r="R30" i="5"/>
  <c r="B31" i="5"/>
  <c r="C31" i="5"/>
  <c r="G31" i="5"/>
  <c r="I31" i="5"/>
  <c r="M31" i="5"/>
  <c r="N31" i="5"/>
  <c r="R31" i="5"/>
  <c r="S31" i="5"/>
  <c r="C32" i="5"/>
  <c r="E32" i="5"/>
  <c r="I32" i="5"/>
  <c r="J32" i="5"/>
  <c r="N32" i="5"/>
  <c r="O32" i="5"/>
  <c r="S32" i="5"/>
  <c r="U32" i="5"/>
  <c r="E33" i="5"/>
  <c r="F33" i="5"/>
  <c r="J33" i="5"/>
  <c r="K33" i="5"/>
  <c r="O33" i="5"/>
  <c r="Q33" i="5"/>
  <c r="U33" i="5"/>
  <c r="B34" i="5"/>
  <c r="F34" i="5"/>
  <c r="G34" i="5"/>
  <c r="K34" i="5"/>
  <c r="M34" i="5"/>
  <c r="Q34" i="5"/>
  <c r="R34" i="5"/>
  <c r="B35" i="5"/>
  <c r="C35" i="5"/>
  <c r="G35" i="5"/>
  <c r="I35" i="5"/>
  <c r="M35" i="5"/>
  <c r="N35" i="5"/>
  <c r="R35" i="5"/>
  <c r="S35" i="5"/>
  <c r="C36" i="5"/>
  <c r="E36" i="5"/>
  <c r="I36" i="5"/>
  <c r="J36" i="5"/>
  <c r="N36" i="5"/>
  <c r="O36" i="5"/>
  <c r="S36" i="5"/>
  <c r="U36" i="5"/>
  <c r="E37" i="5"/>
  <c r="F37" i="5"/>
  <c r="J37" i="5"/>
  <c r="K37" i="5"/>
  <c r="O37" i="5"/>
  <c r="Q37" i="5"/>
  <c r="U37" i="5"/>
  <c r="B38" i="5"/>
  <c r="F38" i="5"/>
  <c r="G38" i="5"/>
  <c r="K38" i="5"/>
  <c r="M38" i="5"/>
  <c r="Q38" i="5"/>
  <c r="R38" i="5"/>
  <c r="B39" i="5"/>
  <c r="C39" i="5"/>
  <c r="G39" i="5"/>
  <c r="I39" i="5"/>
  <c r="M39" i="5"/>
  <c r="N39" i="5"/>
  <c r="R39" i="5"/>
  <c r="S39" i="5"/>
  <c r="C40" i="5"/>
  <c r="E40" i="5"/>
  <c r="I40" i="5"/>
  <c r="J40" i="5"/>
  <c r="N40" i="5"/>
  <c r="O40" i="5"/>
  <c r="S40" i="5"/>
  <c r="U40" i="5"/>
  <c r="E41" i="5"/>
  <c r="F41" i="5"/>
  <c r="J41" i="5"/>
  <c r="K41" i="5"/>
  <c r="O41" i="5"/>
  <c r="Q41" i="5"/>
  <c r="U41" i="5"/>
  <c r="B42" i="5"/>
  <c r="E42" i="5"/>
  <c r="F42" i="5"/>
  <c r="I42" i="5"/>
  <c r="J42" i="5"/>
  <c r="M42" i="5"/>
  <c r="N42" i="5"/>
  <c r="Q42" i="5"/>
  <c r="R42" i="5"/>
  <c r="U42" i="5"/>
  <c r="B43" i="5"/>
  <c r="E43" i="5"/>
  <c r="F43" i="5"/>
  <c r="I43" i="5"/>
  <c r="J43" i="5"/>
  <c r="M43" i="5"/>
  <c r="N43" i="5"/>
  <c r="Q43" i="5"/>
  <c r="R43" i="5"/>
  <c r="U43" i="5"/>
  <c r="B44" i="5"/>
  <c r="E44" i="5"/>
  <c r="F44" i="5"/>
  <c r="I44" i="5"/>
  <c r="J44" i="5"/>
  <c r="M44" i="5"/>
  <c r="N44" i="5"/>
  <c r="Q44" i="5"/>
  <c r="R44" i="5"/>
  <c r="U44" i="5"/>
  <c r="B2" i="5" a="1"/>
  <c r="B2" i="5" s="1"/>
  <c r="E2" i="5"/>
  <c r="H2" i="5"/>
  <c r="I2" i="5"/>
  <c r="L2" i="5"/>
  <c r="M2" i="5"/>
  <c r="P2" i="5"/>
  <c r="Q2" i="5"/>
  <c r="T2" i="5"/>
  <c r="U2" i="5"/>
  <c r="D3" i="5"/>
  <c r="E3" i="5"/>
  <c r="H3" i="5"/>
  <c r="I3" i="5"/>
  <c r="L3" i="5"/>
  <c r="M3" i="5"/>
  <c r="P3" i="5"/>
  <c r="Q3" i="5"/>
  <c r="T3" i="5"/>
  <c r="U3" i="5"/>
  <c r="D4" i="5"/>
  <c r="E4" i="5"/>
  <c r="H4" i="5"/>
  <c r="I4" i="5"/>
  <c r="L4" i="5"/>
  <c r="M4" i="5"/>
  <c r="P4" i="5"/>
  <c r="Q4" i="5"/>
  <c r="T4" i="5"/>
  <c r="U4" i="5"/>
  <c r="D5" i="5"/>
  <c r="E5" i="5"/>
  <c r="H5" i="5"/>
  <c r="I5" i="5"/>
  <c r="L5" i="5"/>
  <c r="M5" i="5"/>
  <c r="P5" i="5"/>
  <c r="Q5" i="5"/>
  <c r="T5" i="5"/>
  <c r="U5" i="5"/>
  <c r="D6" i="5"/>
  <c r="E6" i="5"/>
  <c r="H6" i="5"/>
  <c r="I6" i="5"/>
  <c r="L6" i="5"/>
  <c r="M6" i="5"/>
  <c r="P6" i="5"/>
  <c r="Q6" i="5"/>
  <c r="T6" i="5"/>
  <c r="U6" i="5"/>
  <c r="C7" i="5"/>
  <c r="D7" i="5"/>
  <c r="E7" i="5"/>
  <c r="G7" i="5"/>
  <c r="H7" i="5"/>
  <c r="I7" i="5"/>
  <c r="K7" i="5"/>
  <c r="L7" i="5"/>
  <c r="M7" i="5"/>
  <c r="O7" i="5"/>
  <c r="P7" i="5"/>
  <c r="Q7" i="5"/>
  <c r="S7" i="5"/>
  <c r="T7" i="5"/>
  <c r="U7" i="5"/>
  <c r="C8" i="5"/>
  <c r="D8" i="5"/>
  <c r="E8" i="5"/>
  <c r="G8" i="5"/>
  <c r="H8" i="5"/>
  <c r="I8" i="5"/>
  <c r="K8" i="5"/>
  <c r="L8" i="5"/>
  <c r="M8" i="5"/>
  <c r="O8" i="5"/>
  <c r="P8" i="5"/>
  <c r="Q8" i="5"/>
  <c r="S8" i="5"/>
  <c r="T8" i="5"/>
  <c r="U8" i="5"/>
  <c r="C9" i="5"/>
  <c r="D9" i="5"/>
  <c r="E9" i="5"/>
  <c r="G9" i="5"/>
  <c r="H9" i="5"/>
  <c r="I9" i="5"/>
  <c r="K9" i="5"/>
  <c r="L9" i="5"/>
  <c r="M9" i="5"/>
  <c r="O9" i="5"/>
  <c r="P9" i="5"/>
  <c r="Q9" i="5"/>
  <c r="S9" i="5"/>
  <c r="T9" i="5"/>
  <c r="U9" i="5"/>
  <c r="C10" i="5"/>
  <c r="D10" i="5"/>
  <c r="E10" i="5"/>
  <c r="G10" i="5"/>
  <c r="H10" i="5"/>
  <c r="I10" i="5"/>
  <c r="K10" i="5"/>
  <c r="L10" i="5"/>
  <c r="M10" i="5"/>
  <c r="O10" i="5"/>
  <c r="P10" i="5"/>
  <c r="Q10" i="5"/>
  <c r="S10" i="5"/>
  <c r="T10" i="5"/>
  <c r="U10" i="5"/>
  <c r="C11" i="5"/>
  <c r="D11" i="5"/>
  <c r="E11" i="5"/>
  <c r="G11" i="5"/>
  <c r="H11" i="5"/>
  <c r="I11" i="5"/>
  <c r="K11" i="5"/>
  <c r="L11" i="5"/>
  <c r="M11" i="5"/>
  <c r="O11" i="5"/>
  <c r="P11" i="5"/>
  <c r="Q11" i="5"/>
  <c r="S11" i="5"/>
  <c r="T11" i="5"/>
  <c r="U11" i="5"/>
  <c r="C12" i="5"/>
  <c r="D12" i="5"/>
  <c r="E12" i="5"/>
  <c r="G12" i="5"/>
  <c r="H12" i="5"/>
  <c r="I12" i="5"/>
  <c r="K12" i="5"/>
  <c r="L12" i="5"/>
  <c r="M12" i="5"/>
  <c r="O12" i="5"/>
  <c r="P12" i="5"/>
  <c r="Q12" i="5"/>
  <c r="S12" i="5"/>
  <c r="T12" i="5"/>
  <c r="U12" i="5"/>
  <c r="C13" i="5"/>
  <c r="D13" i="5"/>
  <c r="E13" i="5"/>
  <c r="G13" i="5"/>
  <c r="H13" i="5"/>
  <c r="I13" i="5"/>
  <c r="K13" i="5"/>
  <c r="L13" i="5"/>
  <c r="M13" i="5"/>
  <c r="O13" i="5"/>
  <c r="P13" i="5"/>
  <c r="Q13" i="5"/>
  <c r="S13" i="5"/>
  <c r="T13" i="5"/>
  <c r="U13" i="5"/>
  <c r="C14" i="5"/>
  <c r="D14" i="5"/>
  <c r="E14" i="5"/>
  <c r="G14" i="5"/>
  <c r="H14" i="5"/>
  <c r="I14" i="5"/>
  <c r="K14" i="5"/>
  <c r="L14" i="5"/>
  <c r="M14" i="5"/>
  <c r="O14" i="5"/>
  <c r="P14" i="5"/>
  <c r="Q14" i="5"/>
  <c r="S14" i="5"/>
  <c r="T14" i="5"/>
  <c r="U14" i="5"/>
  <c r="C15" i="5"/>
  <c r="D15" i="5"/>
  <c r="E15" i="5"/>
  <c r="G15" i="5"/>
  <c r="H15" i="5"/>
  <c r="I15" i="5"/>
  <c r="K15" i="5"/>
  <c r="L15" i="5"/>
  <c r="M15" i="5"/>
  <c r="O15" i="5"/>
  <c r="P15" i="5"/>
  <c r="Q15" i="5"/>
  <c r="S15" i="5"/>
  <c r="T15" i="5"/>
  <c r="U15" i="5"/>
  <c r="C16" i="5"/>
  <c r="D16" i="5"/>
  <c r="E16" i="5"/>
  <c r="G16" i="5"/>
  <c r="H16" i="5"/>
  <c r="I16" i="5"/>
  <c r="K16" i="5"/>
  <c r="L16" i="5"/>
  <c r="M16" i="5"/>
  <c r="O16" i="5"/>
  <c r="P16" i="5"/>
  <c r="Q16" i="5"/>
  <c r="S16" i="5"/>
  <c r="T16" i="5"/>
  <c r="U16" i="5"/>
  <c r="C17" i="5"/>
  <c r="D17" i="5"/>
  <c r="E17" i="5"/>
  <c r="G17" i="5"/>
  <c r="H17" i="5"/>
  <c r="I17" i="5"/>
  <c r="K17" i="5"/>
  <c r="L17" i="5"/>
  <c r="M17" i="5"/>
  <c r="O17" i="5"/>
  <c r="P17" i="5"/>
  <c r="Q17" i="5"/>
  <c r="S17" i="5"/>
  <c r="T17" i="5"/>
  <c r="U17" i="5"/>
  <c r="C18" i="5"/>
  <c r="D18" i="5"/>
  <c r="E18" i="5"/>
  <c r="G18" i="5"/>
  <c r="H18" i="5"/>
  <c r="I18" i="5"/>
  <c r="K18" i="5"/>
  <c r="L18" i="5"/>
  <c r="M18" i="5"/>
  <c r="O18" i="5"/>
  <c r="P18" i="5"/>
  <c r="Q18" i="5"/>
  <c r="S18" i="5"/>
  <c r="T18" i="5"/>
  <c r="U18" i="5"/>
  <c r="B19" i="5"/>
  <c r="C19" i="5"/>
  <c r="D19" i="5"/>
  <c r="E19" i="5"/>
  <c r="F19" i="5"/>
  <c r="G19" i="5"/>
  <c r="H19" i="5"/>
  <c r="I19" i="5"/>
  <c r="J19" i="5"/>
  <c r="K19" i="5"/>
  <c r="L19" i="5"/>
  <c r="M19" i="5"/>
  <c r="N19" i="5"/>
  <c r="O19" i="5"/>
  <c r="P19" i="5"/>
  <c r="Q19" i="5"/>
  <c r="R19" i="5"/>
  <c r="S19" i="5"/>
  <c r="T19" i="5"/>
  <c r="U19" i="5"/>
  <c r="B20" i="5"/>
  <c r="C20" i="5"/>
  <c r="D20" i="5"/>
  <c r="E20" i="5"/>
  <c r="F20" i="5"/>
  <c r="G20" i="5"/>
  <c r="H20" i="5"/>
  <c r="I20" i="5"/>
  <c r="J20" i="5"/>
  <c r="K20" i="5"/>
  <c r="L20" i="5"/>
  <c r="M20" i="5"/>
  <c r="N20" i="5"/>
  <c r="O20" i="5"/>
  <c r="P20" i="5"/>
  <c r="Q20" i="5"/>
  <c r="R20" i="5"/>
  <c r="S20" i="5"/>
  <c r="T20" i="5"/>
  <c r="U20" i="5"/>
  <c r="B21" i="5"/>
  <c r="C21" i="5"/>
  <c r="D21" i="5"/>
  <c r="E21" i="5"/>
  <c r="F21" i="5"/>
  <c r="G21" i="5"/>
  <c r="H21" i="5"/>
  <c r="I21" i="5"/>
  <c r="J21" i="5"/>
  <c r="K21" i="5"/>
  <c r="L21" i="5"/>
  <c r="M21" i="5"/>
  <c r="N21" i="5"/>
  <c r="O21" i="5"/>
  <c r="P21" i="5"/>
  <c r="Q21" i="5"/>
  <c r="R21" i="5"/>
  <c r="S21" i="5"/>
  <c r="T21" i="5"/>
  <c r="U21" i="5"/>
  <c r="X5" i="4"/>
  <c r="Z5" i="4"/>
  <c r="Z4" i="4"/>
  <c r="Z3" i="4"/>
  <c r="Z2" i="4"/>
  <c r="Z1" i="4"/>
  <c r="X4" i="4"/>
  <c r="X3" i="4"/>
  <c r="X2" i="4"/>
  <c r="W9" i="4"/>
  <c r="X9" i="4" s="1"/>
  <c r="W10" i="4"/>
  <c r="X10" i="4" s="1"/>
  <c r="W11" i="4"/>
  <c r="X11" i="4" s="1"/>
  <c r="W12" i="4"/>
  <c r="X12" i="4" s="1"/>
  <c r="W13" i="4"/>
  <c r="X13" i="4" s="1"/>
  <c r="W14" i="4"/>
  <c r="X14" i="4" s="1"/>
  <c r="W15" i="4"/>
  <c r="X15" i="4" s="1"/>
  <c r="W16" i="4"/>
  <c r="X16" i="4" s="1"/>
  <c r="W17" i="4"/>
  <c r="X17" i="4" s="1"/>
  <c r="W18" i="4"/>
  <c r="X18" i="4" s="1"/>
  <c r="W19" i="4"/>
  <c r="X19" i="4" s="1"/>
  <c r="W20" i="4"/>
  <c r="X20" i="4" s="1"/>
  <c r="W21" i="4"/>
  <c r="X21" i="4" s="1"/>
  <c r="W22" i="4"/>
  <c r="X22" i="4" s="1"/>
  <c r="W23" i="4"/>
  <c r="X23" i="4" s="1"/>
  <c r="W24" i="4"/>
  <c r="X24" i="4" s="1"/>
  <c r="W25" i="4"/>
  <c r="X25" i="4" s="1"/>
  <c r="W26" i="4"/>
  <c r="X26" i="4" s="1"/>
  <c r="W27" i="4"/>
  <c r="X27" i="4" s="1"/>
  <c r="W28" i="4"/>
  <c r="X28" i="4" s="1"/>
  <c r="W29" i="4"/>
  <c r="X29" i="4" s="1"/>
  <c r="W30" i="4"/>
  <c r="X30" i="4" s="1"/>
  <c r="W31" i="4"/>
  <c r="X31" i="4" s="1"/>
  <c r="W32" i="4"/>
  <c r="X32" i="4" s="1"/>
  <c r="W33" i="4"/>
  <c r="X33" i="4" s="1"/>
  <c r="W34" i="4"/>
  <c r="X34" i="4" s="1"/>
  <c r="W35" i="4"/>
  <c r="X35" i="4" s="1"/>
  <c r="W36" i="4"/>
  <c r="X36" i="4" s="1"/>
  <c r="W37" i="4"/>
  <c r="X37" i="4" s="1"/>
  <c r="W38" i="4"/>
  <c r="X38" i="4" s="1"/>
  <c r="W39" i="4"/>
  <c r="X39" i="4" s="1"/>
  <c r="W40" i="4"/>
  <c r="X40" i="4" s="1"/>
  <c r="W41" i="4"/>
  <c r="X41" i="4" s="1"/>
  <c r="W42" i="4"/>
  <c r="X42" i="4" s="1"/>
  <c r="W43" i="4"/>
  <c r="X43" i="4" s="1"/>
  <c r="W44" i="4"/>
  <c r="X44" i="4" s="1"/>
  <c r="W45" i="4"/>
  <c r="X45" i="4" s="1"/>
  <c r="W46" i="4"/>
  <c r="X46" i="4" s="1"/>
  <c r="W47" i="4"/>
  <c r="X47" i="4" s="1"/>
  <c r="W48" i="4"/>
  <c r="X48" i="4" s="1"/>
  <c r="W49" i="4"/>
  <c r="X49" i="4" s="1"/>
  <c r="W50" i="4"/>
  <c r="X50" i="4" s="1"/>
  <c r="W51" i="4"/>
  <c r="X51" i="4" s="1"/>
  <c r="W52" i="4"/>
  <c r="X52" i="4" s="1"/>
  <c r="W53" i="4"/>
  <c r="X53" i="4" s="1"/>
  <c r="W54" i="4"/>
  <c r="X54" i="4" s="1"/>
  <c r="W55" i="4"/>
  <c r="X55" i="4" s="1"/>
  <c r="W56" i="4"/>
  <c r="X56" i="4" s="1"/>
  <c r="W57" i="4"/>
  <c r="X57" i="4" s="1"/>
  <c r="W58" i="4"/>
  <c r="X58" i="4" s="1"/>
  <c r="W59" i="4"/>
  <c r="X59" i="4" s="1"/>
  <c r="W60" i="4"/>
  <c r="X60" i="4" s="1"/>
  <c r="W61" i="4"/>
  <c r="X61" i="4" s="1"/>
  <c r="W62" i="4"/>
  <c r="X62" i="4" s="1"/>
  <c r="W63" i="4"/>
  <c r="X63" i="4" s="1"/>
  <c r="W64" i="4"/>
  <c r="X64" i="4" s="1"/>
  <c r="W65" i="4"/>
  <c r="X65" i="4" s="1"/>
  <c r="W66" i="4"/>
  <c r="X66" i="4" s="1"/>
  <c r="W67" i="4"/>
  <c r="X67" i="4" s="1"/>
  <c r="W68" i="4"/>
  <c r="X68" i="4" s="1"/>
  <c r="W69" i="4"/>
  <c r="X69" i="4" s="1"/>
  <c r="W70" i="4"/>
  <c r="X70" i="4" s="1"/>
  <c r="W71" i="4"/>
  <c r="X71" i="4" s="1"/>
  <c r="W72" i="4"/>
  <c r="X72" i="4" s="1"/>
  <c r="W73" i="4"/>
  <c r="X73" i="4" s="1"/>
  <c r="W74" i="4"/>
  <c r="X74" i="4" s="1"/>
  <c r="W75" i="4"/>
  <c r="X75" i="4" s="1"/>
  <c r="W76" i="4"/>
  <c r="X76" i="4" s="1"/>
  <c r="W77" i="4"/>
  <c r="X77" i="4" s="1"/>
  <c r="W78" i="4"/>
  <c r="X78" i="4" s="1"/>
  <c r="W79" i="4"/>
  <c r="X79" i="4" s="1"/>
  <c r="W80" i="4"/>
  <c r="X80" i="4" s="1"/>
  <c r="W81" i="4"/>
  <c r="X81" i="4" s="1"/>
  <c r="W82" i="4"/>
  <c r="X82" i="4" s="1"/>
  <c r="W83" i="4"/>
  <c r="X83" i="4" s="1"/>
  <c r="W84" i="4"/>
  <c r="X84" i="4" s="1"/>
  <c r="W85" i="4"/>
  <c r="X85" i="4" s="1"/>
  <c r="W86" i="4"/>
  <c r="X86" i="4" s="1"/>
  <c r="W87" i="4"/>
  <c r="X87" i="4" s="1"/>
  <c r="W88" i="4"/>
  <c r="X88" i="4" s="1"/>
  <c r="W89" i="4"/>
  <c r="X89" i="4" s="1"/>
  <c r="W90" i="4"/>
  <c r="X90" i="4" s="1"/>
  <c r="W91" i="4"/>
  <c r="X91" i="4" s="1"/>
  <c r="W92" i="4"/>
  <c r="X92" i="4" s="1"/>
  <c r="W93" i="4"/>
  <c r="X93" i="4" s="1"/>
  <c r="W94" i="4"/>
  <c r="X94" i="4" s="1"/>
  <c r="W95" i="4"/>
  <c r="X95" i="4" s="1"/>
  <c r="W96" i="4"/>
  <c r="X96" i="4" s="1"/>
  <c r="W97" i="4"/>
  <c r="X97" i="4" s="1"/>
  <c r="W98" i="4"/>
  <c r="X98" i="4" s="1"/>
  <c r="W99" i="4"/>
  <c r="X99" i="4" s="1"/>
  <c r="W100" i="4"/>
  <c r="X100" i="4" s="1"/>
  <c r="W101" i="4"/>
  <c r="X101" i="4" s="1"/>
  <c r="W102" i="4"/>
  <c r="X102" i="4" s="1"/>
  <c r="W103" i="4"/>
  <c r="X103" i="4" s="1"/>
  <c r="W104" i="4"/>
  <c r="X104" i="4" s="1"/>
  <c r="W105" i="4"/>
  <c r="X105" i="4" s="1"/>
  <c r="W106" i="4"/>
  <c r="X106" i="4" s="1"/>
  <c r="W107" i="4"/>
  <c r="X107" i="4" s="1"/>
  <c r="W108" i="4"/>
  <c r="X108" i="4" s="1"/>
  <c r="W109" i="4"/>
  <c r="X109" i="4" s="1"/>
  <c r="W110" i="4"/>
  <c r="X110" i="4" s="1"/>
  <c r="W111" i="4"/>
  <c r="X111" i="4" s="1"/>
  <c r="W112" i="4"/>
  <c r="X112" i="4" s="1"/>
  <c r="W113" i="4"/>
  <c r="X113" i="4" s="1"/>
  <c r="W114" i="4"/>
  <c r="X114" i="4" s="1"/>
  <c r="W115" i="4"/>
  <c r="X115" i="4" s="1"/>
  <c r="W116" i="4"/>
  <c r="X116" i="4" s="1"/>
  <c r="W117" i="4"/>
  <c r="X117" i="4" s="1"/>
  <c r="W118" i="4"/>
  <c r="X118" i="4" s="1"/>
  <c r="W119" i="4"/>
  <c r="X119" i="4" s="1"/>
  <c r="W120" i="4"/>
  <c r="X120" i="4" s="1"/>
  <c r="W121" i="4"/>
  <c r="X121" i="4" s="1"/>
  <c r="W122" i="4"/>
  <c r="X122" i="4" s="1"/>
  <c r="W123" i="4"/>
  <c r="X123" i="4" s="1"/>
  <c r="W124" i="4"/>
  <c r="X124" i="4" s="1"/>
  <c r="W125" i="4"/>
  <c r="X125" i="4" s="1"/>
  <c r="W126" i="4"/>
  <c r="X126" i="4" s="1"/>
  <c r="W127" i="4"/>
  <c r="X127" i="4" s="1"/>
  <c r="W128" i="4"/>
  <c r="X128" i="4" s="1"/>
  <c r="W129" i="4"/>
  <c r="X129" i="4" s="1"/>
  <c r="W130" i="4"/>
  <c r="X130" i="4" s="1"/>
  <c r="W131" i="4"/>
  <c r="X131" i="4" s="1"/>
  <c r="W132" i="4"/>
  <c r="X132" i="4" s="1"/>
  <c r="W133" i="4"/>
  <c r="X133" i="4" s="1"/>
  <c r="W134" i="4"/>
  <c r="X134" i="4" s="1"/>
  <c r="W135" i="4"/>
  <c r="X135" i="4" s="1"/>
  <c r="W136" i="4"/>
  <c r="X136" i="4" s="1"/>
  <c r="W137" i="4"/>
  <c r="X137" i="4" s="1"/>
  <c r="W138" i="4"/>
  <c r="X138" i="4" s="1"/>
  <c r="W139" i="4"/>
  <c r="X139" i="4" s="1"/>
  <c r="W140" i="4"/>
  <c r="X140" i="4" s="1"/>
  <c r="W141" i="4"/>
  <c r="X141" i="4" s="1"/>
  <c r="W142" i="4"/>
  <c r="X142" i="4" s="1"/>
  <c r="W143" i="4"/>
  <c r="X143" i="4" s="1"/>
  <c r="W144" i="4"/>
  <c r="X144" i="4" s="1"/>
  <c r="W145" i="4"/>
  <c r="X145" i="4" s="1"/>
  <c r="W146" i="4"/>
  <c r="X146" i="4" s="1"/>
  <c r="W147" i="4"/>
  <c r="X147" i="4" s="1"/>
  <c r="W148" i="4"/>
  <c r="X148" i="4" s="1"/>
  <c r="W149" i="4"/>
  <c r="X149" i="4" s="1"/>
  <c r="W150" i="4"/>
  <c r="X150" i="4" s="1"/>
  <c r="W151" i="4"/>
  <c r="X151" i="4" s="1"/>
  <c r="W152" i="4"/>
  <c r="X152" i="4" s="1"/>
  <c r="W153" i="4"/>
  <c r="X153" i="4" s="1"/>
  <c r="W154" i="4"/>
  <c r="X154" i="4" s="1"/>
  <c r="W155" i="4"/>
  <c r="X155" i="4" s="1"/>
  <c r="W156" i="4"/>
  <c r="X156" i="4" s="1"/>
  <c r="W157" i="4"/>
  <c r="X157" i="4" s="1"/>
  <c r="W158" i="4"/>
  <c r="X158" i="4" s="1"/>
  <c r="W159" i="4"/>
  <c r="X159" i="4" s="1"/>
  <c r="W160" i="4"/>
  <c r="X160" i="4" s="1"/>
  <c r="W161" i="4"/>
  <c r="X161" i="4" s="1"/>
  <c r="W162" i="4"/>
  <c r="X162" i="4" s="1"/>
  <c r="W163" i="4"/>
  <c r="X163" i="4" s="1"/>
  <c r="W164" i="4"/>
  <c r="X164" i="4" s="1"/>
  <c r="W165" i="4"/>
  <c r="X165" i="4" s="1"/>
  <c r="W166" i="4"/>
  <c r="X166" i="4" s="1"/>
  <c r="W167" i="4"/>
  <c r="X167" i="4" s="1"/>
  <c r="W168" i="4"/>
  <c r="X168" i="4" s="1"/>
  <c r="W169" i="4"/>
  <c r="X169" i="4" s="1"/>
  <c r="W170" i="4"/>
  <c r="X170" i="4" s="1"/>
  <c r="W171" i="4"/>
  <c r="X171" i="4" s="1"/>
  <c r="W172" i="4"/>
  <c r="X172" i="4" s="1"/>
  <c r="W173" i="4"/>
  <c r="X173" i="4" s="1"/>
  <c r="W174" i="4"/>
  <c r="X174" i="4" s="1"/>
  <c r="W175" i="4"/>
  <c r="X175" i="4" s="1"/>
  <c r="W176" i="4"/>
  <c r="X176" i="4" s="1"/>
  <c r="W177" i="4"/>
  <c r="X177" i="4" s="1"/>
  <c r="W178" i="4"/>
  <c r="X178" i="4" s="1"/>
  <c r="W179" i="4"/>
  <c r="X179" i="4" s="1"/>
  <c r="W180" i="4"/>
  <c r="X180" i="4" s="1"/>
  <c r="W181" i="4"/>
  <c r="X181" i="4" s="1"/>
  <c r="W182" i="4"/>
  <c r="X182" i="4" s="1"/>
  <c r="W183" i="4"/>
  <c r="X183" i="4" s="1"/>
  <c r="W184" i="4"/>
  <c r="X184" i="4" s="1"/>
  <c r="W185" i="4"/>
  <c r="X185" i="4" s="1"/>
  <c r="W186" i="4"/>
  <c r="X186" i="4" s="1"/>
  <c r="W187" i="4"/>
  <c r="X187" i="4" s="1"/>
  <c r="W188" i="4"/>
  <c r="X188" i="4" s="1"/>
  <c r="W189" i="4"/>
  <c r="X189" i="4" s="1"/>
  <c r="W190" i="4"/>
  <c r="X190" i="4" s="1"/>
  <c r="W191" i="4"/>
  <c r="X191" i="4" s="1"/>
  <c r="W192" i="4"/>
  <c r="X192" i="4" s="1"/>
  <c r="W193" i="4"/>
  <c r="X193" i="4" s="1"/>
  <c r="W194" i="4"/>
  <c r="X194" i="4" s="1"/>
  <c r="W195" i="4"/>
  <c r="X195" i="4" s="1"/>
  <c r="W196" i="4"/>
  <c r="X196" i="4" s="1"/>
  <c r="W197" i="4"/>
  <c r="X197" i="4" s="1"/>
  <c r="W198" i="4"/>
  <c r="X198" i="4" s="1"/>
  <c r="W199" i="4"/>
  <c r="X199" i="4" s="1"/>
  <c r="W200" i="4"/>
  <c r="X200" i="4" s="1"/>
  <c r="W201" i="4"/>
  <c r="X201" i="4" s="1"/>
  <c r="W202" i="4"/>
  <c r="X202" i="4" s="1"/>
  <c r="W203" i="4"/>
  <c r="X203" i="4" s="1"/>
  <c r="W204" i="4"/>
  <c r="X204" i="4" s="1"/>
  <c r="W205" i="4"/>
  <c r="X205" i="4" s="1"/>
  <c r="W206" i="4"/>
  <c r="X206" i="4" s="1"/>
  <c r="W207" i="4"/>
  <c r="X207" i="4" s="1"/>
  <c r="W208" i="4"/>
  <c r="X208" i="4" s="1"/>
  <c r="W209" i="4"/>
  <c r="X209" i="4" s="1"/>
  <c r="W210" i="4"/>
  <c r="X210" i="4" s="1"/>
  <c r="W211" i="4"/>
  <c r="X211" i="4" s="1"/>
  <c r="W212" i="4"/>
  <c r="X212" i="4" s="1"/>
  <c r="W213" i="4"/>
  <c r="X213" i="4" s="1"/>
  <c r="W214" i="4"/>
  <c r="X214" i="4" s="1"/>
  <c r="W215" i="4"/>
  <c r="X215" i="4" s="1"/>
  <c r="W216" i="4"/>
  <c r="X216" i="4" s="1"/>
  <c r="W217" i="4"/>
  <c r="X217" i="4" s="1"/>
  <c r="W218" i="4"/>
  <c r="X218" i="4" s="1"/>
  <c r="W219" i="4"/>
  <c r="X219" i="4" s="1"/>
  <c r="W220" i="4"/>
  <c r="X220" i="4" s="1"/>
  <c r="W221" i="4"/>
  <c r="X221" i="4" s="1"/>
  <c r="W222" i="4"/>
  <c r="X222" i="4" s="1"/>
  <c r="W223" i="4"/>
  <c r="X223" i="4" s="1"/>
  <c r="W224" i="4"/>
  <c r="X224" i="4" s="1"/>
  <c r="W225" i="4"/>
  <c r="X225" i="4" s="1"/>
  <c r="W226" i="4"/>
  <c r="X226" i="4" s="1"/>
  <c r="W227" i="4"/>
  <c r="X227" i="4" s="1"/>
  <c r="W228" i="4"/>
  <c r="X228" i="4" s="1"/>
  <c r="W229" i="4"/>
  <c r="X229" i="4" s="1"/>
  <c r="W230" i="4"/>
  <c r="X230" i="4" s="1"/>
  <c r="W231" i="4"/>
  <c r="X231" i="4" s="1"/>
  <c r="W232" i="4"/>
  <c r="X232" i="4" s="1"/>
  <c r="W233" i="4"/>
  <c r="X233" i="4" s="1"/>
  <c r="W234" i="4"/>
  <c r="X234" i="4" s="1"/>
  <c r="W235" i="4"/>
  <c r="X235" i="4" s="1"/>
  <c r="W236" i="4"/>
  <c r="X236" i="4" s="1"/>
  <c r="W237" i="4"/>
  <c r="X237" i="4" s="1"/>
  <c r="W238" i="4"/>
  <c r="X238" i="4" s="1"/>
  <c r="W239" i="4"/>
  <c r="X239" i="4" s="1"/>
  <c r="W240" i="4"/>
  <c r="X240" i="4" s="1"/>
  <c r="W241" i="4"/>
  <c r="X241" i="4" s="1"/>
  <c r="W242" i="4"/>
  <c r="X242" i="4" s="1"/>
  <c r="W243" i="4"/>
  <c r="X243" i="4" s="1"/>
  <c r="W244" i="4"/>
  <c r="X244" i="4" s="1"/>
  <c r="W245" i="4"/>
  <c r="X245" i="4" s="1"/>
  <c r="W246" i="4"/>
  <c r="X246" i="4" s="1"/>
  <c r="W247" i="4"/>
  <c r="X247" i="4" s="1"/>
  <c r="W248" i="4"/>
  <c r="X248" i="4" s="1"/>
  <c r="W249" i="4"/>
  <c r="X249" i="4" s="1"/>
  <c r="W250" i="4"/>
  <c r="X250" i="4" s="1"/>
  <c r="W251" i="4"/>
  <c r="X251" i="4" s="1"/>
  <c r="W252" i="4"/>
  <c r="X252" i="4" s="1"/>
  <c r="W253" i="4"/>
  <c r="X253" i="4" s="1"/>
  <c r="W254" i="4"/>
  <c r="X254" i="4" s="1"/>
  <c r="W255" i="4"/>
  <c r="X255" i="4" s="1"/>
  <c r="W256" i="4"/>
  <c r="X256" i="4" s="1"/>
  <c r="W257" i="4"/>
  <c r="X257" i="4" s="1"/>
  <c r="W258" i="4"/>
  <c r="X258" i="4" s="1"/>
  <c r="W259" i="4"/>
  <c r="X259" i="4" s="1"/>
  <c r="W260" i="4"/>
  <c r="X260" i="4" s="1"/>
  <c r="W261" i="4"/>
  <c r="X261" i="4" s="1"/>
  <c r="W262" i="4"/>
  <c r="X262" i="4" s="1"/>
  <c r="W263" i="4"/>
  <c r="X263" i="4" s="1"/>
  <c r="W264" i="4"/>
  <c r="X264" i="4" s="1"/>
  <c r="W265" i="4"/>
  <c r="X265" i="4" s="1"/>
  <c r="W266" i="4"/>
  <c r="X266" i="4" s="1"/>
  <c r="W267" i="4"/>
  <c r="X267" i="4" s="1"/>
  <c r="W268" i="4"/>
  <c r="X268" i="4" s="1"/>
  <c r="W269" i="4"/>
  <c r="X269" i="4" s="1"/>
  <c r="W270" i="4"/>
  <c r="X270" i="4" s="1"/>
  <c r="W271" i="4"/>
  <c r="X271" i="4" s="1"/>
  <c r="W272" i="4"/>
  <c r="X272" i="4" s="1"/>
  <c r="W273" i="4"/>
  <c r="X273" i="4" s="1"/>
  <c r="W274" i="4"/>
  <c r="X274" i="4" s="1"/>
  <c r="W275" i="4"/>
  <c r="X275" i="4" s="1"/>
  <c r="W276" i="4"/>
  <c r="X276" i="4" s="1"/>
  <c r="W277" i="4"/>
  <c r="X277" i="4" s="1"/>
  <c r="W278" i="4"/>
  <c r="X278" i="4" s="1"/>
  <c r="W279" i="4"/>
  <c r="X279" i="4" s="1"/>
  <c r="W280" i="4"/>
  <c r="X280" i="4" s="1"/>
  <c r="W281" i="4"/>
  <c r="X281" i="4" s="1"/>
  <c r="W282" i="4"/>
  <c r="X282" i="4" s="1"/>
  <c r="W283" i="4"/>
  <c r="X283" i="4" s="1"/>
  <c r="W284" i="4"/>
  <c r="X284" i="4" s="1"/>
  <c r="W285" i="4"/>
  <c r="X285" i="4" s="1"/>
  <c r="W286" i="4"/>
  <c r="X286" i="4" s="1"/>
  <c r="W287" i="4"/>
  <c r="X287" i="4" s="1"/>
  <c r="W288" i="4"/>
  <c r="X288" i="4" s="1"/>
  <c r="W289" i="4"/>
  <c r="X289" i="4" s="1"/>
  <c r="W290" i="4"/>
  <c r="X290" i="4" s="1"/>
  <c r="W291" i="4"/>
  <c r="X291" i="4" s="1"/>
  <c r="W292" i="4"/>
  <c r="X292" i="4" s="1"/>
  <c r="W293" i="4"/>
  <c r="X293" i="4" s="1"/>
  <c r="W294" i="4"/>
  <c r="X294" i="4" s="1"/>
  <c r="W295" i="4"/>
  <c r="X295" i="4" s="1"/>
  <c r="W296" i="4"/>
  <c r="X296" i="4" s="1"/>
  <c r="W297" i="4"/>
  <c r="X297" i="4" s="1"/>
  <c r="W298" i="4"/>
  <c r="X298" i="4" s="1"/>
  <c r="W299" i="4"/>
  <c r="X299" i="4" s="1"/>
  <c r="W300" i="4"/>
  <c r="X300" i="4" s="1"/>
  <c r="W301" i="4"/>
  <c r="X301" i="4" s="1"/>
  <c r="W302" i="4"/>
  <c r="X302" i="4" s="1"/>
  <c r="W303" i="4"/>
  <c r="X303" i="4" s="1"/>
  <c r="W304" i="4"/>
  <c r="X304" i="4" s="1"/>
  <c r="W305" i="4"/>
  <c r="X305" i="4" s="1"/>
  <c r="W306" i="4"/>
  <c r="X306" i="4" s="1"/>
  <c r="W307" i="4"/>
  <c r="X307" i="4" s="1"/>
  <c r="W308" i="4"/>
  <c r="X308" i="4" s="1"/>
  <c r="W309" i="4"/>
  <c r="X309" i="4" s="1"/>
  <c r="W310" i="4"/>
  <c r="X310" i="4" s="1"/>
  <c r="W311" i="4"/>
  <c r="X311" i="4" s="1"/>
  <c r="W312" i="4"/>
  <c r="X312" i="4" s="1"/>
  <c r="W313" i="4"/>
  <c r="X313" i="4" s="1"/>
  <c r="W314" i="4"/>
  <c r="X314" i="4" s="1"/>
  <c r="W315" i="4"/>
  <c r="X315" i="4" s="1"/>
  <c r="W316" i="4"/>
  <c r="X316" i="4" s="1"/>
  <c r="W317" i="4"/>
  <c r="X317" i="4" s="1"/>
  <c r="W318" i="4"/>
  <c r="X318" i="4" s="1"/>
  <c r="W319" i="4"/>
  <c r="X319" i="4" s="1"/>
  <c r="W320" i="4"/>
  <c r="X320" i="4" s="1"/>
  <c r="W321" i="4"/>
  <c r="X321" i="4" s="1"/>
  <c r="W322" i="4"/>
  <c r="X322" i="4" s="1"/>
  <c r="W323" i="4"/>
  <c r="X323" i="4" s="1"/>
  <c r="W324" i="4"/>
  <c r="X324" i="4" s="1"/>
  <c r="W325" i="4"/>
  <c r="X325" i="4" s="1"/>
  <c r="W326" i="4"/>
  <c r="X326" i="4" s="1"/>
  <c r="W327" i="4"/>
  <c r="X327" i="4" s="1"/>
  <c r="W328" i="4"/>
  <c r="X328" i="4" s="1"/>
  <c r="W329" i="4"/>
  <c r="X329" i="4" s="1"/>
  <c r="W330" i="4"/>
  <c r="X330" i="4" s="1"/>
  <c r="W331" i="4"/>
  <c r="X331" i="4" s="1"/>
  <c r="W332" i="4"/>
  <c r="X332" i="4" s="1"/>
  <c r="W333" i="4"/>
  <c r="X333" i="4" s="1"/>
  <c r="W334" i="4"/>
  <c r="X334" i="4" s="1"/>
  <c r="W335" i="4"/>
  <c r="X335" i="4" s="1"/>
  <c r="W336" i="4"/>
  <c r="X336" i="4" s="1"/>
  <c r="W337" i="4"/>
  <c r="X337" i="4" s="1"/>
  <c r="W338" i="4"/>
  <c r="X338" i="4" s="1"/>
  <c r="W339" i="4"/>
  <c r="X339" i="4" s="1"/>
  <c r="W340" i="4"/>
  <c r="X340" i="4" s="1"/>
  <c r="W341" i="4"/>
  <c r="X341" i="4" s="1"/>
  <c r="W342" i="4"/>
  <c r="X342" i="4" s="1"/>
  <c r="W343" i="4"/>
  <c r="X343" i="4" s="1"/>
  <c r="W344" i="4"/>
  <c r="X344" i="4" s="1"/>
  <c r="W345" i="4"/>
  <c r="X345" i="4" s="1"/>
  <c r="W346" i="4"/>
  <c r="X346" i="4" s="1"/>
  <c r="W347" i="4"/>
  <c r="X347" i="4" s="1"/>
  <c r="W348" i="4"/>
  <c r="X348" i="4" s="1"/>
  <c r="W349" i="4"/>
  <c r="X349" i="4" s="1"/>
  <c r="W350" i="4"/>
  <c r="X350" i="4" s="1"/>
  <c r="W351" i="4"/>
  <c r="X351" i="4" s="1"/>
  <c r="W352" i="4"/>
  <c r="X352" i="4" s="1"/>
  <c r="W353" i="4"/>
  <c r="X353" i="4" s="1"/>
  <c r="W354" i="4"/>
  <c r="X354" i="4" s="1"/>
  <c r="W355" i="4"/>
  <c r="X355" i="4" s="1"/>
  <c r="W356" i="4"/>
  <c r="X356" i="4" s="1"/>
  <c r="W357" i="4"/>
  <c r="X357" i="4" s="1"/>
  <c r="W358" i="4"/>
  <c r="X358" i="4" s="1"/>
  <c r="W359" i="4"/>
  <c r="X359" i="4" s="1"/>
  <c r="W360" i="4"/>
  <c r="X360" i="4" s="1"/>
  <c r="W361" i="4"/>
  <c r="X361" i="4" s="1"/>
  <c r="W362" i="4"/>
  <c r="X362" i="4" s="1"/>
  <c r="W363" i="4"/>
  <c r="X363" i="4" s="1"/>
  <c r="W364" i="4"/>
  <c r="X364" i="4" s="1"/>
  <c r="W365" i="4"/>
  <c r="X365" i="4" s="1"/>
  <c r="W366" i="4"/>
  <c r="X366" i="4" s="1"/>
  <c r="W367" i="4"/>
  <c r="X367" i="4" s="1"/>
  <c r="W368" i="4"/>
  <c r="X368" i="4" s="1"/>
  <c r="W369" i="4"/>
  <c r="X369" i="4" s="1"/>
  <c r="W370" i="4"/>
  <c r="X370" i="4" s="1"/>
  <c r="W371" i="4"/>
  <c r="X371" i="4" s="1"/>
  <c r="W372" i="4"/>
  <c r="X372" i="4" s="1"/>
  <c r="W373" i="4"/>
  <c r="X373" i="4" s="1"/>
  <c r="W374" i="4"/>
  <c r="X374" i="4" s="1"/>
  <c r="W375" i="4"/>
  <c r="X375" i="4" s="1"/>
  <c r="W376" i="4"/>
  <c r="X376" i="4" s="1"/>
  <c r="W377" i="4"/>
  <c r="X377" i="4" s="1"/>
  <c r="W378" i="4"/>
  <c r="X378" i="4" s="1"/>
  <c r="W379" i="4"/>
  <c r="X379" i="4" s="1"/>
  <c r="W380" i="4"/>
  <c r="X380" i="4" s="1"/>
  <c r="W381" i="4"/>
  <c r="X381" i="4" s="1"/>
  <c r="W382" i="4"/>
  <c r="X382" i="4" s="1"/>
  <c r="W383" i="4"/>
  <c r="X383" i="4" s="1"/>
  <c r="W384" i="4"/>
  <c r="X384" i="4" s="1"/>
  <c r="W385" i="4"/>
  <c r="X385" i="4" s="1"/>
  <c r="W386" i="4"/>
  <c r="X386" i="4" s="1"/>
  <c r="W387" i="4"/>
  <c r="X387" i="4" s="1"/>
  <c r="W388" i="4"/>
  <c r="X388" i="4" s="1"/>
  <c r="W389" i="4"/>
  <c r="X389" i="4" s="1"/>
  <c r="W390" i="4"/>
  <c r="X390" i="4" s="1"/>
  <c r="W391" i="4"/>
  <c r="X391" i="4" s="1"/>
  <c r="W392" i="4"/>
  <c r="X392" i="4" s="1"/>
  <c r="W393" i="4"/>
  <c r="X393" i="4" s="1"/>
  <c r="W394" i="4"/>
  <c r="X394" i="4" s="1"/>
  <c r="W395" i="4"/>
  <c r="X395" i="4" s="1"/>
  <c r="W396" i="4"/>
  <c r="X396" i="4" s="1"/>
  <c r="W397" i="4"/>
  <c r="X397" i="4" s="1"/>
  <c r="W398" i="4"/>
  <c r="X398" i="4" s="1"/>
  <c r="W399" i="4"/>
  <c r="X399" i="4" s="1"/>
  <c r="W400" i="4"/>
  <c r="X400" i="4" s="1"/>
  <c r="W401" i="4"/>
  <c r="X401" i="4" s="1"/>
  <c r="W402" i="4"/>
  <c r="X402" i="4" s="1"/>
  <c r="W403" i="4"/>
  <c r="X403" i="4" s="1"/>
  <c r="W404" i="4"/>
  <c r="X404" i="4" s="1"/>
  <c r="W405" i="4"/>
  <c r="X405" i="4" s="1"/>
  <c r="W406" i="4"/>
  <c r="X406" i="4" s="1"/>
  <c r="W407" i="4"/>
  <c r="X407" i="4" s="1"/>
  <c r="W408" i="4"/>
  <c r="X408" i="4" s="1"/>
  <c r="W409" i="4"/>
  <c r="X409" i="4" s="1"/>
  <c r="W410" i="4"/>
  <c r="X410" i="4" s="1"/>
  <c r="W411" i="4"/>
  <c r="X411" i="4" s="1"/>
  <c r="W412" i="4"/>
  <c r="X412" i="4" s="1"/>
  <c r="W413" i="4"/>
  <c r="X413" i="4" s="1"/>
  <c r="W414" i="4"/>
  <c r="X414" i="4" s="1"/>
  <c r="W415" i="4"/>
  <c r="X415" i="4" s="1"/>
  <c r="W416" i="4"/>
  <c r="X416" i="4" s="1"/>
  <c r="W417" i="4"/>
  <c r="X417" i="4" s="1"/>
  <c r="W418" i="4"/>
  <c r="X418" i="4" s="1"/>
  <c r="W419" i="4"/>
  <c r="X419" i="4" s="1"/>
  <c r="W420" i="4"/>
  <c r="X420" i="4" s="1"/>
  <c r="W421" i="4"/>
  <c r="X421" i="4" s="1"/>
  <c r="W422" i="4"/>
  <c r="X422" i="4" s="1"/>
  <c r="W423" i="4"/>
  <c r="X423" i="4" s="1"/>
  <c r="W424" i="4"/>
  <c r="X424" i="4" s="1"/>
  <c r="W425" i="4"/>
  <c r="X425" i="4" s="1"/>
  <c r="W426" i="4"/>
  <c r="X426" i="4" s="1"/>
  <c r="W427" i="4"/>
  <c r="X427" i="4" s="1"/>
  <c r="W428" i="4"/>
  <c r="X428" i="4" s="1"/>
  <c r="W429" i="4"/>
  <c r="X429" i="4" s="1"/>
  <c r="W430" i="4"/>
  <c r="X430" i="4" s="1"/>
  <c r="W431" i="4"/>
  <c r="X431" i="4" s="1"/>
  <c r="W432" i="4"/>
  <c r="X432" i="4" s="1"/>
  <c r="W433" i="4"/>
  <c r="X433" i="4" s="1"/>
  <c r="W434" i="4"/>
  <c r="X434" i="4" s="1"/>
  <c r="W435" i="4"/>
  <c r="X435" i="4" s="1"/>
  <c r="W436" i="4"/>
  <c r="X436" i="4" s="1"/>
  <c r="W437" i="4"/>
  <c r="X437" i="4" s="1"/>
  <c r="W438" i="4"/>
  <c r="X438" i="4" s="1"/>
  <c r="W439" i="4"/>
  <c r="X439" i="4" s="1"/>
  <c r="W440" i="4"/>
  <c r="X440" i="4" s="1"/>
  <c r="W441" i="4"/>
  <c r="X441" i="4" s="1"/>
  <c r="W442" i="4"/>
  <c r="X442" i="4" s="1"/>
  <c r="W443" i="4"/>
  <c r="X443" i="4" s="1"/>
  <c r="W444" i="4"/>
  <c r="X444" i="4" s="1"/>
  <c r="W445" i="4"/>
  <c r="X445" i="4" s="1"/>
  <c r="W446" i="4"/>
  <c r="X446" i="4" s="1"/>
  <c r="W447" i="4"/>
  <c r="X447" i="4" s="1"/>
  <c r="W448" i="4"/>
  <c r="X448" i="4" s="1"/>
  <c r="W449" i="4"/>
  <c r="X449" i="4" s="1"/>
  <c r="W450" i="4"/>
  <c r="X450" i="4" s="1"/>
  <c r="W451" i="4"/>
  <c r="X451" i="4" s="1"/>
  <c r="W452" i="4"/>
  <c r="X452" i="4" s="1"/>
  <c r="W453" i="4"/>
  <c r="X453" i="4" s="1"/>
  <c r="W454" i="4"/>
  <c r="X454" i="4" s="1"/>
  <c r="W455" i="4"/>
  <c r="X455" i="4" s="1"/>
  <c r="W456" i="4"/>
  <c r="X456" i="4" s="1"/>
  <c r="W457" i="4"/>
  <c r="X457" i="4" s="1"/>
  <c r="W458" i="4"/>
  <c r="X458" i="4" s="1"/>
  <c r="W459" i="4"/>
  <c r="X459" i="4" s="1"/>
  <c r="W460" i="4"/>
  <c r="X460" i="4" s="1"/>
  <c r="W461" i="4"/>
  <c r="X461" i="4" s="1"/>
  <c r="W462" i="4"/>
  <c r="X462" i="4" s="1"/>
  <c r="W463" i="4"/>
  <c r="X463" i="4" s="1"/>
  <c r="W464" i="4"/>
  <c r="X464" i="4" s="1"/>
  <c r="W465" i="4"/>
  <c r="X465" i="4" s="1"/>
  <c r="W466" i="4"/>
  <c r="X466" i="4" s="1"/>
  <c r="W467" i="4"/>
  <c r="X467" i="4" s="1"/>
  <c r="W468" i="4"/>
  <c r="X468" i="4" s="1"/>
  <c r="W469" i="4"/>
  <c r="X469" i="4" s="1"/>
  <c r="W470" i="4"/>
  <c r="X470" i="4" s="1"/>
  <c r="W471" i="4"/>
  <c r="X471" i="4" s="1"/>
  <c r="W472" i="4"/>
  <c r="X472" i="4" s="1"/>
  <c r="W473" i="4"/>
  <c r="X473" i="4" s="1"/>
  <c r="W474" i="4"/>
  <c r="X474" i="4" s="1"/>
  <c r="W475" i="4"/>
  <c r="X475" i="4" s="1"/>
  <c r="W476" i="4"/>
  <c r="X476" i="4" s="1"/>
  <c r="W477" i="4"/>
  <c r="X477" i="4" s="1"/>
  <c r="W478" i="4"/>
  <c r="X478" i="4" s="1"/>
  <c r="W479" i="4"/>
  <c r="X479" i="4" s="1"/>
  <c r="W480" i="4"/>
  <c r="X480" i="4" s="1"/>
  <c r="W481" i="4"/>
  <c r="X481" i="4" s="1"/>
  <c r="W482" i="4"/>
  <c r="X482" i="4" s="1"/>
  <c r="W483" i="4"/>
  <c r="X483" i="4" s="1"/>
  <c r="W484" i="4"/>
  <c r="X484" i="4" s="1"/>
  <c r="W485" i="4"/>
  <c r="X485" i="4" s="1"/>
  <c r="W486" i="4"/>
  <c r="X486" i="4" s="1"/>
  <c r="W487" i="4"/>
  <c r="X487" i="4" s="1"/>
  <c r="W488" i="4"/>
  <c r="X488" i="4" s="1"/>
  <c r="W489" i="4"/>
  <c r="X489" i="4" s="1"/>
  <c r="W490" i="4"/>
  <c r="X490" i="4" s="1"/>
  <c r="W491" i="4"/>
  <c r="X491" i="4" s="1"/>
  <c r="W492" i="4"/>
  <c r="X492" i="4" s="1"/>
  <c r="W493" i="4"/>
  <c r="X493" i="4" s="1"/>
  <c r="W494" i="4"/>
  <c r="X494" i="4" s="1"/>
  <c r="W495" i="4"/>
  <c r="X495" i="4" s="1"/>
  <c r="W496" i="4"/>
  <c r="X496" i="4" s="1"/>
  <c r="W497" i="4"/>
  <c r="X497" i="4" s="1"/>
  <c r="W498" i="4"/>
  <c r="X498" i="4" s="1"/>
  <c r="W499" i="4"/>
  <c r="X499" i="4" s="1"/>
  <c r="W500" i="4"/>
  <c r="X500" i="4" s="1"/>
  <c r="W501" i="4"/>
  <c r="X501" i="4" s="1"/>
  <c r="W502" i="4"/>
  <c r="X502" i="4" s="1"/>
  <c r="W503" i="4"/>
  <c r="X503" i="4" s="1"/>
  <c r="W504" i="4"/>
  <c r="X504" i="4" s="1"/>
  <c r="W505" i="4"/>
  <c r="X505" i="4" s="1"/>
  <c r="W506" i="4"/>
  <c r="X506" i="4" s="1"/>
  <c r="W507" i="4"/>
  <c r="X507" i="4" s="1"/>
  <c r="W508" i="4"/>
  <c r="X508" i="4" s="1"/>
  <c r="W509" i="4"/>
  <c r="X509" i="4" s="1"/>
  <c r="W510" i="4"/>
  <c r="X510" i="4" s="1"/>
  <c r="W511" i="4"/>
  <c r="X511" i="4" s="1"/>
  <c r="W512" i="4"/>
  <c r="X512" i="4" s="1"/>
  <c r="W513" i="4"/>
  <c r="X513" i="4" s="1"/>
  <c r="W514" i="4"/>
  <c r="X514" i="4" s="1"/>
  <c r="W515" i="4"/>
  <c r="X515" i="4" s="1"/>
  <c r="W516" i="4"/>
  <c r="X516" i="4" s="1"/>
  <c r="W517" i="4"/>
  <c r="X517" i="4" s="1"/>
  <c r="W518" i="4"/>
  <c r="X518" i="4" s="1"/>
  <c r="W519" i="4"/>
  <c r="X519" i="4" s="1"/>
  <c r="W520" i="4"/>
  <c r="X520" i="4" s="1"/>
  <c r="W521" i="4"/>
  <c r="X521" i="4" s="1"/>
  <c r="W522" i="4"/>
  <c r="X522" i="4" s="1"/>
  <c r="W523" i="4"/>
  <c r="X523" i="4" s="1"/>
  <c r="W524" i="4"/>
  <c r="X524" i="4" s="1"/>
  <c r="W525" i="4"/>
  <c r="X525" i="4" s="1"/>
  <c r="W526" i="4"/>
  <c r="X526" i="4" s="1"/>
  <c r="W527" i="4"/>
  <c r="X527" i="4" s="1"/>
  <c r="W528" i="4"/>
  <c r="X528" i="4" s="1"/>
  <c r="W529" i="4"/>
  <c r="X529" i="4" s="1"/>
  <c r="W530" i="4"/>
  <c r="X530" i="4" s="1"/>
  <c r="W531" i="4"/>
  <c r="X531" i="4" s="1"/>
  <c r="W532" i="4"/>
  <c r="X532" i="4" s="1"/>
  <c r="W533" i="4"/>
  <c r="X533" i="4" s="1"/>
  <c r="W534" i="4"/>
  <c r="X534" i="4" s="1"/>
  <c r="W535" i="4"/>
  <c r="X535" i="4" s="1"/>
  <c r="W536" i="4"/>
  <c r="X536" i="4" s="1"/>
  <c r="W537" i="4"/>
  <c r="X537" i="4" s="1"/>
  <c r="W538" i="4"/>
  <c r="X538" i="4" s="1"/>
  <c r="W539" i="4"/>
  <c r="X539" i="4" s="1"/>
  <c r="W540" i="4"/>
  <c r="X540" i="4" s="1"/>
  <c r="W541" i="4"/>
  <c r="X541" i="4" s="1"/>
  <c r="W542" i="4"/>
  <c r="X542" i="4" s="1"/>
  <c r="W543" i="4"/>
  <c r="X543" i="4" s="1"/>
  <c r="W544" i="4"/>
  <c r="X544" i="4" s="1"/>
  <c r="W545" i="4"/>
  <c r="X545" i="4" s="1"/>
  <c r="W546" i="4"/>
  <c r="X546" i="4" s="1"/>
  <c r="W547" i="4"/>
  <c r="X547" i="4" s="1"/>
  <c r="W548" i="4"/>
  <c r="X548" i="4" s="1"/>
  <c r="W549" i="4"/>
  <c r="X549" i="4" s="1"/>
  <c r="W550" i="4"/>
  <c r="X550" i="4" s="1"/>
  <c r="W551" i="4"/>
  <c r="X551" i="4" s="1"/>
  <c r="W552" i="4"/>
  <c r="X552" i="4" s="1"/>
  <c r="W553" i="4"/>
  <c r="X553" i="4" s="1"/>
  <c r="W554" i="4"/>
  <c r="X554" i="4" s="1"/>
  <c r="W555" i="4"/>
  <c r="X555" i="4" s="1"/>
  <c r="W556" i="4"/>
  <c r="X556" i="4" s="1"/>
  <c r="W557" i="4"/>
  <c r="X557" i="4" s="1"/>
  <c r="W558" i="4"/>
  <c r="X558" i="4" s="1"/>
  <c r="W559" i="4"/>
  <c r="X559" i="4" s="1"/>
  <c r="W560" i="4"/>
  <c r="X560" i="4" s="1"/>
  <c r="W561" i="4"/>
  <c r="X561" i="4" s="1"/>
  <c r="W562" i="4"/>
  <c r="X562" i="4" s="1"/>
  <c r="W563" i="4"/>
  <c r="X563" i="4" s="1"/>
  <c r="W564" i="4"/>
  <c r="X564" i="4" s="1"/>
  <c r="W565" i="4"/>
  <c r="X565" i="4" s="1"/>
  <c r="W566" i="4"/>
  <c r="X566" i="4" s="1"/>
  <c r="W567" i="4"/>
  <c r="X567" i="4" s="1"/>
  <c r="W568" i="4"/>
  <c r="X568" i="4" s="1"/>
  <c r="W569" i="4"/>
  <c r="X569" i="4" s="1"/>
  <c r="W570" i="4"/>
  <c r="X570" i="4" s="1"/>
  <c r="W571" i="4"/>
  <c r="X571" i="4" s="1"/>
  <c r="W572" i="4"/>
  <c r="X572" i="4" s="1"/>
  <c r="W573" i="4"/>
  <c r="X573" i="4" s="1"/>
  <c r="W574" i="4"/>
  <c r="X574" i="4" s="1"/>
  <c r="W575" i="4"/>
  <c r="X575" i="4" s="1"/>
  <c r="W576" i="4"/>
  <c r="X576" i="4" s="1"/>
  <c r="W577" i="4"/>
  <c r="X577" i="4" s="1"/>
  <c r="W578" i="4"/>
  <c r="X578" i="4" s="1"/>
  <c r="W579" i="4"/>
  <c r="X579" i="4" s="1"/>
  <c r="W580" i="4"/>
  <c r="X580" i="4" s="1"/>
  <c r="W581" i="4"/>
  <c r="X581" i="4" s="1"/>
  <c r="W582" i="4"/>
  <c r="X582" i="4" s="1"/>
  <c r="W583" i="4"/>
  <c r="X583" i="4" s="1"/>
  <c r="W584" i="4"/>
  <c r="X584" i="4" s="1"/>
  <c r="W585" i="4"/>
  <c r="X585" i="4" s="1"/>
  <c r="W586" i="4"/>
  <c r="X586" i="4" s="1"/>
  <c r="W587" i="4"/>
  <c r="X587" i="4" s="1"/>
  <c r="W588" i="4"/>
  <c r="X588" i="4" s="1"/>
  <c r="W589" i="4"/>
  <c r="X589" i="4" s="1"/>
  <c r="W590" i="4"/>
  <c r="X590" i="4" s="1"/>
  <c r="W591" i="4"/>
  <c r="X591" i="4" s="1"/>
  <c r="W592" i="4"/>
  <c r="X592" i="4" s="1"/>
  <c r="W593" i="4"/>
  <c r="X593" i="4" s="1"/>
  <c r="W594" i="4"/>
  <c r="X594" i="4" s="1"/>
  <c r="W595" i="4"/>
  <c r="X595" i="4" s="1"/>
  <c r="W596" i="4"/>
  <c r="X596" i="4" s="1"/>
  <c r="W597" i="4"/>
  <c r="X597" i="4" s="1"/>
  <c r="W598" i="4"/>
  <c r="X598" i="4" s="1"/>
  <c r="W599" i="4"/>
  <c r="X599" i="4" s="1"/>
  <c r="W600" i="4"/>
  <c r="X600" i="4" s="1"/>
  <c r="W601" i="4"/>
  <c r="X601" i="4" s="1"/>
  <c r="W602" i="4"/>
  <c r="X602" i="4" s="1"/>
  <c r="W603" i="4"/>
  <c r="X603" i="4" s="1"/>
  <c r="W604" i="4"/>
  <c r="X604" i="4" s="1"/>
  <c r="W605" i="4"/>
  <c r="X605" i="4" s="1"/>
  <c r="W606" i="4"/>
  <c r="X606" i="4" s="1"/>
  <c r="W607" i="4"/>
  <c r="X607" i="4" s="1"/>
  <c r="W608" i="4"/>
  <c r="X608" i="4" s="1"/>
  <c r="W609" i="4"/>
  <c r="X609" i="4" s="1"/>
  <c r="W610" i="4"/>
  <c r="X610" i="4" s="1"/>
  <c r="W611" i="4"/>
  <c r="X611" i="4" s="1"/>
  <c r="W612" i="4"/>
  <c r="X612" i="4" s="1"/>
  <c r="W613" i="4"/>
  <c r="X613" i="4" s="1"/>
  <c r="W614" i="4"/>
  <c r="X614" i="4" s="1"/>
  <c r="W615" i="4"/>
  <c r="X615" i="4" s="1"/>
  <c r="W616" i="4"/>
  <c r="X616" i="4" s="1"/>
  <c r="W617" i="4"/>
  <c r="X617" i="4" s="1"/>
  <c r="W618" i="4"/>
  <c r="X618" i="4" s="1"/>
  <c r="W619" i="4"/>
  <c r="X619" i="4" s="1"/>
  <c r="W620" i="4"/>
  <c r="X620" i="4" s="1"/>
  <c r="W621" i="4"/>
  <c r="X621" i="4" s="1"/>
  <c r="W622" i="4"/>
  <c r="X622" i="4" s="1"/>
  <c r="W623" i="4"/>
  <c r="X623" i="4" s="1"/>
  <c r="W624" i="4"/>
  <c r="X624" i="4" s="1"/>
  <c r="W625" i="4"/>
  <c r="X625" i="4" s="1"/>
  <c r="W626" i="4"/>
  <c r="X626" i="4" s="1"/>
  <c r="W627" i="4"/>
  <c r="X627" i="4" s="1"/>
  <c r="W628" i="4"/>
  <c r="X628" i="4" s="1"/>
  <c r="W629" i="4"/>
  <c r="X629" i="4" s="1"/>
  <c r="W630" i="4"/>
  <c r="X630" i="4" s="1"/>
  <c r="W631" i="4"/>
  <c r="X631" i="4" s="1"/>
  <c r="W632" i="4"/>
  <c r="X632" i="4" s="1"/>
  <c r="W633" i="4"/>
  <c r="X633" i="4" s="1"/>
  <c r="W634" i="4"/>
  <c r="X634" i="4" s="1"/>
  <c r="W635" i="4"/>
  <c r="X635" i="4" s="1"/>
  <c r="W636" i="4"/>
  <c r="X636" i="4" s="1"/>
  <c r="W637" i="4"/>
  <c r="X637" i="4" s="1"/>
  <c r="W638" i="4"/>
  <c r="X638" i="4" s="1"/>
  <c r="W639" i="4"/>
  <c r="X639" i="4" s="1"/>
  <c r="W640" i="4"/>
  <c r="X640" i="4" s="1"/>
  <c r="W641" i="4"/>
  <c r="X641" i="4" s="1"/>
  <c r="W642" i="4"/>
  <c r="X642" i="4" s="1"/>
  <c r="W643" i="4"/>
  <c r="X643" i="4" s="1"/>
  <c r="W644" i="4"/>
  <c r="X644" i="4" s="1"/>
  <c r="W645" i="4"/>
  <c r="X645" i="4" s="1"/>
  <c r="W646" i="4"/>
  <c r="X646" i="4" s="1"/>
  <c r="W647" i="4"/>
  <c r="X647" i="4" s="1"/>
  <c r="W648" i="4"/>
  <c r="X648" i="4" s="1"/>
  <c r="W649" i="4"/>
  <c r="X649" i="4" s="1"/>
  <c r="W650" i="4"/>
  <c r="X650" i="4" s="1"/>
  <c r="W651" i="4"/>
  <c r="X651" i="4" s="1"/>
  <c r="W652" i="4"/>
  <c r="X652" i="4" s="1"/>
  <c r="W653" i="4"/>
  <c r="X653" i="4" s="1"/>
  <c r="W654" i="4"/>
  <c r="X654" i="4" s="1"/>
  <c r="W655" i="4"/>
  <c r="X655" i="4" s="1"/>
  <c r="W656" i="4"/>
  <c r="X656" i="4" s="1"/>
  <c r="W657" i="4"/>
  <c r="X657" i="4" s="1"/>
  <c r="W658" i="4"/>
  <c r="X658" i="4" s="1"/>
  <c r="W659" i="4"/>
  <c r="X659" i="4" s="1"/>
  <c r="W660" i="4"/>
  <c r="X660" i="4" s="1"/>
  <c r="W661" i="4"/>
  <c r="X661" i="4" s="1"/>
  <c r="W662" i="4"/>
  <c r="X662" i="4" s="1"/>
  <c r="W663" i="4"/>
  <c r="X663" i="4" s="1"/>
  <c r="W664" i="4"/>
  <c r="X664" i="4" s="1"/>
  <c r="W665" i="4"/>
  <c r="X665" i="4" s="1"/>
  <c r="W666" i="4"/>
  <c r="X666" i="4" s="1"/>
  <c r="W667" i="4"/>
  <c r="X667" i="4" s="1"/>
  <c r="W668" i="4"/>
  <c r="X668" i="4" s="1"/>
  <c r="W669" i="4"/>
  <c r="X669" i="4" s="1"/>
  <c r="W670" i="4"/>
  <c r="X670" i="4" s="1"/>
  <c r="W671" i="4"/>
  <c r="X671" i="4" s="1"/>
  <c r="W672" i="4"/>
  <c r="X672" i="4" s="1"/>
  <c r="W673" i="4"/>
  <c r="X673" i="4" s="1"/>
  <c r="W674" i="4"/>
  <c r="X674" i="4" s="1"/>
  <c r="W675" i="4"/>
  <c r="X675" i="4" s="1"/>
  <c r="W676" i="4"/>
  <c r="X676" i="4" s="1"/>
  <c r="W677" i="4"/>
  <c r="X677" i="4" s="1"/>
  <c r="W678" i="4"/>
  <c r="X678" i="4" s="1"/>
  <c r="W679" i="4"/>
  <c r="X679" i="4" s="1"/>
  <c r="W680" i="4"/>
  <c r="X680" i="4" s="1"/>
  <c r="W681" i="4"/>
  <c r="X681" i="4" s="1"/>
  <c r="W682" i="4"/>
  <c r="X682" i="4" s="1"/>
  <c r="W683" i="4"/>
  <c r="X683" i="4" s="1"/>
  <c r="W684" i="4"/>
  <c r="X684" i="4" s="1"/>
  <c r="W685" i="4"/>
  <c r="X685" i="4" s="1"/>
  <c r="W686" i="4"/>
  <c r="X686" i="4" s="1"/>
  <c r="W687" i="4"/>
  <c r="X687" i="4" s="1"/>
  <c r="W688" i="4"/>
  <c r="X688" i="4" s="1"/>
  <c r="W689" i="4"/>
  <c r="X689" i="4" s="1"/>
  <c r="W690" i="4"/>
  <c r="X690" i="4" s="1"/>
  <c r="W691" i="4"/>
  <c r="X691" i="4" s="1"/>
  <c r="W692" i="4"/>
  <c r="X692" i="4" s="1"/>
  <c r="W693" i="4"/>
  <c r="X693" i="4" s="1"/>
  <c r="W694" i="4"/>
  <c r="X694" i="4" s="1"/>
  <c r="W695" i="4"/>
  <c r="X695" i="4" s="1"/>
  <c r="W696" i="4"/>
  <c r="X696" i="4" s="1"/>
  <c r="W697" i="4"/>
  <c r="X697" i="4" s="1"/>
  <c r="W698" i="4"/>
  <c r="X698" i="4" s="1"/>
  <c r="W699" i="4"/>
  <c r="X699" i="4" s="1"/>
  <c r="W700" i="4"/>
  <c r="X700" i="4" s="1"/>
  <c r="W701" i="4"/>
  <c r="X701" i="4" s="1"/>
  <c r="W702" i="4"/>
  <c r="X702" i="4" s="1"/>
  <c r="W703" i="4"/>
  <c r="X703" i="4" s="1"/>
  <c r="W704" i="4"/>
  <c r="X704" i="4" s="1"/>
  <c r="W705" i="4"/>
  <c r="X705" i="4" s="1"/>
  <c r="W706" i="4"/>
  <c r="X706" i="4" s="1"/>
  <c r="W707" i="4"/>
  <c r="X707" i="4" s="1"/>
  <c r="W708" i="4"/>
  <c r="X708" i="4" s="1"/>
  <c r="W709" i="4"/>
  <c r="X709" i="4" s="1"/>
  <c r="W710" i="4"/>
  <c r="X710" i="4" s="1"/>
  <c r="W711" i="4"/>
  <c r="X711" i="4" s="1"/>
  <c r="W712" i="4"/>
  <c r="X712" i="4" s="1"/>
  <c r="W713" i="4"/>
  <c r="X713" i="4" s="1"/>
  <c r="W714" i="4"/>
  <c r="X714" i="4" s="1"/>
  <c r="W715" i="4"/>
  <c r="X715" i="4" s="1"/>
  <c r="W716" i="4"/>
  <c r="X716" i="4" s="1"/>
  <c r="W717" i="4"/>
  <c r="X717" i="4" s="1"/>
  <c r="W718" i="4"/>
  <c r="X718" i="4" s="1"/>
  <c r="W719" i="4"/>
  <c r="X719" i="4" s="1"/>
  <c r="W720" i="4"/>
  <c r="X720" i="4" s="1"/>
  <c r="W721" i="4"/>
  <c r="X721" i="4" s="1"/>
  <c r="W722" i="4"/>
  <c r="X722" i="4" s="1"/>
  <c r="W723" i="4"/>
  <c r="X723" i="4" s="1"/>
  <c r="W724" i="4"/>
  <c r="X724" i="4" s="1"/>
  <c r="W725" i="4"/>
  <c r="X725" i="4" s="1"/>
  <c r="W726" i="4"/>
  <c r="X726" i="4" s="1"/>
  <c r="W727" i="4"/>
  <c r="X727" i="4" s="1"/>
  <c r="W728" i="4"/>
  <c r="X728" i="4" s="1"/>
  <c r="W729" i="4"/>
  <c r="X729" i="4" s="1"/>
  <c r="W730" i="4"/>
  <c r="X730" i="4" s="1"/>
  <c r="W731" i="4"/>
  <c r="X731" i="4" s="1"/>
  <c r="W732" i="4"/>
  <c r="X732" i="4" s="1"/>
  <c r="W733" i="4"/>
  <c r="X733" i="4" s="1"/>
  <c r="W734" i="4"/>
  <c r="X734" i="4" s="1"/>
  <c r="W735" i="4"/>
  <c r="X735" i="4" s="1"/>
  <c r="W736" i="4"/>
  <c r="X736" i="4" s="1"/>
  <c r="W737" i="4"/>
  <c r="X737" i="4" s="1"/>
  <c r="W738" i="4"/>
  <c r="X738" i="4" s="1"/>
  <c r="W739" i="4"/>
  <c r="X739" i="4" s="1"/>
  <c r="W740" i="4"/>
  <c r="X740" i="4" s="1"/>
  <c r="W741" i="4"/>
  <c r="X741" i="4" s="1"/>
  <c r="W742" i="4"/>
  <c r="X742" i="4" s="1"/>
  <c r="W743" i="4"/>
  <c r="X743" i="4" s="1"/>
  <c r="W744" i="4"/>
  <c r="X744" i="4" s="1"/>
  <c r="W745" i="4"/>
  <c r="X745" i="4" s="1"/>
  <c r="W746" i="4"/>
  <c r="X746" i="4" s="1"/>
  <c r="W747" i="4"/>
  <c r="X747" i="4" s="1"/>
  <c r="W748" i="4"/>
  <c r="X748" i="4" s="1"/>
  <c r="W749" i="4"/>
  <c r="X749" i="4" s="1"/>
  <c r="W750" i="4"/>
  <c r="X750" i="4" s="1"/>
  <c r="W751" i="4"/>
  <c r="X751" i="4" s="1"/>
  <c r="W752" i="4"/>
  <c r="X752" i="4" s="1"/>
  <c r="W753" i="4"/>
  <c r="X753" i="4" s="1"/>
  <c r="W754" i="4"/>
  <c r="X754" i="4" s="1"/>
  <c r="W755" i="4"/>
  <c r="X755" i="4" s="1"/>
  <c r="W756" i="4"/>
  <c r="X756" i="4" s="1"/>
  <c r="W757" i="4"/>
  <c r="X757" i="4" s="1"/>
  <c r="W758" i="4"/>
  <c r="X758" i="4" s="1"/>
  <c r="W759" i="4"/>
  <c r="X759" i="4" s="1"/>
  <c r="W760" i="4"/>
  <c r="X760" i="4" s="1"/>
  <c r="W761" i="4"/>
  <c r="X761" i="4" s="1"/>
  <c r="W762" i="4"/>
  <c r="X762" i="4" s="1"/>
  <c r="W763" i="4"/>
  <c r="X763" i="4" s="1"/>
  <c r="W764" i="4"/>
  <c r="X764" i="4" s="1"/>
  <c r="W765" i="4"/>
  <c r="X765" i="4" s="1"/>
  <c r="W766" i="4"/>
  <c r="X766" i="4" s="1"/>
  <c r="W767" i="4"/>
  <c r="X767" i="4" s="1"/>
  <c r="W768" i="4"/>
  <c r="X768" i="4" s="1"/>
  <c r="W769" i="4"/>
  <c r="X769" i="4" s="1"/>
  <c r="W770" i="4"/>
  <c r="X770" i="4" s="1"/>
  <c r="W771" i="4"/>
  <c r="X771" i="4" s="1"/>
  <c r="W772" i="4"/>
  <c r="X772" i="4" s="1"/>
  <c r="W773" i="4"/>
  <c r="X773" i="4" s="1"/>
  <c r="W774" i="4"/>
  <c r="X774" i="4" s="1"/>
  <c r="W775" i="4"/>
  <c r="X775" i="4" s="1"/>
  <c r="W776" i="4"/>
  <c r="X776" i="4" s="1"/>
  <c r="W777" i="4"/>
  <c r="X777" i="4" s="1"/>
  <c r="W778" i="4"/>
  <c r="X778" i="4" s="1"/>
  <c r="W779" i="4"/>
  <c r="X779" i="4" s="1"/>
  <c r="W780" i="4"/>
  <c r="X780" i="4" s="1"/>
  <c r="W781" i="4"/>
  <c r="X781" i="4" s="1"/>
  <c r="W782" i="4"/>
  <c r="X782" i="4" s="1"/>
  <c r="W783" i="4"/>
  <c r="X783" i="4" s="1"/>
  <c r="W784" i="4"/>
  <c r="X784" i="4" s="1"/>
  <c r="W785" i="4"/>
  <c r="X785" i="4" s="1"/>
  <c r="W786" i="4"/>
  <c r="X786" i="4" s="1"/>
  <c r="W787" i="4"/>
  <c r="X787" i="4" s="1"/>
  <c r="W788" i="4"/>
  <c r="X788" i="4" s="1"/>
  <c r="W789" i="4"/>
  <c r="X789" i="4" s="1"/>
  <c r="W790" i="4"/>
  <c r="X790" i="4" s="1"/>
  <c r="W791" i="4"/>
  <c r="X791" i="4" s="1"/>
  <c r="W792" i="4"/>
  <c r="X792" i="4" s="1"/>
  <c r="W793" i="4"/>
  <c r="X793" i="4" s="1"/>
  <c r="W794" i="4"/>
  <c r="X794" i="4" s="1"/>
  <c r="W795" i="4"/>
  <c r="X795" i="4" s="1"/>
  <c r="W796" i="4"/>
  <c r="X796" i="4" s="1"/>
  <c r="W797" i="4"/>
  <c r="X797" i="4" s="1"/>
  <c r="W798" i="4"/>
  <c r="X798" i="4" s="1"/>
  <c r="W799" i="4"/>
  <c r="X799" i="4" s="1"/>
  <c r="W800" i="4"/>
  <c r="X800" i="4" s="1"/>
  <c r="W801" i="4"/>
  <c r="X801" i="4" s="1"/>
  <c r="W802" i="4"/>
  <c r="X802" i="4" s="1"/>
  <c r="W803" i="4"/>
  <c r="X803" i="4" s="1"/>
  <c r="W804" i="4"/>
  <c r="X804" i="4" s="1"/>
  <c r="W805" i="4"/>
  <c r="X805" i="4" s="1"/>
  <c r="W806" i="4"/>
  <c r="X806" i="4" s="1"/>
  <c r="W807" i="4"/>
  <c r="X807" i="4" s="1"/>
  <c r="W808" i="4"/>
  <c r="X808" i="4" s="1"/>
  <c r="W809" i="4"/>
  <c r="X809" i="4" s="1"/>
  <c r="W810" i="4"/>
  <c r="X810" i="4" s="1"/>
  <c r="W811" i="4"/>
  <c r="X811" i="4" s="1"/>
  <c r="W812" i="4"/>
  <c r="X812" i="4" s="1"/>
  <c r="W813" i="4"/>
  <c r="X813" i="4" s="1"/>
  <c r="W814" i="4"/>
  <c r="X814" i="4" s="1"/>
  <c r="W815" i="4"/>
  <c r="X815" i="4" s="1"/>
  <c r="W816" i="4"/>
  <c r="X816" i="4" s="1"/>
  <c r="W817" i="4"/>
  <c r="X817" i="4" s="1"/>
  <c r="W818" i="4"/>
  <c r="X818" i="4" s="1"/>
  <c r="W819" i="4"/>
  <c r="X819" i="4" s="1"/>
  <c r="W820" i="4"/>
  <c r="X820" i="4" s="1"/>
  <c r="W821" i="4"/>
  <c r="X821" i="4" s="1"/>
  <c r="W822" i="4"/>
  <c r="X822" i="4" s="1"/>
  <c r="W823" i="4"/>
  <c r="X823" i="4" s="1"/>
  <c r="W824" i="4"/>
  <c r="X824" i="4" s="1"/>
  <c r="W825" i="4"/>
  <c r="X825" i="4" s="1"/>
  <c r="W826" i="4"/>
  <c r="X826" i="4" s="1"/>
  <c r="W827" i="4"/>
  <c r="X827" i="4" s="1"/>
  <c r="W828" i="4"/>
  <c r="X828" i="4" s="1"/>
  <c r="W829" i="4"/>
  <c r="X829" i="4" s="1"/>
  <c r="W830" i="4"/>
  <c r="X830" i="4" s="1"/>
  <c r="W831" i="4"/>
  <c r="X831" i="4" s="1"/>
  <c r="W832" i="4"/>
  <c r="X832" i="4" s="1"/>
  <c r="W833" i="4"/>
  <c r="X833" i="4" s="1"/>
  <c r="W834" i="4"/>
  <c r="X834" i="4" s="1"/>
  <c r="W835" i="4"/>
  <c r="X835" i="4" s="1"/>
  <c r="W836" i="4"/>
  <c r="X836" i="4" s="1"/>
  <c r="W837" i="4"/>
  <c r="X837" i="4" s="1"/>
  <c r="W838" i="4"/>
  <c r="X838" i="4" s="1"/>
  <c r="W839" i="4"/>
  <c r="X839" i="4" s="1"/>
  <c r="W840" i="4"/>
  <c r="X840" i="4" s="1"/>
  <c r="W841" i="4"/>
  <c r="X841" i="4" s="1"/>
  <c r="W842" i="4"/>
  <c r="X842" i="4" s="1"/>
  <c r="W843" i="4"/>
  <c r="X843" i="4" s="1"/>
  <c r="W844" i="4"/>
  <c r="X844" i="4" s="1"/>
  <c r="W845" i="4"/>
  <c r="X845" i="4" s="1"/>
  <c r="W846" i="4"/>
  <c r="X846" i="4" s="1"/>
  <c r="W847" i="4"/>
  <c r="X847" i="4" s="1"/>
  <c r="W848" i="4"/>
  <c r="X848" i="4" s="1"/>
  <c r="W849" i="4"/>
  <c r="X849" i="4" s="1"/>
  <c r="W850" i="4"/>
  <c r="X850" i="4" s="1"/>
  <c r="W851" i="4"/>
  <c r="X851" i="4" s="1"/>
  <c r="W852" i="4"/>
  <c r="X852" i="4" s="1"/>
  <c r="W853" i="4"/>
  <c r="X853" i="4" s="1"/>
  <c r="W854" i="4"/>
  <c r="X854" i="4" s="1"/>
  <c r="W855" i="4"/>
  <c r="X855" i="4" s="1"/>
  <c r="W856" i="4"/>
  <c r="X856" i="4" s="1"/>
  <c r="W857" i="4"/>
  <c r="X857" i="4" s="1"/>
  <c r="W858" i="4"/>
  <c r="X858" i="4" s="1"/>
  <c r="W859" i="4"/>
  <c r="X859" i="4" s="1"/>
  <c r="W860" i="4"/>
  <c r="X860" i="4" s="1"/>
  <c r="W861" i="4"/>
  <c r="X861" i="4" s="1"/>
  <c r="W862" i="4"/>
  <c r="X862" i="4" s="1"/>
  <c r="W863" i="4"/>
  <c r="X863" i="4" s="1"/>
  <c r="W864" i="4"/>
  <c r="X864" i="4" s="1"/>
  <c r="W865" i="4"/>
  <c r="X865" i="4" s="1"/>
  <c r="W866" i="4"/>
  <c r="X866" i="4" s="1"/>
  <c r="W867" i="4"/>
  <c r="X867" i="4" s="1"/>
  <c r="W868" i="4"/>
  <c r="X868" i="4" s="1"/>
  <c r="W869" i="4"/>
  <c r="X869" i="4" s="1"/>
  <c r="W870" i="4"/>
  <c r="X870" i="4" s="1"/>
  <c r="W871" i="4"/>
  <c r="X871" i="4" s="1"/>
  <c r="W872" i="4"/>
  <c r="X872" i="4" s="1"/>
  <c r="W873" i="4"/>
  <c r="X873" i="4" s="1"/>
  <c r="W874" i="4"/>
  <c r="X874" i="4" s="1"/>
  <c r="W875" i="4"/>
  <c r="X875" i="4" s="1"/>
  <c r="W876" i="4"/>
  <c r="X876" i="4" s="1"/>
  <c r="W877" i="4"/>
  <c r="X877" i="4" s="1"/>
  <c r="W878" i="4"/>
  <c r="X878" i="4" s="1"/>
  <c r="W879" i="4"/>
  <c r="X879" i="4" s="1"/>
  <c r="W880" i="4"/>
  <c r="X880" i="4" s="1"/>
  <c r="W881" i="4"/>
  <c r="X881" i="4" s="1"/>
  <c r="W882" i="4"/>
  <c r="X882" i="4" s="1"/>
  <c r="W883" i="4"/>
  <c r="X883" i="4" s="1"/>
  <c r="W884" i="4"/>
  <c r="X884" i="4" s="1"/>
  <c r="W885" i="4"/>
  <c r="X885" i="4" s="1"/>
  <c r="W886" i="4"/>
  <c r="X886" i="4" s="1"/>
  <c r="W887" i="4"/>
  <c r="X887" i="4" s="1"/>
  <c r="W888" i="4"/>
  <c r="X888" i="4" s="1"/>
  <c r="W889" i="4"/>
  <c r="X889" i="4" s="1"/>
  <c r="W890" i="4"/>
  <c r="X890" i="4" s="1"/>
  <c r="W891" i="4"/>
  <c r="X891" i="4" s="1"/>
  <c r="W892" i="4"/>
  <c r="X892" i="4" s="1"/>
  <c r="W893" i="4"/>
  <c r="X893" i="4" s="1"/>
  <c r="W894" i="4"/>
  <c r="X894" i="4" s="1"/>
  <c r="W895" i="4"/>
  <c r="X895" i="4" s="1"/>
  <c r="W896" i="4"/>
  <c r="X896" i="4" s="1"/>
  <c r="W897" i="4"/>
  <c r="X897" i="4" s="1"/>
  <c r="W898" i="4"/>
  <c r="X898" i="4" s="1"/>
  <c r="W899" i="4"/>
  <c r="X899" i="4" s="1"/>
  <c r="W900" i="4"/>
  <c r="X900" i="4" s="1"/>
  <c r="W901" i="4"/>
  <c r="X901" i="4" s="1"/>
  <c r="W902" i="4"/>
  <c r="X902" i="4" s="1"/>
  <c r="W903" i="4"/>
  <c r="X903" i="4" s="1"/>
  <c r="W904" i="4"/>
  <c r="X904" i="4" s="1"/>
  <c r="W905" i="4"/>
  <c r="X905" i="4" s="1"/>
  <c r="W906" i="4"/>
  <c r="X906" i="4" s="1"/>
  <c r="W907" i="4"/>
  <c r="X907" i="4" s="1"/>
  <c r="W908" i="4"/>
  <c r="X908" i="4" s="1"/>
  <c r="W909" i="4"/>
  <c r="X909" i="4" s="1"/>
  <c r="W910" i="4"/>
  <c r="X910" i="4" s="1"/>
  <c r="W911" i="4"/>
  <c r="X911" i="4" s="1"/>
  <c r="W912" i="4"/>
  <c r="X912" i="4" s="1"/>
  <c r="W913" i="4"/>
  <c r="X913" i="4" s="1"/>
  <c r="W914" i="4"/>
  <c r="X914" i="4" s="1"/>
  <c r="W915" i="4"/>
  <c r="X915" i="4" s="1"/>
  <c r="W916" i="4"/>
  <c r="X916" i="4" s="1"/>
  <c r="W917" i="4"/>
  <c r="X917" i="4" s="1"/>
  <c r="W918" i="4"/>
  <c r="X918" i="4" s="1"/>
  <c r="W919" i="4"/>
  <c r="X919" i="4" s="1"/>
  <c r="W920" i="4"/>
  <c r="X920" i="4" s="1"/>
  <c r="W921" i="4"/>
  <c r="X921" i="4" s="1"/>
  <c r="W922" i="4"/>
  <c r="X922" i="4" s="1"/>
  <c r="W923" i="4"/>
  <c r="X923" i="4" s="1"/>
  <c r="W924" i="4"/>
  <c r="X924" i="4" s="1"/>
  <c r="W925" i="4"/>
  <c r="X925" i="4" s="1"/>
  <c r="W926" i="4"/>
  <c r="X926" i="4" s="1"/>
  <c r="W927" i="4"/>
  <c r="X927" i="4" s="1"/>
  <c r="W928" i="4"/>
  <c r="X928" i="4" s="1"/>
  <c r="W929" i="4"/>
  <c r="X929" i="4" s="1"/>
  <c r="W930" i="4"/>
  <c r="X930" i="4" s="1"/>
  <c r="W931" i="4"/>
  <c r="X931" i="4" s="1"/>
  <c r="W932" i="4"/>
  <c r="X932" i="4" s="1"/>
  <c r="W933" i="4"/>
  <c r="X933" i="4" s="1"/>
  <c r="W934" i="4"/>
  <c r="X934" i="4" s="1"/>
  <c r="W935" i="4"/>
  <c r="X935" i="4" s="1"/>
  <c r="W936" i="4"/>
  <c r="X936" i="4" s="1"/>
  <c r="W937" i="4"/>
  <c r="X937" i="4" s="1"/>
  <c r="W938" i="4"/>
  <c r="X938" i="4" s="1"/>
  <c r="W939" i="4"/>
  <c r="X939" i="4" s="1"/>
  <c r="W940" i="4"/>
  <c r="X940" i="4" s="1"/>
  <c r="W941" i="4"/>
  <c r="X941" i="4" s="1"/>
  <c r="W942" i="4"/>
  <c r="X942" i="4" s="1"/>
  <c r="W943" i="4"/>
  <c r="X943" i="4" s="1"/>
  <c r="W944" i="4"/>
  <c r="X944" i="4" s="1"/>
  <c r="W945" i="4"/>
  <c r="X945" i="4" s="1"/>
  <c r="W946" i="4"/>
  <c r="X946" i="4" s="1"/>
  <c r="W947" i="4"/>
  <c r="X947" i="4" s="1"/>
  <c r="W948" i="4"/>
  <c r="X948" i="4" s="1"/>
  <c r="W949" i="4"/>
  <c r="X949" i="4" s="1"/>
  <c r="W950" i="4"/>
  <c r="X950" i="4" s="1"/>
  <c r="W951" i="4"/>
  <c r="X951" i="4" s="1"/>
  <c r="W952" i="4"/>
  <c r="X952" i="4" s="1"/>
  <c r="W953" i="4"/>
  <c r="X953" i="4" s="1"/>
  <c r="W954" i="4"/>
  <c r="X954" i="4" s="1"/>
  <c r="W955" i="4"/>
  <c r="X955" i="4" s="1"/>
  <c r="W956" i="4"/>
  <c r="X956" i="4" s="1"/>
  <c r="W957" i="4"/>
  <c r="X957" i="4" s="1"/>
  <c r="W958" i="4"/>
  <c r="X958" i="4" s="1"/>
  <c r="W959" i="4"/>
  <c r="X959" i="4" s="1"/>
  <c r="W960" i="4"/>
  <c r="X960" i="4" s="1"/>
  <c r="W961" i="4"/>
  <c r="X961" i="4" s="1"/>
  <c r="W962" i="4"/>
  <c r="X962" i="4" s="1"/>
  <c r="W963" i="4"/>
  <c r="X963" i="4" s="1"/>
  <c r="W964" i="4"/>
  <c r="X964" i="4" s="1"/>
  <c r="W965" i="4"/>
  <c r="X965" i="4" s="1"/>
  <c r="W966" i="4"/>
  <c r="X966" i="4" s="1"/>
  <c r="W967" i="4"/>
  <c r="X967" i="4" s="1"/>
  <c r="W968" i="4"/>
  <c r="X968" i="4" s="1"/>
  <c r="W969" i="4"/>
  <c r="X969" i="4" s="1"/>
  <c r="W970" i="4"/>
  <c r="X970" i="4" s="1"/>
  <c r="W971" i="4"/>
  <c r="X971" i="4" s="1"/>
  <c r="W972" i="4"/>
  <c r="X972" i="4" s="1"/>
  <c r="W973" i="4"/>
  <c r="X973" i="4" s="1"/>
  <c r="W974" i="4"/>
  <c r="X974" i="4" s="1"/>
  <c r="W975" i="4"/>
  <c r="X975" i="4" s="1"/>
  <c r="W976" i="4"/>
  <c r="X976" i="4" s="1"/>
  <c r="W977" i="4"/>
  <c r="X977" i="4" s="1"/>
  <c r="W978" i="4"/>
  <c r="X978" i="4" s="1"/>
  <c r="W979" i="4"/>
  <c r="X979" i="4" s="1"/>
  <c r="W980" i="4"/>
  <c r="X980" i="4" s="1"/>
  <c r="W981" i="4"/>
  <c r="X981" i="4" s="1"/>
  <c r="W982" i="4"/>
  <c r="X982" i="4" s="1"/>
  <c r="W983" i="4"/>
  <c r="X983" i="4" s="1"/>
  <c r="W984" i="4"/>
  <c r="X984" i="4" s="1"/>
  <c r="W985" i="4"/>
  <c r="X985" i="4" s="1"/>
  <c r="W986" i="4"/>
  <c r="X986" i="4" s="1"/>
  <c r="W987" i="4"/>
  <c r="X987" i="4" s="1"/>
  <c r="W988" i="4"/>
  <c r="X988" i="4" s="1"/>
  <c r="W989" i="4"/>
  <c r="X989" i="4" s="1"/>
  <c r="W990" i="4"/>
  <c r="X990" i="4" s="1"/>
  <c r="W991" i="4"/>
  <c r="X991" i="4" s="1"/>
  <c r="W992" i="4"/>
  <c r="X992" i="4" s="1"/>
  <c r="W993" i="4"/>
  <c r="X993" i="4" s="1"/>
  <c r="W994" i="4"/>
  <c r="X994" i="4" s="1"/>
  <c r="W995" i="4"/>
  <c r="X995" i="4" s="1"/>
  <c r="W996" i="4"/>
  <c r="X996" i="4" s="1"/>
  <c r="W997" i="4"/>
  <c r="X997" i="4" s="1"/>
  <c r="W998" i="4"/>
  <c r="X998" i="4" s="1"/>
  <c r="W999" i="4"/>
  <c r="X999" i="4" s="1"/>
  <c r="W1000" i="4"/>
  <c r="X1000" i="4" s="1"/>
  <c r="W1001" i="4"/>
  <c r="X1001" i="4" s="1"/>
  <c r="W1002" i="4"/>
  <c r="X1002" i="4" s="1"/>
  <c r="W1003" i="4"/>
  <c r="X1003" i="4" s="1"/>
  <c r="W1004" i="4"/>
  <c r="X1004" i="4" s="1"/>
  <c r="W1005" i="4"/>
  <c r="X1005" i="4" s="1"/>
  <c r="W1006" i="4"/>
  <c r="X1006" i="4" s="1"/>
  <c r="W1007" i="4"/>
  <c r="X1007" i="4" s="1"/>
  <c r="W8" i="4"/>
  <c r="X8" i="4" s="1"/>
  <c r="C3" i="3"/>
  <c r="D3" i="3"/>
  <c r="C4" i="3"/>
  <c r="D4" i="3"/>
  <c r="C5" i="3"/>
  <c r="D5" i="3"/>
  <c r="C6" i="3"/>
  <c r="D6" i="3"/>
  <c r="C7" i="3"/>
  <c r="D7" i="3"/>
  <c r="C8" i="3"/>
  <c r="D8" i="3"/>
  <c r="C9" i="3"/>
  <c r="D9" i="3"/>
  <c r="C10" i="3"/>
  <c r="D10" i="3"/>
  <c r="C11" i="3"/>
  <c r="D11" i="3"/>
  <c r="C12" i="3"/>
  <c r="D12" i="3"/>
  <c r="C13" i="3"/>
  <c r="D13" i="3"/>
  <c r="C14" i="3"/>
  <c r="D14" i="3"/>
  <c r="C15" i="3"/>
  <c r="D15" i="3"/>
  <c r="C16" i="3"/>
  <c r="D16" i="3"/>
  <c r="C17" i="3"/>
  <c r="D17" i="3"/>
  <c r="C18" i="3"/>
  <c r="D18" i="3"/>
  <c r="C19" i="3"/>
  <c r="D19" i="3"/>
  <c r="C20" i="3"/>
  <c r="D20" i="3"/>
  <c r="C21" i="3"/>
  <c r="D21" i="3"/>
  <c r="C22" i="3"/>
  <c r="D22" i="3"/>
  <c r="C23" i="3"/>
  <c r="D23" i="3"/>
  <c r="C24" i="3"/>
  <c r="D24" i="3"/>
  <c r="C25" i="3"/>
  <c r="D25" i="3"/>
  <c r="C26" i="3"/>
  <c r="D26" i="3"/>
  <c r="C27" i="3"/>
  <c r="D27" i="3"/>
  <c r="C28" i="3"/>
  <c r="D28" i="3"/>
  <c r="C29" i="3"/>
  <c r="D29" i="3"/>
  <c r="C30" i="3"/>
  <c r="D30" i="3"/>
  <c r="C31" i="3"/>
  <c r="D31" i="3"/>
  <c r="C32" i="3"/>
  <c r="D32" i="3"/>
  <c r="C33" i="3"/>
  <c r="D33" i="3"/>
  <c r="C34" i="3"/>
  <c r="D34" i="3"/>
  <c r="C35" i="3"/>
  <c r="D35" i="3"/>
  <c r="C36" i="3"/>
  <c r="D36" i="3"/>
  <c r="C37" i="3"/>
  <c r="D37" i="3"/>
  <c r="C38" i="3"/>
  <c r="D38" i="3"/>
  <c r="C39" i="3"/>
  <c r="D39" i="3"/>
  <c r="C40" i="3"/>
  <c r="D40" i="3"/>
  <c r="C41" i="3"/>
  <c r="D41" i="3"/>
  <c r="C42" i="3"/>
  <c r="D42" i="3"/>
  <c r="C43" i="3"/>
  <c r="D43" i="3"/>
  <c r="C44" i="3"/>
  <c r="D44" i="3"/>
  <c r="C45" i="3"/>
  <c r="D45" i="3"/>
  <c r="C46" i="3"/>
  <c r="D46" i="3"/>
  <c r="C47" i="3"/>
  <c r="D47" i="3"/>
  <c r="C48" i="3"/>
  <c r="D48" i="3"/>
  <c r="C49" i="3"/>
  <c r="D49" i="3"/>
  <c r="C50" i="3"/>
  <c r="D50" i="3"/>
  <c r="C51" i="3"/>
  <c r="D51" i="3"/>
  <c r="C52" i="3"/>
  <c r="D52" i="3"/>
  <c r="C53" i="3"/>
  <c r="D53" i="3"/>
  <c r="C54" i="3"/>
  <c r="D54" i="3"/>
  <c r="C55" i="3"/>
  <c r="D55" i="3"/>
  <c r="C56" i="3"/>
  <c r="D56" i="3"/>
  <c r="C57" i="3"/>
  <c r="D57" i="3"/>
  <c r="C58" i="3"/>
  <c r="D58" i="3"/>
  <c r="C59" i="3"/>
  <c r="D59" i="3"/>
  <c r="C60" i="3"/>
  <c r="D60" i="3"/>
  <c r="C61" i="3"/>
  <c r="D61" i="3"/>
  <c r="C62" i="3"/>
  <c r="D62" i="3"/>
  <c r="C63" i="3"/>
  <c r="D63" i="3"/>
  <c r="C64" i="3"/>
  <c r="D64" i="3"/>
  <c r="C65" i="3"/>
  <c r="D65" i="3"/>
  <c r="C66" i="3"/>
  <c r="D66" i="3"/>
  <c r="C67" i="3"/>
  <c r="D67" i="3"/>
  <c r="C68" i="3"/>
  <c r="D68" i="3"/>
  <c r="C69" i="3"/>
  <c r="D69" i="3"/>
  <c r="C70" i="3"/>
  <c r="D70" i="3"/>
  <c r="C71" i="3"/>
  <c r="D71" i="3"/>
  <c r="C72" i="3"/>
  <c r="D72" i="3"/>
  <c r="C73" i="3"/>
  <c r="D73" i="3"/>
  <c r="C74" i="3"/>
  <c r="D74" i="3"/>
  <c r="C75" i="3"/>
  <c r="D75" i="3"/>
  <c r="C76" i="3"/>
  <c r="D76" i="3"/>
  <c r="C77" i="3"/>
  <c r="D77" i="3"/>
  <c r="C78" i="3"/>
  <c r="D78" i="3"/>
  <c r="C79" i="3"/>
  <c r="D79" i="3"/>
  <c r="C80" i="3"/>
  <c r="D80" i="3"/>
  <c r="C81" i="3"/>
  <c r="D81" i="3"/>
  <c r="C82" i="3"/>
  <c r="D82" i="3"/>
  <c r="C83" i="3"/>
  <c r="D83" i="3"/>
  <c r="C84" i="3"/>
  <c r="D84" i="3"/>
  <c r="C85" i="3"/>
  <c r="D85" i="3"/>
  <c r="C86" i="3"/>
  <c r="D86" i="3"/>
  <c r="C87" i="3"/>
  <c r="D87" i="3"/>
  <c r="C88" i="3"/>
  <c r="D88" i="3"/>
  <c r="C89" i="3"/>
  <c r="D89" i="3"/>
  <c r="C90" i="3"/>
  <c r="D90" i="3"/>
  <c r="C91" i="3"/>
  <c r="D91" i="3"/>
  <c r="C92" i="3"/>
  <c r="D92" i="3"/>
  <c r="C93" i="3"/>
  <c r="D93" i="3"/>
  <c r="C94" i="3"/>
  <c r="D94" i="3"/>
  <c r="C95" i="3"/>
  <c r="D95" i="3"/>
  <c r="C96" i="3"/>
  <c r="D96" i="3"/>
  <c r="C97" i="3"/>
  <c r="D97" i="3"/>
  <c r="C98" i="3"/>
  <c r="D98" i="3"/>
  <c r="C99" i="3"/>
  <c r="D99" i="3"/>
  <c r="C100" i="3"/>
  <c r="D100" i="3"/>
  <c r="C101" i="3"/>
  <c r="D101" i="3"/>
  <c r="C102" i="3"/>
  <c r="D102" i="3"/>
  <c r="C103" i="3"/>
  <c r="D103" i="3"/>
  <c r="C104" i="3"/>
  <c r="D104" i="3"/>
  <c r="C105" i="3"/>
  <c r="D105" i="3"/>
  <c r="C106" i="3"/>
  <c r="D106" i="3"/>
  <c r="C107" i="3"/>
  <c r="D107" i="3"/>
  <c r="C108" i="3"/>
  <c r="D108" i="3"/>
  <c r="C109" i="3"/>
  <c r="D109" i="3"/>
  <c r="C110" i="3"/>
  <c r="D110" i="3"/>
  <c r="C111" i="3"/>
  <c r="D111" i="3"/>
  <c r="C112" i="3"/>
  <c r="D112" i="3"/>
  <c r="C113" i="3"/>
  <c r="D113" i="3"/>
  <c r="C114" i="3"/>
  <c r="D114" i="3"/>
  <c r="C115" i="3"/>
  <c r="D115" i="3"/>
  <c r="C116" i="3"/>
  <c r="D116" i="3"/>
  <c r="C117" i="3"/>
  <c r="D117" i="3"/>
  <c r="C118" i="3"/>
  <c r="D118" i="3"/>
  <c r="C119" i="3"/>
  <c r="D119" i="3"/>
  <c r="C120" i="3"/>
  <c r="D120" i="3"/>
  <c r="C121" i="3"/>
  <c r="D121" i="3"/>
  <c r="C122" i="3"/>
  <c r="D122" i="3"/>
  <c r="C123" i="3"/>
  <c r="D123" i="3"/>
  <c r="C124" i="3"/>
  <c r="D124" i="3"/>
  <c r="C125" i="3"/>
  <c r="D125" i="3"/>
  <c r="C126" i="3"/>
  <c r="D126" i="3"/>
  <c r="C127" i="3"/>
  <c r="D127" i="3"/>
  <c r="C128" i="3"/>
  <c r="D128" i="3"/>
  <c r="C129" i="3"/>
  <c r="D129" i="3"/>
  <c r="C130" i="3"/>
  <c r="D130" i="3"/>
  <c r="C131" i="3"/>
  <c r="D131" i="3"/>
  <c r="C132" i="3"/>
  <c r="D132" i="3"/>
  <c r="C133" i="3"/>
  <c r="D133" i="3"/>
  <c r="C134" i="3"/>
  <c r="D134" i="3"/>
  <c r="C135" i="3"/>
  <c r="D135" i="3"/>
  <c r="C136" i="3"/>
  <c r="D136" i="3"/>
  <c r="C137" i="3"/>
  <c r="D137" i="3"/>
  <c r="C138" i="3"/>
  <c r="D138" i="3"/>
  <c r="C139" i="3"/>
  <c r="D139" i="3"/>
  <c r="C140" i="3"/>
  <c r="D140" i="3"/>
  <c r="C141" i="3"/>
  <c r="D141" i="3"/>
  <c r="C142" i="3"/>
  <c r="D142" i="3"/>
  <c r="C143" i="3"/>
  <c r="D143" i="3"/>
  <c r="C144" i="3"/>
  <c r="D144" i="3"/>
  <c r="C145" i="3"/>
  <c r="D145" i="3"/>
  <c r="C146" i="3"/>
  <c r="D146" i="3"/>
  <c r="C147" i="3"/>
  <c r="D147" i="3"/>
  <c r="C148" i="3"/>
  <c r="D148" i="3"/>
  <c r="C149" i="3"/>
  <c r="D149" i="3"/>
  <c r="C150" i="3"/>
  <c r="D150" i="3"/>
  <c r="C151" i="3"/>
  <c r="D151" i="3"/>
  <c r="C152" i="3"/>
  <c r="D152" i="3"/>
  <c r="C153" i="3"/>
  <c r="D153" i="3"/>
  <c r="C154" i="3"/>
  <c r="D154" i="3"/>
  <c r="C155" i="3"/>
  <c r="D155" i="3"/>
  <c r="C156" i="3"/>
  <c r="D156" i="3"/>
  <c r="C157" i="3"/>
  <c r="D157" i="3"/>
  <c r="C158" i="3"/>
  <c r="D158" i="3"/>
  <c r="C159" i="3"/>
  <c r="D159" i="3"/>
  <c r="C160" i="3"/>
  <c r="D160" i="3"/>
  <c r="C161" i="3"/>
  <c r="D161" i="3"/>
  <c r="C162" i="3"/>
  <c r="D162" i="3"/>
  <c r="C163" i="3"/>
  <c r="D163" i="3"/>
  <c r="C164" i="3"/>
  <c r="D164" i="3"/>
  <c r="C165" i="3"/>
  <c r="D165" i="3"/>
  <c r="C166" i="3"/>
  <c r="D166" i="3"/>
  <c r="C167" i="3"/>
  <c r="D167" i="3"/>
  <c r="C168" i="3"/>
  <c r="D168" i="3"/>
  <c r="C169" i="3"/>
  <c r="D169" i="3"/>
  <c r="C170" i="3"/>
  <c r="D170" i="3"/>
  <c r="C171" i="3"/>
  <c r="D171" i="3"/>
  <c r="C172" i="3"/>
  <c r="D172" i="3"/>
  <c r="C173" i="3"/>
  <c r="D173" i="3"/>
  <c r="C174" i="3"/>
  <c r="D174" i="3"/>
  <c r="C175" i="3"/>
  <c r="D175" i="3"/>
  <c r="C176" i="3"/>
  <c r="D176" i="3"/>
  <c r="C177" i="3"/>
  <c r="D177" i="3"/>
  <c r="C178" i="3"/>
  <c r="D178" i="3"/>
  <c r="C179" i="3"/>
  <c r="D179" i="3"/>
  <c r="C180" i="3"/>
  <c r="D180" i="3"/>
  <c r="C181" i="3"/>
  <c r="D181" i="3"/>
  <c r="C182" i="3"/>
  <c r="D182" i="3"/>
  <c r="C183" i="3"/>
  <c r="D183" i="3"/>
  <c r="C184" i="3"/>
  <c r="D184" i="3"/>
  <c r="C185" i="3"/>
  <c r="D185" i="3"/>
  <c r="C186" i="3"/>
  <c r="D186" i="3"/>
  <c r="C187" i="3"/>
  <c r="D187" i="3"/>
  <c r="C188" i="3"/>
  <c r="D188" i="3"/>
  <c r="C189" i="3"/>
  <c r="D189" i="3"/>
  <c r="C190" i="3"/>
  <c r="D190" i="3"/>
  <c r="C191" i="3"/>
  <c r="D191" i="3"/>
  <c r="C192" i="3"/>
  <c r="D192" i="3"/>
  <c r="C193" i="3"/>
  <c r="D193" i="3"/>
  <c r="C194" i="3"/>
  <c r="D194" i="3"/>
  <c r="C195" i="3"/>
  <c r="D195" i="3"/>
  <c r="C196" i="3"/>
  <c r="D196" i="3"/>
  <c r="C197" i="3"/>
  <c r="D197" i="3"/>
  <c r="C198" i="3"/>
  <c r="D198" i="3"/>
  <c r="C199" i="3"/>
  <c r="D199" i="3"/>
  <c r="C200" i="3"/>
  <c r="D200" i="3"/>
  <c r="C201" i="3"/>
  <c r="D201" i="3"/>
  <c r="C202" i="3"/>
  <c r="D202" i="3"/>
  <c r="C203" i="3"/>
  <c r="D203" i="3"/>
  <c r="C204" i="3"/>
  <c r="D204" i="3"/>
  <c r="C205" i="3"/>
  <c r="D205" i="3"/>
  <c r="C206" i="3"/>
  <c r="D206" i="3"/>
  <c r="C207" i="3"/>
  <c r="D207" i="3"/>
  <c r="C208" i="3"/>
  <c r="D208" i="3"/>
  <c r="C209" i="3"/>
  <c r="D209" i="3"/>
  <c r="C210" i="3"/>
  <c r="D210" i="3"/>
  <c r="C211" i="3"/>
  <c r="D211" i="3"/>
  <c r="C212" i="3"/>
  <c r="D212" i="3"/>
  <c r="C213" i="3"/>
  <c r="D213" i="3"/>
  <c r="C214" i="3"/>
  <c r="D214" i="3"/>
  <c r="C215" i="3"/>
  <c r="D215" i="3"/>
  <c r="C216" i="3"/>
  <c r="D216" i="3"/>
  <c r="C217" i="3"/>
  <c r="D217" i="3"/>
  <c r="C218" i="3"/>
  <c r="D218" i="3"/>
  <c r="C219" i="3"/>
  <c r="D219" i="3"/>
  <c r="C220" i="3"/>
  <c r="D220" i="3"/>
  <c r="C221" i="3"/>
  <c r="D221" i="3"/>
  <c r="C222" i="3"/>
  <c r="D222" i="3"/>
  <c r="C223" i="3"/>
  <c r="D223" i="3"/>
  <c r="C224" i="3"/>
  <c r="D224" i="3"/>
  <c r="C225" i="3"/>
  <c r="D225" i="3"/>
  <c r="C226" i="3"/>
  <c r="D226" i="3"/>
  <c r="C227" i="3"/>
  <c r="D227" i="3"/>
  <c r="C228" i="3"/>
  <c r="D228" i="3"/>
  <c r="C229" i="3"/>
  <c r="D229" i="3"/>
  <c r="C230" i="3"/>
  <c r="D230" i="3"/>
  <c r="C231" i="3"/>
  <c r="D231" i="3"/>
  <c r="C232" i="3"/>
  <c r="D232" i="3"/>
  <c r="C233" i="3"/>
  <c r="D233" i="3"/>
  <c r="C234" i="3"/>
  <c r="D234" i="3"/>
  <c r="C235" i="3"/>
  <c r="D235" i="3"/>
  <c r="C236" i="3"/>
  <c r="D236" i="3"/>
  <c r="C237" i="3"/>
  <c r="D237" i="3"/>
  <c r="C238" i="3"/>
  <c r="D238" i="3"/>
  <c r="C239" i="3"/>
  <c r="D239" i="3"/>
  <c r="C240" i="3"/>
  <c r="D240" i="3"/>
  <c r="C241" i="3"/>
  <c r="D241" i="3"/>
  <c r="C242" i="3"/>
  <c r="D242" i="3"/>
  <c r="C243" i="3"/>
  <c r="D243" i="3"/>
  <c r="C244" i="3"/>
  <c r="D244" i="3"/>
  <c r="C245" i="3"/>
  <c r="D245" i="3"/>
  <c r="C246" i="3"/>
  <c r="D246" i="3"/>
  <c r="C247" i="3"/>
  <c r="D247" i="3"/>
  <c r="C248" i="3"/>
  <c r="D248" i="3"/>
  <c r="C249" i="3"/>
  <c r="D249" i="3"/>
  <c r="C250" i="3"/>
  <c r="D250" i="3"/>
  <c r="C251" i="3"/>
  <c r="D251" i="3"/>
  <c r="C252" i="3"/>
  <c r="D252" i="3"/>
  <c r="C253" i="3"/>
  <c r="D253" i="3"/>
  <c r="C254" i="3"/>
  <c r="D254" i="3"/>
  <c r="C255" i="3"/>
  <c r="D255" i="3"/>
  <c r="C256" i="3"/>
  <c r="D256" i="3"/>
  <c r="C257" i="3"/>
  <c r="D257" i="3"/>
  <c r="C258" i="3"/>
  <c r="D258" i="3"/>
  <c r="C259" i="3"/>
  <c r="D259" i="3"/>
  <c r="C260" i="3"/>
  <c r="D260" i="3"/>
  <c r="C261" i="3"/>
  <c r="D261" i="3"/>
  <c r="C262" i="3"/>
  <c r="D262" i="3"/>
  <c r="C263" i="3"/>
  <c r="D263" i="3"/>
  <c r="C264" i="3"/>
  <c r="D264" i="3"/>
  <c r="C265" i="3"/>
  <c r="D265" i="3"/>
  <c r="C266" i="3"/>
  <c r="D266" i="3"/>
  <c r="C267" i="3"/>
  <c r="D267" i="3"/>
  <c r="C268" i="3"/>
  <c r="D268" i="3"/>
  <c r="C269" i="3"/>
  <c r="D269" i="3"/>
  <c r="C270" i="3"/>
  <c r="D270" i="3"/>
  <c r="C271" i="3"/>
  <c r="D271" i="3"/>
  <c r="C272" i="3"/>
  <c r="D272" i="3"/>
  <c r="C273" i="3"/>
  <c r="D273" i="3"/>
  <c r="C274" i="3"/>
  <c r="D274" i="3"/>
  <c r="C275" i="3"/>
  <c r="D275" i="3"/>
  <c r="C276" i="3"/>
  <c r="D276" i="3"/>
  <c r="C277" i="3"/>
  <c r="D277" i="3"/>
  <c r="C278" i="3"/>
  <c r="D278" i="3"/>
  <c r="C279" i="3"/>
  <c r="D279" i="3"/>
  <c r="C280" i="3"/>
  <c r="D280" i="3"/>
  <c r="C281" i="3"/>
  <c r="D281" i="3"/>
  <c r="C282" i="3"/>
  <c r="D282" i="3"/>
  <c r="C283" i="3"/>
  <c r="D283" i="3"/>
  <c r="C284" i="3"/>
  <c r="D284" i="3"/>
  <c r="C285" i="3"/>
  <c r="D285" i="3"/>
  <c r="C286" i="3"/>
  <c r="D286" i="3"/>
  <c r="C287" i="3"/>
  <c r="D287" i="3"/>
  <c r="C288" i="3"/>
  <c r="D288" i="3"/>
  <c r="C289" i="3"/>
  <c r="D289" i="3"/>
  <c r="C290" i="3"/>
  <c r="D290" i="3"/>
  <c r="C291" i="3"/>
  <c r="D291" i="3"/>
  <c r="C292" i="3"/>
  <c r="D292" i="3"/>
  <c r="C293" i="3"/>
  <c r="D293" i="3"/>
  <c r="C294" i="3"/>
  <c r="D294" i="3"/>
  <c r="C295" i="3"/>
  <c r="D295" i="3"/>
  <c r="C296" i="3"/>
  <c r="D296" i="3"/>
  <c r="C297" i="3"/>
  <c r="D297" i="3"/>
  <c r="C298" i="3"/>
  <c r="D298" i="3"/>
  <c r="C299" i="3"/>
  <c r="D299" i="3"/>
  <c r="C300" i="3"/>
  <c r="D300" i="3"/>
  <c r="C301" i="3"/>
  <c r="D301" i="3"/>
  <c r="C302" i="3"/>
  <c r="D302" i="3"/>
  <c r="C303" i="3"/>
  <c r="D303" i="3"/>
  <c r="C304" i="3"/>
  <c r="D304" i="3"/>
  <c r="C305" i="3"/>
  <c r="D305" i="3"/>
  <c r="C306" i="3"/>
  <c r="D306" i="3"/>
  <c r="C307" i="3"/>
  <c r="D307" i="3"/>
  <c r="C308" i="3"/>
  <c r="D308" i="3"/>
  <c r="C309" i="3"/>
  <c r="D309" i="3"/>
  <c r="C310" i="3"/>
  <c r="D310" i="3"/>
  <c r="C311" i="3"/>
  <c r="D311" i="3"/>
  <c r="C312" i="3"/>
  <c r="D312" i="3"/>
  <c r="C313" i="3"/>
  <c r="D313" i="3"/>
  <c r="C314" i="3"/>
  <c r="D314" i="3"/>
  <c r="C315" i="3"/>
  <c r="D315" i="3"/>
  <c r="C316" i="3"/>
  <c r="D316" i="3"/>
  <c r="C317" i="3"/>
  <c r="D317" i="3"/>
  <c r="C318" i="3"/>
  <c r="D318" i="3"/>
  <c r="C319" i="3"/>
  <c r="D319" i="3"/>
  <c r="C320" i="3"/>
  <c r="D320" i="3"/>
  <c r="C321" i="3"/>
  <c r="D321" i="3"/>
  <c r="C322" i="3"/>
  <c r="D322" i="3"/>
  <c r="C323" i="3"/>
  <c r="D323" i="3"/>
  <c r="C324" i="3"/>
  <c r="D324" i="3"/>
  <c r="C325" i="3"/>
  <c r="D325" i="3"/>
  <c r="C326" i="3"/>
  <c r="D326" i="3"/>
  <c r="C327" i="3"/>
  <c r="D327" i="3"/>
  <c r="C328" i="3"/>
  <c r="D328" i="3"/>
  <c r="C329" i="3"/>
  <c r="D329" i="3"/>
  <c r="C330" i="3"/>
  <c r="D330" i="3"/>
  <c r="C331" i="3"/>
  <c r="D331" i="3"/>
  <c r="C332" i="3"/>
  <c r="D332" i="3"/>
  <c r="C333" i="3"/>
  <c r="D333" i="3"/>
  <c r="C334" i="3"/>
  <c r="D334" i="3"/>
  <c r="C335" i="3"/>
  <c r="D335" i="3"/>
  <c r="C336" i="3"/>
  <c r="D336" i="3"/>
  <c r="C337" i="3"/>
  <c r="D337" i="3"/>
  <c r="C338" i="3"/>
  <c r="D338" i="3"/>
  <c r="C339" i="3"/>
  <c r="D339" i="3"/>
  <c r="C340" i="3"/>
  <c r="D340" i="3"/>
  <c r="C341" i="3"/>
  <c r="D341" i="3"/>
  <c r="C342" i="3"/>
  <c r="D342" i="3"/>
  <c r="C343" i="3"/>
  <c r="D343" i="3"/>
  <c r="C344" i="3"/>
  <c r="D344" i="3"/>
  <c r="C345" i="3"/>
  <c r="D345" i="3"/>
  <c r="C346" i="3"/>
  <c r="D346" i="3"/>
  <c r="C347" i="3"/>
  <c r="D347" i="3"/>
  <c r="C348" i="3"/>
  <c r="D348" i="3"/>
  <c r="C349" i="3"/>
  <c r="D349" i="3"/>
  <c r="C350" i="3"/>
  <c r="D350" i="3"/>
  <c r="C351" i="3"/>
  <c r="D351" i="3"/>
  <c r="C352" i="3"/>
  <c r="D352" i="3"/>
  <c r="C353" i="3"/>
  <c r="D353" i="3"/>
  <c r="C354" i="3"/>
  <c r="D354" i="3"/>
  <c r="C355" i="3"/>
  <c r="D355" i="3"/>
  <c r="C356" i="3"/>
  <c r="D356" i="3"/>
  <c r="C357" i="3"/>
  <c r="D357" i="3"/>
  <c r="C358" i="3"/>
  <c r="D358" i="3"/>
  <c r="C359" i="3"/>
  <c r="D359" i="3"/>
  <c r="C360" i="3"/>
  <c r="D360" i="3"/>
  <c r="C361" i="3"/>
  <c r="D361" i="3"/>
  <c r="C362" i="3"/>
  <c r="D362" i="3"/>
  <c r="C363" i="3"/>
  <c r="D363" i="3"/>
  <c r="C364" i="3"/>
  <c r="D364" i="3"/>
  <c r="C365" i="3"/>
  <c r="D365" i="3"/>
  <c r="C366" i="3"/>
  <c r="D366" i="3"/>
  <c r="C367" i="3"/>
  <c r="D367" i="3"/>
  <c r="C368" i="3"/>
  <c r="D368" i="3"/>
  <c r="C369" i="3"/>
  <c r="D369" i="3"/>
  <c r="C370" i="3"/>
  <c r="D370" i="3"/>
  <c r="C371" i="3"/>
  <c r="D371" i="3"/>
  <c r="C372" i="3"/>
  <c r="D372" i="3"/>
  <c r="C373" i="3"/>
  <c r="D373" i="3"/>
  <c r="C374" i="3"/>
  <c r="D374" i="3"/>
  <c r="C375" i="3"/>
  <c r="D375" i="3"/>
  <c r="C376" i="3"/>
  <c r="D376" i="3"/>
  <c r="C377" i="3"/>
  <c r="D377" i="3"/>
  <c r="C378" i="3"/>
  <c r="D378" i="3"/>
  <c r="C379" i="3"/>
  <c r="D379" i="3"/>
  <c r="C380" i="3"/>
  <c r="D380" i="3"/>
  <c r="C381" i="3"/>
  <c r="D381" i="3"/>
  <c r="C382" i="3"/>
  <c r="D382" i="3"/>
  <c r="C383" i="3"/>
  <c r="D383" i="3"/>
  <c r="C384" i="3"/>
  <c r="D384" i="3"/>
  <c r="C385" i="3"/>
  <c r="D385" i="3"/>
  <c r="C386" i="3"/>
  <c r="D386" i="3"/>
  <c r="C387" i="3"/>
  <c r="D387" i="3"/>
  <c r="C388" i="3"/>
  <c r="D388" i="3"/>
  <c r="C389" i="3"/>
  <c r="D389" i="3"/>
  <c r="C390" i="3"/>
  <c r="D390" i="3"/>
  <c r="C391" i="3"/>
  <c r="D391" i="3"/>
  <c r="C392" i="3"/>
  <c r="D392" i="3"/>
  <c r="C393" i="3"/>
  <c r="D393" i="3"/>
  <c r="C394" i="3"/>
  <c r="D394" i="3"/>
  <c r="C395" i="3"/>
  <c r="D395" i="3"/>
  <c r="C396" i="3"/>
  <c r="D396" i="3"/>
  <c r="C397" i="3"/>
  <c r="D397" i="3"/>
  <c r="C398" i="3"/>
  <c r="D398" i="3"/>
  <c r="C399" i="3"/>
  <c r="D399" i="3"/>
  <c r="C400" i="3"/>
  <c r="D400" i="3"/>
  <c r="C401" i="3"/>
  <c r="D401" i="3"/>
  <c r="C402" i="3"/>
  <c r="D402" i="3"/>
  <c r="C403" i="3"/>
  <c r="D403" i="3"/>
  <c r="C404" i="3"/>
  <c r="D404" i="3"/>
  <c r="C405" i="3"/>
  <c r="D405" i="3"/>
  <c r="C406" i="3"/>
  <c r="D406" i="3"/>
  <c r="C407" i="3"/>
  <c r="D407" i="3"/>
  <c r="C408" i="3"/>
  <c r="D408" i="3"/>
  <c r="C409" i="3"/>
  <c r="D409" i="3"/>
  <c r="C410" i="3"/>
  <c r="D410" i="3"/>
  <c r="C411" i="3"/>
  <c r="D411" i="3"/>
  <c r="C412" i="3"/>
  <c r="D412" i="3"/>
  <c r="C413" i="3"/>
  <c r="D413" i="3"/>
  <c r="C414" i="3"/>
  <c r="D414" i="3"/>
  <c r="C415" i="3"/>
  <c r="D415" i="3"/>
  <c r="C416" i="3"/>
  <c r="D416" i="3"/>
  <c r="C417" i="3"/>
  <c r="D417" i="3"/>
  <c r="C418" i="3"/>
  <c r="D418" i="3"/>
  <c r="C419" i="3"/>
  <c r="D419" i="3"/>
  <c r="C420" i="3"/>
  <c r="D420" i="3"/>
  <c r="C421" i="3"/>
  <c r="D421" i="3"/>
  <c r="C422" i="3"/>
  <c r="D422" i="3"/>
  <c r="C423" i="3"/>
  <c r="D423" i="3"/>
  <c r="C424" i="3"/>
  <c r="D424" i="3"/>
  <c r="C425" i="3"/>
  <c r="D425" i="3"/>
  <c r="C426" i="3"/>
  <c r="D426" i="3"/>
  <c r="C427" i="3"/>
  <c r="D427" i="3"/>
  <c r="C428" i="3"/>
  <c r="D428" i="3"/>
  <c r="C429" i="3"/>
  <c r="D429" i="3"/>
  <c r="C430" i="3"/>
  <c r="D430" i="3"/>
  <c r="C431" i="3"/>
  <c r="D431" i="3"/>
  <c r="C432" i="3"/>
  <c r="D432" i="3"/>
  <c r="C433" i="3"/>
  <c r="D433" i="3"/>
  <c r="C434" i="3"/>
  <c r="D434" i="3"/>
  <c r="C435" i="3"/>
  <c r="D435" i="3"/>
  <c r="C436" i="3"/>
  <c r="D436" i="3"/>
  <c r="C437" i="3"/>
  <c r="D437" i="3"/>
  <c r="C438" i="3"/>
  <c r="D438" i="3"/>
  <c r="C439" i="3"/>
  <c r="D439" i="3"/>
  <c r="C440" i="3"/>
  <c r="D440" i="3"/>
  <c r="C441" i="3"/>
  <c r="D441" i="3"/>
  <c r="C442" i="3"/>
  <c r="D442" i="3"/>
  <c r="C443" i="3"/>
  <c r="D443" i="3"/>
  <c r="C444" i="3"/>
  <c r="D444" i="3"/>
  <c r="C445" i="3"/>
  <c r="D445" i="3"/>
  <c r="C446" i="3"/>
  <c r="D446" i="3"/>
  <c r="C447" i="3"/>
  <c r="D447" i="3"/>
  <c r="C448" i="3"/>
  <c r="D448" i="3"/>
  <c r="C449" i="3"/>
  <c r="D449" i="3"/>
  <c r="C450" i="3"/>
  <c r="D450" i="3"/>
  <c r="C451" i="3"/>
  <c r="D451" i="3"/>
  <c r="C452" i="3"/>
  <c r="D452" i="3"/>
  <c r="C453" i="3"/>
  <c r="D453" i="3"/>
  <c r="C454" i="3"/>
  <c r="D454" i="3"/>
  <c r="C455" i="3"/>
  <c r="D455" i="3"/>
  <c r="C456" i="3"/>
  <c r="D456" i="3"/>
  <c r="C457" i="3"/>
  <c r="D457" i="3"/>
  <c r="C458" i="3"/>
  <c r="D458" i="3"/>
  <c r="C459" i="3"/>
  <c r="D459" i="3"/>
  <c r="C460" i="3"/>
  <c r="D460" i="3"/>
  <c r="C461" i="3"/>
  <c r="D461" i="3"/>
  <c r="C462" i="3"/>
  <c r="D462" i="3"/>
  <c r="C463" i="3"/>
  <c r="D463" i="3"/>
  <c r="C464" i="3"/>
  <c r="D464" i="3"/>
  <c r="C465" i="3"/>
  <c r="D465" i="3"/>
  <c r="C466" i="3"/>
  <c r="D466" i="3"/>
  <c r="C467" i="3"/>
  <c r="D467" i="3"/>
  <c r="C468" i="3"/>
  <c r="D468" i="3"/>
  <c r="C469" i="3"/>
  <c r="D469" i="3"/>
  <c r="C470" i="3"/>
  <c r="D470" i="3"/>
  <c r="C471" i="3"/>
  <c r="D471" i="3"/>
  <c r="C472" i="3"/>
  <c r="D472" i="3"/>
  <c r="C473" i="3"/>
  <c r="D473" i="3"/>
  <c r="C474" i="3"/>
  <c r="D474" i="3"/>
  <c r="C475" i="3"/>
  <c r="D475" i="3"/>
  <c r="C476" i="3"/>
  <c r="D476" i="3"/>
  <c r="C477" i="3"/>
  <c r="D477" i="3"/>
  <c r="C478" i="3"/>
  <c r="D478" i="3"/>
  <c r="C479" i="3"/>
  <c r="D479" i="3"/>
  <c r="C480" i="3"/>
  <c r="D480" i="3"/>
  <c r="C481" i="3"/>
  <c r="D481" i="3"/>
  <c r="C482" i="3"/>
  <c r="D482" i="3"/>
  <c r="C483" i="3"/>
  <c r="D483" i="3"/>
  <c r="C484" i="3"/>
  <c r="D484" i="3"/>
  <c r="C485" i="3"/>
  <c r="D485" i="3"/>
  <c r="C486" i="3"/>
  <c r="D486" i="3"/>
  <c r="C487" i="3"/>
  <c r="D487" i="3"/>
  <c r="C488" i="3"/>
  <c r="D488" i="3"/>
  <c r="C489" i="3"/>
  <c r="D489" i="3"/>
  <c r="C490" i="3"/>
  <c r="D490" i="3"/>
  <c r="C491" i="3"/>
  <c r="D491" i="3"/>
  <c r="C492" i="3"/>
  <c r="D492" i="3"/>
  <c r="C493" i="3"/>
  <c r="D493" i="3"/>
  <c r="C494" i="3"/>
  <c r="D494" i="3"/>
  <c r="C495" i="3"/>
  <c r="D495" i="3"/>
  <c r="C496" i="3"/>
  <c r="D496" i="3"/>
  <c r="C497" i="3"/>
  <c r="D497" i="3"/>
  <c r="C498" i="3"/>
  <c r="D498" i="3"/>
  <c r="C499" i="3"/>
  <c r="D499" i="3"/>
  <c r="C500" i="3"/>
  <c r="D500" i="3"/>
  <c r="C501" i="3"/>
  <c r="D501" i="3"/>
  <c r="C502" i="3"/>
  <c r="D502" i="3"/>
  <c r="C503" i="3"/>
  <c r="D503" i="3"/>
  <c r="C504" i="3"/>
  <c r="D504" i="3"/>
  <c r="C505" i="3"/>
  <c r="D505" i="3"/>
  <c r="C506" i="3"/>
  <c r="D506" i="3"/>
  <c r="C507" i="3"/>
  <c r="D507" i="3"/>
  <c r="C508" i="3"/>
  <c r="D508" i="3"/>
  <c r="C509" i="3"/>
  <c r="D509" i="3"/>
  <c r="C510" i="3"/>
  <c r="D510" i="3"/>
  <c r="C511" i="3"/>
  <c r="D511" i="3"/>
  <c r="C512" i="3"/>
  <c r="D512" i="3"/>
  <c r="C513" i="3"/>
  <c r="D513" i="3"/>
  <c r="C514" i="3"/>
  <c r="D514" i="3"/>
  <c r="C515" i="3"/>
  <c r="D515" i="3"/>
  <c r="C516" i="3"/>
  <c r="D516" i="3"/>
  <c r="C517" i="3"/>
  <c r="D517" i="3"/>
  <c r="C518" i="3"/>
  <c r="D518" i="3"/>
  <c r="C519" i="3"/>
  <c r="D519" i="3"/>
  <c r="C520" i="3"/>
  <c r="D520" i="3"/>
  <c r="C521" i="3"/>
  <c r="D521" i="3"/>
  <c r="C522" i="3"/>
  <c r="D522" i="3"/>
  <c r="C523" i="3"/>
  <c r="D523" i="3"/>
  <c r="C524" i="3"/>
  <c r="D524" i="3"/>
  <c r="C525" i="3"/>
  <c r="D525" i="3"/>
  <c r="C526" i="3"/>
  <c r="D526" i="3"/>
  <c r="C527" i="3"/>
  <c r="D527" i="3"/>
  <c r="C528" i="3"/>
  <c r="D528" i="3"/>
  <c r="C529" i="3"/>
  <c r="D529" i="3"/>
  <c r="C530" i="3"/>
  <c r="D530" i="3"/>
  <c r="C531" i="3"/>
  <c r="D531" i="3"/>
  <c r="C532" i="3"/>
  <c r="D532" i="3"/>
  <c r="C533" i="3"/>
  <c r="D533" i="3"/>
  <c r="C534" i="3"/>
  <c r="D534" i="3"/>
  <c r="C535" i="3"/>
  <c r="D535" i="3"/>
  <c r="C536" i="3"/>
  <c r="D536" i="3"/>
  <c r="C537" i="3"/>
  <c r="D537" i="3"/>
  <c r="C538" i="3"/>
  <c r="D538" i="3"/>
  <c r="C539" i="3"/>
  <c r="D539" i="3"/>
  <c r="C540" i="3"/>
  <c r="D540" i="3"/>
  <c r="C541" i="3"/>
  <c r="D541" i="3"/>
  <c r="C542" i="3"/>
  <c r="D542" i="3"/>
  <c r="C543" i="3"/>
  <c r="D543" i="3"/>
  <c r="C544" i="3"/>
  <c r="D544" i="3"/>
  <c r="C545" i="3"/>
  <c r="D545" i="3"/>
  <c r="C546" i="3"/>
  <c r="D546" i="3"/>
  <c r="C547" i="3"/>
  <c r="D547" i="3"/>
  <c r="C548" i="3"/>
  <c r="D548" i="3"/>
  <c r="C549" i="3"/>
  <c r="D549" i="3"/>
  <c r="C550" i="3"/>
  <c r="D550" i="3"/>
  <c r="C551" i="3"/>
  <c r="D551" i="3"/>
  <c r="C552" i="3"/>
  <c r="D552" i="3"/>
  <c r="C553" i="3"/>
  <c r="D553" i="3"/>
  <c r="C554" i="3"/>
  <c r="D554" i="3"/>
  <c r="C555" i="3"/>
  <c r="D555" i="3"/>
  <c r="C556" i="3"/>
  <c r="D556" i="3"/>
  <c r="C557" i="3"/>
  <c r="D557" i="3"/>
  <c r="C558" i="3"/>
  <c r="D558" i="3"/>
  <c r="C559" i="3"/>
  <c r="D559" i="3"/>
  <c r="C560" i="3"/>
  <c r="D560" i="3"/>
  <c r="C561" i="3"/>
  <c r="D561" i="3"/>
  <c r="C562" i="3"/>
  <c r="D562" i="3"/>
  <c r="C563" i="3"/>
  <c r="D563" i="3"/>
  <c r="C564" i="3"/>
  <c r="D564" i="3"/>
  <c r="C565" i="3"/>
  <c r="D565" i="3"/>
  <c r="C566" i="3"/>
  <c r="D566" i="3"/>
  <c r="C567" i="3"/>
  <c r="D567" i="3"/>
  <c r="C568" i="3"/>
  <c r="D568" i="3"/>
  <c r="C569" i="3"/>
  <c r="D569" i="3"/>
  <c r="C570" i="3"/>
  <c r="D570" i="3"/>
  <c r="C571" i="3"/>
  <c r="D571" i="3"/>
  <c r="C572" i="3"/>
  <c r="D572" i="3"/>
  <c r="C573" i="3"/>
  <c r="D573" i="3"/>
  <c r="C574" i="3"/>
  <c r="D574" i="3"/>
  <c r="C575" i="3"/>
  <c r="D575" i="3"/>
  <c r="C576" i="3"/>
  <c r="D576" i="3"/>
  <c r="C577" i="3"/>
  <c r="D577" i="3"/>
  <c r="C578" i="3"/>
  <c r="D578" i="3"/>
  <c r="C579" i="3"/>
  <c r="D579" i="3"/>
  <c r="C580" i="3"/>
  <c r="D580" i="3"/>
  <c r="C581" i="3"/>
  <c r="D581" i="3"/>
  <c r="C582" i="3"/>
  <c r="D582" i="3"/>
  <c r="C583" i="3"/>
  <c r="D583" i="3"/>
  <c r="C584" i="3"/>
  <c r="D584" i="3"/>
  <c r="C585" i="3"/>
  <c r="D585" i="3"/>
  <c r="C586" i="3"/>
  <c r="D586" i="3"/>
  <c r="C587" i="3"/>
  <c r="D587" i="3"/>
  <c r="C588" i="3"/>
  <c r="D588" i="3"/>
  <c r="C589" i="3"/>
  <c r="D589" i="3"/>
  <c r="C590" i="3"/>
  <c r="D590" i="3"/>
  <c r="C591" i="3"/>
  <c r="D591" i="3"/>
  <c r="C592" i="3"/>
  <c r="D592" i="3"/>
  <c r="C593" i="3"/>
  <c r="D593" i="3"/>
  <c r="C594" i="3"/>
  <c r="D594" i="3"/>
  <c r="C595" i="3"/>
  <c r="D595" i="3"/>
  <c r="C596" i="3"/>
  <c r="D596" i="3"/>
  <c r="C597" i="3"/>
  <c r="D597" i="3"/>
  <c r="C598" i="3"/>
  <c r="D598" i="3"/>
  <c r="C599" i="3"/>
  <c r="D599" i="3"/>
  <c r="C600" i="3"/>
  <c r="D600" i="3"/>
  <c r="C601" i="3"/>
  <c r="D601" i="3"/>
  <c r="C602" i="3"/>
  <c r="D602" i="3"/>
  <c r="C603" i="3"/>
  <c r="D603" i="3"/>
  <c r="C604" i="3"/>
  <c r="D604" i="3"/>
  <c r="C605" i="3"/>
  <c r="D605" i="3"/>
  <c r="C606" i="3"/>
  <c r="D606" i="3"/>
  <c r="C607" i="3"/>
  <c r="D607" i="3"/>
  <c r="C608" i="3"/>
  <c r="D608" i="3"/>
  <c r="C609" i="3"/>
  <c r="D609" i="3"/>
  <c r="C610" i="3"/>
  <c r="D610" i="3"/>
  <c r="C611" i="3"/>
  <c r="D611" i="3"/>
  <c r="C612" i="3"/>
  <c r="D612" i="3"/>
  <c r="C613" i="3"/>
  <c r="D613" i="3"/>
  <c r="C614" i="3"/>
  <c r="D614" i="3"/>
  <c r="C615" i="3"/>
  <c r="D615" i="3"/>
  <c r="C616" i="3"/>
  <c r="D616" i="3"/>
  <c r="C617" i="3"/>
  <c r="D617" i="3"/>
  <c r="C618" i="3"/>
  <c r="D618" i="3"/>
  <c r="C619" i="3"/>
  <c r="D619" i="3"/>
  <c r="C620" i="3"/>
  <c r="D620" i="3"/>
  <c r="C621" i="3"/>
  <c r="D621" i="3"/>
  <c r="C622" i="3"/>
  <c r="D622" i="3"/>
  <c r="C623" i="3"/>
  <c r="D623" i="3"/>
  <c r="C624" i="3"/>
  <c r="D624" i="3"/>
  <c r="C625" i="3"/>
  <c r="D625" i="3"/>
  <c r="C626" i="3"/>
  <c r="D626" i="3"/>
  <c r="C627" i="3"/>
  <c r="D627" i="3"/>
  <c r="C628" i="3"/>
  <c r="D628" i="3"/>
  <c r="C629" i="3"/>
  <c r="D629" i="3"/>
  <c r="C630" i="3"/>
  <c r="D630" i="3"/>
  <c r="C631" i="3"/>
  <c r="D631" i="3"/>
  <c r="C632" i="3"/>
  <c r="D632" i="3"/>
  <c r="C633" i="3"/>
  <c r="D633" i="3"/>
  <c r="C634" i="3"/>
  <c r="D634" i="3"/>
  <c r="C635" i="3"/>
  <c r="D635" i="3"/>
  <c r="C636" i="3"/>
  <c r="D636" i="3"/>
  <c r="C637" i="3"/>
  <c r="D637" i="3"/>
  <c r="C638" i="3"/>
  <c r="D638" i="3"/>
  <c r="C639" i="3"/>
  <c r="D639" i="3"/>
  <c r="C640" i="3"/>
  <c r="D640" i="3"/>
  <c r="C641" i="3"/>
  <c r="D641" i="3"/>
  <c r="C642" i="3"/>
  <c r="D642" i="3"/>
  <c r="C643" i="3"/>
  <c r="D643" i="3"/>
  <c r="C644" i="3"/>
  <c r="D644" i="3"/>
  <c r="C645" i="3"/>
  <c r="D645" i="3"/>
  <c r="C646" i="3"/>
  <c r="D646" i="3"/>
  <c r="C647" i="3"/>
  <c r="D647" i="3"/>
  <c r="C648" i="3"/>
  <c r="D648" i="3"/>
  <c r="C649" i="3"/>
  <c r="D649" i="3"/>
  <c r="C650" i="3"/>
  <c r="D650" i="3"/>
  <c r="C651" i="3"/>
  <c r="D651" i="3"/>
  <c r="C652" i="3"/>
  <c r="D652" i="3"/>
  <c r="C653" i="3"/>
  <c r="D653" i="3"/>
  <c r="C654" i="3"/>
  <c r="D654" i="3"/>
  <c r="C655" i="3"/>
  <c r="D655" i="3"/>
  <c r="C656" i="3"/>
  <c r="D656" i="3"/>
  <c r="C657" i="3"/>
  <c r="D657" i="3"/>
  <c r="C658" i="3"/>
  <c r="D658" i="3"/>
  <c r="C659" i="3"/>
  <c r="D659" i="3"/>
  <c r="C660" i="3"/>
  <c r="D660" i="3"/>
  <c r="C661" i="3"/>
  <c r="D661" i="3"/>
  <c r="C662" i="3"/>
  <c r="D662" i="3"/>
  <c r="C663" i="3"/>
  <c r="D663" i="3"/>
  <c r="C664" i="3"/>
  <c r="D664" i="3"/>
  <c r="C665" i="3"/>
  <c r="D665" i="3"/>
  <c r="C666" i="3"/>
  <c r="D666" i="3"/>
  <c r="C667" i="3"/>
  <c r="D667" i="3"/>
  <c r="C668" i="3"/>
  <c r="D668" i="3"/>
  <c r="C669" i="3"/>
  <c r="D669" i="3"/>
  <c r="C670" i="3"/>
  <c r="D670" i="3"/>
  <c r="C671" i="3"/>
  <c r="D671" i="3"/>
  <c r="C672" i="3"/>
  <c r="D672" i="3"/>
  <c r="C673" i="3"/>
  <c r="D673" i="3"/>
  <c r="C674" i="3"/>
  <c r="D674" i="3"/>
  <c r="C675" i="3"/>
  <c r="D675" i="3"/>
  <c r="C676" i="3"/>
  <c r="D676" i="3"/>
  <c r="C677" i="3"/>
  <c r="D677" i="3"/>
  <c r="C678" i="3"/>
  <c r="D678" i="3"/>
  <c r="C679" i="3"/>
  <c r="D679" i="3"/>
  <c r="C680" i="3"/>
  <c r="D680" i="3"/>
  <c r="C681" i="3"/>
  <c r="D681" i="3"/>
  <c r="C682" i="3"/>
  <c r="D682" i="3"/>
  <c r="C683" i="3"/>
  <c r="D683" i="3"/>
  <c r="C684" i="3"/>
  <c r="D684" i="3"/>
  <c r="C685" i="3"/>
  <c r="D685" i="3"/>
  <c r="C686" i="3"/>
  <c r="D686" i="3"/>
  <c r="C687" i="3"/>
  <c r="D687" i="3"/>
  <c r="C688" i="3"/>
  <c r="D688" i="3"/>
  <c r="C689" i="3"/>
  <c r="D689" i="3"/>
  <c r="C690" i="3"/>
  <c r="D690" i="3"/>
  <c r="C691" i="3"/>
  <c r="D691" i="3"/>
  <c r="C692" i="3"/>
  <c r="D692" i="3"/>
  <c r="C693" i="3"/>
  <c r="D693" i="3"/>
  <c r="C694" i="3"/>
  <c r="D694" i="3"/>
  <c r="C695" i="3"/>
  <c r="D695" i="3"/>
  <c r="C696" i="3"/>
  <c r="D696" i="3"/>
  <c r="C697" i="3"/>
  <c r="D697" i="3"/>
  <c r="C698" i="3"/>
  <c r="D698" i="3"/>
  <c r="C699" i="3"/>
  <c r="D699" i="3"/>
  <c r="C700" i="3"/>
  <c r="D700" i="3"/>
  <c r="C701" i="3"/>
  <c r="D701" i="3"/>
  <c r="C702" i="3"/>
  <c r="D702" i="3"/>
  <c r="C703" i="3"/>
  <c r="D703" i="3"/>
  <c r="C704" i="3"/>
  <c r="D704" i="3"/>
  <c r="C705" i="3"/>
  <c r="D705" i="3"/>
  <c r="C706" i="3"/>
  <c r="D706" i="3"/>
  <c r="C707" i="3"/>
  <c r="D707" i="3"/>
  <c r="C708" i="3"/>
  <c r="D708" i="3"/>
  <c r="C709" i="3"/>
  <c r="D709" i="3"/>
  <c r="C710" i="3"/>
  <c r="D710" i="3"/>
  <c r="C711" i="3"/>
  <c r="D711" i="3"/>
  <c r="C712" i="3"/>
  <c r="D712" i="3"/>
  <c r="C713" i="3"/>
  <c r="D713" i="3"/>
  <c r="C714" i="3"/>
  <c r="D714" i="3"/>
  <c r="C715" i="3"/>
  <c r="D715" i="3"/>
  <c r="C716" i="3"/>
  <c r="D716" i="3"/>
  <c r="C717" i="3"/>
  <c r="D717" i="3"/>
  <c r="C718" i="3"/>
  <c r="D718" i="3"/>
  <c r="C719" i="3"/>
  <c r="D719" i="3"/>
  <c r="C720" i="3"/>
  <c r="D720" i="3"/>
  <c r="C721" i="3"/>
  <c r="D721" i="3"/>
  <c r="C722" i="3"/>
  <c r="D722" i="3"/>
  <c r="C723" i="3"/>
  <c r="D723" i="3"/>
  <c r="C724" i="3"/>
  <c r="D724" i="3"/>
  <c r="C725" i="3"/>
  <c r="D725" i="3"/>
  <c r="C726" i="3"/>
  <c r="D726" i="3"/>
  <c r="C727" i="3"/>
  <c r="D727" i="3"/>
  <c r="C728" i="3"/>
  <c r="D728" i="3"/>
  <c r="C729" i="3"/>
  <c r="D729" i="3"/>
  <c r="C730" i="3"/>
  <c r="D730" i="3"/>
  <c r="C731" i="3"/>
  <c r="D731" i="3"/>
  <c r="C732" i="3"/>
  <c r="D732" i="3"/>
  <c r="C733" i="3"/>
  <c r="D733" i="3"/>
  <c r="C734" i="3"/>
  <c r="D734" i="3"/>
  <c r="C735" i="3"/>
  <c r="D735" i="3"/>
  <c r="C736" i="3"/>
  <c r="D736" i="3"/>
  <c r="C737" i="3"/>
  <c r="D737" i="3"/>
  <c r="C738" i="3"/>
  <c r="D738" i="3"/>
  <c r="C739" i="3"/>
  <c r="D739" i="3"/>
  <c r="C740" i="3"/>
  <c r="D740" i="3"/>
  <c r="C741" i="3"/>
  <c r="D741" i="3"/>
  <c r="C742" i="3"/>
  <c r="D742" i="3"/>
  <c r="C743" i="3"/>
  <c r="D743" i="3"/>
  <c r="C744" i="3"/>
  <c r="D744" i="3"/>
  <c r="C745" i="3"/>
  <c r="D745" i="3"/>
  <c r="C746" i="3"/>
  <c r="D746" i="3"/>
  <c r="C747" i="3"/>
  <c r="D747" i="3"/>
  <c r="C748" i="3"/>
  <c r="D748" i="3"/>
  <c r="C749" i="3"/>
  <c r="D749" i="3"/>
  <c r="C750" i="3"/>
  <c r="D750" i="3"/>
  <c r="C751" i="3"/>
  <c r="D751" i="3"/>
  <c r="C752" i="3"/>
  <c r="D752" i="3"/>
  <c r="C753" i="3"/>
  <c r="D753" i="3"/>
  <c r="C754" i="3"/>
  <c r="D754" i="3"/>
  <c r="C755" i="3"/>
  <c r="D755" i="3"/>
  <c r="C756" i="3"/>
  <c r="D756" i="3"/>
  <c r="C757" i="3"/>
  <c r="D757" i="3"/>
  <c r="C758" i="3"/>
  <c r="D758" i="3"/>
  <c r="C759" i="3"/>
  <c r="D759" i="3"/>
  <c r="C760" i="3"/>
  <c r="D760" i="3"/>
  <c r="C761" i="3"/>
  <c r="D761" i="3"/>
  <c r="C762" i="3"/>
  <c r="D762" i="3"/>
  <c r="C763" i="3"/>
  <c r="D763" i="3"/>
  <c r="C764" i="3"/>
  <c r="D764" i="3"/>
  <c r="C765" i="3"/>
  <c r="D765" i="3"/>
  <c r="C766" i="3"/>
  <c r="D766" i="3"/>
  <c r="C767" i="3"/>
  <c r="D767" i="3"/>
  <c r="C768" i="3"/>
  <c r="D768" i="3"/>
  <c r="C769" i="3"/>
  <c r="D769" i="3"/>
  <c r="C770" i="3"/>
  <c r="D770" i="3"/>
  <c r="C771" i="3"/>
  <c r="D771" i="3"/>
  <c r="C772" i="3"/>
  <c r="D772" i="3"/>
  <c r="C773" i="3"/>
  <c r="D773" i="3"/>
  <c r="C774" i="3"/>
  <c r="D774" i="3"/>
  <c r="C775" i="3"/>
  <c r="D775" i="3"/>
  <c r="C776" i="3"/>
  <c r="D776" i="3"/>
  <c r="C777" i="3"/>
  <c r="D777" i="3"/>
  <c r="C778" i="3"/>
  <c r="D778" i="3"/>
  <c r="C779" i="3"/>
  <c r="D779" i="3"/>
  <c r="C780" i="3"/>
  <c r="D780" i="3"/>
  <c r="C781" i="3"/>
  <c r="D781" i="3"/>
  <c r="C782" i="3"/>
  <c r="D782" i="3"/>
  <c r="C783" i="3"/>
  <c r="D783" i="3"/>
  <c r="C784" i="3"/>
  <c r="D784" i="3"/>
  <c r="C785" i="3"/>
  <c r="D785" i="3"/>
  <c r="C786" i="3"/>
  <c r="D786" i="3"/>
  <c r="C787" i="3"/>
  <c r="D787" i="3"/>
  <c r="C788" i="3"/>
  <c r="D788" i="3"/>
  <c r="C789" i="3"/>
  <c r="D789" i="3"/>
  <c r="C790" i="3"/>
  <c r="D790" i="3"/>
  <c r="C791" i="3"/>
  <c r="D791" i="3"/>
  <c r="C792" i="3"/>
  <c r="D792" i="3"/>
  <c r="C793" i="3"/>
  <c r="D793" i="3"/>
  <c r="C794" i="3"/>
  <c r="D794" i="3"/>
  <c r="C795" i="3"/>
  <c r="D795" i="3"/>
  <c r="C796" i="3"/>
  <c r="D796" i="3"/>
  <c r="C797" i="3"/>
  <c r="D797" i="3"/>
  <c r="C798" i="3"/>
  <c r="D798" i="3"/>
  <c r="C799" i="3"/>
  <c r="D799" i="3"/>
  <c r="C800" i="3"/>
  <c r="D800" i="3"/>
  <c r="C801" i="3"/>
  <c r="D801" i="3"/>
  <c r="C802" i="3"/>
  <c r="D802" i="3"/>
  <c r="C803" i="3"/>
  <c r="D803" i="3"/>
  <c r="C804" i="3"/>
  <c r="D804" i="3"/>
  <c r="C805" i="3"/>
  <c r="D805" i="3"/>
  <c r="C806" i="3"/>
  <c r="D806" i="3"/>
  <c r="C807" i="3"/>
  <c r="D807" i="3"/>
  <c r="C808" i="3"/>
  <c r="D808" i="3"/>
  <c r="C809" i="3"/>
  <c r="D809" i="3"/>
  <c r="C810" i="3"/>
  <c r="D810" i="3"/>
  <c r="C811" i="3"/>
  <c r="D811" i="3"/>
  <c r="C812" i="3"/>
  <c r="D812" i="3"/>
  <c r="C813" i="3"/>
  <c r="D813" i="3"/>
  <c r="C814" i="3"/>
  <c r="D814" i="3"/>
  <c r="C815" i="3"/>
  <c r="D815" i="3"/>
  <c r="C816" i="3"/>
  <c r="D816" i="3"/>
  <c r="C817" i="3"/>
  <c r="D817" i="3"/>
  <c r="C818" i="3"/>
  <c r="D818" i="3"/>
  <c r="C819" i="3"/>
  <c r="D819" i="3"/>
  <c r="C820" i="3"/>
  <c r="D820" i="3"/>
  <c r="C821" i="3"/>
  <c r="D821" i="3"/>
  <c r="C822" i="3"/>
  <c r="D822" i="3"/>
  <c r="C823" i="3"/>
  <c r="D823" i="3"/>
  <c r="C824" i="3"/>
  <c r="D824" i="3"/>
  <c r="C825" i="3"/>
  <c r="D825" i="3"/>
  <c r="C826" i="3"/>
  <c r="D826" i="3"/>
  <c r="C827" i="3"/>
  <c r="D827" i="3"/>
  <c r="C828" i="3"/>
  <c r="D828" i="3"/>
  <c r="C829" i="3"/>
  <c r="D829" i="3"/>
  <c r="C830" i="3"/>
  <c r="D830" i="3"/>
  <c r="C831" i="3"/>
  <c r="D831" i="3"/>
  <c r="C832" i="3"/>
  <c r="D832" i="3"/>
  <c r="C833" i="3"/>
  <c r="D833" i="3"/>
  <c r="C834" i="3"/>
  <c r="D834" i="3"/>
  <c r="C835" i="3"/>
  <c r="D835" i="3"/>
  <c r="C836" i="3"/>
  <c r="D836" i="3"/>
  <c r="C837" i="3"/>
  <c r="D837" i="3"/>
  <c r="C838" i="3"/>
  <c r="D838" i="3"/>
  <c r="C839" i="3"/>
  <c r="D839" i="3"/>
  <c r="C840" i="3"/>
  <c r="D840" i="3"/>
  <c r="C841" i="3"/>
  <c r="D841" i="3"/>
  <c r="C842" i="3"/>
  <c r="D842" i="3"/>
  <c r="C843" i="3"/>
  <c r="D843" i="3"/>
  <c r="C844" i="3"/>
  <c r="D844" i="3"/>
  <c r="C845" i="3"/>
  <c r="D845" i="3"/>
  <c r="C846" i="3"/>
  <c r="D846" i="3"/>
  <c r="C847" i="3"/>
  <c r="D847" i="3"/>
  <c r="C848" i="3"/>
  <c r="D848" i="3"/>
  <c r="C849" i="3"/>
  <c r="D849" i="3"/>
  <c r="C850" i="3"/>
  <c r="D850" i="3"/>
  <c r="C851" i="3"/>
  <c r="D851" i="3"/>
  <c r="C852" i="3"/>
  <c r="D852" i="3"/>
  <c r="C853" i="3"/>
  <c r="D853" i="3"/>
  <c r="C854" i="3"/>
  <c r="D854" i="3"/>
  <c r="C855" i="3"/>
  <c r="D855" i="3"/>
  <c r="C856" i="3"/>
  <c r="D856" i="3"/>
  <c r="C857" i="3"/>
  <c r="D857" i="3"/>
  <c r="C858" i="3"/>
  <c r="D858" i="3"/>
  <c r="C859" i="3"/>
  <c r="D859" i="3"/>
  <c r="C860" i="3"/>
  <c r="D860" i="3"/>
  <c r="C861" i="3"/>
  <c r="D861" i="3"/>
  <c r="C862" i="3"/>
  <c r="D862" i="3"/>
  <c r="C863" i="3"/>
  <c r="D863" i="3"/>
  <c r="C864" i="3"/>
  <c r="D864" i="3"/>
  <c r="C865" i="3"/>
  <c r="D865" i="3"/>
  <c r="C866" i="3"/>
  <c r="D866" i="3"/>
  <c r="C867" i="3"/>
  <c r="D867" i="3"/>
  <c r="C868" i="3"/>
  <c r="D868" i="3"/>
  <c r="C869" i="3"/>
  <c r="D869" i="3"/>
  <c r="C870" i="3"/>
  <c r="D870" i="3"/>
  <c r="C871" i="3"/>
  <c r="D871" i="3"/>
  <c r="C872" i="3"/>
  <c r="D872" i="3"/>
  <c r="C873" i="3"/>
  <c r="D873" i="3"/>
  <c r="C874" i="3"/>
  <c r="D874" i="3"/>
  <c r="C875" i="3"/>
  <c r="D875" i="3"/>
  <c r="C876" i="3"/>
  <c r="D876" i="3"/>
  <c r="C877" i="3"/>
  <c r="D877" i="3"/>
  <c r="C878" i="3"/>
  <c r="D878" i="3"/>
  <c r="C879" i="3"/>
  <c r="D879" i="3"/>
  <c r="C880" i="3"/>
  <c r="D880" i="3"/>
  <c r="C881" i="3"/>
  <c r="D881" i="3"/>
  <c r="C882" i="3"/>
  <c r="D882" i="3"/>
  <c r="C883" i="3"/>
  <c r="D883" i="3"/>
  <c r="C884" i="3"/>
  <c r="D884" i="3"/>
  <c r="C885" i="3"/>
  <c r="D885" i="3"/>
  <c r="C886" i="3"/>
  <c r="D886" i="3"/>
  <c r="C887" i="3"/>
  <c r="D887" i="3"/>
  <c r="C888" i="3"/>
  <c r="D888" i="3"/>
  <c r="C889" i="3"/>
  <c r="D889" i="3"/>
  <c r="C890" i="3"/>
  <c r="D890" i="3"/>
  <c r="C891" i="3"/>
  <c r="D891" i="3"/>
  <c r="C892" i="3"/>
  <c r="D892" i="3"/>
  <c r="C893" i="3"/>
  <c r="D893" i="3"/>
  <c r="C894" i="3"/>
  <c r="D894" i="3"/>
  <c r="C895" i="3"/>
  <c r="D895" i="3"/>
  <c r="C896" i="3"/>
  <c r="D896" i="3"/>
  <c r="C897" i="3"/>
  <c r="D897" i="3"/>
  <c r="C898" i="3"/>
  <c r="D898" i="3"/>
  <c r="C899" i="3"/>
  <c r="D899" i="3"/>
  <c r="C900" i="3"/>
  <c r="D900" i="3"/>
  <c r="C901" i="3"/>
  <c r="D901" i="3"/>
  <c r="C902" i="3"/>
  <c r="D902" i="3"/>
  <c r="C903" i="3"/>
  <c r="D903" i="3"/>
  <c r="C904" i="3"/>
  <c r="D904" i="3"/>
  <c r="C905" i="3"/>
  <c r="D905" i="3"/>
  <c r="C906" i="3"/>
  <c r="D906" i="3"/>
  <c r="C907" i="3"/>
  <c r="D907" i="3"/>
  <c r="C908" i="3"/>
  <c r="D908" i="3"/>
  <c r="C909" i="3"/>
  <c r="D909" i="3"/>
  <c r="C910" i="3"/>
  <c r="D910" i="3"/>
  <c r="C911" i="3"/>
  <c r="D911" i="3"/>
  <c r="C912" i="3"/>
  <c r="D912" i="3"/>
  <c r="C913" i="3"/>
  <c r="D913" i="3"/>
  <c r="C914" i="3"/>
  <c r="D914" i="3"/>
  <c r="C915" i="3"/>
  <c r="D915" i="3"/>
  <c r="C916" i="3"/>
  <c r="D916" i="3"/>
  <c r="C917" i="3"/>
  <c r="D917" i="3"/>
  <c r="C918" i="3"/>
  <c r="D918" i="3"/>
  <c r="C919" i="3"/>
  <c r="D919" i="3"/>
  <c r="C920" i="3"/>
  <c r="D920" i="3"/>
  <c r="C921" i="3"/>
  <c r="D921" i="3"/>
  <c r="C922" i="3"/>
  <c r="D922" i="3"/>
  <c r="C923" i="3"/>
  <c r="D923" i="3"/>
  <c r="C924" i="3"/>
  <c r="D924" i="3"/>
  <c r="C925" i="3"/>
  <c r="D925" i="3"/>
  <c r="C926" i="3"/>
  <c r="D926" i="3"/>
  <c r="C927" i="3"/>
  <c r="D927" i="3"/>
  <c r="C928" i="3"/>
  <c r="D928" i="3"/>
  <c r="C929" i="3"/>
  <c r="D929" i="3"/>
  <c r="C930" i="3"/>
  <c r="D930" i="3"/>
  <c r="C931" i="3"/>
  <c r="D931" i="3"/>
  <c r="C932" i="3"/>
  <c r="D932" i="3"/>
  <c r="C933" i="3"/>
  <c r="D933" i="3"/>
  <c r="C934" i="3"/>
  <c r="D934" i="3"/>
  <c r="C935" i="3"/>
  <c r="D935" i="3"/>
  <c r="C936" i="3"/>
  <c r="D936" i="3"/>
  <c r="C937" i="3"/>
  <c r="D937" i="3"/>
  <c r="C938" i="3"/>
  <c r="D938" i="3"/>
  <c r="C939" i="3"/>
  <c r="D939" i="3"/>
  <c r="C940" i="3"/>
  <c r="D940" i="3"/>
  <c r="C941" i="3"/>
  <c r="D941" i="3"/>
  <c r="C942" i="3"/>
  <c r="D942" i="3"/>
  <c r="C943" i="3"/>
  <c r="D943" i="3"/>
  <c r="C944" i="3"/>
  <c r="D944" i="3"/>
  <c r="C945" i="3"/>
  <c r="D945" i="3"/>
  <c r="C946" i="3"/>
  <c r="D946" i="3"/>
  <c r="C947" i="3"/>
  <c r="D947" i="3"/>
  <c r="C948" i="3"/>
  <c r="D948" i="3"/>
  <c r="C949" i="3"/>
  <c r="D949" i="3"/>
  <c r="C950" i="3"/>
  <c r="D950" i="3"/>
  <c r="C951" i="3"/>
  <c r="D951" i="3"/>
  <c r="C952" i="3"/>
  <c r="D952" i="3"/>
  <c r="C953" i="3"/>
  <c r="D953" i="3"/>
  <c r="C954" i="3"/>
  <c r="D954" i="3"/>
  <c r="C955" i="3"/>
  <c r="D955" i="3"/>
  <c r="C956" i="3"/>
  <c r="D956" i="3"/>
  <c r="C957" i="3"/>
  <c r="D957" i="3"/>
  <c r="C958" i="3"/>
  <c r="D958" i="3"/>
  <c r="C959" i="3"/>
  <c r="D959" i="3"/>
  <c r="C960" i="3"/>
  <c r="D960" i="3"/>
  <c r="C961" i="3"/>
  <c r="D961" i="3"/>
  <c r="C962" i="3"/>
  <c r="D962" i="3"/>
  <c r="C963" i="3"/>
  <c r="D963" i="3"/>
  <c r="C964" i="3"/>
  <c r="D964" i="3"/>
  <c r="C965" i="3"/>
  <c r="D965" i="3"/>
  <c r="C966" i="3"/>
  <c r="D966" i="3"/>
  <c r="C967" i="3"/>
  <c r="D967" i="3"/>
  <c r="C968" i="3"/>
  <c r="D968" i="3"/>
  <c r="C969" i="3"/>
  <c r="D969" i="3"/>
  <c r="C970" i="3"/>
  <c r="D970" i="3"/>
  <c r="C971" i="3"/>
  <c r="D971" i="3"/>
  <c r="C972" i="3"/>
  <c r="D972" i="3"/>
  <c r="C973" i="3"/>
  <c r="D973" i="3"/>
  <c r="C974" i="3"/>
  <c r="D974" i="3"/>
  <c r="C975" i="3"/>
  <c r="D975" i="3"/>
  <c r="C976" i="3"/>
  <c r="D976" i="3"/>
  <c r="C977" i="3"/>
  <c r="D977" i="3"/>
  <c r="C978" i="3"/>
  <c r="D978" i="3"/>
  <c r="C979" i="3"/>
  <c r="D979" i="3"/>
  <c r="C980" i="3"/>
  <c r="D980" i="3"/>
  <c r="C981" i="3"/>
  <c r="D981" i="3"/>
  <c r="C982" i="3"/>
  <c r="D982" i="3"/>
  <c r="C983" i="3"/>
  <c r="D983" i="3"/>
  <c r="C984" i="3"/>
  <c r="D984" i="3"/>
  <c r="C985" i="3"/>
  <c r="D985" i="3"/>
  <c r="C986" i="3"/>
  <c r="D986" i="3"/>
  <c r="C987" i="3"/>
  <c r="D987" i="3"/>
  <c r="C988" i="3"/>
  <c r="D988" i="3"/>
  <c r="C989" i="3"/>
  <c r="D989" i="3"/>
  <c r="C990" i="3"/>
  <c r="D990" i="3"/>
  <c r="C991" i="3"/>
  <c r="D991" i="3"/>
  <c r="C992" i="3"/>
  <c r="D992" i="3"/>
  <c r="C993" i="3"/>
  <c r="D993" i="3"/>
  <c r="C994" i="3"/>
  <c r="D994" i="3"/>
  <c r="C995" i="3"/>
  <c r="D995" i="3"/>
  <c r="C996" i="3"/>
  <c r="D996" i="3"/>
  <c r="C997" i="3"/>
  <c r="D997" i="3"/>
  <c r="C998" i="3"/>
  <c r="D998" i="3"/>
  <c r="C999" i="3"/>
  <c r="D999" i="3"/>
  <c r="C1000" i="3"/>
  <c r="D1000" i="3"/>
  <c r="C1001" i="3"/>
  <c r="D1001" i="3"/>
  <c r="D2" i="3"/>
  <c r="C2" i="3"/>
  <c r="A3" i="3"/>
  <c r="B3" i="3"/>
  <c r="A4" i="3"/>
  <c r="B4" i="3"/>
  <c r="A5" i="3"/>
  <c r="B5" i="3"/>
  <c r="A6" i="3"/>
  <c r="B6" i="3"/>
  <c r="A7" i="3"/>
  <c r="B7" i="3"/>
  <c r="A8" i="3"/>
  <c r="B8" i="3"/>
  <c r="A9" i="3"/>
  <c r="B9" i="3"/>
  <c r="A10" i="3"/>
  <c r="B10" i="3"/>
  <c r="A11" i="3"/>
  <c r="B11" i="3"/>
  <c r="A12" i="3"/>
  <c r="B12" i="3"/>
  <c r="A13" i="3"/>
  <c r="B13" i="3"/>
  <c r="A14" i="3"/>
  <c r="B14" i="3"/>
  <c r="A15" i="3"/>
  <c r="B15" i="3"/>
  <c r="A16" i="3"/>
  <c r="B16" i="3"/>
  <c r="A17" i="3"/>
  <c r="B17" i="3"/>
  <c r="A18" i="3"/>
  <c r="B18" i="3"/>
  <c r="A19" i="3"/>
  <c r="B19" i="3"/>
  <c r="A20" i="3"/>
  <c r="B20" i="3"/>
  <c r="A21" i="3"/>
  <c r="B21" i="3"/>
  <c r="A22" i="3"/>
  <c r="B22" i="3"/>
  <c r="A23" i="3"/>
  <c r="B23" i="3"/>
  <c r="A24" i="3"/>
  <c r="B24" i="3"/>
  <c r="A25" i="3"/>
  <c r="B25" i="3"/>
  <c r="A26" i="3"/>
  <c r="B26" i="3"/>
  <c r="A27" i="3"/>
  <c r="B27" i="3"/>
  <c r="A28" i="3"/>
  <c r="B28" i="3"/>
  <c r="A29" i="3"/>
  <c r="B29" i="3"/>
  <c r="A30" i="3"/>
  <c r="B30" i="3"/>
  <c r="A31" i="3"/>
  <c r="B31" i="3"/>
  <c r="A32" i="3"/>
  <c r="B32" i="3"/>
  <c r="A33" i="3"/>
  <c r="B33" i="3"/>
  <c r="A34" i="3"/>
  <c r="B34" i="3"/>
  <c r="A35" i="3"/>
  <c r="B35" i="3"/>
  <c r="A36" i="3"/>
  <c r="B36" i="3"/>
  <c r="A37" i="3"/>
  <c r="B37" i="3"/>
  <c r="A38" i="3"/>
  <c r="B38" i="3"/>
  <c r="A39" i="3"/>
  <c r="B39" i="3"/>
  <c r="A40" i="3"/>
  <c r="B40" i="3"/>
  <c r="A41" i="3"/>
  <c r="B41" i="3"/>
  <c r="A42" i="3"/>
  <c r="B42" i="3"/>
  <c r="A43" i="3"/>
  <c r="B43" i="3"/>
  <c r="A44" i="3"/>
  <c r="B44" i="3"/>
  <c r="A45" i="3"/>
  <c r="B45" i="3"/>
  <c r="A46" i="3"/>
  <c r="B46" i="3"/>
  <c r="A47" i="3"/>
  <c r="B47" i="3"/>
  <c r="A48" i="3"/>
  <c r="B48" i="3"/>
  <c r="A49" i="3"/>
  <c r="B49" i="3"/>
  <c r="A50" i="3"/>
  <c r="B50" i="3"/>
  <c r="A51" i="3"/>
  <c r="B51" i="3"/>
  <c r="A52" i="3"/>
  <c r="B52" i="3"/>
  <c r="A53" i="3"/>
  <c r="B53" i="3"/>
  <c r="A54" i="3"/>
  <c r="B54" i="3"/>
  <c r="A55" i="3"/>
  <c r="B55" i="3"/>
  <c r="A56" i="3"/>
  <c r="B56" i="3"/>
  <c r="A57" i="3"/>
  <c r="B57" i="3"/>
  <c r="A58" i="3"/>
  <c r="B58" i="3"/>
  <c r="A59" i="3"/>
  <c r="B59" i="3"/>
  <c r="A60" i="3"/>
  <c r="B60" i="3"/>
  <c r="A61" i="3"/>
  <c r="B61" i="3"/>
  <c r="A62" i="3"/>
  <c r="B62" i="3"/>
  <c r="A63" i="3"/>
  <c r="B63" i="3"/>
  <c r="A64" i="3"/>
  <c r="B64" i="3"/>
  <c r="A65" i="3"/>
  <c r="B65" i="3"/>
  <c r="A66" i="3"/>
  <c r="B66" i="3"/>
  <c r="A67" i="3"/>
  <c r="B67" i="3"/>
  <c r="A68" i="3"/>
  <c r="B68" i="3"/>
  <c r="A69" i="3"/>
  <c r="B69" i="3"/>
  <c r="A70" i="3"/>
  <c r="B70" i="3"/>
  <c r="A71" i="3"/>
  <c r="B71" i="3"/>
  <c r="A72" i="3"/>
  <c r="B72" i="3"/>
  <c r="A73" i="3"/>
  <c r="B73" i="3"/>
  <c r="A74" i="3"/>
  <c r="B74" i="3"/>
  <c r="A75" i="3"/>
  <c r="B75" i="3"/>
  <c r="A76" i="3"/>
  <c r="B76" i="3"/>
  <c r="A77" i="3"/>
  <c r="B77" i="3"/>
  <c r="A78" i="3"/>
  <c r="B78" i="3"/>
  <c r="A79" i="3"/>
  <c r="B79" i="3"/>
  <c r="A80" i="3"/>
  <c r="B80" i="3"/>
  <c r="A81" i="3"/>
  <c r="B81" i="3"/>
  <c r="A82" i="3"/>
  <c r="B82" i="3"/>
  <c r="A83" i="3"/>
  <c r="B83" i="3"/>
  <c r="A84" i="3"/>
  <c r="B84" i="3"/>
  <c r="A85" i="3"/>
  <c r="B85" i="3"/>
  <c r="A86" i="3"/>
  <c r="B86" i="3"/>
  <c r="A87" i="3"/>
  <c r="B87" i="3"/>
  <c r="A88" i="3"/>
  <c r="B88" i="3"/>
  <c r="A89" i="3"/>
  <c r="B89" i="3"/>
  <c r="A90" i="3"/>
  <c r="B90" i="3"/>
  <c r="A91" i="3"/>
  <c r="B91" i="3"/>
  <c r="A92" i="3"/>
  <c r="B92" i="3"/>
  <c r="A93" i="3"/>
  <c r="B93" i="3"/>
  <c r="A94" i="3"/>
  <c r="B94" i="3"/>
  <c r="A95" i="3"/>
  <c r="B95" i="3"/>
  <c r="A96" i="3"/>
  <c r="B96" i="3"/>
  <c r="A97" i="3"/>
  <c r="B97" i="3"/>
  <c r="A98" i="3"/>
  <c r="B98" i="3"/>
  <c r="A99" i="3"/>
  <c r="B99" i="3"/>
  <c r="A100" i="3"/>
  <c r="B100" i="3"/>
  <c r="A101" i="3"/>
  <c r="B101" i="3"/>
  <c r="A102" i="3"/>
  <c r="B102" i="3"/>
  <c r="A103" i="3"/>
  <c r="B103" i="3"/>
  <c r="A104" i="3"/>
  <c r="B104" i="3"/>
  <c r="A105" i="3"/>
  <c r="B105" i="3"/>
  <c r="A106" i="3"/>
  <c r="B106" i="3"/>
  <c r="A107" i="3"/>
  <c r="B107" i="3"/>
  <c r="A108" i="3"/>
  <c r="B108" i="3"/>
  <c r="A109" i="3"/>
  <c r="B109" i="3"/>
  <c r="A110" i="3"/>
  <c r="B110" i="3"/>
  <c r="A111" i="3"/>
  <c r="B111" i="3"/>
  <c r="A112" i="3"/>
  <c r="B112" i="3"/>
  <c r="A113" i="3"/>
  <c r="B113" i="3"/>
  <c r="A114" i="3"/>
  <c r="B114" i="3"/>
  <c r="A115" i="3"/>
  <c r="B115" i="3"/>
  <c r="A116" i="3"/>
  <c r="B116" i="3"/>
  <c r="A117" i="3"/>
  <c r="B117" i="3"/>
  <c r="A118" i="3"/>
  <c r="B118" i="3"/>
  <c r="A119" i="3"/>
  <c r="B119" i="3"/>
  <c r="A120" i="3"/>
  <c r="B120" i="3"/>
  <c r="A121" i="3"/>
  <c r="B121" i="3"/>
  <c r="A122" i="3"/>
  <c r="B122" i="3"/>
  <c r="A123" i="3"/>
  <c r="B123" i="3"/>
  <c r="A124" i="3"/>
  <c r="B124" i="3"/>
  <c r="A125" i="3"/>
  <c r="B125" i="3"/>
  <c r="A126" i="3"/>
  <c r="B126" i="3"/>
  <c r="A127" i="3"/>
  <c r="B127" i="3"/>
  <c r="A128" i="3"/>
  <c r="B128" i="3"/>
  <c r="A129" i="3"/>
  <c r="B129" i="3"/>
  <c r="A130" i="3"/>
  <c r="B130" i="3"/>
  <c r="A131" i="3"/>
  <c r="B131" i="3"/>
  <c r="A132" i="3"/>
  <c r="B132" i="3"/>
  <c r="A133" i="3"/>
  <c r="B133" i="3"/>
  <c r="A134" i="3"/>
  <c r="B134" i="3"/>
  <c r="A135" i="3"/>
  <c r="B135" i="3"/>
  <c r="A136" i="3"/>
  <c r="B136" i="3"/>
  <c r="A137" i="3"/>
  <c r="B137" i="3"/>
  <c r="A138" i="3"/>
  <c r="B138" i="3"/>
  <c r="A139" i="3"/>
  <c r="B139" i="3"/>
  <c r="A140" i="3"/>
  <c r="B140" i="3"/>
  <c r="A141" i="3"/>
  <c r="B141" i="3"/>
  <c r="A142" i="3"/>
  <c r="B142" i="3"/>
  <c r="A143" i="3"/>
  <c r="B143" i="3"/>
  <c r="A144" i="3"/>
  <c r="B144" i="3"/>
  <c r="A145" i="3"/>
  <c r="B145" i="3"/>
  <c r="A146" i="3"/>
  <c r="B146" i="3"/>
  <c r="A147" i="3"/>
  <c r="B147" i="3"/>
  <c r="A148" i="3"/>
  <c r="B148" i="3"/>
  <c r="A149" i="3"/>
  <c r="B149" i="3"/>
  <c r="A150" i="3"/>
  <c r="B150" i="3"/>
  <c r="A151" i="3"/>
  <c r="B151" i="3"/>
  <c r="A152" i="3"/>
  <c r="B152" i="3"/>
  <c r="A153" i="3"/>
  <c r="B153" i="3"/>
  <c r="A154" i="3"/>
  <c r="B154" i="3"/>
  <c r="A155" i="3"/>
  <c r="B155" i="3"/>
  <c r="A156" i="3"/>
  <c r="B156" i="3"/>
  <c r="A157" i="3"/>
  <c r="B157" i="3"/>
  <c r="A158" i="3"/>
  <c r="B158" i="3"/>
  <c r="A159" i="3"/>
  <c r="B159" i="3"/>
  <c r="A160" i="3"/>
  <c r="B160" i="3"/>
  <c r="A161" i="3"/>
  <c r="B161" i="3"/>
  <c r="A162" i="3"/>
  <c r="B162" i="3"/>
  <c r="A163" i="3"/>
  <c r="B163" i="3"/>
  <c r="A164" i="3"/>
  <c r="B164" i="3"/>
  <c r="A165" i="3"/>
  <c r="B165" i="3"/>
  <c r="A166" i="3"/>
  <c r="B166" i="3"/>
  <c r="A167" i="3"/>
  <c r="B167" i="3"/>
  <c r="A168" i="3"/>
  <c r="B168" i="3"/>
  <c r="A169" i="3"/>
  <c r="B169" i="3"/>
  <c r="A170" i="3"/>
  <c r="B170" i="3"/>
  <c r="A171" i="3"/>
  <c r="B171" i="3"/>
  <c r="A172" i="3"/>
  <c r="B172" i="3"/>
  <c r="A173" i="3"/>
  <c r="B173" i="3"/>
  <c r="A174" i="3"/>
  <c r="B174" i="3"/>
  <c r="A175" i="3"/>
  <c r="B175" i="3"/>
  <c r="A176" i="3"/>
  <c r="B176" i="3"/>
  <c r="A177" i="3"/>
  <c r="B177" i="3"/>
  <c r="A178" i="3"/>
  <c r="B178" i="3"/>
  <c r="A179" i="3"/>
  <c r="B179" i="3"/>
  <c r="A180" i="3"/>
  <c r="B180" i="3"/>
  <c r="A181" i="3"/>
  <c r="B181" i="3"/>
  <c r="A182" i="3"/>
  <c r="B182" i="3"/>
  <c r="A183" i="3"/>
  <c r="B183" i="3"/>
  <c r="A184" i="3"/>
  <c r="B184" i="3"/>
  <c r="A185" i="3"/>
  <c r="B185" i="3"/>
  <c r="A186" i="3"/>
  <c r="B186" i="3"/>
  <c r="A187" i="3"/>
  <c r="B187" i="3"/>
  <c r="A188" i="3"/>
  <c r="B188" i="3"/>
  <c r="A189" i="3"/>
  <c r="B189" i="3"/>
  <c r="A190" i="3"/>
  <c r="B190" i="3"/>
  <c r="A191" i="3"/>
  <c r="B191" i="3"/>
  <c r="A192" i="3"/>
  <c r="B192" i="3"/>
  <c r="A193" i="3"/>
  <c r="B193" i="3"/>
  <c r="A194" i="3"/>
  <c r="B194" i="3"/>
  <c r="A195" i="3"/>
  <c r="B195" i="3"/>
  <c r="A196" i="3"/>
  <c r="B196" i="3"/>
  <c r="A197" i="3"/>
  <c r="B197" i="3"/>
  <c r="A198" i="3"/>
  <c r="B198" i="3"/>
  <c r="A199" i="3"/>
  <c r="B199" i="3"/>
  <c r="A200" i="3"/>
  <c r="B200" i="3"/>
  <c r="A201" i="3"/>
  <c r="B201" i="3"/>
  <c r="A202" i="3"/>
  <c r="B202" i="3"/>
  <c r="A203" i="3"/>
  <c r="B203" i="3"/>
  <c r="A204" i="3"/>
  <c r="B204" i="3"/>
  <c r="A205" i="3"/>
  <c r="B205" i="3"/>
  <c r="A206" i="3"/>
  <c r="B206" i="3"/>
  <c r="A207" i="3"/>
  <c r="B207" i="3"/>
  <c r="A208" i="3"/>
  <c r="B208" i="3"/>
  <c r="A209" i="3"/>
  <c r="B209" i="3"/>
  <c r="A210" i="3"/>
  <c r="B210" i="3"/>
  <c r="A211" i="3"/>
  <c r="B211" i="3"/>
  <c r="A212" i="3"/>
  <c r="B212" i="3"/>
  <c r="A213" i="3"/>
  <c r="B213" i="3"/>
  <c r="A214" i="3"/>
  <c r="B214" i="3"/>
  <c r="A215" i="3"/>
  <c r="B215" i="3"/>
  <c r="A216" i="3"/>
  <c r="B216" i="3"/>
  <c r="A217" i="3"/>
  <c r="B217" i="3"/>
  <c r="A218" i="3"/>
  <c r="B218" i="3"/>
  <c r="A219" i="3"/>
  <c r="B219" i="3"/>
  <c r="A220" i="3"/>
  <c r="B220" i="3"/>
  <c r="A221" i="3"/>
  <c r="B221" i="3"/>
  <c r="A222" i="3"/>
  <c r="B222" i="3"/>
  <c r="A223" i="3"/>
  <c r="B223" i="3"/>
  <c r="A224" i="3"/>
  <c r="B224" i="3"/>
  <c r="A225" i="3"/>
  <c r="B225" i="3"/>
  <c r="A226" i="3"/>
  <c r="B226" i="3"/>
  <c r="A227" i="3"/>
  <c r="B227" i="3"/>
  <c r="A228" i="3"/>
  <c r="B228" i="3"/>
  <c r="A229" i="3"/>
  <c r="B229" i="3"/>
  <c r="A230" i="3"/>
  <c r="B230" i="3"/>
  <c r="A231" i="3"/>
  <c r="B231" i="3"/>
  <c r="A232" i="3"/>
  <c r="B232" i="3"/>
  <c r="A233" i="3"/>
  <c r="B233" i="3"/>
  <c r="A234" i="3"/>
  <c r="B234" i="3"/>
  <c r="A235" i="3"/>
  <c r="B235" i="3"/>
  <c r="A236" i="3"/>
  <c r="B236" i="3"/>
  <c r="A237" i="3"/>
  <c r="B237" i="3"/>
  <c r="A238" i="3"/>
  <c r="B238" i="3"/>
  <c r="A239" i="3"/>
  <c r="B239" i="3"/>
  <c r="A240" i="3"/>
  <c r="B240" i="3"/>
  <c r="A241" i="3"/>
  <c r="B241" i="3"/>
  <c r="A242" i="3"/>
  <c r="B242" i="3"/>
  <c r="A243" i="3"/>
  <c r="B243" i="3"/>
  <c r="A244" i="3"/>
  <c r="B244" i="3"/>
  <c r="A245" i="3"/>
  <c r="B245" i="3"/>
  <c r="A246" i="3"/>
  <c r="B246" i="3"/>
  <c r="A247" i="3"/>
  <c r="B247" i="3"/>
  <c r="A248" i="3"/>
  <c r="B248" i="3"/>
  <c r="A249" i="3"/>
  <c r="B249" i="3"/>
  <c r="A250" i="3"/>
  <c r="B250" i="3"/>
  <c r="A251" i="3"/>
  <c r="B251" i="3"/>
  <c r="A252" i="3"/>
  <c r="B252" i="3"/>
  <c r="A253" i="3"/>
  <c r="B253" i="3"/>
  <c r="A254" i="3"/>
  <c r="B254" i="3"/>
  <c r="A255" i="3"/>
  <c r="B255" i="3"/>
  <c r="A256" i="3"/>
  <c r="B256" i="3"/>
  <c r="A257" i="3"/>
  <c r="B257" i="3"/>
  <c r="A258" i="3"/>
  <c r="B258" i="3"/>
  <c r="A259" i="3"/>
  <c r="B259" i="3"/>
  <c r="A260" i="3"/>
  <c r="B260" i="3"/>
  <c r="A261" i="3"/>
  <c r="B261" i="3"/>
  <c r="A262" i="3"/>
  <c r="B262" i="3"/>
  <c r="A263" i="3"/>
  <c r="B263" i="3"/>
  <c r="A264" i="3"/>
  <c r="B264" i="3"/>
  <c r="A265" i="3"/>
  <c r="B265" i="3"/>
  <c r="A266" i="3"/>
  <c r="B266" i="3"/>
  <c r="A267" i="3"/>
  <c r="B267" i="3"/>
  <c r="A268" i="3"/>
  <c r="B268" i="3"/>
  <c r="A269" i="3"/>
  <c r="B269" i="3"/>
  <c r="A270" i="3"/>
  <c r="B270" i="3"/>
  <c r="A271" i="3"/>
  <c r="B271" i="3"/>
  <c r="A272" i="3"/>
  <c r="B272" i="3"/>
  <c r="A273" i="3"/>
  <c r="B273" i="3"/>
  <c r="A274" i="3"/>
  <c r="B274" i="3"/>
  <c r="A275" i="3"/>
  <c r="B275" i="3"/>
  <c r="A276" i="3"/>
  <c r="B276" i="3"/>
  <c r="A277" i="3"/>
  <c r="B277" i="3"/>
  <c r="A278" i="3"/>
  <c r="B278" i="3"/>
  <c r="A279" i="3"/>
  <c r="B279" i="3"/>
  <c r="A280" i="3"/>
  <c r="B280" i="3"/>
  <c r="A281" i="3"/>
  <c r="B281" i="3"/>
  <c r="A282" i="3"/>
  <c r="B282" i="3"/>
  <c r="A283" i="3"/>
  <c r="B283" i="3"/>
  <c r="A284" i="3"/>
  <c r="B284" i="3"/>
  <c r="A285" i="3"/>
  <c r="B285" i="3"/>
  <c r="A286" i="3"/>
  <c r="B286" i="3"/>
  <c r="A287" i="3"/>
  <c r="B287" i="3"/>
  <c r="A288" i="3"/>
  <c r="B288" i="3"/>
  <c r="A289" i="3"/>
  <c r="B289" i="3"/>
  <c r="A290" i="3"/>
  <c r="B290" i="3"/>
  <c r="A291" i="3"/>
  <c r="B291" i="3"/>
  <c r="A292" i="3"/>
  <c r="B292" i="3"/>
  <c r="A293" i="3"/>
  <c r="B293" i="3"/>
  <c r="A294" i="3"/>
  <c r="B294" i="3"/>
  <c r="A295" i="3"/>
  <c r="B295" i="3"/>
  <c r="A296" i="3"/>
  <c r="B296" i="3"/>
  <c r="A297" i="3"/>
  <c r="B297" i="3"/>
  <c r="A298" i="3"/>
  <c r="B298" i="3"/>
  <c r="A299" i="3"/>
  <c r="B299" i="3"/>
  <c r="A300" i="3"/>
  <c r="B300" i="3"/>
  <c r="A301" i="3"/>
  <c r="B301" i="3"/>
  <c r="A302" i="3"/>
  <c r="B302" i="3"/>
  <c r="A303" i="3"/>
  <c r="B303" i="3"/>
  <c r="A304" i="3"/>
  <c r="B304" i="3"/>
  <c r="A305" i="3"/>
  <c r="B305" i="3"/>
  <c r="A306" i="3"/>
  <c r="B306" i="3"/>
  <c r="A307" i="3"/>
  <c r="B307" i="3"/>
  <c r="A308" i="3"/>
  <c r="B308" i="3"/>
  <c r="A309" i="3"/>
  <c r="B309" i="3"/>
  <c r="A310" i="3"/>
  <c r="B310" i="3"/>
  <c r="A311" i="3"/>
  <c r="B311" i="3"/>
  <c r="A312" i="3"/>
  <c r="B312" i="3"/>
  <c r="A313" i="3"/>
  <c r="B313" i="3"/>
  <c r="A314" i="3"/>
  <c r="B314" i="3"/>
  <c r="A315" i="3"/>
  <c r="B315" i="3"/>
  <c r="A316" i="3"/>
  <c r="B316" i="3"/>
  <c r="A317" i="3"/>
  <c r="B317" i="3"/>
  <c r="A318" i="3"/>
  <c r="B318" i="3"/>
  <c r="A319" i="3"/>
  <c r="B319" i="3"/>
  <c r="A320" i="3"/>
  <c r="B320" i="3"/>
  <c r="A321" i="3"/>
  <c r="B321" i="3"/>
  <c r="A322" i="3"/>
  <c r="B322" i="3"/>
  <c r="A323" i="3"/>
  <c r="B323" i="3"/>
  <c r="A324" i="3"/>
  <c r="B324" i="3"/>
  <c r="A325" i="3"/>
  <c r="B325" i="3"/>
  <c r="A326" i="3"/>
  <c r="B326" i="3"/>
  <c r="A327" i="3"/>
  <c r="B327" i="3"/>
  <c r="A328" i="3"/>
  <c r="B328" i="3"/>
  <c r="A329" i="3"/>
  <c r="B329" i="3"/>
  <c r="A330" i="3"/>
  <c r="B330" i="3"/>
  <c r="A331" i="3"/>
  <c r="B331" i="3"/>
  <c r="A332" i="3"/>
  <c r="B332" i="3"/>
  <c r="A333" i="3"/>
  <c r="B333" i="3"/>
  <c r="A334" i="3"/>
  <c r="B334" i="3"/>
  <c r="A335" i="3"/>
  <c r="B335" i="3"/>
  <c r="A336" i="3"/>
  <c r="B336" i="3"/>
  <c r="A337" i="3"/>
  <c r="B337" i="3"/>
  <c r="A338" i="3"/>
  <c r="B338" i="3"/>
  <c r="A339" i="3"/>
  <c r="B339" i="3"/>
  <c r="A340" i="3"/>
  <c r="B340" i="3"/>
  <c r="A341" i="3"/>
  <c r="B341" i="3"/>
  <c r="A342" i="3"/>
  <c r="B342" i="3"/>
  <c r="A343" i="3"/>
  <c r="B343" i="3"/>
  <c r="A344" i="3"/>
  <c r="B344" i="3"/>
  <c r="A345" i="3"/>
  <c r="B345" i="3"/>
  <c r="A346" i="3"/>
  <c r="B346" i="3"/>
  <c r="A347" i="3"/>
  <c r="B347" i="3"/>
  <c r="A348" i="3"/>
  <c r="B348" i="3"/>
  <c r="A349" i="3"/>
  <c r="B349" i="3"/>
  <c r="A350" i="3"/>
  <c r="B350" i="3"/>
  <c r="A351" i="3"/>
  <c r="B351" i="3"/>
  <c r="A352" i="3"/>
  <c r="B352" i="3"/>
  <c r="A353" i="3"/>
  <c r="B353" i="3"/>
  <c r="A354" i="3"/>
  <c r="B354" i="3"/>
  <c r="A355" i="3"/>
  <c r="B355" i="3"/>
  <c r="A356" i="3"/>
  <c r="B356" i="3"/>
  <c r="A357" i="3"/>
  <c r="B357" i="3"/>
  <c r="A358" i="3"/>
  <c r="B358" i="3"/>
  <c r="A359" i="3"/>
  <c r="B359" i="3"/>
  <c r="A360" i="3"/>
  <c r="B360" i="3"/>
  <c r="A361" i="3"/>
  <c r="B361" i="3"/>
  <c r="A362" i="3"/>
  <c r="B362" i="3"/>
  <c r="A363" i="3"/>
  <c r="B363" i="3"/>
  <c r="A364" i="3"/>
  <c r="B364" i="3"/>
  <c r="A365" i="3"/>
  <c r="B365" i="3"/>
  <c r="A366" i="3"/>
  <c r="B366" i="3"/>
  <c r="A367" i="3"/>
  <c r="B367" i="3"/>
  <c r="A368" i="3"/>
  <c r="B368" i="3"/>
  <c r="A369" i="3"/>
  <c r="B369" i="3"/>
  <c r="A370" i="3"/>
  <c r="B370" i="3"/>
  <c r="A371" i="3"/>
  <c r="B371" i="3"/>
  <c r="A372" i="3"/>
  <c r="B372" i="3"/>
  <c r="A373" i="3"/>
  <c r="B373" i="3"/>
  <c r="A374" i="3"/>
  <c r="B374" i="3"/>
  <c r="A375" i="3"/>
  <c r="B375" i="3"/>
  <c r="A376" i="3"/>
  <c r="B376" i="3"/>
  <c r="A377" i="3"/>
  <c r="B377" i="3"/>
  <c r="A378" i="3"/>
  <c r="B378" i="3"/>
  <c r="A379" i="3"/>
  <c r="B379" i="3"/>
  <c r="A380" i="3"/>
  <c r="B380" i="3"/>
  <c r="A381" i="3"/>
  <c r="B381" i="3"/>
  <c r="A382" i="3"/>
  <c r="B382" i="3"/>
  <c r="A383" i="3"/>
  <c r="B383" i="3"/>
  <c r="A384" i="3"/>
  <c r="B384" i="3"/>
  <c r="A385" i="3"/>
  <c r="B385" i="3"/>
  <c r="A386" i="3"/>
  <c r="B386" i="3"/>
  <c r="A387" i="3"/>
  <c r="B387" i="3"/>
  <c r="A388" i="3"/>
  <c r="B388" i="3"/>
  <c r="A389" i="3"/>
  <c r="B389" i="3"/>
  <c r="A390" i="3"/>
  <c r="B390" i="3"/>
  <c r="A391" i="3"/>
  <c r="B391" i="3"/>
  <c r="A392" i="3"/>
  <c r="B392" i="3"/>
  <c r="A393" i="3"/>
  <c r="B393" i="3"/>
  <c r="A394" i="3"/>
  <c r="B394" i="3"/>
  <c r="A395" i="3"/>
  <c r="B395" i="3"/>
  <c r="A396" i="3"/>
  <c r="B396" i="3"/>
  <c r="A397" i="3"/>
  <c r="B397" i="3"/>
  <c r="A398" i="3"/>
  <c r="B398" i="3"/>
  <c r="A399" i="3"/>
  <c r="B399" i="3"/>
  <c r="A400" i="3"/>
  <c r="B400" i="3"/>
  <c r="A401" i="3"/>
  <c r="B401" i="3"/>
  <c r="A402" i="3"/>
  <c r="B402" i="3"/>
  <c r="A403" i="3"/>
  <c r="B403" i="3"/>
  <c r="A404" i="3"/>
  <c r="B404" i="3"/>
  <c r="A405" i="3"/>
  <c r="B405" i="3"/>
  <c r="A406" i="3"/>
  <c r="B406" i="3"/>
  <c r="A407" i="3"/>
  <c r="B407" i="3"/>
  <c r="A408" i="3"/>
  <c r="B408" i="3"/>
  <c r="A409" i="3"/>
  <c r="B409" i="3"/>
  <c r="A410" i="3"/>
  <c r="B410" i="3"/>
  <c r="A411" i="3"/>
  <c r="B411" i="3"/>
  <c r="A412" i="3"/>
  <c r="B412" i="3"/>
  <c r="A413" i="3"/>
  <c r="B413" i="3"/>
  <c r="A414" i="3"/>
  <c r="B414" i="3"/>
  <c r="A415" i="3"/>
  <c r="B415" i="3"/>
  <c r="A416" i="3"/>
  <c r="B416" i="3"/>
  <c r="A417" i="3"/>
  <c r="B417" i="3"/>
  <c r="A418" i="3"/>
  <c r="B418" i="3"/>
  <c r="A419" i="3"/>
  <c r="B419" i="3"/>
  <c r="A420" i="3"/>
  <c r="B420" i="3"/>
  <c r="A421" i="3"/>
  <c r="B421" i="3"/>
  <c r="A422" i="3"/>
  <c r="B422" i="3"/>
  <c r="A423" i="3"/>
  <c r="B423" i="3"/>
  <c r="A424" i="3"/>
  <c r="B424" i="3"/>
  <c r="A425" i="3"/>
  <c r="B425" i="3"/>
  <c r="A426" i="3"/>
  <c r="B426" i="3"/>
  <c r="A427" i="3"/>
  <c r="B427" i="3"/>
  <c r="A428" i="3"/>
  <c r="B428" i="3"/>
  <c r="A429" i="3"/>
  <c r="B429" i="3"/>
  <c r="A430" i="3"/>
  <c r="B430" i="3"/>
  <c r="A431" i="3"/>
  <c r="B431" i="3"/>
  <c r="A432" i="3"/>
  <c r="B432" i="3"/>
  <c r="A433" i="3"/>
  <c r="B433" i="3"/>
  <c r="A434" i="3"/>
  <c r="B434" i="3"/>
  <c r="A435" i="3"/>
  <c r="B435" i="3"/>
  <c r="A436" i="3"/>
  <c r="B436" i="3"/>
  <c r="A437" i="3"/>
  <c r="B437" i="3"/>
  <c r="A438" i="3"/>
  <c r="B438" i="3"/>
  <c r="A439" i="3"/>
  <c r="B439" i="3"/>
  <c r="A440" i="3"/>
  <c r="B440" i="3"/>
  <c r="A441" i="3"/>
  <c r="B441" i="3"/>
  <c r="A442" i="3"/>
  <c r="B442" i="3"/>
  <c r="A443" i="3"/>
  <c r="B443" i="3"/>
  <c r="A444" i="3"/>
  <c r="B444" i="3"/>
  <c r="A445" i="3"/>
  <c r="B445" i="3"/>
  <c r="A446" i="3"/>
  <c r="B446" i="3"/>
  <c r="A447" i="3"/>
  <c r="B447" i="3"/>
  <c r="A448" i="3"/>
  <c r="B448" i="3"/>
  <c r="A449" i="3"/>
  <c r="B449" i="3"/>
  <c r="A450" i="3"/>
  <c r="B450" i="3"/>
  <c r="A451" i="3"/>
  <c r="B451" i="3"/>
  <c r="A452" i="3"/>
  <c r="B452" i="3"/>
  <c r="A453" i="3"/>
  <c r="B453" i="3"/>
  <c r="A454" i="3"/>
  <c r="B454" i="3"/>
  <c r="A455" i="3"/>
  <c r="B455" i="3"/>
  <c r="A456" i="3"/>
  <c r="B456" i="3"/>
  <c r="A457" i="3"/>
  <c r="B457" i="3"/>
  <c r="A458" i="3"/>
  <c r="B458" i="3"/>
  <c r="A459" i="3"/>
  <c r="B459" i="3"/>
  <c r="A460" i="3"/>
  <c r="B460" i="3"/>
  <c r="A461" i="3"/>
  <c r="B461" i="3"/>
  <c r="A462" i="3"/>
  <c r="B462" i="3"/>
  <c r="A463" i="3"/>
  <c r="B463" i="3"/>
  <c r="A464" i="3"/>
  <c r="B464" i="3"/>
  <c r="A465" i="3"/>
  <c r="B465" i="3"/>
  <c r="A466" i="3"/>
  <c r="B466" i="3"/>
  <c r="A467" i="3"/>
  <c r="B467" i="3"/>
  <c r="A468" i="3"/>
  <c r="B468" i="3"/>
  <c r="A469" i="3"/>
  <c r="B469" i="3"/>
  <c r="A470" i="3"/>
  <c r="B470" i="3"/>
  <c r="A471" i="3"/>
  <c r="B471" i="3"/>
  <c r="A472" i="3"/>
  <c r="B472" i="3"/>
  <c r="A473" i="3"/>
  <c r="B473" i="3"/>
  <c r="A474" i="3"/>
  <c r="B474" i="3"/>
  <c r="A475" i="3"/>
  <c r="B475" i="3"/>
  <c r="A476" i="3"/>
  <c r="B476" i="3"/>
  <c r="A477" i="3"/>
  <c r="B477" i="3"/>
  <c r="A478" i="3"/>
  <c r="B478" i="3"/>
  <c r="A479" i="3"/>
  <c r="B479" i="3"/>
  <c r="A480" i="3"/>
  <c r="B480" i="3"/>
  <c r="A481" i="3"/>
  <c r="B481" i="3"/>
  <c r="A482" i="3"/>
  <c r="B482" i="3"/>
  <c r="A483" i="3"/>
  <c r="B483" i="3"/>
  <c r="A484" i="3"/>
  <c r="B484" i="3"/>
  <c r="A485" i="3"/>
  <c r="B485" i="3"/>
  <c r="A486" i="3"/>
  <c r="B486" i="3"/>
  <c r="A487" i="3"/>
  <c r="B487" i="3"/>
  <c r="A488" i="3"/>
  <c r="B488" i="3"/>
  <c r="A489" i="3"/>
  <c r="B489" i="3"/>
  <c r="A490" i="3"/>
  <c r="B490" i="3"/>
  <c r="A491" i="3"/>
  <c r="B491" i="3"/>
  <c r="A492" i="3"/>
  <c r="B492" i="3"/>
  <c r="A493" i="3"/>
  <c r="B493" i="3"/>
  <c r="A494" i="3"/>
  <c r="B494" i="3"/>
  <c r="A495" i="3"/>
  <c r="B495" i="3"/>
  <c r="A496" i="3"/>
  <c r="B496" i="3"/>
  <c r="A497" i="3"/>
  <c r="B497" i="3"/>
  <c r="A498" i="3"/>
  <c r="B498" i="3"/>
  <c r="A499" i="3"/>
  <c r="B499" i="3"/>
  <c r="A500" i="3"/>
  <c r="B500" i="3"/>
  <c r="A501" i="3"/>
  <c r="B501" i="3"/>
  <c r="A502" i="3"/>
  <c r="B502" i="3"/>
  <c r="A503" i="3"/>
  <c r="B503" i="3"/>
  <c r="A504" i="3"/>
  <c r="B504" i="3"/>
  <c r="A505" i="3"/>
  <c r="B505" i="3"/>
  <c r="A506" i="3"/>
  <c r="B506" i="3"/>
  <c r="A507" i="3"/>
  <c r="B507" i="3"/>
  <c r="A508" i="3"/>
  <c r="B508" i="3"/>
  <c r="A509" i="3"/>
  <c r="B509" i="3"/>
  <c r="A510" i="3"/>
  <c r="B510" i="3"/>
  <c r="A511" i="3"/>
  <c r="B511" i="3"/>
  <c r="A512" i="3"/>
  <c r="B512" i="3"/>
  <c r="A513" i="3"/>
  <c r="B513" i="3"/>
  <c r="A514" i="3"/>
  <c r="B514" i="3"/>
  <c r="A515" i="3"/>
  <c r="B515" i="3"/>
  <c r="A516" i="3"/>
  <c r="B516" i="3"/>
  <c r="A517" i="3"/>
  <c r="B517" i="3"/>
  <c r="A518" i="3"/>
  <c r="B518" i="3"/>
  <c r="A519" i="3"/>
  <c r="B519" i="3"/>
  <c r="A520" i="3"/>
  <c r="B520" i="3"/>
  <c r="A521" i="3"/>
  <c r="B521" i="3"/>
  <c r="A522" i="3"/>
  <c r="B522" i="3"/>
  <c r="A523" i="3"/>
  <c r="B523" i="3"/>
  <c r="A524" i="3"/>
  <c r="B524" i="3"/>
  <c r="A525" i="3"/>
  <c r="B525" i="3"/>
  <c r="A526" i="3"/>
  <c r="B526" i="3"/>
  <c r="A527" i="3"/>
  <c r="B527" i="3"/>
  <c r="A528" i="3"/>
  <c r="B528" i="3"/>
  <c r="A529" i="3"/>
  <c r="B529" i="3"/>
  <c r="A530" i="3"/>
  <c r="B530" i="3"/>
  <c r="A531" i="3"/>
  <c r="B531" i="3"/>
  <c r="A532" i="3"/>
  <c r="B532" i="3"/>
  <c r="A533" i="3"/>
  <c r="B533" i="3"/>
  <c r="A534" i="3"/>
  <c r="B534" i="3"/>
  <c r="A535" i="3"/>
  <c r="B535" i="3"/>
  <c r="A536" i="3"/>
  <c r="B536" i="3"/>
  <c r="A537" i="3"/>
  <c r="B537" i="3"/>
  <c r="A538" i="3"/>
  <c r="B538" i="3"/>
  <c r="A539" i="3"/>
  <c r="B539" i="3"/>
  <c r="A540" i="3"/>
  <c r="B540" i="3"/>
  <c r="A541" i="3"/>
  <c r="B541" i="3"/>
  <c r="A542" i="3"/>
  <c r="B542" i="3"/>
  <c r="A543" i="3"/>
  <c r="B543" i="3"/>
  <c r="A544" i="3"/>
  <c r="B544" i="3"/>
  <c r="A545" i="3"/>
  <c r="B545" i="3"/>
  <c r="A546" i="3"/>
  <c r="B546" i="3"/>
  <c r="A547" i="3"/>
  <c r="B547" i="3"/>
  <c r="A548" i="3"/>
  <c r="B548" i="3"/>
  <c r="A549" i="3"/>
  <c r="B549" i="3"/>
  <c r="A550" i="3"/>
  <c r="B550" i="3"/>
  <c r="A551" i="3"/>
  <c r="B551" i="3"/>
  <c r="A552" i="3"/>
  <c r="B552" i="3"/>
  <c r="A553" i="3"/>
  <c r="B553" i="3"/>
  <c r="A554" i="3"/>
  <c r="B554" i="3"/>
  <c r="A555" i="3"/>
  <c r="B555" i="3"/>
  <c r="A556" i="3"/>
  <c r="B556" i="3"/>
  <c r="A557" i="3"/>
  <c r="B557" i="3"/>
  <c r="A558" i="3"/>
  <c r="B558" i="3"/>
  <c r="A559" i="3"/>
  <c r="B559" i="3"/>
  <c r="A560" i="3"/>
  <c r="B560" i="3"/>
  <c r="A561" i="3"/>
  <c r="B561" i="3"/>
  <c r="A562" i="3"/>
  <c r="B562" i="3"/>
  <c r="A563" i="3"/>
  <c r="B563" i="3"/>
  <c r="A564" i="3"/>
  <c r="B564" i="3"/>
  <c r="A565" i="3"/>
  <c r="B565" i="3"/>
  <c r="A566" i="3"/>
  <c r="B566" i="3"/>
  <c r="A567" i="3"/>
  <c r="B567" i="3"/>
  <c r="A568" i="3"/>
  <c r="B568" i="3"/>
  <c r="A569" i="3"/>
  <c r="B569" i="3"/>
  <c r="A570" i="3"/>
  <c r="B570" i="3"/>
  <c r="A571" i="3"/>
  <c r="B571" i="3"/>
  <c r="A572" i="3"/>
  <c r="B572" i="3"/>
  <c r="A573" i="3"/>
  <c r="B573" i="3"/>
  <c r="A574" i="3"/>
  <c r="B574" i="3"/>
  <c r="A575" i="3"/>
  <c r="B575" i="3"/>
  <c r="A576" i="3"/>
  <c r="B576" i="3"/>
  <c r="A577" i="3"/>
  <c r="B577" i="3"/>
  <c r="A578" i="3"/>
  <c r="B578" i="3"/>
  <c r="A579" i="3"/>
  <c r="B579" i="3"/>
  <c r="A580" i="3"/>
  <c r="B580" i="3"/>
  <c r="A581" i="3"/>
  <c r="B581" i="3"/>
  <c r="A582" i="3"/>
  <c r="B582" i="3"/>
  <c r="A583" i="3"/>
  <c r="B583" i="3"/>
  <c r="A584" i="3"/>
  <c r="B584" i="3"/>
  <c r="A585" i="3"/>
  <c r="B585" i="3"/>
  <c r="A586" i="3"/>
  <c r="B586" i="3"/>
  <c r="A587" i="3"/>
  <c r="B587" i="3"/>
  <c r="A588" i="3"/>
  <c r="B588" i="3"/>
  <c r="A589" i="3"/>
  <c r="B589" i="3"/>
  <c r="A590" i="3"/>
  <c r="B590" i="3"/>
  <c r="A591" i="3"/>
  <c r="B591" i="3"/>
  <c r="A592" i="3"/>
  <c r="B592" i="3"/>
  <c r="A593" i="3"/>
  <c r="B593" i="3"/>
  <c r="A594" i="3"/>
  <c r="B594" i="3"/>
  <c r="A595" i="3"/>
  <c r="B595" i="3"/>
  <c r="A596" i="3"/>
  <c r="B596" i="3"/>
  <c r="A597" i="3"/>
  <c r="B597" i="3"/>
  <c r="A598" i="3"/>
  <c r="B598" i="3"/>
  <c r="A599" i="3"/>
  <c r="B599" i="3"/>
  <c r="A600" i="3"/>
  <c r="B600" i="3"/>
  <c r="A601" i="3"/>
  <c r="B601" i="3"/>
  <c r="A602" i="3"/>
  <c r="B602" i="3"/>
  <c r="A603" i="3"/>
  <c r="B603" i="3"/>
  <c r="A604" i="3"/>
  <c r="B604" i="3"/>
  <c r="A605" i="3"/>
  <c r="B605" i="3"/>
  <c r="A606" i="3"/>
  <c r="B606" i="3"/>
  <c r="A607" i="3"/>
  <c r="B607" i="3"/>
  <c r="A608" i="3"/>
  <c r="B608" i="3"/>
  <c r="A609" i="3"/>
  <c r="B609" i="3"/>
  <c r="A610" i="3"/>
  <c r="B610" i="3"/>
  <c r="A611" i="3"/>
  <c r="B611" i="3"/>
  <c r="A612" i="3"/>
  <c r="B612" i="3"/>
  <c r="A613" i="3"/>
  <c r="B613" i="3"/>
  <c r="A614" i="3"/>
  <c r="B614" i="3"/>
  <c r="A615" i="3"/>
  <c r="B615" i="3"/>
  <c r="A616" i="3"/>
  <c r="B616" i="3"/>
  <c r="A617" i="3"/>
  <c r="B617" i="3"/>
  <c r="A618" i="3"/>
  <c r="B618" i="3"/>
  <c r="A619" i="3"/>
  <c r="B619" i="3"/>
  <c r="A620" i="3"/>
  <c r="B620" i="3"/>
  <c r="A621" i="3"/>
  <c r="B621" i="3"/>
  <c r="A622" i="3"/>
  <c r="B622" i="3"/>
  <c r="A623" i="3"/>
  <c r="B623" i="3"/>
  <c r="A624" i="3"/>
  <c r="B624" i="3"/>
  <c r="A625" i="3"/>
  <c r="B625" i="3"/>
  <c r="A626" i="3"/>
  <c r="B626" i="3"/>
  <c r="A627" i="3"/>
  <c r="B627" i="3"/>
  <c r="A628" i="3"/>
  <c r="B628" i="3"/>
  <c r="A629" i="3"/>
  <c r="B629" i="3"/>
  <c r="A630" i="3"/>
  <c r="B630" i="3"/>
  <c r="A631" i="3"/>
  <c r="B631" i="3"/>
  <c r="A632" i="3"/>
  <c r="B632" i="3"/>
  <c r="A633" i="3"/>
  <c r="B633" i="3"/>
  <c r="A634" i="3"/>
  <c r="B634" i="3"/>
  <c r="A635" i="3"/>
  <c r="B635" i="3"/>
  <c r="A636" i="3"/>
  <c r="B636" i="3"/>
  <c r="A637" i="3"/>
  <c r="B637" i="3"/>
  <c r="A638" i="3"/>
  <c r="B638" i="3"/>
  <c r="A639" i="3"/>
  <c r="B639" i="3"/>
  <c r="A640" i="3"/>
  <c r="B640" i="3"/>
  <c r="A641" i="3"/>
  <c r="B641" i="3"/>
  <c r="A642" i="3"/>
  <c r="B642" i="3"/>
  <c r="A643" i="3"/>
  <c r="B643" i="3"/>
  <c r="A644" i="3"/>
  <c r="B644" i="3"/>
  <c r="A645" i="3"/>
  <c r="B645" i="3"/>
  <c r="A646" i="3"/>
  <c r="B646" i="3"/>
  <c r="A647" i="3"/>
  <c r="B647" i="3"/>
  <c r="A648" i="3"/>
  <c r="B648" i="3"/>
  <c r="A649" i="3"/>
  <c r="B649" i="3"/>
  <c r="A650" i="3"/>
  <c r="B650" i="3"/>
  <c r="A651" i="3"/>
  <c r="B651" i="3"/>
  <c r="A652" i="3"/>
  <c r="B652" i="3"/>
  <c r="A653" i="3"/>
  <c r="B653" i="3"/>
  <c r="A654" i="3"/>
  <c r="B654" i="3"/>
  <c r="A655" i="3"/>
  <c r="B655" i="3"/>
  <c r="A656" i="3"/>
  <c r="B656" i="3"/>
  <c r="A657" i="3"/>
  <c r="B657" i="3"/>
  <c r="A658" i="3"/>
  <c r="B658" i="3"/>
  <c r="A659" i="3"/>
  <c r="B659" i="3"/>
  <c r="A660" i="3"/>
  <c r="B660" i="3"/>
  <c r="A661" i="3"/>
  <c r="B661" i="3"/>
  <c r="A662" i="3"/>
  <c r="B662" i="3"/>
  <c r="A663" i="3"/>
  <c r="B663" i="3"/>
  <c r="A664" i="3"/>
  <c r="B664" i="3"/>
  <c r="A665" i="3"/>
  <c r="B665" i="3"/>
  <c r="A666" i="3"/>
  <c r="B666" i="3"/>
  <c r="A667" i="3"/>
  <c r="B667" i="3"/>
  <c r="A668" i="3"/>
  <c r="B668" i="3"/>
  <c r="A669" i="3"/>
  <c r="B669" i="3"/>
  <c r="A670" i="3"/>
  <c r="B670" i="3"/>
  <c r="A671" i="3"/>
  <c r="B671" i="3"/>
  <c r="A672" i="3"/>
  <c r="B672" i="3"/>
  <c r="A673" i="3"/>
  <c r="B673" i="3"/>
  <c r="A674" i="3"/>
  <c r="B674" i="3"/>
  <c r="A675" i="3"/>
  <c r="B675" i="3"/>
  <c r="A676" i="3"/>
  <c r="B676" i="3"/>
  <c r="A677" i="3"/>
  <c r="B677" i="3"/>
  <c r="A678" i="3"/>
  <c r="B678" i="3"/>
  <c r="A679" i="3"/>
  <c r="B679" i="3"/>
  <c r="A680" i="3"/>
  <c r="B680" i="3"/>
  <c r="A681" i="3"/>
  <c r="B681" i="3"/>
  <c r="A682" i="3"/>
  <c r="B682" i="3"/>
  <c r="A683" i="3"/>
  <c r="B683" i="3"/>
  <c r="A684" i="3"/>
  <c r="B684" i="3"/>
  <c r="A685" i="3"/>
  <c r="B685" i="3"/>
  <c r="A686" i="3"/>
  <c r="B686" i="3"/>
  <c r="A687" i="3"/>
  <c r="B687" i="3"/>
  <c r="A688" i="3"/>
  <c r="B688" i="3"/>
  <c r="A689" i="3"/>
  <c r="B689" i="3"/>
  <c r="A690" i="3"/>
  <c r="B690" i="3"/>
  <c r="A691" i="3"/>
  <c r="B691" i="3"/>
  <c r="A692" i="3"/>
  <c r="B692" i="3"/>
  <c r="A693" i="3"/>
  <c r="B693" i="3"/>
  <c r="A694" i="3"/>
  <c r="B694" i="3"/>
  <c r="A695" i="3"/>
  <c r="B695" i="3"/>
  <c r="A696" i="3"/>
  <c r="B696" i="3"/>
  <c r="A697" i="3"/>
  <c r="B697" i="3"/>
  <c r="A698" i="3"/>
  <c r="B698" i="3"/>
  <c r="A699" i="3"/>
  <c r="B699" i="3"/>
  <c r="A700" i="3"/>
  <c r="B700" i="3"/>
  <c r="A701" i="3"/>
  <c r="B701" i="3"/>
  <c r="A702" i="3"/>
  <c r="B702" i="3"/>
  <c r="A703" i="3"/>
  <c r="B703" i="3"/>
  <c r="A704" i="3"/>
  <c r="B704" i="3"/>
  <c r="A705" i="3"/>
  <c r="B705" i="3"/>
  <c r="A706" i="3"/>
  <c r="B706" i="3"/>
  <c r="A707" i="3"/>
  <c r="B707" i="3"/>
  <c r="A708" i="3"/>
  <c r="B708" i="3"/>
  <c r="A709" i="3"/>
  <c r="B709" i="3"/>
  <c r="A710" i="3"/>
  <c r="B710" i="3"/>
  <c r="A711" i="3"/>
  <c r="B711" i="3"/>
  <c r="A712" i="3"/>
  <c r="B712" i="3"/>
  <c r="A713" i="3"/>
  <c r="B713" i="3"/>
  <c r="A714" i="3"/>
  <c r="B714" i="3"/>
  <c r="A715" i="3"/>
  <c r="B715" i="3"/>
  <c r="A716" i="3"/>
  <c r="B716" i="3"/>
  <c r="A717" i="3"/>
  <c r="B717" i="3"/>
  <c r="A718" i="3"/>
  <c r="B718" i="3"/>
  <c r="A719" i="3"/>
  <c r="B719" i="3"/>
  <c r="A720" i="3"/>
  <c r="B720" i="3"/>
  <c r="A721" i="3"/>
  <c r="B721" i="3"/>
  <c r="A722" i="3"/>
  <c r="B722" i="3"/>
  <c r="A723" i="3"/>
  <c r="B723" i="3"/>
  <c r="A724" i="3"/>
  <c r="B724" i="3"/>
  <c r="A725" i="3"/>
  <c r="B725" i="3"/>
  <c r="A726" i="3"/>
  <c r="B726" i="3"/>
  <c r="A727" i="3"/>
  <c r="B727" i="3"/>
  <c r="A728" i="3"/>
  <c r="B728" i="3"/>
  <c r="A729" i="3"/>
  <c r="B729" i="3"/>
  <c r="A730" i="3"/>
  <c r="B730" i="3"/>
  <c r="A731" i="3"/>
  <c r="B731" i="3"/>
  <c r="A732" i="3"/>
  <c r="B732" i="3"/>
  <c r="A733" i="3"/>
  <c r="B733" i="3"/>
  <c r="A734" i="3"/>
  <c r="B734" i="3"/>
  <c r="A735" i="3"/>
  <c r="B735" i="3"/>
  <c r="A736" i="3"/>
  <c r="B736" i="3"/>
  <c r="A737" i="3"/>
  <c r="B737" i="3"/>
  <c r="A738" i="3"/>
  <c r="B738" i="3"/>
  <c r="A739" i="3"/>
  <c r="B739" i="3"/>
  <c r="A740" i="3"/>
  <c r="B740" i="3"/>
  <c r="A741" i="3"/>
  <c r="B741" i="3"/>
  <c r="A742" i="3"/>
  <c r="B742" i="3"/>
  <c r="A743" i="3"/>
  <c r="B743" i="3"/>
  <c r="A744" i="3"/>
  <c r="B744" i="3"/>
  <c r="A745" i="3"/>
  <c r="B745" i="3"/>
  <c r="A746" i="3"/>
  <c r="B746" i="3"/>
  <c r="A747" i="3"/>
  <c r="B747" i="3"/>
  <c r="A748" i="3"/>
  <c r="B748" i="3"/>
  <c r="A749" i="3"/>
  <c r="B749" i="3"/>
  <c r="A750" i="3"/>
  <c r="B750" i="3"/>
  <c r="A751" i="3"/>
  <c r="B751" i="3"/>
  <c r="A752" i="3"/>
  <c r="B752" i="3"/>
  <c r="A753" i="3"/>
  <c r="B753" i="3"/>
  <c r="A754" i="3"/>
  <c r="B754" i="3"/>
  <c r="A755" i="3"/>
  <c r="B755" i="3"/>
  <c r="A756" i="3"/>
  <c r="B756" i="3"/>
  <c r="A757" i="3"/>
  <c r="B757" i="3"/>
  <c r="A758" i="3"/>
  <c r="B758" i="3"/>
  <c r="A759" i="3"/>
  <c r="B759" i="3"/>
  <c r="A760" i="3"/>
  <c r="B760" i="3"/>
  <c r="A761" i="3"/>
  <c r="B761" i="3"/>
  <c r="A762" i="3"/>
  <c r="B762" i="3"/>
  <c r="A763" i="3"/>
  <c r="B763" i="3"/>
  <c r="A764" i="3"/>
  <c r="B764" i="3"/>
  <c r="A765" i="3"/>
  <c r="B765" i="3"/>
  <c r="A766" i="3"/>
  <c r="B766" i="3"/>
  <c r="A767" i="3"/>
  <c r="B767" i="3"/>
  <c r="A768" i="3"/>
  <c r="B768" i="3"/>
  <c r="A769" i="3"/>
  <c r="B769" i="3"/>
  <c r="A770" i="3"/>
  <c r="B770" i="3"/>
  <c r="A771" i="3"/>
  <c r="B771" i="3"/>
  <c r="A772" i="3"/>
  <c r="B772" i="3"/>
  <c r="A773" i="3"/>
  <c r="B773" i="3"/>
  <c r="A774" i="3"/>
  <c r="B774" i="3"/>
  <c r="A775" i="3"/>
  <c r="B775" i="3"/>
  <c r="A776" i="3"/>
  <c r="B776" i="3"/>
  <c r="A777" i="3"/>
  <c r="B777" i="3"/>
  <c r="A778" i="3"/>
  <c r="B778" i="3"/>
  <c r="A779" i="3"/>
  <c r="B779" i="3"/>
  <c r="A780" i="3"/>
  <c r="B780" i="3"/>
  <c r="A781" i="3"/>
  <c r="B781" i="3"/>
  <c r="A782" i="3"/>
  <c r="B782" i="3"/>
  <c r="A783" i="3"/>
  <c r="B783" i="3"/>
  <c r="A784" i="3"/>
  <c r="B784" i="3"/>
  <c r="A785" i="3"/>
  <c r="B785" i="3"/>
  <c r="A786" i="3"/>
  <c r="B786" i="3"/>
  <c r="A787" i="3"/>
  <c r="B787" i="3"/>
  <c r="A788" i="3"/>
  <c r="B788" i="3"/>
  <c r="A789" i="3"/>
  <c r="B789" i="3"/>
  <c r="A790" i="3"/>
  <c r="B790" i="3"/>
  <c r="A791" i="3"/>
  <c r="B791" i="3"/>
  <c r="A792" i="3"/>
  <c r="B792" i="3"/>
  <c r="A793" i="3"/>
  <c r="B793" i="3"/>
  <c r="A794" i="3"/>
  <c r="B794" i="3"/>
  <c r="A795" i="3"/>
  <c r="B795" i="3"/>
  <c r="A796" i="3"/>
  <c r="B796" i="3"/>
  <c r="A797" i="3"/>
  <c r="B797" i="3"/>
  <c r="A798" i="3"/>
  <c r="B798" i="3"/>
  <c r="A799" i="3"/>
  <c r="B799" i="3"/>
  <c r="A800" i="3"/>
  <c r="B800" i="3"/>
  <c r="A801" i="3"/>
  <c r="B801" i="3"/>
  <c r="A802" i="3"/>
  <c r="B802" i="3"/>
  <c r="A803" i="3"/>
  <c r="B803" i="3"/>
  <c r="A804" i="3"/>
  <c r="B804" i="3"/>
  <c r="A805" i="3"/>
  <c r="B805" i="3"/>
  <c r="A806" i="3"/>
  <c r="B806" i="3"/>
  <c r="A807" i="3"/>
  <c r="B807" i="3"/>
  <c r="A808" i="3"/>
  <c r="B808" i="3"/>
  <c r="A809" i="3"/>
  <c r="B809" i="3"/>
  <c r="A810" i="3"/>
  <c r="B810" i="3"/>
  <c r="A811" i="3"/>
  <c r="B811" i="3"/>
  <c r="A812" i="3"/>
  <c r="B812" i="3"/>
  <c r="A813" i="3"/>
  <c r="B813" i="3"/>
  <c r="A814" i="3"/>
  <c r="B814" i="3"/>
  <c r="A815" i="3"/>
  <c r="B815" i="3"/>
  <c r="A816" i="3"/>
  <c r="B816" i="3"/>
  <c r="A817" i="3"/>
  <c r="B817" i="3"/>
  <c r="A818" i="3"/>
  <c r="B818" i="3"/>
  <c r="A819" i="3"/>
  <c r="B819" i="3"/>
  <c r="A820" i="3"/>
  <c r="B820" i="3"/>
  <c r="A821" i="3"/>
  <c r="B821" i="3"/>
  <c r="A822" i="3"/>
  <c r="B822" i="3"/>
  <c r="A823" i="3"/>
  <c r="B823" i="3"/>
  <c r="A824" i="3"/>
  <c r="B824" i="3"/>
  <c r="A825" i="3"/>
  <c r="B825" i="3"/>
  <c r="A826" i="3"/>
  <c r="B826" i="3"/>
  <c r="A827" i="3"/>
  <c r="B827" i="3"/>
  <c r="A828" i="3"/>
  <c r="B828" i="3"/>
  <c r="A829" i="3"/>
  <c r="B829" i="3"/>
  <c r="A830" i="3"/>
  <c r="B830" i="3"/>
  <c r="A831" i="3"/>
  <c r="B831" i="3"/>
  <c r="A832" i="3"/>
  <c r="B832" i="3"/>
  <c r="A833" i="3"/>
  <c r="B833" i="3"/>
  <c r="A834" i="3"/>
  <c r="B834" i="3"/>
  <c r="A835" i="3"/>
  <c r="B835" i="3"/>
  <c r="A836" i="3"/>
  <c r="B836" i="3"/>
  <c r="A837" i="3"/>
  <c r="B837" i="3"/>
  <c r="A838" i="3"/>
  <c r="B838" i="3"/>
  <c r="A839" i="3"/>
  <c r="B839" i="3"/>
  <c r="A840" i="3"/>
  <c r="B840" i="3"/>
  <c r="A841" i="3"/>
  <c r="B841" i="3"/>
  <c r="A842" i="3"/>
  <c r="B842" i="3"/>
  <c r="A843" i="3"/>
  <c r="B843" i="3"/>
  <c r="A844" i="3"/>
  <c r="B844" i="3"/>
  <c r="A845" i="3"/>
  <c r="B845" i="3"/>
  <c r="A846" i="3"/>
  <c r="B846" i="3"/>
  <c r="A847" i="3"/>
  <c r="B847" i="3"/>
  <c r="A848" i="3"/>
  <c r="B848" i="3"/>
  <c r="A849" i="3"/>
  <c r="B849" i="3"/>
  <c r="A850" i="3"/>
  <c r="B850" i="3"/>
  <c r="A851" i="3"/>
  <c r="B851" i="3"/>
  <c r="A852" i="3"/>
  <c r="B852" i="3"/>
  <c r="A853" i="3"/>
  <c r="B853" i="3"/>
  <c r="A854" i="3"/>
  <c r="B854" i="3"/>
  <c r="A855" i="3"/>
  <c r="B855" i="3"/>
  <c r="A856" i="3"/>
  <c r="B856" i="3"/>
  <c r="A857" i="3"/>
  <c r="B857" i="3"/>
  <c r="A858" i="3"/>
  <c r="B858" i="3"/>
  <c r="A859" i="3"/>
  <c r="B859" i="3"/>
  <c r="A860" i="3"/>
  <c r="B860" i="3"/>
  <c r="A861" i="3"/>
  <c r="B861" i="3"/>
  <c r="A862" i="3"/>
  <c r="B862" i="3"/>
  <c r="A863" i="3"/>
  <c r="B863" i="3"/>
  <c r="A864" i="3"/>
  <c r="B864" i="3"/>
  <c r="A865" i="3"/>
  <c r="B865" i="3"/>
  <c r="A866" i="3"/>
  <c r="B866" i="3"/>
  <c r="A867" i="3"/>
  <c r="B867" i="3"/>
  <c r="A868" i="3"/>
  <c r="B868" i="3"/>
  <c r="A869" i="3"/>
  <c r="B869" i="3"/>
  <c r="A870" i="3"/>
  <c r="B870" i="3"/>
  <c r="A871" i="3"/>
  <c r="B871" i="3"/>
  <c r="A872" i="3"/>
  <c r="B872" i="3"/>
  <c r="A873" i="3"/>
  <c r="B873" i="3"/>
  <c r="A874" i="3"/>
  <c r="B874" i="3"/>
  <c r="A875" i="3"/>
  <c r="B875" i="3"/>
  <c r="A876" i="3"/>
  <c r="B876" i="3"/>
  <c r="A877" i="3"/>
  <c r="B877" i="3"/>
  <c r="A878" i="3"/>
  <c r="B878" i="3"/>
  <c r="A879" i="3"/>
  <c r="B879" i="3"/>
  <c r="A880" i="3"/>
  <c r="B880" i="3"/>
  <c r="A881" i="3"/>
  <c r="B881" i="3"/>
  <c r="A882" i="3"/>
  <c r="B882" i="3"/>
  <c r="A883" i="3"/>
  <c r="B883" i="3"/>
  <c r="A884" i="3"/>
  <c r="B884" i="3"/>
  <c r="A885" i="3"/>
  <c r="B885" i="3"/>
  <c r="A886" i="3"/>
  <c r="B886" i="3"/>
  <c r="A887" i="3"/>
  <c r="B887" i="3"/>
  <c r="A888" i="3"/>
  <c r="B888" i="3"/>
  <c r="A889" i="3"/>
  <c r="B889" i="3"/>
  <c r="A890" i="3"/>
  <c r="B890" i="3"/>
  <c r="A891" i="3"/>
  <c r="B891" i="3"/>
  <c r="A892" i="3"/>
  <c r="B892" i="3"/>
  <c r="A893" i="3"/>
  <c r="B893" i="3"/>
  <c r="A894" i="3"/>
  <c r="B894" i="3"/>
  <c r="A895" i="3"/>
  <c r="B895" i="3"/>
  <c r="A896" i="3"/>
  <c r="B896" i="3"/>
  <c r="A897" i="3"/>
  <c r="B897" i="3"/>
  <c r="A898" i="3"/>
  <c r="B898" i="3"/>
  <c r="A899" i="3"/>
  <c r="B899" i="3"/>
  <c r="A900" i="3"/>
  <c r="B900" i="3"/>
  <c r="A901" i="3"/>
  <c r="B901" i="3"/>
  <c r="A902" i="3"/>
  <c r="B902" i="3"/>
  <c r="A903" i="3"/>
  <c r="B903" i="3"/>
  <c r="A904" i="3"/>
  <c r="B904" i="3"/>
  <c r="A905" i="3"/>
  <c r="B905" i="3"/>
  <c r="A906" i="3"/>
  <c r="B906" i="3"/>
  <c r="A907" i="3"/>
  <c r="B907" i="3"/>
  <c r="A908" i="3"/>
  <c r="B908" i="3"/>
  <c r="A909" i="3"/>
  <c r="B909" i="3"/>
  <c r="A910" i="3"/>
  <c r="B910" i="3"/>
  <c r="A911" i="3"/>
  <c r="B911" i="3"/>
  <c r="A912" i="3"/>
  <c r="B912" i="3"/>
  <c r="A913" i="3"/>
  <c r="B913" i="3"/>
  <c r="A914" i="3"/>
  <c r="B914" i="3"/>
  <c r="A915" i="3"/>
  <c r="B915" i="3"/>
  <c r="A916" i="3"/>
  <c r="B916" i="3"/>
  <c r="A917" i="3"/>
  <c r="B917" i="3"/>
  <c r="A918" i="3"/>
  <c r="B918" i="3"/>
  <c r="A919" i="3"/>
  <c r="B919" i="3"/>
  <c r="A920" i="3"/>
  <c r="B920" i="3"/>
  <c r="A921" i="3"/>
  <c r="B921" i="3"/>
  <c r="A922" i="3"/>
  <c r="B922" i="3"/>
  <c r="A923" i="3"/>
  <c r="B923" i="3"/>
  <c r="A924" i="3"/>
  <c r="B924" i="3"/>
  <c r="A925" i="3"/>
  <c r="B925" i="3"/>
  <c r="A926" i="3"/>
  <c r="B926" i="3"/>
  <c r="A927" i="3"/>
  <c r="B927" i="3"/>
  <c r="A928" i="3"/>
  <c r="B928" i="3"/>
  <c r="A929" i="3"/>
  <c r="B929" i="3"/>
  <c r="A930" i="3"/>
  <c r="B930" i="3"/>
  <c r="A931" i="3"/>
  <c r="B931" i="3"/>
  <c r="A932" i="3"/>
  <c r="B932" i="3"/>
  <c r="A933" i="3"/>
  <c r="B933" i="3"/>
  <c r="A934" i="3"/>
  <c r="B934" i="3"/>
  <c r="A935" i="3"/>
  <c r="B935" i="3"/>
  <c r="A936" i="3"/>
  <c r="B936" i="3"/>
  <c r="A937" i="3"/>
  <c r="B937" i="3"/>
  <c r="A938" i="3"/>
  <c r="B938" i="3"/>
  <c r="A939" i="3"/>
  <c r="B939" i="3"/>
  <c r="A940" i="3"/>
  <c r="B940" i="3"/>
  <c r="A941" i="3"/>
  <c r="B941" i="3"/>
  <c r="A942" i="3"/>
  <c r="B942" i="3"/>
  <c r="A943" i="3"/>
  <c r="B943" i="3"/>
  <c r="A944" i="3"/>
  <c r="B944" i="3"/>
  <c r="A945" i="3"/>
  <c r="B945" i="3"/>
  <c r="A946" i="3"/>
  <c r="B946" i="3"/>
  <c r="A947" i="3"/>
  <c r="B947" i="3"/>
  <c r="A948" i="3"/>
  <c r="B948" i="3"/>
  <c r="A949" i="3"/>
  <c r="B949" i="3"/>
  <c r="A950" i="3"/>
  <c r="B950" i="3"/>
  <c r="A951" i="3"/>
  <c r="B951" i="3"/>
  <c r="A952" i="3"/>
  <c r="B952" i="3"/>
  <c r="A953" i="3"/>
  <c r="B953" i="3"/>
  <c r="A954" i="3"/>
  <c r="B954" i="3"/>
  <c r="A955" i="3"/>
  <c r="B955" i="3"/>
  <c r="A956" i="3"/>
  <c r="B956" i="3"/>
  <c r="A957" i="3"/>
  <c r="B957" i="3"/>
  <c r="A958" i="3"/>
  <c r="B958" i="3"/>
  <c r="A959" i="3"/>
  <c r="B959" i="3"/>
  <c r="A960" i="3"/>
  <c r="B960" i="3"/>
  <c r="A961" i="3"/>
  <c r="B961" i="3"/>
  <c r="A962" i="3"/>
  <c r="B962" i="3"/>
  <c r="A963" i="3"/>
  <c r="B963" i="3"/>
  <c r="A964" i="3"/>
  <c r="B964" i="3"/>
  <c r="A965" i="3"/>
  <c r="B965" i="3"/>
  <c r="A966" i="3"/>
  <c r="B966" i="3"/>
  <c r="A967" i="3"/>
  <c r="B967" i="3"/>
  <c r="A968" i="3"/>
  <c r="B968" i="3"/>
  <c r="A969" i="3"/>
  <c r="B969" i="3"/>
  <c r="A970" i="3"/>
  <c r="B970" i="3"/>
  <c r="A971" i="3"/>
  <c r="B971" i="3"/>
  <c r="A972" i="3"/>
  <c r="B972" i="3"/>
  <c r="A973" i="3"/>
  <c r="B973" i="3"/>
  <c r="A974" i="3"/>
  <c r="B974" i="3"/>
  <c r="A975" i="3"/>
  <c r="B975" i="3"/>
  <c r="A976" i="3"/>
  <c r="B976" i="3"/>
  <c r="A977" i="3"/>
  <c r="B977" i="3"/>
  <c r="A978" i="3"/>
  <c r="B978" i="3"/>
  <c r="A979" i="3"/>
  <c r="B979" i="3"/>
  <c r="A980" i="3"/>
  <c r="B980" i="3"/>
  <c r="A981" i="3"/>
  <c r="B981" i="3"/>
  <c r="A982" i="3"/>
  <c r="B982" i="3"/>
  <c r="A983" i="3"/>
  <c r="B983" i="3"/>
  <c r="A984" i="3"/>
  <c r="B984" i="3"/>
  <c r="A985" i="3"/>
  <c r="B985" i="3"/>
  <c r="A986" i="3"/>
  <c r="B986" i="3"/>
  <c r="A987" i="3"/>
  <c r="B987" i="3"/>
  <c r="A988" i="3"/>
  <c r="B988" i="3"/>
  <c r="A989" i="3"/>
  <c r="B989" i="3"/>
  <c r="A990" i="3"/>
  <c r="B990" i="3"/>
  <c r="A991" i="3"/>
  <c r="B991" i="3"/>
  <c r="A992" i="3"/>
  <c r="B992" i="3"/>
  <c r="A993" i="3"/>
  <c r="B993" i="3"/>
  <c r="A994" i="3"/>
  <c r="B994" i="3"/>
  <c r="A995" i="3"/>
  <c r="B995" i="3"/>
  <c r="A996" i="3"/>
  <c r="B996" i="3"/>
  <c r="A997" i="3"/>
  <c r="B997" i="3"/>
  <c r="A998" i="3"/>
  <c r="B998" i="3"/>
  <c r="A999" i="3"/>
  <c r="B999" i="3"/>
  <c r="A1000" i="3"/>
  <c r="B1000" i="3"/>
  <c r="A1001" i="3"/>
  <c r="B1001" i="3"/>
  <c r="B2" i="3"/>
  <c r="A2" i="3"/>
  <c r="X1" i="10" l="1"/>
  <c r="X1" i="9"/>
  <c r="K26" i="5"/>
  <c r="F26" i="5"/>
  <c r="U25" i="5"/>
  <c r="O25" i="5"/>
  <c r="J25" i="5"/>
  <c r="E25" i="5"/>
  <c r="T44" i="5"/>
  <c r="P44" i="5"/>
  <c r="L44" i="5"/>
  <c r="H44" i="5"/>
  <c r="D44" i="5"/>
  <c r="T43" i="5"/>
  <c r="P43" i="5"/>
  <c r="L43" i="5"/>
  <c r="H43" i="5"/>
  <c r="D43" i="5"/>
  <c r="T42" i="5"/>
  <c r="P42" i="5"/>
  <c r="L42" i="5"/>
  <c r="H42" i="5"/>
  <c r="D42" i="5"/>
  <c r="S41" i="5"/>
  <c r="N41" i="5"/>
  <c r="I41" i="5"/>
  <c r="C41" i="5"/>
  <c r="R40" i="5"/>
  <c r="M40" i="5"/>
  <c r="G40" i="5"/>
  <c r="B40" i="5"/>
  <c r="Q39" i="5"/>
  <c r="K39" i="5"/>
  <c r="F39" i="5"/>
  <c r="U38" i="5"/>
  <c r="O38" i="5"/>
  <c r="J38" i="5"/>
  <c r="E38" i="5"/>
  <c r="S37" i="5"/>
  <c r="N37" i="5"/>
  <c r="I37" i="5"/>
  <c r="C37" i="5"/>
  <c r="R36" i="5"/>
  <c r="M36" i="5"/>
  <c r="G36" i="5"/>
  <c r="B36" i="5"/>
  <c r="Q35" i="5"/>
  <c r="K35" i="5"/>
  <c r="F35" i="5"/>
  <c r="U34" i="5"/>
  <c r="O34" i="5"/>
  <c r="J34" i="5"/>
  <c r="E34" i="5"/>
  <c r="S33" i="5"/>
  <c r="N33" i="5"/>
  <c r="I33" i="5"/>
  <c r="C33" i="5"/>
  <c r="R32" i="5"/>
  <c r="M32" i="5"/>
  <c r="G32" i="5"/>
  <c r="B32" i="5"/>
  <c r="Q31" i="5"/>
  <c r="K31" i="5"/>
  <c r="F31" i="5"/>
  <c r="U30" i="5"/>
  <c r="O30" i="5"/>
  <c r="J30" i="5"/>
  <c r="E30" i="5"/>
  <c r="S29" i="5"/>
  <c r="N29" i="5"/>
  <c r="I29" i="5"/>
  <c r="C29" i="5"/>
  <c r="R28" i="5"/>
  <c r="M28" i="5"/>
  <c r="G28" i="5"/>
  <c r="B28" i="5"/>
  <c r="Q27" i="5"/>
  <c r="K27" i="5"/>
  <c r="F27" i="5"/>
  <c r="U26" i="5"/>
  <c r="O26" i="5"/>
  <c r="J26" i="5"/>
  <c r="E26" i="5"/>
  <c r="S25" i="5"/>
  <c r="N25" i="5"/>
  <c r="I25" i="5"/>
  <c r="C25" i="5"/>
  <c r="S44" i="5"/>
  <c r="O44" i="5"/>
  <c r="K44" i="5"/>
  <c r="G44" i="5"/>
  <c r="C44" i="5"/>
  <c r="S43" i="5"/>
  <c r="O43" i="5"/>
  <c r="K43" i="5"/>
  <c r="G43" i="5"/>
  <c r="C43" i="5"/>
  <c r="S42" i="5"/>
  <c r="O42" i="5"/>
  <c r="K42" i="5"/>
  <c r="G42" i="5"/>
  <c r="C42" i="5"/>
  <c r="R41" i="5"/>
  <c r="M41" i="5"/>
  <c r="G41" i="5"/>
  <c r="B41" i="5"/>
  <c r="Q40" i="5"/>
  <c r="K40" i="5"/>
  <c r="F40" i="5"/>
  <c r="U39" i="5"/>
  <c r="O39" i="5"/>
  <c r="J39" i="5"/>
  <c r="E39" i="5"/>
  <c r="S38" i="5"/>
  <c r="N38" i="5"/>
  <c r="I38" i="5"/>
  <c r="C38" i="5"/>
  <c r="R37" i="5"/>
  <c r="M37" i="5"/>
  <c r="G37" i="5"/>
  <c r="B37" i="5"/>
  <c r="Q36" i="5"/>
  <c r="K36" i="5"/>
  <c r="F36" i="5"/>
  <c r="U35" i="5"/>
  <c r="O35" i="5"/>
  <c r="J35" i="5"/>
  <c r="E35" i="5"/>
  <c r="S34" i="5"/>
  <c r="N34" i="5"/>
  <c r="I34" i="5"/>
  <c r="C34" i="5"/>
  <c r="R33" i="5"/>
  <c r="M33" i="5"/>
  <c r="G33" i="5"/>
  <c r="B33" i="5"/>
  <c r="Q32" i="5"/>
  <c r="K32" i="5"/>
  <c r="F32" i="5"/>
  <c r="U31" i="5"/>
  <c r="O31" i="5"/>
  <c r="J31" i="5"/>
  <c r="E31" i="5"/>
  <c r="S30" i="5"/>
  <c r="N30" i="5"/>
  <c r="I30" i="5"/>
  <c r="C30" i="5"/>
  <c r="R29" i="5"/>
  <c r="M29" i="5"/>
  <c r="G29" i="5"/>
  <c r="B29" i="5"/>
  <c r="Q28" i="5"/>
  <c r="K28" i="5"/>
  <c r="F28" i="5"/>
  <c r="U27" i="5"/>
  <c r="O27" i="5"/>
  <c r="J27" i="5"/>
  <c r="E27" i="5"/>
  <c r="S26" i="5"/>
  <c r="N26" i="5"/>
  <c r="I26" i="5"/>
  <c r="C26" i="5"/>
  <c r="R25" i="5"/>
  <c r="M25" i="5"/>
  <c r="G25" i="5"/>
  <c r="D25" i="5"/>
  <c r="H25" i="5"/>
  <c r="L25" i="5"/>
  <c r="P25" i="5"/>
  <c r="T25" i="5"/>
  <c r="D26" i="5"/>
  <c r="H26" i="5"/>
  <c r="L26" i="5"/>
  <c r="P26" i="5"/>
  <c r="T26" i="5"/>
  <c r="D27" i="5"/>
  <c r="H27" i="5"/>
  <c r="L27" i="5"/>
  <c r="P27" i="5"/>
  <c r="T27" i="5"/>
  <c r="D28" i="5"/>
  <c r="H28" i="5"/>
  <c r="L28" i="5"/>
  <c r="P28" i="5"/>
  <c r="T28" i="5"/>
  <c r="D29" i="5"/>
  <c r="H29" i="5"/>
  <c r="L29" i="5"/>
  <c r="P29" i="5"/>
  <c r="T29" i="5"/>
  <c r="D30" i="5"/>
  <c r="H30" i="5"/>
  <c r="L30" i="5"/>
  <c r="P30" i="5"/>
  <c r="T30" i="5"/>
  <c r="D31" i="5"/>
  <c r="H31" i="5"/>
  <c r="L31" i="5"/>
  <c r="P31" i="5"/>
  <c r="T31" i="5"/>
  <c r="D32" i="5"/>
  <c r="H32" i="5"/>
  <c r="L32" i="5"/>
  <c r="P32" i="5"/>
  <c r="T32" i="5"/>
  <c r="D33" i="5"/>
  <c r="H33" i="5"/>
  <c r="L33" i="5"/>
  <c r="P33" i="5"/>
  <c r="T33" i="5"/>
  <c r="D34" i="5"/>
  <c r="H34" i="5"/>
  <c r="L34" i="5"/>
  <c r="P34" i="5"/>
  <c r="T34" i="5"/>
  <c r="D35" i="5"/>
  <c r="H35" i="5"/>
  <c r="L35" i="5"/>
  <c r="P35" i="5"/>
  <c r="T35" i="5"/>
  <c r="D36" i="5"/>
  <c r="H36" i="5"/>
  <c r="L36" i="5"/>
  <c r="P36" i="5"/>
  <c r="T36" i="5"/>
  <c r="D37" i="5"/>
  <c r="H37" i="5"/>
  <c r="L37" i="5"/>
  <c r="P37" i="5"/>
  <c r="T37" i="5"/>
  <c r="D38" i="5"/>
  <c r="H38" i="5"/>
  <c r="L38" i="5"/>
  <c r="P38" i="5"/>
  <c r="T38" i="5"/>
  <c r="D39" i="5"/>
  <c r="H39" i="5"/>
  <c r="L39" i="5"/>
  <c r="P39" i="5"/>
  <c r="T39" i="5"/>
  <c r="D40" i="5"/>
  <c r="H40" i="5"/>
  <c r="L40" i="5"/>
  <c r="P40" i="5"/>
  <c r="T40" i="5"/>
  <c r="D41" i="5"/>
  <c r="H41" i="5"/>
  <c r="L41" i="5"/>
  <c r="P41" i="5"/>
  <c r="T41" i="5"/>
  <c r="D2" i="5"/>
  <c r="S6" i="5"/>
  <c r="O6" i="5"/>
  <c r="K6" i="5"/>
  <c r="G6" i="5"/>
  <c r="C6" i="5"/>
  <c r="S5" i="5"/>
  <c r="O5" i="5"/>
  <c r="K5" i="5"/>
  <c r="G5" i="5"/>
  <c r="C5" i="5"/>
  <c r="S4" i="5"/>
  <c r="O4" i="5"/>
  <c r="K4" i="5"/>
  <c r="G4" i="5"/>
  <c r="C4" i="5"/>
  <c r="S3" i="5"/>
  <c r="O3" i="5"/>
  <c r="K3" i="5"/>
  <c r="G3" i="5"/>
  <c r="C3" i="5"/>
  <c r="S2" i="5"/>
  <c r="O2" i="5"/>
  <c r="K2" i="5"/>
  <c r="G2" i="5"/>
  <c r="C2" i="5"/>
  <c r="R18" i="5"/>
  <c r="N18" i="5"/>
  <c r="J18" i="5"/>
  <c r="F18" i="5"/>
  <c r="B18" i="5"/>
  <c r="R17" i="5"/>
  <c r="N17" i="5"/>
  <c r="J17" i="5"/>
  <c r="F17" i="5"/>
  <c r="B17" i="5"/>
  <c r="R16" i="5"/>
  <c r="N16" i="5"/>
  <c r="J16" i="5"/>
  <c r="F16" i="5"/>
  <c r="B16" i="5"/>
  <c r="R15" i="5"/>
  <c r="N15" i="5"/>
  <c r="J15" i="5"/>
  <c r="F15" i="5"/>
  <c r="B15" i="5"/>
  <c r="R14" i="5"/>
  <c r="N14" i="5"/>
  <c r="J14" i="5"/>
  <c r="F14" i="5"/>
  <c r="B14" i="5"/>
  <c r="R13" i="5"/>
  <c r="N13" i="5"/>
  <c r="J13" i="5"/>
  <c r="F13" i="5"/>
  <c r="B13" i="5"/>
  <c r="R12" i="5"/>
  <c r="N12" i="5"/>
  <c r="J12" i="5"/>
  <c r="F12" i="5"/>
  <c r="B12" i="5"/>
  <c r="R11" i="5"/>
  <c r="N11" i="5"/>
  <c r="J11" i="5"/>
  <c r="F11" i="5"/>
  <c r="B11" i="5"/>
  <c r="R10" i="5"/>
  <c r="N10" i="5"/>
  <c r="J10" i="5"/>
  <c r="F10" i="5"/>
  <c r="B10" i="5"/>
  <c r="R9" i="5"/>
  <c r="N9" i="5"/>
  <c r="J9" i="5"/>
  <c r="F9" i="5"/>
  <c r="B9" i="5"/>
  <c r="R8" i="5"/>
  <c r="N8" i="5"/>
  <c r="J8" i="5"/>
  <c r="F8" i="5"/>
  <c r="B8" i="5"/>
  <c r="R7" i="5"/>
  <c r="N7" i="5"/>
  <c r="J7" i="5"/>
  <c r="F7" i="5"/>
  <c r="B7" i="5"/>
  <c r="R6" i="5"/>
  <c r="N6" i="5"/>
  <c r="J6" i="5"/>
  <c r="F6" i="5"/>
  <c r="B6" i="5"/>
  <c r="R5" i="5"/>
  <c r="N5" i="5"/>
  <c r="J5" i="5"/>
  <c r="F5" i="5"/>
  <c r="B5" i="5"/>
  <c r="R4" i="5"/>
  <c r="N4" i="5"/>
  <c r="J4" i="5"/>
  <c r="F4" i="5"/>
  <c r="B4" i="5"/>
  <c r="R3" i="5"/>
  <c r="N3" i="5"/>
  <c r="J3" i="5"/>
  <c r="F3" i="5"/>
  <c r="B3" i="5"/>
  <c r="R2" i="5"/>
  <c r="N2" i="5"/>
  <c r="J2" i="5"/>
  <c r="F2" i="5"/>
  <c r="X1" i="4"/>
</calcChain>
</file>

<file path=xl/sharedStrings.xml><?xml version="1.0" encoding="utf-8"?>
<sst xmlns="http://schemas.openxmlformats.org/spreadsheetml/2006/main" count="2307" uniqueCount="60">
  <si>
    <t>Implied Gender</t>
  </si>
  <si>
    <t>Home/Apt/ PO Box</t>
  </si>
  <si>
    <t>Pregnancy Test</t>
  </si>
  <si>
    <t>Birth Control</t>
  </si>
  <si>
    <t>Feminine Hygiene</t>
  </si>
  <si>
    <t>Folic Acid</t>
  </si>
  <si>
    <t>Prenatal Vitamins</t>
  </si>
  <si>
    <t>Prenatal Yoga</t>
  </si>
  <si>
    <t>Body Pillow</t>
  </si>
  <si>
    <t>Ginger Ale</t>
  </si>
  <si>
    <t>Sea Bands</t>
  </si>
  <si>
    <t>Stopped buying ciggies</t>
  </si>
  <si>
    <t>Cigarettes</t>
  </si>
  <si>
    <t>Smoking Cessation</t>
  </si>
  <si>
    <t>Stopped buying wine</t>
  </si>
  <si>
    <t>Wine</t>
  </si>
  <si>
    <t>Maternity Clothes</t>
  </si>
  <si>
    <t>PREGNANT</t>
  </si>
  <si>
    <t>M</t>
  </si>
  <si>
    <t>A</t>
  </si>
  <si>
    <t>H</t>
  </si>
  <si>
    <t>U</t>
  </si>
  <si>
    <t>F</t>
  </si>
  <si>
    <t>P</t>
  </si>
  <si>
    <t>Male</t>
  </si>
  <si>
    <t>Female</t>
  </si>
  <si>
    <t>Home</t>
  </si>
  <si>
    <t>Apt</t>
  </si>
  <si>
    <t>Intercept</t>
  </si>
  <si>
    <t>Model Coefficients</t>
  </si>
  <si>
    <t>Linear Combination (Prediction)</t>
  </si>
  <si>
    <t>Squared Error</t>
  </si>
  <si>
    <t>Sum Squared Error</t>
  </si>
  <si>
    <t>Total Sum of Squares</t>
  </si>
  <si>
    <t>Explained Sum of Squares</t>
  </si>
  <si>
    <t>R squared</t>
  </si>
  <si>
    <t>Observation Count</t>
  </si>
  <si>
    <t>Model Coefficient Count</t>
  </si>
  <si>
    <t>Degrees of Freedom</t>
  </si>
  <si>
    <t>F Statistic</t>
  </si>
  <si>
    <t>F Test P Value</t>
  </si>
  <si>
    <t>Prediction Standard Error</t>
  </si>
  <si>
    <t>SSCP Matrix</t>
  </si>
  <si>
    <t>Inverse</t>
  </si>
  <si>
    <t>Coefficient Std Error</t>
  </si>
  <si>
    <t>Coefficient Standard Error</t>
  </si>
  <si>
    <t>t Statistic</t>
  </si>
  <si>
    <t>t Test p Value</t>
  </si>
  <si>
    <t>Linear Prediction</t>
  </si>
  <si>
    <t>Min Prediction</t>
  </si>
  <si>
    <t>Max Prediction</t>
  </si>
  <si>
    <t>Probability</t>
  </si>
  <si>
    <t>Probability Cutoff for Pregnant Classification</t>
  </si>
  <si>
    <t>Precision</t>
  </si>
  <si>
    <t>Specificity / True Negative Rate</t>
  </si>
  <si>
    <t>False Positive Rate (1 - Specificity)</t>
  </si>
  <si>
    <t>True Positive Rate / Recall / Sensitivity</t>
  </si>
  <si>
    <t>Prediction (after link function)</t>
  </si>
  <si>
    <t>Log Likelihood</t>
  </si>
  <si>
    <t>Logistic Regression -- Linear Combination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</si>
</sst>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2" fontId="0" fillId="0" borderId="4" xfId="0" applyNumberFormat="1" applyBorder="1"/>
    <xf numFmtId="0" fontId="0" fillId="0" borderId="0" xfId="0" applyFill="1" applyBorder="1"/>
    <xf numFmtId="2" fontId="0" fillId="0" borderId="0" xfId="0" applyNumberFormat="1"/>
    <xf numFmtId="0" fontId="0" fillId="0" borderId="8" xfId="0" applyFill="1" applyBorder="1"/>
    <xf numFmtId="0" fontId="0" fillId="0" borderId="9" xfId="0" applyFill="1" applyBorder="1"/>
    <xf numFmtId="2" fontId="0" fillId="0" borderId="7" xfId="0" applyNumberFormat="1" applyBorder="1"/>
    <xf numFmtId="2" fontId="0" fillId="0" borderId="2" xfId="0" applyNumberFormat="1" applyBorder="1"/>
    <xf numFmtId="0" fontId="1" fillId="0" borderId="0" xfId="0" applyFont="1"/>
    <xf numFmtId="0" fontId="0" fillId="0" borderId="10" xfId="0" applyBorder="1"/>
    <xf numFmtId="0" fontId="0" fillId="0" borderId="11" xfId="0" applyBorder="1"/>
    <xf numFmtId="0" fontId="0" fillId="0" borderId="12" xfId="0" applyBorder="1"/>
    <xf numFmtId="164" fontId="0" fillId="0" borderId="10" xfId="0" applyNumberFormat="1" applyBorder="1"/>
    <xf numFmtId="164" fontId="0" fillId="0" borderId="11" xfId="0" applyNumberFormat="1" applyBorder="1"/>
    <xf numFmtId="164" fontId="0" fillId="0" borderId="12" xfId="0" applyNumberFormat="1" applyBorder="1"/>
    <xf numFmtId="164" fontId="0" fillId="0" borderId="4" xfId="0" applyNumberFormat="1" applyBorder="1"/>
    <xf numFmtId="164" fontId="0" fillId="0" borderId="0" xfId="0" applyNumberFormat="1" applyBorder="1"/>
    <xf numFmtId="164" fontId="0" fillId="0" borderId="2" xfId="0" applyNumberFormat="1" applyBorder="1"/>
    <xf numFmtId="164" fontId="0" fillId="0" borderId="7" xfId="0" applyNumberFormat="1" applyBorder="1"/>
    <xf numFmtId="164" fontId="0" fillId="0" borderId="1" xfId="0" applyNumberFormat="1" applyBorder="1"/>
    <xf numFmtId="164" fontId="0" fillId="0" borderId="3" xfId="0" applyNumberFormat="1" applyBorder="1"/>
    <xf numFmtId="165" fontId="0" fillId="0" borderId="4" xfId="0" applyNumberFormat="1" applyBorder="1"/>
    <xf numFmtId="165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10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ROC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Performance!$F$1</c:f>
              <c:strCache>
                <c:ptCount val="1"/>
                <c:pt idx="0">
                  <c:v>True Positive Rate / Recall / Sensitivity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Performance!$E$2:$E$33</c:f>
              <c:numCache>
                <c:formatCode>0.00</c:formatCode>
                <c:ptCount val="32"/>
                <c:pt idx="0">
                  <c:v>1</c:v>
                </c:pt>
                <c:pt idx="1">
                  <c:v>0.99361702127659579</c:v>
                </c:pt>
                <c:pt idx="2">
                  <c:v>0.99148936170212765</c:v>
                </c:pt>
                <c:pt idx="3">
                  <c:v>0.98297872340425529</c:v>
                </c:pt>
                <c:pt idx="4">
                  <c:v>0.9691489361702128</c:v>
                </c:pt>
                <c:pt idx="5">
                  <c:v>0.9382978723404255</c:v>
                </c:pt>
                <c:pt idx="6">
                  <c:v>0.91914893617021276</c:v>
                </c:pt>
                <c:pt idx="7">
                  <c:v>0.88617021276595742</c:v>
                </c:pt>
                <c:pt idx="8">
                  <c:v>0.86276595744680851</c:v>
                </c:pt>
                <c:pt idx="9">
                  <c:v>0.82659574468085106</c:v>
                </c:pt>
                <c:pt idx="10">
                  <c:v>0.76595744680851063</c:v>
                </c:pt>
                <c:pt idx="11">
                  <c:v>0.69042553191489364</c:v>
                </c:pt>
                <c:pt idx="12">
                  <c:v>0.57340425531914896</c:v>
                </c:pt>
                <c:pt idx="13">
                  <c:v>0.51914893617021285</c:v>
                </c:pt>
                <c:pt idx="14">
                  <c:v>0.47659574468085109</c:v>
                </c:pt>
                <c:pt idx="15">
                  <c:v>0.38617021276595742</c:v>
                </c:pt>
                <c:pt idx="16">
                  <c:v>0.24361702127659579</c:v>
                </c:pt>
                <c:pt idx="17">
                  <c:v>0.16914893617021276</c:v>
                </c:pt>
                <c:pt idx="18">
                  <c:v>0.10212765957446812</c:v>
                </c:pt>
                <c:pt idx="19">
                  <c:v>8.1914893617021312E-2</c:v>
                </c:pt>
                <c:pt idx="20">
                  <c:v>5.5319148936170182E-2</c:v>
                </c:pt>
                <c:pt idx="21">
                  <c:v>3.8297872340425587E-2</c:v>
                </c:pt>
                <c:pt idx="22">
                  <c:v>2.021276595744681E-2</c:v>
                </c:pt>
                <c:pt idx="23">
                  <c:v>9.5744680851064246E-3</c:v>
                </c:pt>
                <c:pt idx="24">
                  <c:v>6.382978723404209E-3</c:v>
                </c:pt>
                <c:pt idx="25">
                  <c:v>3.1914893617021045E-3</c:v>
                </c:pt>
                <c:pt idx="26">
                  <c:v>1.0638297872340718E-3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xVal>
          <c:yVal>
            <c:numRef>
              <c:f>Performance!$F$2:$F$33</c:f>
              <c:numCache>
                <c:formatCode>0.00</c:formatCode>
                <c:ptCount val="3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0.98333333333333328</c:v>
                </c:pt>
                <c:pt idx="8">
                  <c:v>0.98333333333333328</c:v>
                </c:pt>
                <c:pt idx="9">
                  <c:v>0.98333333333333328</c:v>
                </c:pt>
                <c:pt idx="10">
                  <c:v>0.96666666666666667</c:v>
                </c:pt>
                <c:pt idx="11">
                  <c:v>0.96666666666666667</c:v>
                </c:pt>
                <c:pt idx="12">
                  <c:v>0.95</c:v>
                </c:pt>
                <c:pt idx="13">
                  <c:v>0.95</c:v>
                </c:pt>
                <c:pt idx="14">
                  <c:v>0.95</c:v>
                </c:pt>
                <c:pt idx="15">
                  <c:v>0.95</c:v>
                </c:pt>
                <c:pt idx="16">
                  <c:v>0.85</c:v>
                </c:pt>
                <c:pt idx="17">
                  <c:v>0.83333333333333337</c:v>
                </c:pt>
                <c:pt idx="18">
                  <c:v>0.76666666666666672</c:v>
                </c:pt>
                <c:pt idx="19">
                  <c:v>0.7</c:v>
                </c:pt>
                <c:pt idx="20">
                  <c:v>0.65</c:v>
                </c:pt>
                <c:pt idx="21">
                  <c:v>0.56666666666666665</c:v>
                </c:pt>
                <c:pt idx="22">
                  <c:v>0.51666666666666672</c:v>
                </c:pt>
                <c:pt idx="23">
                  <c:v>0.46666666666666667</c:v>
                </c:pt>
                <c:pt idx="24">
                  <c:v>0.4</c:v>
                </c:pt>
                <c:pt idx="25">
                  <c:v>0.33333333333333331</c:v>
                </c:pt>
                <c:pt idx="26">
                  <c:v>0.26666666666666666</c:v>
                </c:pt>
                <c:pt idx="27">
                  <c:v>0.25</c:v>
                </c:pt>
                <c:pt idx="28">
                  <c:v>0.15</c:v>
                </c:pt>
                <c:pt idx="29">
                  <c:v>0.1</c:v>
                </c:pt>
                <c:pt idx="30">
                  <c:v>0.05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0B-4A51-9067-13EF8B7703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3034760"/>
        <c:axId val="553035088"/>
      </c:scatterChart>
      <c:valAx>
        <c:axId val="553034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False Positive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035088"/>
        <c:crosses val="autoZero"/>
        <c:crossBetween val="midCat"/>
      </c:valAx>
      <c:valAx>
        <c:axId val="55303508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True Positive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034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ROC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'Performance Logistic'!$F$1</c:f>
              <c:strCache>
                <c:ptCount val="1"/>
                <c:pt idx="0">
                  <c:v>True Positive Rate / Recall / Sensitivity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'Performance Logistic'!$E$2:$E$33</c:f>
              <c:numCache>
                <c:formatCode>0.00</c:formatCode>
                <c:ptCount val="32"/>
                <c:pt idx="0">
                  <c:v>1</c:v>
                </c:pt>
                <c:pt idx="1">
                  <c:v>0.78936170212765955</c:v>
                </c:pt>
                <c:pt idx="2">
                  <c:v>0.58829787234042552</c:v>
                </c:pt>
                <c:pt idx="3">
                  <c:v>0.49468085106382975</c:v>
                </c:pt>
                <c:pt idx="4">
                  <c:v>0.48191489361702122</c:v>
                </c:pt>
                <c:pt idx="5">
                  <c:v>0.45957446808510638</c:v>
                </c:pt>
                <c:pt idx="6">
                  <c:v>0.38617021276595742</c:v>
                </c:pt>
                <c:pt idx="7">
                  <c:v>0.30638297872340425</c:v>
                </c:pt>
                <c:pt idx="8">
                  <c:v>0.22659574468085109</c:v>
                </c:pt>
                <c:pt idx="9">
                  <c:v>0.12127659574468086</c:v>
                </c:pt>
                <c:pt idx="10">
                  <c:v>0.11382978723404258</c:v>
                </c:pt>
                <c:pt idx="11">
                  <c:v>0.10851063829787233</c:v>
                </c:pt>
                <c:pt idx="12">
                  <c:v>9.6808510638297873E-2</c:v>
                </c:pt>
                <c:pt idx="13">
                  <c:v>8.9361702127659592E-2</c:v>
                </c:pt>
                <c:pt idx="14">
                  <c:v>6.7021276595744639E-2</c:v>
                </c:pt>
                <c:pt idx="15">
                  <c:v>5.2127659574468077E-2</c:v>
                </c:pt>
                <c:pt idx="16">
                  <c:v>3.9361702127659548E-2</c:v>
                </c:pt>
                <c:pt idx="17">
                  <c:v>2.9787234042553234E-2</c:v>
                </c:pt>
                <c:pt idx="18">
                  <c:v>1.3829787234042601E-2</c:v>
                </c:pt>
                <c:pt idx="19">
                  <c:v>8.5106382978723527E-3</c:v>
                </c:pt>
                <c:pt idx="20">
                  <c:v>0</c:v>
                </c:pt>
              </c:numCache>
            </c:numRef>
          </c:xVal>
          <c:yVal>
            <c:numRef>
              <c:f>'Performance Logistic'!$F$2:$F$33</c:f>
              <c:numCache>
                <c:formatCode>0.00</c:formatCode>
                <c:ptCount val="32"/>
                <c:pt idx="0">
                  <c:v>1</c:v>
                </c:pt>
                <c:pt idx="1">
                  <c:v>0.98333333333333328</c:v>
                </c:pt>
                <c:pt idx="2">
                  <c:v>0.96666666666666667</c:v>
                </c:pt>
                <c:pt idx="3">
                  <c:v>0.95</c:v>
                </c:pt>
                <c:pt idx="4">
                  <c:v>0.95</c:v>
                </c:pt>
                <c:pt idx="5">
                  <c:v>0.93333333333333335</c:v>
                </c:pt>
                <c:pt idx="6">
                  <c:v>0.93333333333333335</c:v>
                </c:pt>
                <c:pt idx="7">
                  <c:v>0.9</c:v>
                </c:pt>
                <c:pt idx="8">
                  <c:v>0.85</c:v>
                </c:pt>
                <c:pt idx="9">
                  <c:v>0.78333333333333333</c:v>
                </c:pt>
                <c:pt idx="10">
                  <c:v>0.78333333333333333</c:v>
                </c:pt>
                <c:pt idx="11">
                  <c:v>0.78333333333333333</c:v>
                </c:pt>
                <c:pt idx="12">
                  <c:v>0.75</c:v>
                </c:pt>
                <c:pt idx="13">
                  <c:v>0.73333333333333328</c:v>
                </c:pt>
                <c:pt idx="14">
                  <c:v>0.68333333333333335</c:v>
                </c:pt>
                <c:pt idx="15">
                  <c:v>0.66666666666666663</c:v>
                </c:pt>
                <c:pt idx="16">
                  <c:v>0.65</c:v>
                </c:pt>
                <c:pt idx="17">
                  <c:v>0.6</c:v>
                </c:pt>
                <c:pt idx="18">
                  <c:v>0.53333333333333333</c:v>
                </c:pt>
                <c:pt idx="19">
                  <c:v>0.4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E0-4948-99EE-0F9883D75FD4}"/>
            </c:ext>
          </c:extLst>
        </c:ser>
        <c:ser>
          <c:idx val="1"/>
          <c:order val="1"/>
          <c:tx>
            <c:v>Linear Regression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Performance!$E$2:$E$32</c:f>
              <c:numCache>
                <c:formatCode>0.00</c:formatCode>
                <c:ptCount val="31"/>
                <c:pt idx="0">
                  <c:v>1</c:v>
                </c:pt>
                <c:pt idx="1">
                  <c:v>0.99361702127659579</c:v>
                </c:pt>
                <c:pt idx="2">
                  <c:v>0.99148936170212765</c:v>
                </c:pt>
                <c:pt idx="3">
                  <c:v>0.98297872340425529</c:v>
                </c:pt>
                <c:pt idx="4">
                  <c:v>0.9691489361702128</c:v>
                </c:pt>
                <c:pt idx="5">
                  <c:v>0.9382978723404255</c:v>
                </c:pt>
                <c:pt idx="6">
                  <c:v>0.91914893617021276</c:v>
                </c:pt>
                <c:pt idx="7">
                  <c:v>0.88617021276595742</c:v>
                </c:pt>
                <c:pt idx="8">
                  <c:v>0.86276595744680851</c:v>
                </c:pt>
                <c:pt idx="9">
                  <c:v>0.82659574468085106</c:v>
                </c:pt>
                <c:pt idx="10">
                  <c:v>0.76595744680851063</c:v>
                </c:pt>
                <c:pt idx="11">
                  <c:v>0.69042553191489364</c:v>
                </c:pt>
                <c:pt idx="12">
                  <c:v>0.57340425531914896</c:v>
                </c:pt>
                <c:pt idx="13">
                  <c:v>0.51914893617021285</c:v>
                </c:pt>
                <c:pt idx="14">
                  <c:v>0.47659574468085109</c:v>
                </c:pt>
                <c:pt idx="15">
                  <c:v>0.38617021276595742</c:v>
                </c:pt>
                <c:pt idx="16">
                  <c:v>0.24361702127659579</c:v>
                </c:pt>
                <c:pt idx="17">
                  <c:v>0.16914893617021276</c:v>
                </c:pt>
                <c:pt idx="18">
                  <c:v>0.10212765957446812</c:v>
                </c:pt>
                <c:pt idx="19">
                  <c:v>8.1914893617021312E-2</c:v>
                </c:pt>
                <c:pt idx="20">
                  <c:v>5.5319148936170182E-2</c:v>
                </c:pt>
                <c:pt idx="21">
                  <c:v>3.8297872340425587E-2</c:v>
                </c:pt>
                <c:pt idx="22">
                  <c:v>2.021276595744681E-2</c:v>
                </c:pt>
                <c:pt idx="23">
                  <c:v>9.5744680851064246E-3</c:v>
                </c:pt>
                <c:pt idx="24">
                  <c:v>6.382978723404209E-3</c:v>
                </c:pt>
                <c:pt idx="25">
                  <c:v>3.1914893617021045E-3</c:v>
                </c:pt>
                <c:pt idx="26">
                  <c:v>1.0638297872340718E-3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xVal>
          <c:yVal>
            <c:numRef>
              <c:f>Performance!$F$2:$F$32</c:f>
              <c:numCache>
                <c:formatCode>0.00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0.98333333333333328</c:v>
                </c:pt>
                <c:pt idx="8">
                  <c:v>0.98333333333333328</c:v>
                </c:pt>
                <c:pt idx="9">
                  <c:v>0.98333333333333328</c:v>
                </c:pt>
                <c:pt idx="10">
                  <c:v>0.96666666666666667</c:v>
                </c:pt>
                <c:pt idx="11">
                  <c:v>0.96666666666666667</c:v>
                </c:pt>
                <c:pt idx="12">
                  <c:v>0.95</c:v>
                </c:pt>
                <c:pt idx="13">
                  <c:v>0.95</c:v>
                </c:pt>
                <c:pt idx="14">
                  <c:v>0.95</c:v>
                </c:pt>
                <c:pt idx="15">
                  <c:v>0.95</c:v>
                </c:pt>
                <c:pt idx="16">
                  <c:v>0.85</c:v>
                </c:pt>
                <c:pt idx="17">
                  <c:v>0.83333333333333337</c:v>
                </c:pt>
                <c:pt idx="18">
                  <c:v>0.76666666666666672</c:v>
                </c:pt>
                <c:pt idx="19">
                  <c:v>0.7</c:v>
                </c:pt>
                <c:pt idx="20">
                  <c:v>0.65</c:v>
                </c:pt>
                <c:pt idx="21">
                  <c:v>0.56666666666666665</c:v>
                </c:pt>
                <c:pt idx="22">
                  <c:v>0.51666666666666672</c:v>
                </c:pt>
                <c:pt idx="23">
                  <c:v>0.46666666666666667</c:v>
                </c:pt>
                <c:pt idx="24">
                  <c:v>0.4</c:v>
                </c:pt>
                <c:pt idx="25">
                  <c:v>0.33333333333333331</c:v>
                </c:pt>
                <c:pt idx="26">
                  <c:v>0.26666666666666666</c:v>
                </c:pt>
                <c:pt idx="27">
                  <c:v>0.25</c:v>
                </c:pt>
                <c:pt idx="28">
                  <c:v>0.15</c:v>
                </c:pt>
                <c:pt idx="29">
                  <c:v>0.1</c:v>
                </c:pt>
                <c:pt idx="30">
                  <c:v>0.05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FE0-4948-99EE-0F9883D75F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3034760"/>
        <c:axId val="553035088"/>
      </c:scatterChart>
      <c:valAx>
        <c:axId val="553034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False Positive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035088"/>
        <c:crosses val="autoZero"/>
        <c:crossBetween val="midCat"/>
      </c:valAx>
      <c:valAx>
        <c:axId val="55303508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True Positive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034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390525</xdr:colOff>
      <xdr:row>0</xdr:row>
      <xdr:rowOff>733425</xdr:rowOff>
    </xdr:from>
    <xdr:to>
      <xdr:col>14</xdr:col>
      <xdr:colOff>85725</xdr:colOff>
      <xdr:row>15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122BD5-07B3-40B5-BDF6-8DE7FD67F3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390525</xdr:colOff>
      <xdr:row>0</xdr:row>
      <xdr:rowOff>733425</xdr:rowOff>
    </xdr:from>
    <xdr:to>
      <xdr:col>14</xdr:col>
      <xdr:colOff>85725</xdr:colOff>
      <xdr:row>15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B44D9E0-EE5A-4CCD-9ADB-A6E9D8FC7A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1"/>
  <sheetViews>
    <sheetView workbookViewId="0"/>
  </sheetViews>
  <sheetFormatPr defaultRowHeight="15" x14ac:dyDescent="0.25"/>
  <cols>
    <col min="1" max="1" width="15" customWidth="1"/>
    <col min="2" max="2" width="18.140625" bestFit="1" customWidth="1"/>
    <col min="3" max="3" width="14.42578125" bestFit="1" customWidth="1"/>
    <col min="4" max="4" width="12.28515625" bestFit="1" customWidth="1"/>
    <col min="5" max="5" width="17.42578125" bestFit="1" customWidth="1"/>
    <col min="6" max="6" width="9.42578125" bestFit="1" customWidth="1"/>
    <col min="7" max="7" width="16.85546875" bestFit="1" customWidth="1"/>
    <col min="8" max="8" width="13.140625" bestFit="1" customWidth="1"/>
    <col min="9" max="9" width="11.42578125" bestFit="1" customWidth="1"/>
    <col min="10" max="10" width="10.28515625" bestFit="1" customWidth="1"/>
    <col min="11" max="11" width="9.85546875" bestFit="1" customWidth="1"/>
    <col min="12" max="12" width="21.7109375" bestFit="1" customWidth="1"/>
    <col min="13" max="13" width="10" bestFit="1" customWidth="1"/>
    <col min="14" max="14" width="17.85546875" bestFit="1" customWidth="1"/>
    <col min="15" max="15" width="20" bestFit="1" customWidth="1"/>
    <col min="16" max="16" width="5.7109375" bestFit="1" customWidth="1"/>
    <col min="17" max="17" width="17" style="4" bestFit="1" customWidth="1"/>
    <col min="19" max="19" width="10.7109375" style="6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S1" s="7" t="s">
        <v>17</v>
      </c>
    </row>
    <row r="2" spans="1:19" x14ac:dyDescent="0.25">
      <c r="A2" t="s">
        <v>18</v>
      </c>
      <c r="B2" t="s">
        <v>19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s="4">
        <v>0</v>
      </c>
      <c r="S2" s="6">
        <v>1</v>
      </c>
    </row>
    <row r="3" spans="1:19" x14ac:dyDescent="0.25">
      <c r="A3" t="s">
        <v>18</v>
      </c>
      <c r="B3" t="s">
        <v>20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s="4">
        <v>0</v>
      </c>
      <c r="S3" s="6">
        <v>1</v>
      </c>
    </row>
    <row r="4" spans="1:19" x14ac:dyDescent="0.25">
      <c r="A4" t="s">
        <v>18</v>
      </c>
      <c r="B4" t="s">
        <v>20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 s="4">
        <v>0</v>
      </c>
      <c r="S4" s="6">
        <v>1</v>
      </c>
    </row>
    <row r="5" spans="1:19" x14ac:dyDescent="0.25">
      <c r="A5" t="s">
        <v>21</v>
      </c>
      <c r="B5" t="s">
        <v>20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s="4">
        <v>0</v>
      </c>
      <c r="S5" s="6">
        <v>1</v>
      </c>
    </row>
    <row r="6" spans="1:19" x14ac:dyDescent="0.25">
      <c r="A6" t="s">
        <v>22</v>
      </c>
      <c r="B6" t="s">
        <v>19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 s="4">
        <v>0</v>
      </c>
      <c r="S6" s="6">
        <v>1</v>
      </c>
    </row>
    <row r="7" spans="1:19" x14ac:dyDescent="0.25">
      <c r="A7" t="s">
        <v>22</v>
      </c>
      <c r="B7" t="s">
        <v>20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 s="4">
        <v>0</v>
      </c>
      <c r="S7" s="6">
        <v>1</v>
      </c>
    </row>
    <row r="8" spans="1:19" x14ac:dyDescent="0.25">
      <c r="A8" t="s">
        <v>18</v>
      </c>
      <c r="B8" t="s">
        <v>20</v>
      </c>
      <c r="C8">
        <v>0</v>
      </c>
      <c r="D8">
        <v>1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s="4">
        <v>0</v>
      </c>
      <c r="S8" s="6">
        <v>1</v>
      </c>
    </row>
    <row r="9" spans="1:19" x14ac:dyDescent="0.25">
      <c r="A9" t="s">
        <v>22</v>
      </c>
      <c r="B9" t="s">
        <v>20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s="4">
        <v>1</v>
      </c>
      <c r="S9" s="6">
        <v>1</v>
      </c>
    </row>
    <row r="10" spans="1:19" x14ac:dyDescent="0.25">
      <c r="A10" t="s">
        <v>22</v>
      </c>
      <c r="B10" t="s">
        <v>20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s="4">
        <v>0</v>
      </c>
      <c r="S10" s="6">
        <v>1</v>
      </c>
    </row>
    <row r="11" spans="1:19" x14ac:dyDescent="0.25">
      <c r="A11" t="s">
        <v>22</v>
      </c>
      <c r="B11" t="s">
        <v>20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s="4">
        <v>1</v>
      </c>
      <c r="S11" s="6">
        <v>1</v>
      </c>
    </row>
    <row r="12" spans="1:19" x14ac:dyDescent="0.25">
      <c r="A12" t="s">
        <v>22</v>
      </c>
      <c r="B12" t="s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 s="4">
        <v>0</v>
      </c>
      <c r="S12" s="6">
        <v>1</v>
      </c>
    </row>
    <row r="13" spans="1:19" x14ac:dyDescent="0.25">
      <c r="A13" t="s">
        <v>22</v>
      </c>
      <c r="B13" t="s">
        <v>19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1</v>
      </c>
      <c r="P13">
        <v>0</v>
      </c>
      <c r="Q13" s="4">
        <v>0</v>
      </c>
      <c r="S13" s="6">
        <v>1</v>
      </c>
    </row>
    <row r="14" spans="1:19" x14ac:dyDescent="0.25">
      <c r="A14" t="s">
        <v>22</v>
      </c>
      <c r="B14" t="s">
        <v>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1</v>
      </c>
      <c r="P14">
        <v>0</v>
      </c>
      <c r="Q14" s="4">
        <v>0</v>
      </c>
      <c r="S14" s="6">
        <v>1</v>
      </c>
    </row>
    <row r="15" spans="1:19" x14ac:dyDescent="0.25">
      <c r="A15" t="s">
        <v>21</v>
      </c>
      <c r="B15" t="s">
        <v>19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 s="4">
        <v>0</v>
      </c>
      <c r="S15" s="6">
        <v>1</v>
      </c>
    </row>
    <row r="16" spans="1:19" x14ac:dyDescent="0.25">
      <c r="A16" t="s">
        <v>18</v>
      </c>
      <c r="B16" t="s">
        <v>19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1</v>
      </c>
      <c r="P16">
        <v>0</v>
      </c>
      <c r="Q16" s="4">
        <v>1</v>
      </c>
      <c r="S16" s="6">
        <v>1</v>
      </c>
    </row>
    <row r="17" spans="1:19" x14ac:dyDescent="0.25">
      <c r="A17" t="s">
        <v>18</v>
      </c>
      <c r="B17" t="s">
        <v>20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 s="4">
        <v>0</v>
      </c>
      <c r="S17" s="6">
        <v>1</v>
      </c>
    </row>
    <row r="18" spans="1:19" x14ac:dyDescent="0.25">
      <c r="A18" t="s">
        <v>18</v>
      </c>
      <c r="B18" t="s">
        <v>23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 s="4">
        <v>0</v>
      </c>
      <c r="S18" s="6">
        <v>1</v>
      </c>
    </row>
    <row r="19" spans="1:19" x14ac:dyDescent="0.25">
      <c r="A19" t="s">
        <v>22</v>
      </c>
      <c r="B19" t="s">
        <v>20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 s="4">
        <v>0</v>
      </c>
      <c r="S19" s="6">
        <v>1</v>
      </c>
    </row>
    <row r="20" spans="1:19" x14ac:dyDescent="0.25">
      <c r="A20" t="s">
        <v>18</v>
      </c>
      <c r="B20" t="s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 s="4">
        <v>0</v>
      </c>
      <c r="S20" s="6">
        <v>1</v>
      </c>
    </row>
    <row r="21" spans="1:19" x14ac:dyDescent="0.25">
      <c r="A21" t="s">
        <v>22</v>
      </c>
      <c r="B21" t="s">
        <v>20</v>
      </c>
      <c r="C21">
        <v>1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 s="4">
        <v>1</v>
      </c>
      <c r="S21" s="6">
        <v>1</v>
      </c>
    </row>
    <row r="22" spans="1:19" x14ac:dyDescent="0.25">
      <c r="A22" t="s">
        <v>18</v>
      </c>
      <c r="B22" t="s">
        <v>19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s="4">
        <v>0</v>
      </c>
      <c r="S22" s="6">
        <v>1</v>
      </c>
    </row>
    <row r="23" spans="1:19" x14ac:dyDescent="0.25">
      <c r="A23" t="s">
        <v>22</v>
      </c>
      <c r="B23" t="s">
        <v>20</v>
      </c>
      <c r="C23">
        <v>0</v>
      </c>
      <c r="D23">
        <v>0</v>
      </c>
      <c r="E23">
        <v>1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 s="4">
        <v>0</v>
      </c>
      <c r="S23" s="6">
        <v>1</v>
      </c>
    </row>
    <row r="24" spans="1:19" x14ac:dyDescent="0.25">
      <c r="A24" t="s">
        <v>22</v>
      </c>
      <c r="B24" t="s">
        <v>23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 s="4">
        <v>0</v>
      </c>
      <c r="S24" s="6">
        <v>1</v>
      </c>
    </row>
    <row r="25" spans="1:19" x14ac:dyDescent="0.25">
      <c r="A25" t="s">
        <v>22</v>
      </c>
      <c r="B25" t="s">
        <v>20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s="4">
        <v>0</v>
      </c>
      <c r="S25" s="6">
        <v>1</v>
      </c>
    </row>
    <row r="26" spans="1:19" x14ac:dyDescent="0.25">
      <c r="A26" t="s">
        <v>18</v>
      </c>
      <c r="B26" t="s">
        <v>19</v>
      </c>
      <c r="C26">
        <v>0</v>
      </c>
      <c r="D26">
        <v>0</v>
      </c>
      <c r="E26">
        <v>0</v>
      </c>
      <c r="F26">
        <v>1</v>
      </c>
      <c r="G26">
        <v>1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s="4">
        <v>1</v>
      </c>
      <c r="S26" s="6">
        <v>1</v>
      </c>
    </row>
    <row r="27" spans="1:19" x14ac:dyDescent="0.25">
      <c r="A27" t="s">
        <v>22</v>
      </c>
      <c r="B27" t="s">
        <v>19</v>
      </c>
      <c r="C27">
        <v>0</v>
      </c>
      <c r="D27">
        <v>0</v>
      </c>
      <c r="E27">
        <v>0</v>
      </c>
      <c r="F27">
        <v>1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s="4">
        <v>1</v>
      </c>
      <c r="S27" s="6">
        <v>1</v>
      </c>
    </row>
    <row r="28" spans="1:19" x14ac:dyDescent="0.25">
      <c r="A28" t="s">
        <v>22</v>
      </c>
      <c r="B28" t="s">
        <v>20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 s="4">
        <v>0</v>
      </c>
      <c r="S28" s="6">
        <v>1</v>
      </c>
    </row>
    <row r="29" spans="1:19" x14ac:dyDescent="0.25">
      <c r="A29" t="s">
        <v>18</v>
      </c>
      <c r="B29" t="s">
        <v>20</v>
      </c>
      <c r="C29">
        <v>0</v>
      </c>
      <c r="D29">
        <v>0</v>
      </c>
      <c r="E29">
        <v>1</v>
      </c>
      <c r="F29">
        <v>1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s="4">
        <v>1</v>
      </c>
      <c r="S29" s="6">
        <v>1</v>
      </c>
    </row>
    <row r="30" spans="1:19" x14ac:dyDescent="0.25">
      <c r="A30" t="s">
        <v>18</v>
      </c>
      <c r="B30" t="s">
        <v>19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 s="4">
        <v>0</v>
      </c>
      <c r="S30" s="6">
        <v>1</v>
      </c>
    </row>
    <row r="31" spans="1:19" x14ac:dyDescent="0.25">
      <c r="A31" t="s">
        <v>22</v>
      </c>
      <c r="B31" t="s">
        <v>19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s="4">
        <v>0</v>
      </c>
      <c r="S31" s="6">
        <v>1</v>
      </c>
    </row>
    <row r="32" spans="1:19" x14ac:dyDescent="0.25">
      <c r="A32" t="s">
        <v>22</v>
      </c>
      <c r="B32" t="s">
        <v>19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 s="4">
        <v>0</v>
      </c>
      <c r="S32" s="6">
        <v>1</v>
      </c>
    </row>
    <row r="33" spans="1:19" x14ac:dyDescent="0.25">
      <c r="A33" t="s">
        <v>22</v>
      </c>
      <c r="B33" t="s">
        <v>19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 s="4">
        <v>0</v>
      </c>
      <c r="S33" s="6">
        <v>1</v>
      </c>
    </row>
    <row r="34" spans="1:19" x14ac:dyDescent="0.25">
      <c r="A34" t="s">
        <v>18</v>
      </c>
      <c r="B34" t="s">
        <v>20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 s="4">
        <v>0</v>
      </c>
      <c r="S34" s="6">
        <v>1</v>
      </c>
    </row>
    <row r="35" spans="1:19" x14ac:dyDescent="0.25">
      <c r="A35" t="s">
        <v>21</v>
      </c>
      <c r="B35" t="s">
        <v>19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 s="4">
        <v>1</v>
      </c>
      <c r="S35" s="6">
        <v>1</v>
      </c>
    </row>
    <row r="36" spans="1:19" x14ac:dyDescent="0.25">
      <c r="A36" t="s">
        <v>22</v>
      </c>
      <c r="B36" t="s">
        <v>19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1</v>
      </c>
      <c r="P36">
        <v>0</v>
      </c>
      <c r="Q36" s="4">
        <v>0</v>
      </c>
      <c r="S36" s="6">
        <v>1</v>
      </c>
    </row>
    <row r="37" spans="1:19" x14ac:dyDescent="0.25">
      <c r="A37" t="s">
        <v>18</v>
      </c>
      <c r="B37" t="s">
        <v>20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s="4">
        <v>0</v>
      </c>
      <c r="S37" s="6">
        <v>1</v>
      </c>
    </row>
    <row r="38" spans="1:19" x14ac:dyDescent="0.25">
      <c r="A38" t="s">
        <v>18</v>
      </c>
      <c r="B38" t="s">
        <v>20</v>
      </c>
      <c r="C38">
        <v>1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s="4">
        <v>1</v>
      </c>
      <c r="S38" s="6">
        <v>1</v>
      </c>
    </row>
    <row r="39" spans="1:19" x14ac:dyDescent="0.25">
      <c r="A39" t="s">
        <v>18</v>
      </c>
      <c r="B39" t="s">
        <v>19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s="4">
        <v>0</v>
      </c>
      <c r="S39" s="6">
        <v>1</v>
      </c>
    </row>
    <row r="40" spans="1:19" x14ac:dyDescent="0.25">
      <c r="A40" t="s">
        <v>18</v>
      </c>
      <c r="B40" t="s">
        <v>20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 s="4">
        <v>0</v>
      </c>
      <c r="S40" s="6">
        <v>1</v>
      </c>
    </row>
    <row r="41" spans="1:19" x14ac:dyDescent="0.25">
      <c r="A41" t="s">
        <v>22</v>
      </c>
      <c r="B41" t="s">
        <v>23</v>
      </c>
      <c r="C41">
        <v>1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 s="4">
        <v>0</v>
      </c>
      <c r="S41" s="6">
        <v>1</v>
      </c>
    </row>
    <row r="42" spans="1:19" x14ac:dyDescent="0.25">
      <c r="A42" t="s">
        <v>18</v>
      </c>
      <c r="B42" t="s">
        <v>19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s="4">
        <v>0</v>
      </c>
      <c r="S42" s="6">
        <v>1</v>
      </c>
    </row>
    <row r="43" spans="1:19" x14ac:dyDescent="0.25">
      <c r="A43" t="s">
        <v>18</v>
      </c>
      <c r="B43" t="s">
        <v>19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 s="4">
        <v>0</v>
      </c>
      <c r="S43" s="6">
        <v>1</v>
      </c>
    </row>
    <row r="44" spans="1:19" x14ac:dyDescent="0.25">
      <c r="A44" t="s">
        <v>22</v>
      </c>
      <c r="B44" t="s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 s="4">
        <v>0</v>
      </c>
      <c r="S44" s="6">
        <v>1</v>
      </c>
    </row>
    <row r="45" spans="1:19" x14ac:dyDescent="0.25">
      <c r="A45" t="s">
        <v>22</v>
      </c>
      <c r="B45" t="s">
        <v>19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s="4">
        <v>0</v>
      </c>
      <c r="S45" s="6">
        <v>1</v>
      </c>
    </row>
    <row r="46" spans="1:19" x14ac:dyDescent="0.25">
      <c r="A46" t="s">
        <v>18</v>
      </c>
      <c r="B46" t="s">
        <v>19</v>
      </c>
      <c r="C46">
        <v>0</v>
      </c>
      <c r="D46">
        <v>0</v>
      </c>
      <c r="E46">
        <v>1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s="4">
        <v>1</v>
      </c>
      <c r="S46" s="6">
        <v>1</v>
      </c>
    </row>
    <row r="47" spans="1:19" x14ac:dyDescent="0.25">
      <c r="A47" t="s">
        <v>22</v>
      </c>
      <c r="B47" t="s">
        <v>20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s="4">
        <v>0</v>
      </c>
      <c r="S47" s="6">
        <v>1</v>
      </c>
    </row>
    <row r="48" spans="1:19" x14ac:dyDescent="0.25">
      <c r="A48" t="s">
        <v>22</v>
      </c>
      <c r="B48" t="s">
        <v>20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 s="4">
        <v>1</v>
      </c>
      <c r="S48" s="6">
        <v>1</v>
      </c>
    </row>
    <row r="49" spans="1:19" x14ac:dyDescent="0.25">
      <c r="A49" t="s">
        <v>22</v>
      </c>
      <c r="B49" t="s">
        <v>23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s="4">
        <v>0</v>
      </c>
      <c r="S49" s="6">
        <v>1</v>
      </c>
    </row>
    <row r="50" spans="1:19" x14ac:dyDescent="0.25">
      <c r="A50" t="s">
        <v>18</v>
      </c>
      <c r="B50" t="s">
        <v>20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 s="4">
        <v>0</v>
      </c>
      <c r="S50" s="6">
        <v>1</v>
      </c>
    </row>
    <row r="51" spans="1:19" x14ac:dyDescent="0.25">
      <c r="A51" t="s">
        <v>22</v>
      </c>
      <c r="B51" t="s">
        <v>20</v>
      </c>
      <c r="C51">
        <v>1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>
        <v>1</v>
      </c>
      <c r="P51">
        <v>0</v>
      </c>
      <c r="Q51" s="4">
        <v>0</v>
      </c>
      <c r="S51" s="6">
        <v>1</v>
      </c>
    </row>
    <row r="52" spans="1:19" x14ac:dyDescent="0.25">
      <c r="A52" t="s">
        <v>18</v>
      </c>
      <c r="B52" t="s">
        <v>19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 s="4">
        <v>0</v>
      </c>
      <c r="S52" s="6">
        <v>1</v>
      </c>
    </row>
    <row r="53" spans="1:19" x14ac:dyDescent="0.25">
      <c r="A53" t="s">
        <v>18</v>
      </c>
      <c r="B53" t="s">
        <v>20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s="4">
        <v>0</v>
      </c>
      <c r="S53" s="6">
        <v>1</v>
      </c>
    </row>
    <row r="54" spans="1:19" x14ac:dyDescent="0.25">
      <c r="A54" t="s">
        <v>21</v>
      </c>
      <c r="B54" t="s">
        <v>20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s="4">
        <v>0</v>
      </c>
      <c r="S54" s="6">
        <v>1</v>
      </c>
    </row>
    <row r="55" spans="1:19" x14ac:dyDescent="0.25">
      <c r="A55" t="s">
        <v>22</v>
      </c>
      <c r="B55" t="s">
        <v>20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s="4">
        <v>1</v>
      </c>
      <c r="S55" s="6">
        <v>1</v>
      </c>
    </row>
    <row r="56" spans="1:19" x14ac:dyDescent="0.25">
      <c r="A56" t="s">
        <v>22</v>
      </c>
      <c r="B56" t="s">
        <v>20</v>
      </c>
      <c r="C56">
        <v>1</v>
      </c>
      <c r="D56">
        <v>0</v>
      </c>
      <c r="E56">
        <v>1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 s="4">
        <v>0</v>
      </c>
      <c r="S56" s="6">
        <v>1</v>
      </c>
    </row>
    <row r="57" spans="1:19" x14ac:dyDescent="0.25">
      <c r="A57" t="s">
        <v>21</v>
      </c>
      <c r="B57" t="s">
        <v>20</v>
      </c>
      <c r="C57">
        <v>1</v>
      </c>
      <c r="D57">
        <v>0</v>
      </c>
      <c r="E57">
        <v>0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s="4">
        <v>0</v>
      </c>
      <c r="S57" s="6">
        <v>1</v>
      </c>
    </row>
    <row r="58" spans="1:19" x14ac:dyDescent="0.25">
      <c r="A58" t="s">
        <v>18</v>
      </c>
      <c r="B58" t="s">
        <v>23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 s="4">
        <v>0</v>
      </c>
      <c r="S58" s="6">
        <v>1</v>
      </c>
    </row>
    <row r="59" spans="1:19" x14ac:dyDescent="0.25">
      <c r="A59" t="s">
        <v>22</v>
      </c>
      <c r="B59" t="s">
        <v>20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s="4">
        <v>0</v>
      </c>
      <c r="S59" s="6">
        <v>1</v>
      </c>
    </row>
    <row r="60" spans="1:19" x14ac:dyDescent="0.25">
      <c r="A60" t="s">
        <v>21</v>
      </c>
      <c r="B60" t="s">
        <v>19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s="4">
        <v>0</v>
      </c>
      <c r="S60" s="6">
        <v>1</v>
      </c>
    </row>
    <row r="61" spans="1:19" x14ac:dyDescent="0.25">
      <c r="A61" t="s">
        <v>18</v>
      </c>
      <c r="B61" t="s">
        <v>23</v>
      </c>
      <c r="C61">
        <v>0</v>
      </c>
      <c r="D61">
        <v>1</v>
      </c>
      <c r="E61">
        <v>0</v>
      </c>
      <c r="F61">
        <v>1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s="4">
        <v>0</v>
      </c>
      <c r="S61" s="6">
        <v>1</v>
      </c>
    </row>
    <row r="62" spans="1:19" x14ac:dyDescent="0.25">
      <c r="A62" t="s">
        <v>22</v>
      </c>
      <c r="B62" t="s">
        <v>20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 s="4">
        <v>1</v>
      </c>
      <c r="S62" s="6">
        <v>1</v>
      </c>
    </row>
    <row r="63" spans="1:19" x14ac:dyDescent="0.25">
      <c r="A63" t="s">
        <v>22</v>
      </c>
      <c r="B63" t="s">
        <v>19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1</v>
      </c>
      <c r="P63">
        <v>0</v>
      </c>
      <c r="Q63" s="4">
        <v>1</v>
      </c>
      <c r="S63" s="6">
        <v>1</v>
      </c>
    </row>
    <row r="64" spans="1:19" x14ac:dyDescent="0.25">
      <c r="A64" t="s">
        <v>18</v>
      </c>
      <c r="B64" t="s">
        <v>19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s="4">
        <v>0</v>
      </c>
      <c r="S64" s="6">
        <v>1</v>
      </c>
    </row>
    <row r="65" spans="1:19" x14ac:dyDescent="0.25">
      <c r="A65" t="s">
        <v>22</v>
      </c>
      <c r="B65" t="s">
        <v>19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1</v>
      </c>
      <c r="P65">
        <v>0</v>
      </c>
      <c r="Q65" s="4">
        <v>1</v>
      </c>
      <c r="S65" s="6">
        <v>1</v>
      </c>
    </row>
    <row r="66" spans="1:19" x14ac:dyDescent="0.25">
      <c r="A66" t="s">
        <v>18</v>
      </c>
      <c r="B66" t="s">
        <v>19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s="4">
        <v>0</v>
      </c>
      <c r="S66" s="6">
        <v>1</v>
      </c>
    </row>
    <row r="67" spans="1:19" x14ac:dyDescent="0.25">
      <c r="A67" t="s">
        <v>18</v>
      </c>
      <c r="B67" t="s">
        <v>19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 s="4">
        <v>0</v>
      </c>
      <c r="S67" s="6">
        <v>1</v>
      </c>
    </row>
    <row r="68" spans="1:19" x14ac:dyDescent="0.25">
      <c r="A68" t="s">
        <v>18</v>
      </c>
      <c r="B68" t="s">
        <v>19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 s="4">
        <v>1</v>
      </c>
      <c r="S68" s="6">
        <v>1</v>
      </c>
    </row>
    <row r="69" spans="1:19" x14ac:dyDescent="0.25">
      <c r="A69" t="s">
        <v>21</v>
      </c>
      <c r="B69" t="s">
        <v>19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 s="4">
        <v>0</v>
      </c>
      <c r="S69" s="6">
        <v>1</v>
      </c>
    </row>
    <row r="70" spans="1:19" x14ac:dyDescent="0.25">
      <c r="A70" t="s">
        <v>18</v>
      </c>
      <c r="B70" t="s">
        <v>19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 s="4">
        <v>0</v>
      </c>
      <c r="S70" s="6">
        <v>1</v>
      </c>
    </row>
    <row r="71" spans="1:19" x14ac:dyDescent="0.25">
      <c r="A71" t="s">
        <v>22</v>
      </c>
      <c r="B71" t="s">
        <v>20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s="4">
        <v>0</v>
      </c>
      <c r="S71" s="6">
        <v>1</v>
      </c>
    </row>
    <row r="72" spans="1:19" x14ac:dyDescent="0.25">
      <c r="A72" t="s">
        <v>22</v>
      </c>
      <c r="B72" t="s">
        <v>20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>
        <v>0</v>
      </c>
      <c r="P72">
        <v>0</v>
      </c>
      <c r="Q72" s="4">
        <v>1</v>
      </c>
      <c r="S72" s="6">
        <v>1</v>
      </c>
    </row>
    <row r="73" spans="1:19" x14ac:dyDescent="0.25">
      <c r="A73" t="s">
        <v>21</v>
      </c>
      <c r="B73" t="s">
        <v>19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 s="4">
        <v>0</v>
      </c>
      <c r="S73" s="6">
        <v>1</v>
      </c>
    </row>
    <row r="74" spans="1:19" x14ac:dyDescent="0.25">
      <c r="A74" t="s">
        <v>18</v>
      </c>
      <c r="B74" t="s">
        <v>23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 s="4">
        <v>0</v>
      </c>
      <c r="S74" s="6">
        <v>1</v>
      </c>
    </row>
    <row r="75" spans="1:19" x14ac:dyDescent="0.25">
      <c r="A75" t="s">
        <v>18</v>
      </c>
      <c r="B75" t="s">
        <v>20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s="4">
        <v>0</v>
      </c>
      <c r="S75" s="6">
        <v>1</v>
      </c>
    </row>
    <row r="76" spans="1:19" x14ac:dyDescent="0.25">
      <c r="A76" t="s">
        <v>22</v>
      </c>
      <c r="B76" t="s">
        <v>19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 s="4">
        <v>1</v>
      </c>
      <c r="S76" s="6">
        <v>1</v>
      </c>
    </row>
    <row r="77" spans="1:19" x14ac:dyDescent="0.25">
      <c r="A77" t="s">
        <v>18</v>
      </c>
      <c r="B77" t="s">
        <v>19</v>
      </c>
      <c r="C77">
        <v>0</v>
      </c>
      <c r="D77">
        <v>0</v>
      </c>
      <c r="E77">
        <v>0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 s="4">
        <v>0</v>
      </c>
      <c r="S77" s="6">
        <v>1</v>
      </c>
    </row>
    <row r="78" spans="1:19" x14ac:dyDescent="0.25">
      <c r="A78" t="s">
        <v>22</v>
      </c>
      <c r="B78" t="s">
        <v>19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 s="4">
        <v>0</v>
      </c>
      <c r="S78" s="6">
        <v>1</v>
      </c>
    </row>
    <row r="79" spans="1:19" x14ac:dyDescent="0.25">
      <c r="A79" t="s">
        <v>22</v>
      </c>
      <c r="B79" t="s">
        <v>19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s="4">
        <v>1</v>
      </c>
      <c r="S79" s="6">
        <v>1</v>
      </c>
    </row>
    <row r="80" spans="1:19" x14ac:dyDescent="0.25">
      <c r="A80" t="s">
        <v>22</v>
      </c>
      <c r="B80" t="s">
        <v>23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s="4">
        <v>0</v>
      </c>
      <c r="S80" s="6">
        <v>1</v>
      </c>
    </row>
    <row r="81" spans="1:19" x14ac:dyDescent="0.25">
      <c r="A81" t="s">
        <v>22</v>
      </c>
      <c r="B81" t="s">
        <v>19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s="4">
        <v>0</v>
      </c>
      <c r="S81" s="6">
        <v>1</v>
      </c>
    </row>
    <row r="82" spans="1:19" x14ac:dyDescent="0.25">
      <c r="A82" t="s">
        <v>22</v>
      </c>
      <c r="B82" t="s">
        <v>20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 s="4">
        <v>0</v>
      </c>
      <c r="S82" s="6">
        <v>1</v>
      </c>
    </row>
    <row r="83" spans="1:19" x14ac:dyDescent="0.25">
      <c r="A83" t="s">
        <v>18</v>
      </c>
      <c r="B83" t="s">
        <v>20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s="4">
        <v>0</v>
      </c>
      <c r="S83" s="6">
        <v>1</v>
      </c>
    </row>
    <row r="84" spans="1:19" x14ac:dyDescent="0.25">
      <c r="A84" t="s">
        <v>21</v>
      </c>
      <c r="B84" t="s">
        <v>23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s="4">
        <v>0</v>
      </c>
      <c r="S84" s="6">
        <v>1</v>
      </c>
    </row>
    <row r="85" spans="1:19" x14ac:dyDescent="0.25">
      <c r="A85" t="s">
        <v>22</v>
      </c>
      <c r="B85" t="s">
        <v>19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s="4">
        <v>0</v>
      </c>
      <c r="S85" s="6">
        <v>1</v>
      </c>
    </row>
    <row r="86" spans="1:19" x14ac:dyDescent="0.25">
      <c r="A86" t="s">
        <v>22</v>
      </c>
      <c r="B86" t="s">
        <v>20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 s="4">
        <v>0</v>
      </c>
      <c r="S86" s="6">
        <v>1</v>
      </c>
    </row>
    <row r="87" spans="1:19" x14ac:dyDescent="0.25">
      <c r="A87" t="s">
        <v>22</v>
      </c>
      <c r="B87" t="s">
        <v>19</v>
      </c>
      <c r="C87">
        <v>1</v>
      </c>
      <c r="D87">
        <v>0</v>
      </c>
      <c r="E87">
        <v>0</v>
      </c>
      <c r="F87">
        <v>1</v>
      </c>
      <c r="G87">
        <v>1</v>
      </c>
      <c r="H87">
        <v>0</v>
      </c>
      <c r="I87">
        <v>0</v>
      </c>
      <c r="J87">
        <v>1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 s="4">
        <v>0</v>
      </c>
      <c r="S87" s="6">
        <v>1</v>
      </c>
    </row>
    <row r="88" spans="1:19" x14ac:dyDescent="0.25">
      <c r="A88" t="s">
        <v>21</v>
      </c>
      <c r="B88" t="s">
        <v>19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s="4">
        <v>0</v>
      </c>
      <c r="S88" s="6">
        <v>1</v>
      </c>
    </row>
    <row r="89" spans="1:19" x14ac:dyDescent="0.25">
      <c r="A89" t="s">
        <v>22</v>
      </c>
      <c r="B89" t="s">
        <v>20</v>
      </c>
      <c r="C89">
        <v>1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1</v>
      </c>
      <c r="P89">
        <v>0</v>
      </c>
      <c r="Q89" s="4">
        <v>0</v>
      </c>
      <c r="S89" s="6">
        <v>1</v>
      </c>
    </row>
    <row r="90" spans="1:19" x14ac:dyDescent="0.25">
      <c r="A90" t="s">
        <v>21</v>
      </c>
      <c r="B90" t="s">
        <v>19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 s="4">
        <v>0</v>
      </c>
      <c r="S90" s="6">
        <v>1</v>
      </c>
    </row>
    <row r="91" spans="1:19" x14ac:dyDescent="0.25">
      <c r="A91" t="s">
        <v>18</v>
      </c>
      <c r="B91" t="s">
        <v>20</v>
      </c>
      <c r="C91">
        <v>1</v>
      </c>
      <c r="D91">
        <v>0</v>
      </c>
      <c r="E91">
        <v>1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s="4">
        <v>0</v>
      </c>
      <c r="S91" s="6">
        <v>1</v>
      </c>
    </row>
    <row r="92" spans="1:19" x14ac:dyDescent="0.25">
      <c r="A92" t="s">
        <v>22</v>
      </c>
      <c r="B92" t="s">
        <v>19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s="4">
        <v>0</v>
      </c>
      <c r="S92" s="6">
        <v>1</v>
      </c>
    </row>
    <row r="93" spans="1:19" x14ac:dyDescent="0.25">
      <c r="A93" t="s">
        <v>22</v>
      </c>
      <c r="B93" t="s">
        <v>20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 s="4">
        <v>1</v>
      </c>
      <c r="S93" s="6">
        <v>1</v>
      </c>
    </row>
    <row r="94" spans="1:19" x14ac:dyDescent="0.25">
      <c r="A94" t="s">
        <v>22</v>
      </c>
      <c r="B94" t="s">
        <v>19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1</v>
      </c>
      <c r="P94">
        <v>0</v>
      </c>
      <c r="Q94" s="4">
        <v>0</v>
      </c>
      <c r="S94" s="6">
        <v>1</v>
      </c>
    </row>
    <row r="95" spans="1:19" x14ac:dyDescent="0.25">
      <c r="A95" t="s">
        <v>18</v>
      </c>
      <c r="B95" t="s">
        <v>20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 s="4">
        <v>1</v>
      </c>
      <c r="S95" s="6">
        <v>1</v>
      </c>
    </row>
    <row r="96" spans="1:19" x14ac:dyDescent="0.25">
      <c r="A96" t="s">
        <v>18</v>
      </c>
      <c r="B96" t="s">
        <v>19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s="4">
        <v>0</v>
      </c>
      <c r="S96" s="6">
        <v>1</v>
      </c>
    </row>
    <row r="97" spans="1:19" x14ac:dyDescent="0.25">
      <c r="A97" t="s">
        <v>22</v>
      </c>
      <c r="B97" t="s">
        <v>19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s="4">
        <v>0</v>
      </c>
      <c r="S97" s="6">
        <v>1</v>
      </c>
    </row>
    <row r="98" spans="1:19" x14ac:dyDescent="0.25">
      <c r="A98" t="s">
        <v>22</v>
      </c>
      <c r="B98" t="s">
        <v>23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s="4">
        <v>0</v>
      </c>
      <c r="S98" s="6">
        <v>1</v>
      </c>
    </row>
    <row r="99" spans="1:19" x14ac:dyDescent="0.25">
      <c r="A99" t="s">
        <v>18</v>
      </c>
      <c r="B99" t="s">
        <v>20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 s="4">
        <v>0</v>
      </c>
      <c r="S99" s="6">
        <v>1</v>
      </c>
    </row>
    <row r="100" spans="1:19" x14ac:dyDescent="0.25">
      <c r="A100" t="s">
        <v>21</v>
      </c>
      <c r="B100" t="s">
        <v>19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s="4">
        <v>0</v>
      </c>
      <c r="S100" s="6">
        <v>1</v>
      </c>
    </row>
    <row r="101" spans="1:19" x14ac:dyDescent="0.25">
      <c r="A101" t="s">
        <v>18</v>
      </c>
      <c r="B101" t="s">
        <v>20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s="4">
        <v>0</v>
      </c>
      <c r="S101" s="6">
        <v>1</v>
      </c>
    </row>
    <row r="102" spans="1:19" x14ac:dyDescent="0.25">
      <c r="A102" t="s">
        <v>18</v>
      </c>
      <c r="B102" t="s">
        <v>20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s="4">
        <v>0</v>
      </c>
      <c r="S102" s="6">
        <v>1</v>
      </c>
    </row>
    <row r="103" spans="1:19" x14ac:dyDescent="0.25">
      <c r="A103" t="s">
        <v>22</v>
      </c>
      <c r="B103" t="s">
        <v>19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1</v>
      </c>
      <c r="N103">
        <v>1</v>
      </c>
      <c r="O103">
        <v>0</v>
      </c>
      <c r="P103">
        <v>0</v>
      </c>
      <c r="Q103" s="4">
        <v>0</v>
      </c>
      <c r="S103" s="6">
        <v>1</v>
      </c>
    </row>
    <row r="104" spans="1:19" x14ac:dyDescent="0.25">
      <c r="A104" t="s">
        <v>22</v>
      </c>
      <c r="B104" t="s">
        <v>20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s="4">
        <v>0</v>
      </c>
      <c r="S104" s="6">
        <v>1</v>
      </c>
    </row>
    <row r="105" spans="1:19" x14ac:dyDescent="0.25">
      <c r="A105" t="s">
        <v>18</v>
      </c>
      <c r="B105" t="s">
        <v>19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s="4">
        <v>0</v>
      </c>
      <c r="S105" s="6">
        <v>1</v>
      </c>
    </row>
    <row r="106" spans="1:19" x14ac:dyDescent="0.25">
      <c r="A106" t="s">
        <v>21</v>
      </c>
      <c r="B106" t="s">
        <v>20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s="4">
        <v>1</v>
      </c>
      <c r="S106" s="6">
        <v>1</v>
      </c>
    </row>
    <row r="107" spans="1:19" x14ac:dyDescent="0.25">
      <c r="A107" t="s">
        <v>18</v>
      </c>
      <c r="B107" t="s">
        <v>19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 s="4">
        <v>0</v>
      </c>
      <c r="S107" s="6">
        <v>1</v>
      </c>
    </row>
    <row r="108" spans="1:19" x14ac:dyDescent="0.25">
      <c r="A108" t="s">
        <v>18</v>
      </c>
      <c r="B108" t="s">
        <v>19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s="4">
        <v>1</v>
      </c>
      <c r="S108" s="6">
        <v>1</v>
      </c>
    </row>
    <row r="109" spans="1:19" x14ac:dyDescent="0.25">
      <c r="A109" t="s">
        <v>22</v>
      </c>
      <c r="B109" t="s">
        <v>20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s="4">
        <v>1</v>
      </c>
      <c r="S109" s="6">
        <v>1</v>
      </c>
    </row>
    <row r="110" spans="1:19" x14ac:dyDescent="0.25">
      <c r="A110" t="s">
        <v>22</v>
      </c>
      <c r="B110" t="s">
        <v>19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s="4">
        <v>0</v>
      </c>
      <c r="S110" s="6">
        <v>1</v>
      </c>
    </row>
    <row r="111" spans="1:19" x14ac:dyDescent="0.25">
      <c r="A111" t="s">
        <v>18</v>
      </c>
      <c r="B111" t="s">
        <v>20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s="4">
        <v>0</v>
      </c>
      <c r="S111" s="6">
        <v>1</v>
      </c>
    </row>
    <row r="112" spans="1:19" x14ac:dyDescent="0.25">
      <c r="A112" t="s">
        <v>18</v>
      </c>
      <c r="B112" t="s">
        <v>20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s="4">
        <v>0</v>
      </c>
      <c r="S112" s="6">
        <v>1</v>
      </c>
    </row>
    <row r="113" spans="1:19" x14ac:dyDescent="0.25">
      <c r="A113" t="s">
        <v>18</v>
      </c>
      <c r="B113" t="s">
        <v>20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 s="4">
        <v>0</v>
      </c>
      <c r="S113" s="6">
        <v>1</v>
      </c>
    </row>
    <row r="114" spans="1:19" x14ac:dyDescent="0.25">
      <c r="A114" t="s">
        <v>22</v>
      </c>
      <c r="B114" t="s">
        <v>19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s="4">
        <v>0</v>
      </c>
      <c r="S114" s="6">
        <v>1</v>
      </c>
    </row>
    <row r="115" spans="1:19" x14ac:dyDescent="0.25">
      <c r="A115" t="s">
        <v>18</v>
      </c>
      <c r="B115" t="s">
        <v>19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s="4">
        <v>0</v>
      </c>
      <c r="S115" s="6">
        <v>1</v>
      </c>
    </row>
    <row r="116" spans="1:19" x14ac:dyDescent="0.25">
      <c r="A116" t="s">
        <v>18</v>
      </c>
      <c r="B116" t="s">
        <v>19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s="4">
        <v>0</v>
      </c>
      <c r="S116" s="6">
        <v>1</v>
      </c>
    </row>
    <row r="117" spans="1:19" x14ac:dyDescent="0.25">
      <c r="A117" t="s">
        <v>18</v>
      </c>
      <c r="B117" t="s">
        <v>20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 s="4">
        <v>0</v>
      </c>
      <c r="S117" s="6">
        <v>1</v>
      </c>
    </row>
    <row r="118" spans="1:19" x14ac:dyDescent="0.25">
      <c r="A118" t="s">
        <v>18</v>
      </c>
      <c r="B118" t="s">
        <v>19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s="4">
        <v>0</v>
      </c>
      <c r="S118" s="6">
        <v>1</v>
      </c>
    </row>
    <row r="119" spans="1:19" x14ac:dyDescent="0.25">
      <c r="A119" t="s">
        <v>22</v>
      </c>
      <c r="B119" t="s">
        <v>20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s="4">
        <v>1</v>
      </c>
      <c r="S119" s="6">
        <v>1</v>
      </c>
    </row>
    <row r="120" spans="1:19" x14ac:dyDescent="0.25">
      <c r="A120" t="s">
        <v>21</v>
      </c>
      <c r="B120" t="s">
        <v>20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s="4">
        <v>1</v>
      </c>
      <c r="S120" s="6">
        <v>1</v>
      </c>
    </row>
    <row r="121" spans="1:19" x14ac:dyDescent="0.25">
      <c r="A121" t="s">
        <v>18</v>
      </c>
      <c r="B121" t="s">
        <v>20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s="4">
        <v>1</v>
      </c>
      <c r="S121" s="6">
        <v>1</v>
      </c>
    </row>
    <row r="122" spans="1:19" x14ac:dyDescent="0.25">
      <c r="A122" t="s">
        <v>22</v>
      </c>
      <c r="B122" t="s">
        <v>19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s="4">
        <v>0</v>
      </c>
      <c r="S122" s="6">
        <v>1</v>
      </c>
    </row>
    <row r="123" spans="1:19" x14ac:dyDescent="0.25">
      <c r="A123" t="s">
        <v>18</v>
      </c>
      <c r="B123" t="s">
        <v>19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s="4">
        <v>1</v>
      </c>
      <c r="S123" s="6">
        <v>1</v>
      </c>
    </row>
    <row r="124" spans="1:19" x14ac:dyDescent="0.25">
      <c r="A124" t="s">
        <v>18</v>
      </c>
      <c r="B124" t="s">
        <v>20</v>
      </c>
      <c r="C124">
        <v>0</v>
      </c>
      <c r="D124">
        <v>0</v>
      </c>
      <c r="E124">
        <v>0</v>
      </c>
      <c r="F124">
        <v>1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s="4">
        <v>0</v>
      </c>
      <c r="S124" s="6">
        <v>1</v>
      </c>
    </row>
    <row r="125" spans="1:19" x14ac:dyDescent="0.25">
      <c r="A125" t="s">
        <v>22</v>
      </c>
      <c r="B125" t="s">
        <v>19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s="4">
        <v>0</v>
      </c>
      <c r="S125" s="6">
        <v>1</v>
      </c>
    </row>
    <row r="126" spans="1:19" x14ac:dyDescent="0.25">
      <c r="A126" t="s">
        <v>22</v>
      </c>
      <c r="B126" t="s">
        <v>20</v>
      </c>
      <c r="C126">
        <v>1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 s="4">
        <v>1</v>
      </c>
      <c r="S126" s="6">
        <v>1</v>
      </c>
    </row>
    <row r="127" spans="1:19" x14ac:dyDescent="0.25">
      <c r="A127" t="s">
        <v>21</v>
      </c>
      <c r="B127" t="s">
        <v>19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s="4">
        <v>0</v>
      </c>
      <c r="S127" s="6">
        <v>1</v>
      </c>
    </row>
    <row r="128" spans="1:19" x14ac:dyDescent="0.25">
      <c r="A128" t="s">
        <v>22</v>
      </c>
      <c r="B128" t="s">
        <v>23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s="4">
        <v>0</v>
      </c>
      <c r="S128" s="6">
        <v>1</v>
      </c>
    </row>
    <row r="129" spans="1:19" x14ac:dyDescent="0.25">
      <c r="A129" t="s">
        <v>22</v>
      </c>
      <c r="B129" t="s">
        <v>20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 s="4">
        <v>1</v>
      </c>
      <c r="S129" s="6">
        <v>1</v>
      </c>
    </row>
    <row r="130" spans="1:19" x14ac:dyDescent="0.25">
      <c r="A130" t="s">
        <v>18</v>
      </c>
      <c r="B130" t="s">
        <v>20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1</v>
      </c>
      <c r="P130">
        <v>0</v>
      </c>
      <c r="Q130" s="4">
        <v>0</v>
      </c>
      <c r="S130" s="6">
        <v>1</v>
      </c>
    </row>
    <row r="131" spans="1:19" x14ac:dyDescent="0.25">
      <c r="A131" t="s">
        <v>22</v>
      </c>
      <c r="B131" t="s">
        <v>19</v>
      </c>
      <c r="C131">
        <v>1</v>
      </c>
      <c r="D131">
        <v>0</v>
      </c>
      <c r="E131">
        <v>1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s="4">
        <v>0</v>
      </c>
      <c r="S131" s="6">
        <v>1</v>
      </c>
    </row>
    <row r="132" spans="1:19" x14ac:dyDescent="0.25">
      <c r="A132" t="s">
        <v>18</v>
      </c>
      <c r="B132" t="s">
        <v>20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1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1</v>
      </c>
      <c r="P132">
        <v>0</v>
      </c>
      <c r="Q132" s="4">
        <v>0</v>
      </c>
      <c r="S132" s="6">
        <v>1</v>
      </c>
    </row>
    <row r="133" spans="1:19" x14ac:dyDescent="0.25">
      <c r="A133" t="s">
        <v>22</v>
      </c>
      <c r="B133" t="s">
        <v>20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 s="4">
        <v>0</v>
      </c>
      <c r="S133" s="6">
        <v>1</v>
      </c>
    </row>
    <row r="134" spans="1:19" x14ac:dyDescent="0.25">
      <c r="A134" t="s">
        <v>21</v>
      </c>
      <c r="B134" t="s">
        <v>20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s="4">
        <v>1</v>
      </c>
      <c r="S134" s="6">
        <v>1</v>
      </c>
    </row>
    <row r="135" spans="1:19" x14ac:dyDescent="0.25">
      <c r="A135" t="s">
        <v>18</v>
      </c>
      <c r="B135" t="s">
        <v>20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s="4">
        <v>0</v>
      </c>
      <c r="S135" s="6">
        <v>1</v>
      </c>
    </row>
    <row r="136" spans="1:19" x14ac:dyDescent="0.25">
      <c r="A136" t="s">
        <v>22</v>
      </c>
      <c r="B136" t="s">
        <v>20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s="4">
        <v>0</v>
      </c>
      <c r="S136" s="6">
        <v>1</v>
      </c>
    </row>
    <row r="137" spans="1:19" x14ac:dyDescent="0.25">
      <c r="A137" t="s">
        <v>18</v>
      </c>
      <c r="B137" t="s">
        <v>20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s="4">
        <v>0</v>
      </c>
      <c r="S137" s="6">
        <v>1</v>
      </c>
    </row>
    <row r="138" spans="1:19" x14ac:dyDescent="0.25">
      <c r="A138" t="s">
        <v>22</v>
      </c>
      <c r="B138" t="s">
        <v>23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s="4">
        <v>0</v>
      </c>
      <c r="S138" s="6">
        <v>1</v>
      </c>
    </row>
    <row r="139" spans="1:19" x14ac:dyDescent="0.25">
      <c r="A139" t="s">
        <v>18</v>
      </c>
      <c r="B139" t="s">
        <v>20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s="4">
        <v>0</v>
      </c>
      <c r="S139" s="6">
        <v>1</v>
      </c>
    </row>
    <row r="140" spans="1:19" x14ac:dyDescent="0.25">
      <c r="A140" t="s">
        <v>18</v>
      </c>
      <c r="B140" t="s">
        <v>20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 s="4">
        <v>0</v>
      </c>
      <c r="S140" s="6">
        <v>1</v>
      </c>
    </row>
    <row r="141" spans="1:19" x14ac:dyDescent="0.25">
      <c r="A141" t="s">
        <v>21</v>
      </c>
      <c r="B141" t="s">
        <v>20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s="4">
        <v>0</v>
      </c>
      <c r="S141" s="6">
        <v>1</v>
      </c>
    </row>
    <row r="142" spans="1:19" x14ac:dyDescent="0.25">
      <c r="A142" t="s">
        <v>22</v>
      </c>
      <c r="B142" t="s">
        <v>19</v>
      </c>
      <c r="C142">
        <v>1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 s="4">
        <v>0</v>
      </c>
      <c r="S142" s="6">
        <v>1</v>
      </c>
    </row>
    <row r="143" spans="1:19" x14ac:dyDescent="0.25">
      <c r="A143" t="s">
        <v>21</v>
      </c>
      <c r="B143" t="s">
        <v>19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s="4">
        <v>0</v>
      </c>
      <c r="S143" s="6">
        <v>1</v>
      </c>
    </row>
    <row r="144" spans="1:19" x14ac:dyDescent="0.25">
      <c r="A144" t="s">
        <v>22</v>
      </c>
      <c r="B144" t="s">
        <v>20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s="4">
        <v>0</v>
      </c>
      <c r="S144" s="6">
        <v>1</v>
      </c>
    </row>
    <row r="145" spans="1:19" x14ac:dyDescent="0.25">
      <c r="A145" t="s">
        <v>18</v>
      </c>
      <c r="B145" t="s">
        <v>20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s="4">
        <v>0</v>
      </c>
      <c r="S145" s="6">
        <v>1</v>
      </c>
    </row>
    <row r="146" spans="1:19" x14ac:dyDescent="0.25">
      <c r="A146" t="s">
        <v>22</v>
      </c>
      <c r="B146" t="s">
        <v>19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1</v>
      </c>
      <c r="P146">
        <v>0</v>
      </c>
      <c r="Q146" s="4">
        <v>0</v>
      </c>
      <c r="S146" s="6">
        <v>1</v>
      </c>
    </row>
    <row r="147" spans="1:19" x14ac:dyDescent="0.25">
      <c r="A147" t="s">
        <v>22</v>
      </c>
      <c r="B147" t="s">
        <v>19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s="4">
        <v>0</v>
      </c>
      <c r="S147" s="6">
        <v>1</v>
      </c>
    </row>
    <row r="148" spans="1:19" x14ac:dyDescent="0.25">
      <c r="A148" t="s">
        <v>22</v>
      </c>
      <c r="B148" t="s">
        <v>20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s="4">
        <v>0</v>
      </c>
      <c r="S148" s="6">
        <v>1</v>
      </c>
    </row>
    <row r="149" spans="1:19" x14ac:dyDescent="0.25">
      <c r="A149" t="s">
        <v>22</v>
      </c>
      <c r="B149" t="s">
        <v>20</v>
      </c>
      <c r="C149">
        <v>1</v>
      </c>
      <c r="D149">
        <v>1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 s="4">
        <v>0</v>
      </c>
      <c r="S149" s="6">
        <v>1</v>
      </c>
    </row>
    <row r="150" spans="1:19" x14ac:dyDescent="0.25">
      <c r="A150" t="s">
        <v>18</v>
      </c>
      <c r="B150" t="s">
        <v>20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 s="4">
        <v>1</v>
      </c>
      <c r="S150" s="6">
        <v>1</v>
      </c>
    </row>
    <row r="151" spans="1:19" x14ac:dyDescent="0.25">
      <c r="A151" t="s">
        <v>22</v>
      </c>
      <c r="B151" t="s">
        <v>20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 s="4">
        <v>0</v>
      </c>
      <c r="S151" s="6">
        <v>1</v>
      </c>
    </row>
    <row r="152" spans="1:19" x14ac:dyDescent="0.25">
      <c r="A152" t="s">
        <v>22</v>
      </c>
      <c r="B152" t="s">
        <v>19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 s="4">
        <v>0</v>
      </c>
      <c r="S152" s="6">
        <v>1</v>
      </c>
    </row>
    <row r="153" spans="1:19" x14ac:dyDescent="0.25">
      <c r="A153" t="s">
        <v>18</v>
      </c>
      <c r="B153" t="s">
        <v>23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 s="4">
        <v>0</v>
      </c>
      <c r="S153" s="6">
        <v>1</v>
      </c>
    </row>
    <row r="154" spans="1:19" x14ac:dyDescent="0.25">
      <c r="A154" t="s">
        <v>22</v>
      </c>
      <c r="B154" t="s">
        <v>19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 s="4">
        <v>0</v>
      </c>
      <c r="S154" s="6">
        <v>1</v>
      </c>
    </row>
    <row r="155" spans="1:19" x14ac:dyDescent="0.25">
      <c r="A155" t="s">
        <v>22</v>
      </c>
      <c r="B155" t="s">
        <v>20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 s="4">
        <v>1</v>
      </c>
      <c r="S155" s="6">
        <v>1</v>
      </c>
    </row>
    <row r="156" spans="1:19" x14ac:dyDescent="0.25">
      <c r="A156" t="s">
        <v>22</v>
      </c>
      <c r="B156" t="s">
        <v>20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 s="4">
        <v>0</v>
      </c>
      <c r="S156" s="6">
        <v>1</v>
      </c>
    </row>
    <row r="157" spans="1:19" x14ac:dyDescent="0.25">
      <c r="A157" t="s">
        <v>22</v>
      </c>
      <c r="B157" t="s">
        <v>20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 s="4">
        <v>0</v>
      </c>
      <c r="S157" s="6">
        <v>1</v>
      </c>
    </row>
    <row r="158" spans="1:19" x14ac:dyDescent="0.25">
      <c r="A158" t="s">
        <v>21</v>
      </c>
      <c r="B158" t="s">
        <v>23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s="4">
        <v>1</v>
      </c>
      <c r="S158" s="6">
        <v>1</v>
      </c>
    </row>
    <row r="159" spans="1:19" x14ac:dyDescent="0.25">
      <c r="A159" t="s">
        <v>21</v>
      </c>
      <c r="B159" t="s">
        <v>19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s="4">
        <v>0</v>
      </c>
      <c r="S159" s="6">
        <v>1</v>
      </c>
    </row>
    <row r="160" spans="1:19" x14ac:dyDescent="0.25">
      <c r="A160" t="s">
        <v>18</v>
      </c>
      <c r="B160" t="s">
        <v>20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 s="4">
        <v>1</v>
      </c>
      <c r="S160" s="6">
        <v>1</v>
      </c>
    </row>
    <row r="161" spans="1:19" x14ac:dyDescent="0.25">
      <c r="A161" t="s">
        <v>22</v>
      </c>
      <c r="B161" t="s">
        <v>20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 s="4">
        <v>1</v>
      </c>
      <c r="S161" s="6">
        <v>1</v>
      </c>
    </row>
    <row r="162" spans="1:19" x14ac:dyDescent="0.25">
      <c r="A162" t="s">
        <v>18</v>
      </c>
      <c r="B162" t="s">
        <v>19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s="4">
        <v>0</v>
      </c>
      <c r="S162" s="6">
        <v>1</v>
      </c>
    </row>
    <row r="163" spans="1:19" x14ac:dyDescent="0.25">
      <c r="A163" t="s">
        <v>18</v>
      </c>
      <c r="B163" t="s">
        <v>19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 s="4">
        <v>0</v>
      </c>
      <c r="S163" s="6">
        <v>1</v>
      </c>
    </row>
    <row r="164" spans="1:19" x14ac:dyDescent="0.25">
      <c r="A164" t="s">
        <v>22</v>
      </c>
      <c r="B164" t="s">
        <v>20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s="4">
        <v>1</v>
      </c>
      <c r="S164" s="6">
        <v>1</v>
      </c>
    </row>
    <row r="165" spans="1:19" x14ac:dyDescent="0.25">
      <c r="A165" t="s">
        <v>18</v>
      </c>
      <c r="B165" t="s">
        <v>19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 s="4">
        <v>0</v>
      </c>
      <c r="S165" s="6">
        <v>1</v>
      </c>
    </row>
    <row r="166" spans="1:19" x14ac:dyDescent="0.25">
      <c r="A166" t="s">
        <v>22</v>
      </c>
      <c r="B166" t="s">
        <v>20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1</v>
      </c>
      <c r="P166">
        <v>0</v>
      </c>
      <c r="Q166" s="4">
        <v>0</v>
      </c>
      <c r="S166" s="6">
        <v>1</v>
      </c>
    </row>
    <row r="167" spans="1:19" x14ac:dyDescent="0.25">
      <c r="A167" t="s">
        <v>18</v>
      </c>
      <c r="B167" t="s">
        <v>20</v>
      </c>
      <c r="C167">
        <v>1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 s="4">
        <v>1</v>
      </c>
      <c r="S167" s="6">
        <v>1</v>
      </c>
    </row>
    <row r="168" spans="1:19" x14ac:dyDescent="0.25">
      <c r="A168" t="s">
        <v>21</v>
      </c>
      <c r="B168" t="s">
        <v>20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s="4">
        <v>0</v>
      </c>
      <c r="S168" s="6">
        <v>1</v>
      </c>
    </row>
    <row r="169" spans="1:19" x14ac:dyDescent="0.25">
      <c r="A169" t="s">
        <v>18</v>
      </c>
      <c r="B169" t="s">
        <v>19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s="4">
        <v>0</v>
      </c>
      <c r="S169" s="6">
        <v>1</v>
      </c>
    </row>
    <row r="170" spans="1:19" x14ac:dyDescent="0.25">
      <c r="A170" t="s">
        <v>21</v>
      </c>
      <c r="B170" t="s">
        <v>23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s="4">
        <v>0</v>
      </c>
      <c r="S170" s="6">
        <v>1</v>
      </c>
    </row>
    <row r="171" spans="1:19" x14ac:dyDescent="0.25">
      <c r="A171" t="s">
        <v>22</v>
      </c>
      <c r="B171" t="s">
        <v>19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s="4">
        <v>0</v>
      </c>
      <c r="S171" s="6">
        <v>1</v>
      </c>
    </row>
    <row r="172" spans="1:19" x14ac:dyDescent="0.25">
      <c r="A172" t="s">
        <v>18</v>
      </c>
      <c r="B172" t="s">
        <v>20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0</v>
      </c>
      <c r="Q172" s="4">
        <v>0</v>
      </c>
      <c r="S172" s="6">
        <v>1</v>
      </c>
    </row>
    <row r="173" spans="1:19" x14ac:dyDescent="0.25">
      <c r="A173" t="s">
        <v>18</v>
      </c>
      <c r="B173" t="s">
        <v>19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s="4">
        <v>0</v>
      </c>
      <c r="S173" s="6">
        <v>1</v>
      </c>
    </row>
    <row r="174" spans="1:19" x14ac:dyDescent="0.25">
      <c r="A174" t="s">
        <v>18</v>
      </c>
      <c r="B174" t="s">
        <v>19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s="4">
        <v>0</v>
      </c>
      <c r="S174" s="6">
        <v>1</v>
      </c>
    </row>
    <row r="175" spans="1:19" x14ac:dyDescent="0.25">
      <c r="A175" t="s">
        <v>22</v>
      </c>
      <c r="B175" t="s">
        <v>20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s="4">
        <v>1</v>
      </c>
      <c r="S175" s="6">
        <v>1</v>
      </c>
    </row>
    <row r="176" spans="1:19" x14ac:dyDescent="0.25">
      <c r="A176" t="s">
        <v>22</v>
      </c>
      <c r="B176" t="s">
        <v>19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s="4">
        <v>0</v>
      </c>
      <c r="S176" s="6">
        <v>1</v>
      </c>
    </row>
    <row r="177" spans="1:19" x14ac:dyDescent="0.25">
      <c r="A177" t="s">
        <v>21</v>
      </c>
      <c r="B177" t="s">
        <v>19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 s="4">
        <v>0</v>
      </c>
      <c r="S177" s="6">
        <v>1</v>
      </c>
    </row>
    <row r="178" spans="1:19" x14ac:dyDescent="0.25">
      <c r="A178" t="s">
        <v>21</v>
      </c>
      <c r="B178" t="s">
        <v>19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1</v>
      </c>
      <c r="P178">
        <v>0</v>
      </c>
      <c r="Q178" s="4">
        <v>1</v>
      </c>
      <c r="S178" s="6">
        <v>1</v>
      </c>
    </row>
    <row r="179" spans="1:19" x14ac:dyDescent="0.25">
      <c r="A179" t="s">
        <v>22</v>
      </c>
      <c r="B179" t="s">
        <v>20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s="4">
        <v>0</v>
      </c>
      <c r="S179" s="6">
        <v>1</v>
      </c>
    </row>
    <row r="180" spans="1:19" x14ac:dyDescent="0.25">
      <c r="A180" t="s">
        <v>22</v>
      </c>
      <c r="B180" t="s">
        <v>20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 s="4">
        <v>0</v>
      </c>
      <c r="S180" s="6">
        <v>1</v>
      </c>
    </row>
    <row r="181" spans="1:19" x14ac:dyDescent="0.25">
      <c r="A181" t="s">
        <v>22</v>
      </c>
      <c r="B181" t="s">
        <v>20</v>
      </c>
      <c r="C181">
        <v>1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s="4">
        <v>1</v>
      </c>
      <c r="S181" s="6">
        <v>1</v>
      </c>
    </row>
    <row r="182" spans="1:19" x14ac:dyDescent="0.25">
      <c r="A182" t="s">
        <v>22</v>
      </c>
      <c r="B182" t="s">
        <v>20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1</v>
      </c>
      <c r="P182">
        <v>0</v>
      </c>
      <c r="Q182" s="4">
        <v>0</v>
      </c>
      <c r="S182" s="6">
        <v>1</v>
      </c>
    </row>
    <row r="183" spans="1:19" x14ac:dyDescent="0.25">
      <c r="A183" t="s">
        <v>22</v>
      </c>
      <c r="B183" t="s">
        <v>23</v>
      </c>
      <c r="C183">
        <v>0</v>
      </c>
      <c r="D183">
        <v>0</v>
      </c>
      <c r="E183">
        <v>0</v>
      </c>
      <c r="F183">
        <v>1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s="4">
        <v>0</v>
      </c>
      <c r="S183" s="6">
        <v>1</v>
      </c>
    </row>
    <row r="184" spans="1:19" x14ac:dyDescent="0.25">
      <c r="A184" t="s">
        <v>22</v>
      </c>
      <c r="B184" t="s">
        <v>19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 s="4">
        <v>1</v>
      </c>
      <c r="S184" s="6">
        <v>1</v>
      </c>
    </row>
    <row r="185" spans="1:19" x14ac:dyDescent="0.25">
      <c r="A185" t="s">
        <v>18</v>
      </c>
      <c r="B185" t="s">
        <v>19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 s="4">
        <v>1</v>
      </c>
      <c r="S185" s="6">
        <v>1</v>
      </c>
    </row>
    <row r="186" spans="1:19" x14ac:dyDescent="0.25">
      <c r="A186" t="s">
        <v>22</v>
      </c>
      <c r="B186" t="s">
        <v>20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>
        <v>1</v>
      </c>
      <c r="P186">
        <v>0</v>
      </c>
      <c r="Q186" s="4">
        <v>0</v>
      </c>
      <c r="S186" s="6">
        <v>1</v>
      </c>
    </row>
    <row r="187" spans="1:19" x14ac:dyDescent="0.25">
      <c r="A187" t="s">
        <v>21</v>
      </c>
      <c r="B187" t="s">
        <v>20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 s="4">
        <v>0</v>
      </c>
      <c r="S187" s="6">
        <v>1</v>
      </c>
    </row>
    <row r="188" spans="1:19" x14ac:dyDescent="0.25">
      <c r="A188" t="s">
        <v>22</v>
      </c>
      <c r="B188" t="s">
        <v>19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s="4">
        <v>0</v>
      </c>
      <c r="S188" s="6">
        <v>1</v>
      </c>
    </row>
    <row r="189" spans="1:19" x14ac:dyDescent="0.25">
      <c r="A189" t="s">
        <v>18</v>
      </c>
      <c r="B189" t="s">
        <v>23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 s="4">
        <v>1</v>
      </c>
      <c r="S189" s="6">
        <v>1</v>
      </c>
    </row>
    <row r="190" spans="1:19" x14ac:dyDescent="0.25">
      <c r="A190" t="s">
        <v>18</v>
      </c>
      <c r="B190" t="s">
        <v>19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 s="4">
        <v>1</v>
      </c>
      <c r="S190" s="6">
        <v>1</v>
      </c>
    </row>
    <row r="191" spans="1:19" x14ac:dyDescent="0.25">
      <c r="A191" t="s">
        <v>18</v>
      </c>
      <c r="B191" t="s">
        <v>20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s="4">
        <v>1</v>
      </c>
      <c r="S191" s="6">
        <v>1</v>
      </c>
    </row>
    <row r="192" spans="1:19" x14ac:dyDescent="0.25">
      <c r="A192" t="s">
        <v>18</v>
      </c>
      <c r="B192" t="s">
        <v>19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s="4">
        <v>0</v>
      </c>
      <c r="S192" s="6">
        <v>1</v>
      </c>
    </row>
    <row r="193" spans="1:19" x14ac:dyDescent="0.25">
      <c r="A193" t="s">
        <v>22</v>
      </c>
      <c r="B193" t="s">
        <v>23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s="4">
        <v>0</v>
      </c>
      <c r="S193" s="6">
        <v>1</v>
      </c>
    </row>
    <row r="194" spans="1:19" x14ac:dyDescent="0.25">
      <c r="A194" t="s">
        <v>22</v>
      </c>
      <c r="B194" t="s">
        <v>20</v>
      </c>
      <c r="C194">
        <v>0</v>
      </c>
      <c r="D194">
        <v>0</v>
      </c>
      <c r="E194">
        <v>0</v>
      </c>
      <c r="F194">
        <v>1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 s="4">
        <v>0</v>
      </c>
      <c r="S194" s="6">
        <v>1</v>
      </c>
    </row>
    <row r="195" spans="1:19" x14ac:dyDescent="0.25">
      <c r="A195" t="s">
        <v>22</v>
      </c>
      <c r="B195" t="s">
        <v>19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s="4">
        <v>0</v>
      </c>
      <c r="S195" s="6">
        <v>1</v>
      </c>
    </row>
    <row r="196" spans="1:19" x14ac:dyDescent="0.25">
      <c r="A196" t="s">
        <v>22</v>
      </c>
      <c r="B196" t="s">
        <v>19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 s="4">
        <v>0</v>
      </c>
      <c r="S196" s="6">
        <v>1</v>
      </c>
    </row>
    <row r="197" spans="1:19" x14ac:dyDescent="0.25">
      <c r="A197" t="s">
        <v>18</v>
      </c>
      <c r="B197" t="s">
        <v>19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s="4">
        <v>0</v>
      </c>
      <c r="S197" s="6">
        <v>1</v>
      </c>
    </row>
    <row r="198" spans="1:19" x14ac:dyDescent="0.25">
      <c r="A198" t="s">
        <v>18</v>
      </c>
      <c r="B198" t="s">
        <v>20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1</v>
      </c>
      <c r="P198">
        <v>0</v>
      </c>
      <c r="Q198" s="4">
        <v>0</v>
      </c>
      <c r="S198" s="6">
        <v>1</v>
      </c>
    </row>
    <row r="199" spans="1:19" x14ac:dyDescent="0.25">
      <c r="A199" t="s">
        <v>22</v>
      </c>
      <c r="B199" t="s">
        <v>23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 s="4">
        <v>0</v>
      </c>
      <c r="S199" s="6">
        <v>1</v>
      </c>
    </row>
    <row r="200" spans="1:19" x14ac:dyDescent="0.25">
      <c r="A200" t="s">
        <v>22</v>
      </c>
      <c r="B200" t="s">
        <v>23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s="4">
        <v>0</v>
      </c>
      <c r="S200" s="6">
        <v>1</v>
      </c>
    </row>
    <row r="201" spans="1:19" x14ac:dyDescent="0.25">
      <c r="A201" t="s">
        <v>18</v>
      </c>
      <c r="B201" t="s">
        <v>20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s="4">
        <v>1</v>
      </c>
      <c r="S201" s="6">
        <v>1</v>
      </c>
    </row>
    <row r="202" spans="1:19" x14ac:dyDescent="0.25">
      <c r="A202" t="s">
        <v>22</v>
      </c>
      <c r="B202" t="s">
        <v>20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s="4">
        <v>0</v>
      </c>
      <c r="S202" s="6">
        <v>1</v>
      </c>
    </row>
    <row r="203" spans="1:19" x14ac:dyDescent="0.25">
      <c r="A203" t="s">
        <v>22</v>
      </c>
      <c r="B203" t="s">
        <v>20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s="4">
        <v>0</v>
      </c>
      <c r="S203" s="6">
        <v>1</v>
      </c>
    </row>
    <row r="204" spans="1:19" x14ac:dyDescent="0.25">
      <c r="A204" t="s">
        <v>18</v>
      </c>
      <c r="B204" t="s">
        <v>20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 s="4">
        <v>0</v>
      </c>
      <c r="S204" s="6">
        <v>1</v>
      </c>
    </row>
    <row r="205" spans="1:19" x14ac:dyDescent="0.25">
      <c r="A205" t="s">
        <v>18</v>
      </c>
      <c r="B205" t="s">
        <v>20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s="4">
        <v>0</v>
      </c>
      <c r="S205" s="6">
        <v>1</v>
      </c>
    </row>
    <row r="206" spans="1:19" x14ac:dyDescent="0.25">
      <c r="A206" t="s">
        <v>22</v>
      </c>
      <c r="B206" t="s">
        <v>19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s="4">
        <v>0</v>
      </c>
      <c r="S206" s="6">
        <v>1</v>
      </c>
    </row>
    <row r="207" spans="1:19" x14ac:dyDescent="0.25">
      <c r="A207" t="s">
        <v>22</v>
      </c>
      <c r="B207" t="s">
        <v>20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s="4">
        <v>0</v>
      </c>
      <c r="S207" s="6">
        <v>1</v>
      </c>
    </row>
    <row r="208" spans="1:19" x14ac:dyDescent="0.25">
      <c r="A208" t="s">
        <v>22</v>
      </c>
      <c r="B208" t="s">
        <v>19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s="4">
        <v>1</v>
      </c>
      <c r="S208" s="6">
        <v>1</v>
      </c>
    </row>
    <row r="209" spans="1:19" x14ac:dyDescent="0.25">
      <c r="A209" t="s">
        <v>21</v>
      </c>
      <c r="B209" t="s">
        <v>19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s="4">
        <v>0</v>
      </c>
      <c r="S209" s="6">
        <v>1</v>
      </c>
    </row>
    <row r="210" spans="1:19" x14ac:dyDescent="0.25">
      <c r="A210" t="s">
        <v>21</v>
      </c>
      <c r="B210" t="s">
        <v>20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 s="4">
        <v>0</v>
      </c>
      <c r="S210" s="6">
        <v>1</v>
      </c>
    </row>
    <row r="211" spans="1:19" x14ac:dyDescent="0.25">
      <c r="A211" t="s">
        <v>18</v>
      </c>
      <c r="B211" t="s">
        <v>20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s="4">
        <v>0</v>
      </c>
      <c r="S211" s="6">
        <v>1</v>
      </c>
    </row>
    <row r="212" spans="1:19" x14ac:dyDescent="0.25">
      <c r="A212" t="s">
        <v>22</v>
      </c>
      <c r="B212" t="s">
        <v>20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 s="4">
        <v>0</v>
      </c>
      <c r="S212" s="6">
        <v>1</v>
      </c>
    </row>
    <row r="213" spans="1:19" x14ac:dyDescent="0.25">
      <c r="A213" t="s">
        <v>18</v>
      </c>
      <c r="B213" t="s">
        <v>19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 s="4">
        <v>0</v>
      </c>
      <c r="S213" s="6">
        <v>1</v>
      </c>
    </row>
    <row r="214" spans="1:19" x14ac:dyDescent="0.25">
      <c r="A214" t="s">
        <v>22</v>
      </c>
      <c r="B214" t="s">
        <v>20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 s="4">
        <v>1</v>
      </c>
      <c r="S214" s="6">
        <v>1</v>
      </c>
    </row>
    <row r="215" spans="1:19" x14ac:dyDescent="0.25">
      <c r="A215" t="s">
        <v>22</v>
      </c>
      <c r="B215" t="s">
        <v>19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 s="4">
        <v>0</v>
      </c>
      <c r="S215" s="6">
        <v>1</v>
      </c>
    </row>
    <row r="216" spans="1:19" x14ac:dyDescent="0.25">
      <c r="A216" t="s">
        <v>22</v>
      </c>
      <c r="B216" t="s">
        <v>19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 s="4">
        <v>0</v>
      </c>
      <c r="S216" s="6">
        <v>1</v>
      </c>
    </row>
    <row r="217" spans="1:19" x14ac:dyDescent="0.25">
      <c r="A217" t="s">
        <v>21</v>
      </c>
      <c r="B217" t="s">
        <v>19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1</v>
      </c>
      <c r="P217">
        <v>0</v>
      </c>
      <c r="Q217" s="4">
        <v>0</v>
      </c>
      <c r="S217" s="6">
        <v>1</v>
      </c>
    </row>
    <row r="218" spans="1:19" x14ac:dyDescent="0.25">
      <c r="A218" t="s">
        <v>22</v>
      </c>
      <c r="B218" t="s">
        <v>20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s="4">
        <v>1</v>
      </c>
      <c r="S218" s="6">
        <v>1</v>
      </c>
    </row>
    <row r="219" spans="1:19" x14ac:dyDescent="0.25">
      <c r="A219" t="s">
        <v>18</v>
      </c>
      <c r="B219" t="s">
        <v>20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s="4">
        <v>1</v>
      </c>
      <c r="S219" s="6">
        <v>1</v>
      </c>
    </row>
    <row r="220" spans="1:19" x14ac:dyDescent="0.25">
      <c r="A220" t="s">
        <v>22</v>
      </c>
      <c r="B220" t="s">
        <v>23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s="4">
        <v>1</v>
      </c>
      <c r="S220" s="6">
        <v>1</v>
      </c>
    </row>
    <row r="221" spans="1:19" x14ac:dyDescent="0.25">
      <c r="A221" t="s">
        <v>22</v>
      </c>
      <c r="B221" t="s">
        <v>19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s="4">
        <v>0</v>
      </c>
      <c r="S221" s="6">
        <v>1</v>
      </c>
    </row>
    <row r="222" spans="1:19" x14ac:dyDescent="0.25">
      <c r="A222" t="s">
        <v>22</v>
      </c>
      <c r="B222" t="s">
        <v>23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 s="4">
        <v>0</v>
      </c>
      <c r="S222" s="6">
        <v>1</v>
      </c>
    </row>
    <row r="223" spans="1:19" x14ac:dyDescent="0.25">
      <c r="A223" t="s">
        <v>18</v>
      </c>
      <c r="B223" t="s">
        <v>20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s="4">
        <v>1</v>
      </c>
      <c r="S223" s="6">
        <v>1</v>
      </c>
    </row>
    <row r="224" spans="1:19" x14ac:dyDescent="0.25">
      <c r="A224" t="s">
        <v>22</v>
      </c>
      <c r="B224" t="s">
        <v>20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s="4">
        <v>0</v>
      </c>
      <c r="S224" s="6">
        <v>1</v>
      </c>
    </row>
    <row r="225" spans="1:19" x14ac:dyDescent="0.25">
      <c r="A225" t="s">
        <v>18</v>
      </c>
      <c r="B225" t="s">
        <v>23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 s="4">
        <v>0</v>
      </c>
      <c r="S225" s="6">
        <v>1</v>
      </c>
    </row>
    <row r="226" spans="1:19" x14ac:dyDescent="0.25">
      <c r="A226" t="s">
        <v>18</v>
      </c>
      <c r="B226" t="s">
        <v>19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s="4">
        <v>0</v>
      </c>
      <c r="S226" s="6">
        <v>1</v>
      </c>
    </row>
    <row r="227" spans="1:19" x14ac:dyDescent="0.25">
      <c r="A227" t="s">
        <v>18</v>
      </c>
      <c r="B227" t="s">
        <v>19</v>
      </c>
      <c r="C227">
        <v>0</v>
      </c>
      <c r="D227">
        <v>0</v>
      </c>
      <c r="E227">
        <v>0</v>
      </c>
      <c r="F227">
        <v>1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s="4">
        <v>0</v>
      </c>
      <c r="S227" s="6">
        <v>1</v>
      </c>
    </row>
    <row r="228" spans="1:19" x14ac:dyDescent="0.25">
      <c r="A228" t="s">
        <v>22</v>
      </c>
      <c r="B228" t="s">
        <v>20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 s="4">
        <v>0</v>
      </c>
      <c r="S228" s="6">
        <v>1</v>
      </c>
    </row>
    <row r="229" spans="1:19" x14ac:dyDescent="0.25">
      <c r="A229" t="s">
        <v>22</v>
      </c>
      <c r="B229" t="s">
        <v>23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 s="4">
        <v>0</v>
      </c>
      <c r="S229" s="6">
        <v>1</v>
      </c>
    </row>
    <row r="230" spans="1:19" x14ac:dyDescent="0.25">
      <c r="A230" t="s">
        <v>18</v>
      </c>
      <c r="B230" t="s">
        <v>23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s="4">
        <v>1</v>
      </c>
      <c r="S230" s="6">
        <v>1</v>
      </c>
    </row>
    <row r="231" spans="1:19" x14ac:dyDescent="0.25">
      <c r="A231" t="s">
        <v>21</v>
      </c>
      <c r="B231" t="s">
        <v>23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 s="4">
        <v>0</v>
      </c>
      <c r="S231" s="6">
        <v>1</v>
      </c>
    </row>
    <row r="232" spans="1:19" x14ac:dyDescent="0.25">
      <c r="A232" t="s">
        <v>18</v>
      </c>
      <c r="B232" t="s">
        <v>19</v>
      </c>
      <c r="C232">
        <v>0</v>
      </c>
      <c r="D232">
        <v>0</v>
      </c>
      <c r="E232">
        <v>1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s="4">
        <v>0</v>
      </c>
      <c r="S232" s="6">
        <v>1</v>
      </c>
    </row>
    <row r="233" spans="1:19" x14ac:dyDescent="0.25">
      <c r="A233" t="s">
        <v>18</v>
      </c>
      <c r="B233" t="s">
        <v>19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0</v>
      </c>
      <c r="Q233" s="4">
        <v>0</v>
      </c>
      <c r="S233" s="6">
        <v>1</v>
      </c>
    </row>
    <row r="234" spans="1:19" x14ac:dyDescent="0.25">
      <c r="A234" t="s">
        <v>18</v>
      </c>
      <c r="B234" t="s">
        <v>20</v>
      </c>
      <c r="C234">
        <v>1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 s="4">
        <v>1</v>
      </c>
      <c r="S234" s="6">
        <v>1</v>
      </c>
    </row>
    <row r="235" spans="1:19" x14ac:dyDescent="0.25">
      <c r="A235" t="s">
        <v>22</v>
      </c>
      <c r="B235" t="s">
        <v>20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s="4">
        <v>0</v>
      </c>
      <c r="S235" s="6">
        <v>1</v>
      </c>
    </row>
    <row r="236" spans="1:19" x14ac:dyDescent="0.25">
      <c r="A236" t="s">
        <v>21</v>
      </c>
      <c r="B236" t="s">
        <v>19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>
        <v>1</v>
      </c>
      <c r="P236">
        <v>0</v>
      </c>
      <c r="Q236" s="4">
        <v>1</v>
      </c>
      <c r="S236" s="6">
        <v>1</v>
      </c>
    </row>
    <row r="237" spans="1:19" x14ac:dyDescent="0.25">
      <c r="A237" t="s">
        <v>18</v>
      </c>
      <c r="B237" t="s">
        <v>20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 s="4">
        <v>0</v>
      </c>
      <c r="S237" s="6">
        <v>1</v>
      </c>
    </row>
    <row r="238" spans="1:19" x14ac:dyDescent="0.25">
      <c r="A238" t="s">
        <v>22</v>
      </c>
      <c r="B238" t="s">
        <v>19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 s="4">
        <v>1</v>
      </c>
      <c r="S238" s="6">
        <v>1</v>
      </c>
    </row>
    <row r="239" spans="1:19" x14ac:dyDescent="0.25">
      <c r="A239" t="s">
        <v>22</v>
      </c>
      <c r="B239" t="s">
        <v>19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s="4">
        <v>0</v>
      </c>
      <c r="S239" s="6">
        <v>1</v>
      </c>
    </row>
    <row r="240" spans="1:19" x14ac:dyDescent="0.25">
      <c r="A240" t="s">
        <v>22</v>
      </c>
      <c r="B240" t="s">
        <v>19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s="4">
        <v>0</v>
      </c>
      <c r="S240" s="6">
        <v>1</v>
      </c>
    </row>
    <row r="241" spans="1:19" x14ac:dyDescent="0.25">
      <c r="A241" t="s">
        <v>21</v>
      </c>
      <c r="B241" t="s">
        <v>20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s="4">
        <v>0</v>
      </c>
      <c r="S241" s="6">
        <v>1</v>
      </c>
    </row>
    <row r="242" spans="1:19" x14ac:dyDescent="0.25">
      <c r="A242" t="s">
        <v>22</v>
      </c>
      <c r="B242" t="s">
        <v>19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 s="4">
        <v>0</v>
      </c>
      <c r="S242" s="6">
        <v>1</v>
      </c>
    </row>
    <row r="243" spans="1:19" x14ac:dyDescent="0.25">
      <c r="A243" t="s">
        <v>22</v>
      </c>
      <c r="B243" t="s">
        <v>20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s="4">
        <v>0</v>
      </c>
      <c r="S243" s="6">
        <v>1</v>
      </c>
    </row>
    <row r="244" spans="1:19" x14ac:dyDescent="0.25">
      <c r="A244" t="s">
        <v>22</v>
      </c>
      <c r="B244" t="s">
        <v>19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s="4">
        <v>0</v>
      </c>
      <c r="S244" s="6">
        <v>1</v>
      </c>
    </row>
    <row r="245" spans="1:19" x14ac:dyDescent="0.25">
      <c r="A245" t="s">
        <v>18</v>
      </c>
      <c r="B245" t="s">
        <v>19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s="4">
        <v>0</v>
      </c>
      <c r="S245" s="6">
        <v>1</v>
      </c>
    </row>
    <row r="246" spans="1:19" x14ac:dyDescent="0.25">
      <c r="A246" t="s">
        <v>22</v>
      </c>
      <c r="B246" t="s">
        <v>19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s="4">
        <v>1</v>
      </c>
      <c r="S246" s="6">
        <v>1</v>
      </c>
    </row>
    <row r="247" spans="1:19" x14ac:dyDescent="0.25">
      <c r="A247" t="s">
        <v>22</v>
      </c>
      <c r="B247" t="s">
        <v>20</v>
      </c>
      <c r="C247">
        <v>0</v>
      </c>
      <c r="D247">
        <v>0</v>
      </c>
      <c r="E247">
        <v>1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 s="4">
        <v>0</v>
      </c>
      <c r="S247" s="6">
        <v>1</v>
      </c>
    </row>
    <row r="248" spans="1:19" x14ac:dyDescent="0.25">
      <c r="A248" t="s">
        <v>18</v>
      </c>
      <c r="B248" t="s">
        <v>19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s="4">
        <v>0</v>
      </c>
      <c r="S248" s="6">
        <v>1</v>
      </c>
    </row>
    <row r="249" spans="1:19" x14ac:dyDescent="0.25">
      <c r="A249" t="s">
        <v>18</v>
      </c>
      <c r="B249" t="s">
        <v>20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>
        <v>0</v>
      </c>
      <c r="P249">
        <v>0</v>
      </c>
      <c r="Q249" s="4">
        <v>0</v>
      </c>
      <c r="S249" s="6">
        <v>1</v>
      </c>
    </row>
    <row r="250" spans="1:19" x14ac:dyDescent="0.25">
      <c r="A250" t="s">
        <v>18</v>
      </c>
      <c r="B250" t="s">
        <v>20</v>
      </c>
      <c r="C250">
        <v>1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1</v>
      </c>
      <c r="P250">
        <v>0</v>
      </c>
      <c r="Q250" s="4">
        <v>0</v>
      </c>
      <c r="S250" s="6">
        <v>1</v>
      </c>
    </row>
    <row r="251" spans="1:19" x14ac:dyDescent="0.25">
      <c r="A251" t="s">
        <v>18</v>
      </c>
      <c r="B251" t="s">
        <v>19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s="4">
        <v>0</v>
      </c>
      <c r="S251" s="6">
        <v>1</v>
      </c>
    </row>
    <row r="252" spans="1:19" x14ac:dyDescent="0.25">
      <c r="A252" t="s">
        <v>18</v>
      </c>
      <c r="B252" t="s">
        <v>20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1</v>
      </c>
      <c r="P252">
        <v>0</v>
      </c>
      <c r="Q252" s="4">
        <v>0</v>
      </c>
      <c r="S252" s="6">
        <v>1</v>
      </c>
    </row>
    <row r="253" spans="1:19" x14ac:dyDescent="0.25">
      <c r="A253" t="s">
        <v>18</v>
      </c>
      <c r="B253" t="s">
        <v>20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s="4">
        <v>0</v>
      </c>
      <c r="S253" s="6">
        <v>1</v>
      </c>
    </row>
    <row r="254" spans="1:19" x14ac:dyDescent="0.25">
      <c r="A254" t="s">
        <v>22</v>
      </c>
      <c r="B254" t="s">
        <v>19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 s="4">
        <v>0</v>
      </c>
      <c r="S254" s="6">
        <v>1</v>
      </c>
    </row>
    <row r="255" spans="1:19" x14ac:dyDescent="0.25">
      <c r="A255" t="s">
        <v>22</v>
      </c>
      <c r="B255" t="s">
        <v>23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1</v>
      </c>
      <c r="P255">
        <v>0</v>
      </c>
      <c r="Q255" s="4">
        <v>0</v>
      </c>
      <c r="S255" s="6">
        <v>1</v>
      </c>
    </row>
    <row r="256" spans="1:19" x14ac:dyDescent="0.25">
      <c r="A256" t="s">
        <v>22</v>
      </c>
      <c r="B256" t="s">
        <v>20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 s="4">
        <v>0</v>
      </c>
      <c r="S256" s="6">
        <v>1</v>
      </c>
    </row>
    <row r="257" spans="1:19" x14ac:dyDescent="0.25">
      <c r="A257" t="s">
        <v>22</v>
      </c>
      <c r="B257" t="s">
        <v>19</v>
      </c>
      <c r="C257">
        <v>0</v>
      </c>
      <c r="D257">
        <v>1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s="4">
        <v>0</v>
      </c>
      <c r="S257" s="6">
        <v>1</v>
      </c>
    </row>
    <row r="258" spans="1:19" x14ac:dyDescent="0.25">
      <c r="A258" t="s">
        <v>18</v>
      </c>
      <c r="B258" t="s">
        <v>19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s="4">
        <v>0</v>
      </c>
      <c r="S258" s="6">
        <v>1</v>
      </c>
    </row>
    <row r="259" spans="1:19" x14ac:dyDescent="0.25">
      <c r="A259" t="s">
        <v>22</v>
      </c>
      <c r="B259" t="s">
        <v>23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s="4">
        <v>0</v>
      </c>
      <c r="S259" s="6">
        <v>1</v>
      </c>
    </row>
    <row r="260" spans="1:19" x14ac:dyDescent="0.25">
      <c r="A260" t="s">
        <v>18</v>
      </c>
      <c r="B260" t="s">
        <v>23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>
        <v>0</v>
      </c>
      <c r="P260">
        <v>0</v>
      </c>
      <c r="Q260" s="4">
        <v>1</v>
      </c>
      <c r="S260" s="6">
        <v>1</v>
      </c>
    </row>
    <row r="261" spans="1:19" x14ac:dyDescent="0.25">
      <c r="A261" t="s">
        <v>18</v>
      </c>
      <c r="B261" t="s">
        <v>19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 s="4">
        <v>0</v>
      </c>
      <c r="S261" s="6">
        <v>1</v>
      </c>
    </row>
    <row r="262" spans="1:19" x14ac:dyDescent="0.25">
      <c r="A262" t="s">
        <v>22</v>
      </c>
      <c r="B262" t="s">
        <v>19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s="4">
        <v>1</v>
      </c>
      <c r="S262" s="6">
        <v>1</v>
      </c>
    </row>
    <row r="263" spans="1:19" x14ac:dyDescent="0.25">
      <c r="A263" t="s">
        <v>21</v>
      </c>
      <c r="B263" t="s">
        <v>19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s="4">
        <v>0</v>
      </c>
      <c r="S263" s="6">
        <v>1</v>
      </c>
    </row>
    <row r="264" spans="1:19" x14ac:dyDescent="0.25">
      <c r="A264" t="s">
        <v>22</v>
      </c>
      <c r="B264" t="s">
        <v>19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s="4">
        <v>1</v>
      </c>
      <c r="S264" s="6">
        <v>1</v>
      </c>
    </row>
    <row r="265" spans="1:19" x14ac:dyDescent="0.25">
      <c r="A265" t="s">
        <v>21</v>
      </c>
      <c r="B265" t="s">
        <v>19</v>
      </c>
      <c r="C265">
        <v>0</v>
      </c>
      <c r="D265">
        <v>0</v>
      </c>
      <c r="E265">
        <v>1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 s="4">
        <v>0</v>
      </c>
      <c r="S265" s="6">
        <v>1</v>
      </c>
    </row>
    <row r="266" spans="1:19" x14ac:dyDescent="0.25">
      <c r="A266" t="s">
        <v>18</v>
      </c>
      <c r="B266" t="s">
        <v>20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1</v>
      </c>
      <c r="P266">
        <v>0</v>
      </c>
      <c r="Q266" s="4">
        <v>0</v>
      </c>
      <c r="S266" s="6">
        <v>1</v>
      </c>
    </row>
    <row r="267" spans="1:19" x14ac:dyDescent="0.25">
      <c r="A267" t="s">
        <v>21</v>
      </c>
      <c r="B267" t="s">
        <v>20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s="4">
        <v>0</v>
      </c>
      <c r="S267" s="6">
        <v>1</v>
      </c>
    </row>
    <row r="268" spans="1:19" x14ac:dyDescent="0.25">
      <c r="A268" t="s">
        <v>18</v>
      </c>
      <c r="B268" t="s">
        <v>19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 s="4">
        <v>0</v>
      </c>
      <c r="S268" s="6">
        <v>1</v>
      </c>
    </row>
    <row r="269" spans="1:19" x14ac:dyDescent="0.25">
      <c r="A269" t="s">
        <v>22</v>
      </c>
      <c r="B269" t="s">
        <v>20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 s="4">
        <v>0</v>
      </c>
      <c r="S269" s="6">
        <v>1</v>
      </c>
    </row>
    <row r="270" spans="1:19" x14ac:dyDescent="0.25">
      <c r="A270" t="s">
        <v>22</v>
      </c>
      <c r="B270" t="s">
        <v>19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s="4">
        <v>0</v>
      </c>
      <c r="S270" s="6">
        <v>1</v>
      </c>
    </row>
    <row r="271" spans="1:19" x14ac:dyDescent="0.25">
      <c r="A271" t="s">
        <v>22</v>
      </c>
      <c r="B271" t="s">
        <v>20</v>
      </c>
      <c r="C271">
        <v>1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s="4">
        <v>0</v>
      </c>
      <c r="S271" s="6">
        <v>1</v>
      </c>
    </row>
    <row r="272" spans="1:19" x14ac:dyDescent="0.25">
      <c r="A272" t="s">
        <v>18</v>
      </c>
      <c r="B272" t="s">
        <v>20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s="4">
        <v>0</v>
      </c>
      <c r="S272" s="6">
        <v>1</v>
      </c>
    </row>
    <row r="273" spans="1:19" x14ac:dyDescent="0.25">
      <c r="A273" t="s">
        <v>22</v>
      </c>
      <c r="B273" t="s">
        <v>20</v>
      </c>
      <c r="C273">
        <v>0</v>
      </c>
      <c r="D273">
        <v>0</v>
      </c>
      <c r="E273">
        <v>0</v>
      </c>
      <c r="F273">
        <v>1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s="4">
        <v>0</v>
      </c>
      <c r="S273" s="6">
        <v>1</v>
      </c>
    </row>
    <row r="274" spans="1:19" x14ac:dyDescent="0.25">
      <c r="A274" t="s">
        <v>18</v>
      </c>
      <c r="B274" t="s">
        <v>20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s="4">
        <v>0</v>
      </c>
      <c r="S274" s="6">
        <v>1</v>
      </c>
    </row>
    <row r="275" spans="1:19" x14ac:dyDescent="0.25">
      <c r="A275" t="s">
        <v>22</v>
      </c>
      <c r="B275" t="s">
        <v>23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 s="4">
        <v>0</v>
      </c>
      <c r="S275" s="6">
        <v>1</v>
      </c>
    </row>
    <row r="276" spans="1:19" x14ac:dyDescent="0.25">
      <c r="A276" t="s">
        <v>22</v>
      </c>
      <c r="B276" t="s">
        <v>19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s="4">
        <v>0</v>
      </c>
      <c r="S276" s="6">
        <v>1</v>
      </c>
    </row>
    <row r="277" spans="1:19" x14ac:dyDescent="0.25">
      <c r="A277" t="s">
        <v>22</v>
      </c>
      <c r="B277" t="s">
        <v>20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s="4">
        <v>1</v>
      </c>
      <c r="S277" s="6">
        <v>1</v>
      </c>
    </row>
    <row r="278" spans="1:19" x14ac:dyDescent="0.25">
      <c r="A278" t="s">
        <v>22</v>
      </c>
      <c r="B278" t="s">
        <v>20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1</v>
      </c>
      <c r="L278">
        <v>1</v>
      </c>
      <c r="M278">
        <v>0</v>
      </c>
      <c r="N278">
        <v>0</v>
      </c>
      <c r="O278">
        <v>0</v>
      </c>
      <c r="P278">
        <v>0</v>
      </c>
      <c r="Q278" s="4">
        <v>0</v>
      </c>
      <c r="S278" s="6">
        <v>1</v>
      </c>
    </row>
    <row r="279" spans="1:19" x14ac:dyDescent="0.25">
      <c r="A279" t="s">
        <v>22</v>
      </c>
      <c r="B279" t="s">
        <v>19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 s="4">
        <v>0</v>
      </c>
      <c r="S279" s="6">
        <v>1</v>
      </c>
    </row>
    <row r="280" spans="1:19" x14ac:dyDescent="0.25">
      <c r="A280" t="s">
        <v>22</v>
      </c>
      <c r="B280" t="s">
        <v>19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s="4">
        <v>1</v>
      </c>
      <c r="S280" s="6">
        <v>1</v>
      </c>
    </row>
    <row r="281" spans="1:19" x14ac:dyDescent="0.25">
      <c r="A281" t="s">
        <v>22</v>
      </c>
      <c r="B281" t="s">
        <v>19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s="4">
        <v>0</v>
      </c>
      <c r="S281" s="6">
        <v>1</v>
      </c>
    </row>
    <row r="282" spans="1:19" x14ac:dyDescent="0.25">
      <c r="A282" t="s">
        <v>18</v>
      </c>
      <c r="B282" t="s">
        <v>19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 s="4">
        <v>1</v>
      </c>
      <c r="S282" s="6">
        <v>1</v>
      </c>
    </row>
    <row r="283" spans="1:19" x14ac:dyDescent="0.25">
      <c r="A283" t="s">
        <v>18</v>
      </c>
      <c r="B283" t="s">
        <v>20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s="4">
        <v>0</v>
      </c>
      <c r="S283" s="6">
        <v>1</v>
      </c>
    </row>
    <row r="284" spans="1:19" x14ac:dyDescent="0.25">
      <c r="A284" t="s">
        <v>22</v>
      </c>
      <c r="B284" t="s">
        <v>19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s="4">
        <v>0</v>
      </c>
      <c r="S284" s="6">
        <v>1</v>
      </c>
    </row>
    <row r="285" spans="1:19" x14ac:dyDescent="0.25">
      <c r="A285" t="s">
        <v>22</v>
      </c>
      <c r="B285" t="s">
        <v>20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 s="4">
        <v>1</v>
      </c>
      <c r="S285" s="6">
        <v>1</v>
      </c>
    </row>
    <row r="286" spans="1:19" x14ac:dyDescent="0.25">
      <c r="A286" t="s">
        <v>21</v>
      </c>
      <c r="B286" t="s">
        <v>20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 s="4">
        <v>0</v>
      </c>
      <c r="S286" s="6">
        <v>1</v>
      </c>
    </row>
    <row r="287" spans="1:19" x14ac:dyDescent="0.25">
      <c r="A287" t="s">
        <v>21</v>
      </c>
      <c r="B287" t="s">
        <v>19</v>
      </c>
      <c r="C287">
        <v>0</v>
      </c>
      <c r="D287">
        <v>0</v>
      </c>
      <c r="E287">
        <v>0</v>
      </c>
      <c r="F287">
        <v>1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 s="4">
        <v>0</v>
      </c>
      <c r="S287" s="6">
        <v>1</v>
      </c>
    </row>
    <row r="288" spans="1:19" x14ac:dyDescent="0.25">
      <c r="A288" t="s">
        <v>22</v>
      </c>
      <c r="B288" t="s">
        <v>20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s="4">
        <v>1</v>
      </c>
      <c r="S288" s="6">
        <v>1</v>
      </c>
    </row>
    <row r="289" spans="1:19" x14ac:dyDescent="0.25">
      <c r="A289" t="s">
        <v>18</v>
      </c>
      <c r="B289" t="s">
        <v>19</v>
      </c>
      <c r="C289">
        <v>1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0</v>
      </c>
      <c r="O289">
        <v>0</v>
      </c>
      <c r="P289">
        <v>0</v>
      </c>
      <c r="Q289" s="4">
        <v>0</v>
      </c>
      <c r="S289" s="6">
        <v>1</v>
      </c>
    </row>
    <row r="290" spans="1:19" x14ac:dyDescent="0.25">
      <c r="A290" t="s">
        <v>22</v>
      </c>
      <c r="B290" t="s">
        <v>19</v>
      </c>
      <c r="C290">
        <v>0</v>
      </c>
      <c r="D290">
        <v>0</v>
      </c>
      <c r="E290">
        <v>1</v>
      </c>
      <c r="F290">
        <v>1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s="4">
        <v>0</v>
      </c>
      <c r="S290" s="6">
        <v>1</v>
      </c>
    </row>
    <row r="291" spans="1:19" x14ac:dyDescent="0.25">
      <c r="A291" t="s">
        <v>21</v>
      </c>
      <c r="B291" t="s">
        <v>20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s="4">
        <v>0</v>
      </c>
      <c r="S291" s="6">
        <v>1</v>
      </c>
    </row>
    <row r="292" spans="1:19" x14ac:dyDescent="0.25">
      <c r="A292" t="s">
        <v>22</v>
      </c>
      <c r="B292" t="s">
        <v>20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>
        <v>0</v>
      </c>
      <c r="P292">
        <v>0</v>
      </c>
      <c r="Q292" s="4">
        <v>1</v>
      </c>
      <c r="S292" s="6">
        <v>1</v>
      </c>
    </row>
    <row r="293" spans="1:19" x14ac:dyDescent="0.25">
      <c r="A293" t="s">
        <v>22</v>
      </c>
      <c r="B293" t="s">
        <v>20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1</v>
      </c>
      <c r="N293">
        <v>1</v>
      </c>
      <c r="O293">
        <v>0</v>
      </c>
      <c r="P293">
        <v>0</v>
      </c>
      <c r="Q293" s="4">
        <v>0</v>
      </c>
      <c r="S293" s="6">
        <v>1</v>
      </c>
    </row>
    <row r="294" spans="1:19" x14ac:dyDescent="0.25">
      <c r="A294" t="s">
        <v>18</v>
      </c>
      <c r="B294" t="s">
        <v>20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s="4">
        <v>0</v>
      </c>
      <c r="S294" s="6">
        <v>1</v>
      </c>
    </row>
    <row r="295" spans="1:19" x14ac:dyDescent="0.25">
      <c r="A295" t="s">
        <v>18</v>
      </c>
      <c r="B295" t="s">
        <v>20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 s="4">
        <v>0</v>
      </c>
      <c r="S295" s="6">
        <v>1</v>
      </c>
    </row>
    <row r="296" spans="1:19" x14ac:dyDescent="0.25">
      <c r="A296" t="s">
        <v>18</v>
      </c>
      <c r="B296" t="s">
        <v>19</v>
      </c>
      <c r="C296">
        <v>1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1</v>
      </c>
      <c r="P296">
        <v>0</v>
      </c>
      <c r="Q296" s="4">
        <v>1</v>
      </c>
      <c r="S296" s="6">
        <v>1</v>
      </c>
    </row>
    <row r="297" spans="1:19" x14ac:dyDescent="0.25">
      <c r="A297" t="s">
        <v>22</v>
      </c>
      <c r="B297" t="s">
        <v>20</v>
      </c>
      <c r="C297">
        <v>0</v>
      </c>
      <c r="D297">
        <v>1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1</v>
      </c>
      <c r="P297">
        <v>0</v>
      </c>
      <c r="Q297" s="4">
        <v>0</v>
      </c>
      <c r="S297" s="6">
        <v>1</v>
      </c>
    </row>
    <row r="298" spans="1:19" x14ac:dyDescent="0.25">
      <c r="A298" t="s">
        <v>22</v>
      </c>
      <c r="B298" t="s">
        <v>23</v>
      </c>
      <c r="C298">
        <v>0</v>
      </c>
      <c r="D298">
        <v>0</v>
      </c>
      <c r="E298">
        <v>0</v>
      </c>
      <c r="F298">
        <v>1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s="4">
        <v>0</v>
      </c>
      <c r="S298" s="6">
        <v>1</v>
      </c>
    </row>
    <row r="299" spans="1:19" x14ac:dyDescent="0.25">
      <c r="A299" t="s">
        <v>22</v>
      </c>
      <c r="B299" t="s">
        <v>19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s="4">
        <v>0</v>
      </c>
      <c r="S299" s="6">
        <v>1</v>
      </c>
    </row>
    <row r="300" spans="1:19" x14ac:dyDescent="0.25">
      <c r="A300" t="s">
        <v>22</v>
      </c>
      <c r="B300" t="s">
        <v>23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 s="4">
        <v>0</v>
      </c>
      <c r="S300" s="6">
        <v>1</v>
      </c>
    </row>
    <row r="301" spans="1:19" x14ac:dyDescent="0.25">
      <c r="A301" t="s">
        <v>22</v>
      </c>
      <c r="B301" t="s">
        <v>20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 s="4">
        <v>0</v>
      </c>
      <c r="S301" s="6">
        <v>1</v>
      </c>
    </row>
    <row r="302" spans="1:19" x14ac:dyDescent="0.25">
      <c r="A302" t="s">
        <v>18</v>
      </c>
      <c r="B302" t="s">
        <v>20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1</v>
      </c>
      <c r="Q302" s="4">
        <v>1</v>
      </c>
      <c r="S302" s="6">
        <v>1</v>
      </c>
    </row>
    <row r="303" spans="1:19" x14ac:dyDescent="0.25">
      <c r="A303" t="s">
        <v>22</v>
      </c>
      <c r="B303" t="s">
        <v>20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 s="4">
        <v>0</v>
      </c>
      <c r="S303" s="6">
        <v>1</v>
      </c>
    </row>
    <row r="304" spans="1:19" x14ac:dyDescent="0.25">
      <c r="A304" t="s">
        <v>18</v>
      </c>
      <c r="B304" t="s">
        <v>20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s="4">
        <v>0</v>
      </c>
      <c r="S304" s="6">
        <v>1</v>
      </c>
    </row>
    <row r="305" spans="1:19" x14ac:dyDescent="0.25">
      <c r="A305" t="s">
        <v>22</v>
      </c>
      <c r="B305" t="s">
        <v>20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s="4">
        <v>0</v>
      </c>
      <c r="S305" s="6">
        <v>1</v>
      </c>
    </row>
    <row r="306" spans="1:19" x14ac:dyDescent="0.25">
      <c r="A306" t="s">
        <v>18</v>
      </c>
      <c r="B306" t="s">
        <v>19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 s="4">
        <v>0</v>
      </c>
      <c r="S306" s="6">
        <v>1</v>
      </c>
    </row>
    <row r="307" spans="1:19" x14ac:dyDescent="0.25">
      <c r="A307" t="s">
        <v>18</v>
      </c>
      <c r="B307" t="s">
        <v>19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0</v>
      </c>
      <c r="Q307" s="4">
        <v>1</v>
      </c>
      <c r="S307" s="6">
        <v>1</v>
      </c>
    </row>
    <row r="308" spans="1:19" x14ac:dyDescent="0.25">
      <c r="A308" t="s">
        <v>21</v>
      </c>
      <c r="B308" t="s">
        <v>19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0</v>
      </c>
      <c r="Q308" s="4">
        <v>0</v>
      </c>
      <c r="S308" s="6">
        <v>1</v>
      </c>
    </row>
    <row r="309" spans="1:19" x14ac:dyDescent="0.25">
      <c r="A309" t="s">
        <v>22</v>
      </c>
      <c r="B309" t="s">
        <v>19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s="4">
        <v>1</v>
      </c>
      <c r="S309" s="6">
        <v>1</v>
      </c>
    </row>
    <row r="310" spans="1:19" x14ac:dyDescent="0.25">
      <c r="A310" t="s">
        <v>18</v>
      </c>
      <c r="B310" t="s">
        <v>20</v>
      </c>
      <c r="C310">
        <v>0</v>
      </c>
      <c r="D310">
        <v>1</v>
      </c>
      <c r="E310">
        <v>0</v>
      </c>
      <c r="F310">
        <v>1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s="4">
        <v>0</v>
      </c>
      <c r="S310" s="6">
        <v>1</v>
      </c>
    </row>
    <row r="311" spans="1:19" x14ac:dyDescent="0.25">
      <c r="A311" t="s">
        <v>22</v>
      </c>
      <c r="B311" t="s">
        <v>20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0</v>
      </c>
      <c r="Q311" s="4">
        <v>0</v>
      </c>
      <c r="S311" s="6">
        <v>1</v>
      </c>
    </row>
    <row r="312" spans="1:19" x14ac:dyDescent="0.25">
      <c r="A312" t="s">
        <v>21</v>
      </c>
      <c r="B312" t="s">
        <v>19</v>
      </c>
      <c r="C312">
        <v>0</v>
      </c>
      <c r="D312">
        <v>0</v>
      </c>
      <c r="E312">
        <v>0</v>
      </c>
      <c r="F312">
        <v>1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  <c r="Q312" s="4">
        <v>0</v>
      </c>
      <c r="S312" s="6">
        <v>1</v>
      </c>
    </row>
    <row r="313" spans="1:19" x14ac:dyDescent="0.25">
      <c r="A313" t="s">
        <v>21</v>
      </c>
      <c r="B313" t="s">
        <v>20</v>
      </c>
      <c r="C313">
        <v>1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0</v>
      </c>
      <c r="Q313" s="4">
        <v>0</v>
      </c>
      <c r="S313" s="6">
        <v>1</v>
      </c>
    </row>
    <row r="314" spans="1:19" x14ac:dyDescent="0.25">
      <c r="A314" t="s">
        <v>18</v>
      </c>
      <c r="B314" t="s">
        <v>19</v>
      </c>
      <c r="C314">
        <v>1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 s="4">
        <v>1</v>
      </c>
      <c r="S314" s="6">
        <v>1</v>
      </c>
    </row>
    <row r="315" spans="1:19" x14ac:dyDescent="0.25">
      <c r="A315" t="s">
        <v>22</v>
      </c>
      <c r="B315" t="s">
        <v>19</v>
      </c>
      <c r="C315">
        <v>1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1</v>
      </c>
      <c r="Q315" s="4">
        <v>0</v>
      </c>
      <c r="S315" s="6">
        <v>1</v>
      </c>
    </row>
    <row r="316" spans="1:19" x14ac:dyDescent="0.25">
      <c r="A316" t="s">
        <v>22</v>
      </c>
      <c r="B316" t="s">
        <v>20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0</v>
      </c>
      <c r="Q316" s="4">
        <v>0</v>
      </c>
      <c r="S316" s="6">
        <v>1</v>
      </c>
    </row>
    <row r="317" spans="1:19" x14ac:dyDescent="0.25">
      <c r="A317" t="s">
        <v>18</v>
      </c>
      <c r="B317" t="s">
        <v>19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s="4">
        <v>0</v>
      </c>
      <c r="S317" s="6">
        <v>1</v>
      </c>
    </row>
    <row r="318" spans="1:19" x14ac:dyDescent="0.25">
      <c r="A318" t="s">
        <v>22</v>
      </c>
      <c r="B318" t="s">
        <v>20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 s="4">
        <v>1</v>
      </c>
      <c r="S318" s="6">
        <v>1</v>
      </c>
    </row>
    <row r="319" spans="1:19" x14ac:dyDescent="0.25">
      <c r="A319" t="s">
        <v>18</v>
      </c>
      <c r="B319" t="s">
        <v>20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s="4">
        <v>1</v>
      </c>
      <c r="S319" s="6">
        <v>1</v>
      </c>
    </row>
    <row r="320" spans="1:19" x14ac:dyDescent="0.25">
      <c r="A320" t="s">
        <v>18</v>
      </c>
      <c r="B320" t="s">
        <v>20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 s="4">
        <v>0</v>
      </c>
      <c r="S320" s="6">
        <v>1</v>
      </c>
    </row>
    <row r="321" spans="1:19" x14ac:dyDescent="0.25">
      <c r="A321" t="s">
        <v>22</v>
      </c>
      <c r="B321" t="s">
        <v>20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s="4">
        <v>0</v>
      </c>
      <c r="S321" s="6">
        <v>1</v>
      </c>
    </row>
    <row r="322" spans="1:19" x14ac:dyDescent="0.25">
      <c r="A322" t="s">
        <v>18</v>
      </c>
      <c r="B322" t="s">
        <v>19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s="4">
        <v>0</v>
      </c>
      <c r="S322" s="6">
        <v>1</v>
      </c>
    </row>
    <row r="323" spans="1:19" x14ac:dyDescent="0.25">
      <c r="A323" t="s">
        <v>21</v>
      </c>
      <c r="B323" t="s">
        <v>19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0</v>
      </c>
      <c r="Q323" s="4">
        <v>0</v>
      </c>
      <c r="S323" s="6">
        <v>1</v>
      </c>
    </row>
    <row r="324" spans="1:19" x14ac:dyDescent="0.25">
      <c r="A324" t="s">
        <v>22</v>
      </c>
      <c r="B324" t="s">
        <v>19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s="4">
        <v>0</v>
      </c>
      <c r="S324" s="6">
        <v>1</v>
      </c>
    </row>
    <row r="325" spans="1:19" x14ac:dyDescent="0.25">
      <c r="A325" t="s">
        <v>22</v>
      </c>
      <c r="B325" t="s">
        <v>23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1</v>
      </c>
      <c r="P325">
        <v>0</v>
      </c>
      <c r="Q325" s="4">
        <v>0</v>
      </c>
      <c r="S325" s="6">
        <v>1</v>
      </c>
    </row>
    <row r="326" spans="1:19" x14ac:dyDescent="0.25">
      <c r="A326" t="s">
        <v>22</v>
      </c>
      <c r="B326" t="s">
        <v>20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1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 s="4">
        <v>0</v>
      </c>
      <c r="S326" s="6">
        <v>1</v>
      </c>
    </row>
    <row r="327" spans="1:19" x14ac:dyDescent="0.25">
      <c r="A327" t="s">
        <v>18</v>
      </c>
      <c r="B327" t="s">
        <v>23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s="4">
        <v>1</v>
      </c>
      <c r="S327" s="6">
        <v>1</v>
      </c>
    </row>
    <row r="328" spans="1:19" x14ac:dyDescent="0.25">
      <c r="A328" t="s">
        <v>22</v>
      </c>
      <c r="B328" t="s">
        <v>20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  <c r="Q328" s="4">
        <v>0</v>
      </c>
      <c r="S328" s="6">
        <v>1</v>
      </c>
    </row>
    <row r="329" spans="1:19" x14ac:dyDescent="0.25">
      <c r="A329" t="s">
        <v>22</v>
      </c>
      <c r="B329" t="s">
        <v>19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0</v>
      </c>
      <c r="Q329" s="4">
        <v>0</v>
      </c>
      <c r="S329" s="6">
        <v>1</v>
      </c>
    </row>
    <row r="330" spans="1:19" x14ac:dyDescent="0.25">
      <c r="A330" t="s">
        <v>22</v>
      </c>
      <c r="B330" t="s">
        <v>20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 s="4">
        <v>0</v>
      </c>
      <c r="S330" s="6">
        <v>1</v>
      </c>
    </row>
    <row r="331" spans="1:19" x14ac:dyDescent="0.25">
      <c r="A331" t="s">
        <v>21</v>
      </c>
      <c r="B331" t="s">
        <v>20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 s="4">
        <v>0</v>
      </c>
      <c r="S331" s="6">
        <v>1</v>
      </c>
    </row>
    <row r="332" spans="1:19" x14ac:dyDescent="0.25">
      <c r="A332" t="s">
        <v>18</v>
      </c>
      <c r="B332" t="s">
        <v>20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1</v>
      </c>
      <c r="P332">
        <v>0</v>
      </c>
      <c r="Q332" s="4">
        <v>0</v>
      </c>
      <c r="S332" s="6">
        <v>1</v>
      </c>
    </row>
    <row r="333" spans="1:19" x14ac:dyDescent="0.25">
      <c r="A333" t="s">
        <v>22</v>
      </c>
      <c r="B333" t="s">
        <v>20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s="4">
        <v>0</v>
      </c>
      <c r="S333" s="6">
        <v>1</v>
      </c>
    </row>
    <row r="334" spans="1:19" x14ac:dyDescent="0.25">
      <c r="A334" t="s">
        <v>21</v>
      </c>
      <c r="B334" t="s">
        <v>20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s="4">
        <v>1</v>
      </c>
      <c r="S334" s="6">
        <v>1</v>
      </c>
    </row>
    <row r="335" spans="1:19" x14ac:dyDescent="0.25">
      <c r="A335" t="s">
        <v>18</v>
      </c>
      <c r="B335" t="s">
        <v>20</v>
      </c>
      <c r="C335">
        <v>0</v>
      </c>
      <c r="D335">
        <v>0</v>
      </c>
      <c r="E335">
        <v>0</v>
      </c>
      <c r="F335">
        <v>1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s="4">
        <v>0</v>
      </c>
      <c r="S335" s="6">
        <v>1</v>
      </c>
    </row>
    <row r="336" spans="1:19" x14ac:dyDescent="0.25">
      <c r="A336" t="s">
        <v>21</v>
      </c>
      <c r="B336" t="s">
        <v>19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s="4">
        <v>0</v>
      </c>
      <c r="S336" s="6">
        <v>1</v>
      </c>
    </row>
    <row r="337" spans="1:19" x14ac:dyDescent="0.25">
      <c r="A337" t="s">
        <v>21</v>
      </c>
      <c r="B337" t="s">
        <v>19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s="4">
        <v>1</v>
      </c>
      <c r="S337" s="6">
        <v>1</v>
      </c>
    </row>
    <row r="338" spans="1:19" x14ac:dyDescent="0.25">
      <c r="A338" t="s">
        <v>22</v>
      </c>
      <c r="B338" t="s">
        <v>19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 s="4">
        <v>0</v>
      </c>
      <c r="S338" s="6">
        <v>1</v>
      </c>
    </row>
    <row r="339" spans="1:19" x14ac:dyDescent="0.25">
      <c r="A339" t="s">
        <v>22</v>
      </c>
      <c r="B339" t="s">
        <v>19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s="4">
        <v>0</v>
      </c>
      <c r="S339" s="6">
        <v>1</v>
      </c>
    </row>
    <row r="340" spans="1:19" x14ac:dyDescent="0.25">
      <c r="A340" t="s">
        <v>18</v>
      </c>
      <c r="B340" t="s">
        <v>19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>
        <v>0</v>
      </c>
      <c r="P340">
        <v>0</v>
      </c>
      <c r="Q340" s="4">
        <v>0</v>
      </c>
      <c r="S340" s="6">
        <v>1</v>
      </c>
    </row>
    <row r="341" spans="1:19" x14ac:dyDescent="0.25">
      <c r="A341" t="s">
        <v>22</v>
      </c>
      <c r="B341" t="s">
        <v>20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0</v>
      </c>
      <c r="Q341" s="4">
        <v>0</v>
      </c>
      <c r="S341" s="6">
        <v>1</v>
      </c>
    </row>
    <row r="342" spans="1:19" x14ac:dyDescent="0.25">
      <c r="A342" t="s">
        <v>22</v>
      </c>
      <c r="B342" t="s">
        <v>20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  <c r="Q342" s="4">
        <v>0</v>
      </c>
      <c r="S342" s="6">
        <v>1</v>
      </c>
    </row>
    <row r="343" spans="1:19" x14ac:dyDescent="0.25">
      <c r="A343" t="s">
        <v>22</v>
      </c>
      <c r="B343" t="s">
        <v>23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s="4">
        <v>1</v>
      </c>
      <c r="S343" s="6">
        <v>1</v>
      </c>
    </row>
    <row r="344" spans="1:19" x14ac:dyDescent="0.25">
      <c r="A344" t="s">
        <v>22</v>
      </c>
      <c r="B344" t="s">
        <v>23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s="4">
        <v>0</v>
      </c>
      <c r="S344" s="6">
        <v>1</v>
      </c>
    </row>
    <row r="345" spans="1:19" x14ac:dyDescent="0.25">
      <c r="A345" t="s">
        <v>18</v>
      </c>
      <c r="B345" t="s">
        <v>19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0</v>
      </c>
      <c r="Q345" s="4">
        <v>0</v>
      </c>
      <c r="S345" s="6">
        <v>1</v>
      </c>
    </row>
    <row r="346" spans="1:19" x14ac:dyDescent="0.25">
      <c r="A346" t="s">
        <v>22</v>
      </c>
      <c r="B346" t="s">
        <v>19</v>
      </c>
      <c r="C346">
        <v>0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s="4">
        <v>0</v>
      </c>
      <c r="S346" s="6">
        <v>1</v>
      </c>
    </row>
    <row r="347" spans="1:19" x14ac:dyDescent="0.25">
      <c r="A347" t="s">
        <v>22</v>
      </c>
      <c r="B347" t="s">
        <v>19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s="4">
        <v>1</v>
      </c>
      <c r="S347" s="6">
        <v>1</v>
      </c>
    </row>
    <row r="348" spans="1:19" x14ac:dyDescent="0.25">
      <c r="A348" t="s">
        <v>22</v>
      </c>
      <c r="B348" t="s">
        <v>20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s="4">
        <v>0</v>
      </c>
      <c r="S348" s="6">
        <v>1</v>
      </c>
    </row>
    <row r="349" spans="1:19" x14ac:dyDescent="0.25">
      <c r="A349" t="s">
        <v>18</v>
      </c>
      <c r="B349" t="s">
        <v>23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0</v>
      </c>
      <c r="Q349" s="4">
        <v>0</v>
      </c>
      <c r="S349" s="6">
        <v>1</v>
      </c>
    </row>
    <row r="350" spans="1:19" x14ac:dyDescent="0.25">
      <c r="A350" t="s">
        <v>21</v>
      </c>
      <c r="B350" t="s">
        <v>20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 s="4">
        <v>0</v>
      </c>
      <c r="S350" s="6">
        <v>1</v>
      </c>
    </row>
    <row r="351" spans="1:19" x14ac:dyDescent="0.25">
      <c r="A351" t="s">
        <v>22</v>
      </c>
      <c r="B351" t="s">
        <v>19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s="4">
        <v>0</v>
      </c>
      <c r="S351" s="6">
        <v>1</v>
      </c>
    </row>
    <row r="352" spans="1:19" x14ac:dyDescent="0.25">
      <c r="A352" t="s">
        <v>22</v>
      </c>
      <c r="B352" t="s">
        <v>20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s="4">
        <v>0</v>
      </c>
      <c r="S352" s="6">
        <v>1</v>
      </c>
    </row>
    <row r="353" spans="1:19" x14ac:dyDescent="0.25">
      <c r="A353" t="s">
        <v>22</v>
      </c>
      <c r="B353" t="s">
        <v>20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s="4">
        <v>1</v>
      </c>
      <c r="S353" s="6">
        <v>1</v>
      </c>
    </row>
    <row r="354" spans="1:19" x14ac:dyDescent="0.25">
      <c r="A354" t="s">
        <v>18</v>
      </c>
      <c r="B354" t="s">
        <v>19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s="4">
        <v>1</v>
      </c>
      <c r="S354" s="6">
        <v>1</v>
      </c>
    </row>
    <row r="355" spans="1:19" x14ac:dyDescent="0.25">
      <c r="A355" t="s">
        <v>18</v>
      </c>
      <c r="B355" t="s">
        <v>23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1</v>
      </c>
      <c r="O355">
        <v>0</v>
      </c>
      <c r="P355">
        <v>0</v>
      </c>
      <c r="Q355" s="4">
        <v>0</v>
      </c>
      <c r="S355" s="6">
        <v>1</v>
      </c>
    </row>
    <row r="356" spans="1:19" x14ac:dyDescent="0.25">
      <c r="A356" t="s">
        <v>22</v>
      </c>
      <c r="B356" t="s">
        <v>20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  <c r="Q356" s="4">
        <v>0</v>
      </c>
      <c r="S356" s="6">
        <v>1</v>
      </c>
    </row>
    <row r="357" spans="1:19" x14ac:dyDescent="0.25">
      <c r="A357" t="s">
        <v>22</v>
      </c>
      <c r="B357" t="s">
        <v>23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s="4">
        <v>1</v>
      </c>
      <c r="S357" s="6">
        <v>1</v>
      </c>
    </row>
    <row r="358" spans="1:19" x14ac:dyDescent="0.25">
      <c r="A358" t="s">
        <v>22</v>
      </c>
      <c r="B358" t="s">
        <v>19</v>
      </c>
      <c r="C358">
        <v>0</v>
      </c>
      <c r="D358">
        <v>0</v>
      </c>
      <c r="E358">
        <v>0</v>
      </c>
      <c r="F358">
        <v>1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s="4">
        <v>0</v>
      </c>
      <c r="S358" s="6">
        <v>1</v>
      </c>
    </row>
    <row r="359" spans="1:19" x14ac:dyDescent="0.25">
      <c r="A359" t="s">
        <v>18</v>
      </c>
      <c r="B359" t="s">
        <v>19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0</v>
      </c>
      <c r="Q359" s="4">
        <v>1</v>
      </c>
      <c r="S359" s="6">
        <v>1</v>
      </c>
    </row>
    <row r="360" spans="1:19" x14ac:dyDescent="0.25">
      <c r="A360" t="s">
        <v>18</v>
      </c>
      <c r="B360" t="s">
        <v>19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s="4">
        <v>0</v>
      </c>
      <c r="S360" s="6">
        <v>1</v>
      </c>
    </row>
    <row r="361" spans="1:19" x14ac:dyDescent="0.25">
      <c r="A361" t="s">
        <v>22</v>
      </c>
      <c r="B361" t="s">
        <v>19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0</v>
      </c>
      <c r="Q361" s="4">
        <v>1</v>
      </c>
      <c r="S361" s="6">
        <v>1</v>
      </c>
    </row>
    <row r="362" spans="1:19" x14ac:dyDescent="0.25">
      <c r="A362" t="s">
        <v>21</v>
      </c>
      <c r="B362" t="s">
        <v>20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s="4">
        <v>0</v>
      </c>
      <c r="S362" s="6">
        <v>1</v>
      </c>
    </row>
    <row r="363" spans="1:19" x14ac:dyDescent="0.25">
      <c r="A363" t="s">
        <v>22</v>
      </c>
      <c r="B363" t="s">
        <v>19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s="4">
        <v>0</v>
      </c>
      <c r="S363" s="6">
        <v>1</v>
      </c>
    </row>
    <row r="364" spans="1:19" x14ac:dyDescent="0.25">
      <c r="A364" t="s">
        <v>18</v>
      </c>
      <c r="B364" t="s">
        <v>20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s="4">
        <v>0</v>
      </c>
      <c r="S364" s="6">
        <v>1</v>
      </c>
    </row>
    <row r="365" spans="1:19" x14ac:dyDescent="0.25">
      <c r="A365" t="s">
        <v>22</v>
      </c>
      <c r="B365" t="s">
        <v>20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 s="4">
        <v>0</v>
      </c>
      <c r="S365" s="6">
        <v>1</v>
      </c>
    </row>
    <row r="366" spans="1:19" x14ac:dyDescent="0.25">
      <c r="A366" t="s">
        <v>22</v>
      </c>
      <c r="B366" t="s">
        <v>20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s="4">
        <v>1</v>
      </c>
      <c r="S366" s="6">
        <v>1</v>
      </c>
    </row>
    <row r="367" spans="1:19" x14ac:dyDescent="0.25">
      <c r="A367" t="s">
        <v>22</v>
      </c>
      <c r="B367" t="s">
        <v>19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s="4">
        <v>0</v>
      </c>
      <c r="S367" s="6">
        <v>1</v>
      </c>
    </row>
    <row r="368" spans="1:19" x14ac:dyDescent="0.25">
      <c r="A368" t="s">
        <v>22</v>
      </c>
      <c r="B368" t="s">
        <v>20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 s="4">
        <v>0</v>
      </c>
      <c r="S368" s="6">
        <v>1</v>
      </c>
    </row>
    <row r="369" spans="1:19" x14ac:dyDescent="0.25">
      <c r="A369" t="s">
        <v>18</v>
      </c>
      <c r="B369" t="s">
        <v>19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1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 s="4">
        <v>1</v>
      </c>
      <c r="S369" s="6">
        <v>1</v>
      </c>
    </row>
    <row r="370" spans="1:19" x14ac:dyDescent="0.25">
      <c r="A370" t="s">
        <v>22</v>
      </c>
      <c r="B370" t="s">
        <v>19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s="4">
        <v>0</v>
      </c>
      <c r="S370" s="6">
        <v>1</v>
      </c>
    </row>
    <row r="371" spans="1:19" x14ac:dyDescent="0.25">
      <c r="A371" t="s">
        <v>21</v>
      </c>
      <c r="B371" t="s">
        <v>20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0</v>
      </c>
      <c r="Q371" s="4">
        <v>0</v>
      </c>
      <c r="S371" s="6">
        <v>1</v>
      </c>
    </row>
    <row r="372" spans="1:19" x14ac:dyDescent="0.25">
      <c r="A372" t="s">
        <v>22</v>
      </c>
      <c r="B372" t="s">
        <v>19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 s="4">
        <v>1</v>
      </c>
      <c r="S372" s="6">
        <v>1</v>
      </c>
    </row>
    <row r="373" spans="1:19" x14ac:dyDescent="0.25">
      <c r="A373" t="s">
        <v>18</v>
      </c>
      <c r="B373" t="s">
        <v>20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s="4">
        <v>0</v>
      </c>
      <c r="S373" s="6">
        <v>1</v>
      </c>
    </row>
    <row r="374" spans="1:19" x14ac:dyDescent="0.25">
      <c r="A374" t="s">
        <v>21</v>
      </c>
      <c r="B374" t="s">
        <v>20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s="4">
        <v>0</v>
      </c>
      <c r="S374" s="6">
        <v>1</v>
      </c>
    </row>
    <row r="375" spans="1:19" x14ac:dyDescent="0.25">
      <c r="A375" t="s">
        <v>22</v>
      </c>
      <c r="B375" t="s">
        <v>19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s="4">
        <v>0</v>
      </c>
      <c r="S375" s="6">
        <v>1</v>
      </c>
    </row>
    <row r="376" spans="1:19" x14ac:dyDescent="0.25">
      <c r="A376" t="s">
        <v>22</v>
      </c>
      <c r="B376" t="s">
        <v>19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s="4">
        <v>0</v>
      </c>
      <c r="S376" s="6">
        <v>1</v>
      </c>
    </row>
    <row r="377" spans="1:19" x14ac:dyDescent="0.25">
      <c r="A377" t="s">
        <v>22</v>
      </c>
      <c r="B377" t="s">
        <v>20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s="4">
        <v>0</v>
      </c>
      <c r="S377" s="6">
        <v>1</v>
      </c>
    </row>
    <row r="378" spans="1:19" x14ac:dyDescent="0.25">
      <c r="A378" t="s">
        <v>22</v>
      </c>
      <c r="B378" t="s">
        <v>20</v>
      </c>
      <c r="C378">
        <v>1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0</v>
      </c>
      <c r="Q378" s="4">
        <v>0</v>
      </c>
      <c r="S378" s="6">
        <v>1</v>
      </c>
    </row>
    <row r="379" spans="1:19" x14ac:dyDescent="0.25">
      <c r="A379" t="s">
        <v>18</v>
      </c>
      <c r="B379" t="s">
        <v>20</v>
      </c>
      <c r="C379">
        <v>0</v>
      </c>
      <c r="D379">
        <v>0</v>
      </c>
      <c r="E379">
        <v>0</v>
      </c>
      <c r="F379">
        <v>1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1</v>
      </c>
      <c r="Q379" s="4">
        <v>1</v>
      </c>
      <c r="S379" s="6">
        <v>1</v>
      </c>
    </row>
    <row r="380" spans="1:19" x14ac:dyDescent="0.25">
      <c r="A380" t="s">
        <v>21</v>
      </c>
      <c r="B380" t="s">
        <v>20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s="4">
        <v>0</v>
      </c>
      <c r="S380" s="6">
        <v>1</v>
      </c>
    </row>
    <row r="381" spans="1:19" x14ac:dyDescent="0.25">
      <c r="A381" t="s">
        <v>22</v>
      </c>
      <c r="B381" t="s">
        <v>20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1</v>
      </c>
      <c r="N381">
        <v>0</v>
      </c>
      <c r="O381">
        <v>0</v>
      </c>
      <c r="P381">
        <v>0</v>
      </c>
      <c r="Q381" s="4">
        <v>1</v>
      </c>
      <c r="S381" s="6">
        <v>1</v>
      </c>
    </row>
    <row r="382" spans="1:19" x14ac:dyDescent="0.25">
      <c r="A382" t="s">
        <v>18</v>
      </c>
      <c r="B382" t="s">
        <v>23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 s="4">
        <v>0</v>
      </c>
      <c r="S382" s="6">
        <v>1</v>
      </c>
    </row>
    <row r="383" spans="1:19" x14ac:dyDescent="0.25">
      <c r="A383" t="s">
        <v>22</v>
      </c>
      <c r="B383" t="s">
        <v>20</v>
      </c>
      <c r="C383">
        <v>0</v>
      </c>
      <c r="D383">
        <v>0</v>
      </c>
      <c r="E383">
        <v>1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s="4">
        <v>1</v>
      </c>
      <c r="S383" s="6">
        <v>1</v>
      </c>
    </row>
    <row r="384" spans="1:19" x14ac:dyDescent="0.25">
      <c r="A384" t="s">
        <v>18</v>
      </c>
      <c r="B384" t="s">
        <v>20</v>
      </c>
      <c r="C384">
        <v>1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s="4">
        <v>0</v>
      </c>
      <c r="S384" s="6">
        <v>1</v>
      </c>
    </row>
    <row r="385" spans="1:19" x14ac:dyDescent="0.25">
      <c r="A385" t="s">
        <v>18</v>
      </c>
      <c r="B385" t="s">
        <v>19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s="4">
        <v>0</v>
      </c>
      <c r="S385" s="6">
        <v>1</v>
      </c>
    </row>
    <row r="386" spans="1:19" x14ac:dyDescent="0.25">
      <c r="A386" t="s">
        <v>18</v>
      </c>
      <c r="B386" t="s">
        <v>20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s="4">
        <v>0</v>
      </c>
      <c r="S386" s="6">
        <v>1</v>
      </c>
    </row>
    <row r="387" spans="1:19" x14ac:dyDescent="0.25">
      <c r="A387" t="s">
        <v>22</v>
      </c>
      <c r="B387" t="s">
        <v>19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s="4">
        <v>1</v>
      </c>
      <c r="S387" s="6">
        <v>1</v>
      </c>
    </row>
    <row r="388" spans="1:19" x14ac:dyDescent="0.25">
      <c r="A388" t="s">
        <v>18</v>
      </c>
      <c r="B388" t="s">
        <v>23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s="4">
        <v>0</v>
      </c>
      <c r="S388" s="6">
        <v>1</v>
      </c>
    </row>
    <row r="389" spans="1:19" x14ac:dyDescent="0.25">
      <c r="A389" t="s">
        <v>22</v>
      </c>
      <c r="B389" t="s">
        <v>19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s="4">
        <v>0</v>
      </c>
      <c r="S389" s="6">
        <v>1</v>
      </c>
    </row>
    <row r="390" spans="1:19" x14ac:dyDescent="0.25">
      <c r="A390" t="s">
        <v>22</v>
      </c>
      <c r="B390" t="s">
        <v>19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s="4">
        <v>0</v>
      </c>
      <c r="S390" s="6">
        <v>1</v>
      </c>
    </row>
    <row r="391" spans="1:19" x14ac:dyDescent="0.25">
      <c r="A391" t="s">
        <v>22</v>
      </c>
      <c r="B391" t="s">
        <v>19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s="4">
        <v>0</v>
      </c>
      <c r="S391" s="6">
        <v>1</v>
      </c>
    </row>
    <row r="392" spans="1:19" x14ac:dyDescent="0.25">
      <c r="A392" t="s">
        <v>18</v>
      </c>
      <c r="B392" t="s">
        <v>19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1</v>
      </c>
      <c r="O392">
        <v>0</v>
      </c>
      <c r="P392">
        <v>0</v>
      </c>
      <c r="Q392" s="4">
        <v>1</v>
      </c>
      <c r="S392" s="6">
        <v>1</v>
      </c>
    </row>
    <row r="393" spans="1:19" x14ac:dyDescent="0.25">
      <c r="A393" t="s">
        <v>21</v>
      </c>
      <c r="B393" t="s">
        <v>20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1</v>
      </c>
      <c r="O393">
        <v>1</v>
      </c>
      <c r="P393">
        <v>0</v>
      </c>
      <c r="Q393" s="4">
        <v>0</v>
      </c>
      <c r="S393" s="6">
        <v>1</v>
      </c>
    </row>
    <row r="394" spans="1:19" x14ac:dyDescent="0.25">
      <c r="A394" t="s">
        <v>22</v>
      </c>
      <c r="B394" t="s">
        <v>20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 s="4">
        <v>0</v>
      </c>
      <c r="S394" s="6">
        <v>1</v>
      </c>
    </row>
    <row r="395" spans="1:19" x14ac:dyDescent="0.25">
      <c r="A395" t="s">
        <v>22</v>
      </c>
      <c r="B395" t="s">
        <v>20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s="4">
        <v>0</v>
      </c>
      <c r="S395" s="6">
        <v>1</v>
      </c>
    </row>
    <row r="396" spans="1:19" x14ac:dyDescent="0.25">
      <c r="A396" t="s">
        <v>22</v>
      </c>
      <c r="B396" t="s">
        <v>19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  <c r="Q396" s="4">
        <v>0</v>
      </c>
      <c r="S396" s="6">
        <v>1</v>
      </c>
    </row>
    <row r="397" spans="1:19" x14ac:dyDescent="0.25">
      <c r="A397" t="s">
        <v>22</v>
      </c>
      <c r="B397" t="s">
        <v>20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s="4">
        <v>0</v>
      </c>
      <c r="S397" s="6">
        <v>1</v>
      </c>
    </row>
    <row r="398" spans="1:19" x14ac:dyDescent="0.25">
      <c r="A398" t="s">
        <v>18</v>
      </c>
      <c r="B398" t="s">
        <v>20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0</v>
      </c>
      <c r="Q398" s="4">
        <v>0</v>
      </c>
      <c r="S398" s="6">
        <v>1</v>
      </c>
    </row>
    <row r="399" spans="1:19" x14ac:dyDescent="0.25">
      <c r="A399" t="s">
        <v>22</v>
      </c>
      <c r="B399" t="s">
        <v>20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 s="4">
        <v>0</v>
      </c>
      <c r="S399" s="6">
        <v>1</v>
      </c>
    </row>
    <row r="400" spans="1:19" x14ac:dyDescent="0.25">
      <c r="A400" t="s">
        <v>22</v>
      </c>
      <c r="B400" t="s">
        <v>19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0</v>
      </c>
      <c r="Q400" s="4">
        <v>1</v>
      </c>
      <c r="S400" s="6">
        <v>1</v>
      </c>
    </row>
    <row r="401" spans="1:19" x14ac:dyDescent="0.25">
      <c r="A401" t="s">
        <v>18</v>
      </c>
      <c r="B401" t="s">
        <v>23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s="4">
        <v>0</v>
      </c>
      <c r="S401" s="6">
        <v>1</v>
      </c>
    </row>
    <row r="402" spans="1:19" x14ac:dyDescent="0.25">
      <c r="A402" t="s">
        <v>18</v>
      </c>
      <c r="B402" t="s">
        <v>20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s="4">
        <v>1</v>
      </c>
      <c r="S402" s="6">
        <v>1</v>
      </c>
    </row>
    <row r="403" spans="1:19" x14ac:dyDescent="0.25">
      <c r="A403" t="s">
        <v>21</v>
      </c>
      <c r="B403" t="s">
        <v>19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 s="4">
        <v>0</v>
      </c>
      <c r="S403" s="6">
        <v>1</v>
      </c>
    </row>
    <row r="404" spans="1:19" x14ac:dyDescent="0.25">
      <c r="A404" t="s">
        <v>22</v>
      </c>
      <c r="B404" t="s">
        <v>20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s="4">
        <v>0</v>
      </c>
      <c r="S404" s="6">
        <v>1</v>
      </c>
    </row>
    <row r="405" spans="1:19" x14ac:dyDescent="0.25">
      <c r="A405" t="s">
        <v>22</v>
      </c>
      <c r="B405" t="s">
        <v>23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>
        <v>0</v>
      </c>
      <c r="P405">
        <v>0</v>
      </c>
      <c r="Q405" s="4">
        <v>1</v>
      </c>
      <c r="S405" s="6">
        <v>1</v>
      </c>
    </row>
    <row r="406" spans="1:19" x14ac:dyDescent="0.25">
      <c r="A406" t="s">
        <v>18</v>
      </c>
      <c r="B406" t="s">
        <v>19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0</v>
      </c>
      <c r="Q406" s="4">
        <v>1</v>
      </c>
      <c r="S406" s="6">
        <v>1</v>
      </c>
    </row>
    <row r="407" spans="1:19" x14ac:dyDescent="0.25">
      <c r="A407" t="s">
        <v>18</v>
      </c>
      <c r="B407" t="s">
        <v>23</v>
      </c>
      <c r="C407">
        <v>1</v>
      </c>
      <c r="D407">
        <v>1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 s="4">
        <v>1</v>
      </c>
      <c r="S407" s="6">
        <v>1</v>
      </c>
    </row>
    <row r="408" spans="1:19" x14ac:dyDescent="0.25">
      <c r="A408" t="s">
        <v>22</v>
      </c>
      <c r="B408" t="s">
        <v>20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 s="4">
        <v>0</v>
      </c>
      <c r="S408" s="6">
        <v>1</v>
      </c>
    </row>
    <row r="409" spans="1:19" x14ac:dyDescent="0.25">
      <c r="A409" t="s">
        <v>22</v>
      </c>
      <c r="B409" t="s">
        <v>19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0</v>
      </c>
      <c r="Q409" s="4">
        <v>0</v>
      </c>
      <c r="S409" s="6">
        <v>1</v>
      </c>
    </row>
    <row r="410" spans="1:19" x14ac:dyDescent="0.25">
      <c r="A410" t="s">
        <v>18</v>
      </c>
      <c r="B410" t="s">
        <v>19</v>
      </c>
      <c r="C410">
        <v>0</v>
      </c>
      <c r="D410">
        <v>0</v>
      </c>
      <c r="E410">
        <v>0</v>
      </c>
      <c r="F410">
        <v>1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0</v>
      </c>
      <c r="Q410" s="4">
        <v>1</v>
      </c>
      <c r="S410" s="6">
        <v>1</v>
      </c>
    </row>
    <row r="411" spans="1:19" x14ac:dyDescent="0.25">
      <c r="A411" t="s">
        <v>22</v>
      </c>
      <c r="B411" t="s">
        <v>19</v>
      </c>
      <c r="C411">
        <v>1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s="4">
        <v>0</v>
      </c>
      <c r="S411" s="6">
        <v>1</v>
      </c>
    </row>
    <row r="412" spans="1:19" x14ac:dyDescent="0.25">
      <c r="A412" t="s">
        <v>22</v>
      </c>
      <c r="B412" t="s">
        <v>19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s="4">
        <v>0</v>
      </c>
      <c r="S412" s="6">
        <v>1</v>
      </c>
    </row>
    <row r="413" spans="1:19" x14ac:dyDescent="0.25">
      <c r="A413" t="s">
        <v>22</v>
      </c>
      <c r="B413" t="s">
        <v>20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s="4">
        <v>0</v>
      </c>
      <c r="S413" s="6">
        <v>1</v>
      </c>
    </row>
    <row r="414" spans="1:19" x14ac:dyDescent="0.25">
      <c r="A414" t="s">
        <v>22</v>
      </c>
      <c r="B414" t="s">
        <v>19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s="4">
        <v>0</v>
      </c>
      <c r="S414" s="6">
        <v>1</v>
      </c>
    </row>
    <row r="415" spans="1:19" x14ac:dyDescent="0.25">
      <c r="A415" t="s">
        <v>18</v>
      </c>
      <c r="B415" t="s">
        <v>19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s="4">
        <v>0</v>
      </c>
      <c r="S415" s="6">
        <v>1</v>
      </c>
    </row>
    <row r="416" spans="1:19" x14ac:dyDescent="0.25">
      <c r="A416" t="s">
        <v>18</v>
      </c>
      <c r="B416" t="s">
        <v>19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s="4">
        <v>0</v>
      </c>
      <c r="S416" s="6">
        <v>1</v>
      </c>
    </row>
    <row r="417" spans="1:19" x14ac:dyDescent="0.25">
      <c r="A417" t="s">
        <v>18</v>
      </c>
      <c r="B417" t="s">
        <v>19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1</v>
      </c>
      <c r="N417">
        <v>0</v>
      </c>
      <c r="O417">
        <v>0</v>
      </c>
      <c r="P417">
        <v>0</v>
      </c>
      <c r="Q417" s="4">
        <v>0</v>
      </c>
      <c r="S417" s="6">
        <v>1</v>
      </c>
    </row>
    <row r="418" spans="1:19" x14ac:dyDescent="0.25">
      <c r="A418" t="s">
        <v>22</v>
      </c>
      <c r="B418" t="s">
        <v>19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s="4">
        <v>0</v>
      </c>
      <c r="S418" s="6">
        <v>1</v>
      </c>
    </row>
    <row r="419" spans="1:19" x14ac:dyDescent="0.25">
      <c r="A419" t="s">
        <v>18</v>
      </c>
      <c r="B419" t="s">
        <v>20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s="4">
        <v>1</v>
      </c>
      <c r="S419" s="6">
        <v>1</v>
      </c>
    </row>
    <row r="420" spans="1:19" x14ac:dyDescent="0.25">
      <c r="A420" t="s">
        <v>18</v>
      </c>
      <c r="B420" t="s">
        <v>19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1</v>
      </c>
      <c r="P420">
        <v>0</v>
      </c>
      <c r="Q420" s="4">
        <v>0</v>
      </c>
      <c r="S420" s="6">
        <v>1</v>
      </c>
    </row>
    <row r="421" spans="1:19" x14ac:dyDescent="0.25">
      <c r="A421" t="s">
        <v>22</v>
      </c>
      <c r="B421" t="s">
        <v>19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s="4">
        <v>0</v>
      </c>
      <c r="S421" s="6">
        <v>1</v>
      </c>
    </row>
    <row r="422" spans="1:19" x14ac:dyDescent="0.25">
      <c r="A422" t="s">
        <v>22</v>
      </c>
      <c r="B422" t="s">
        <v>19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s="4">
        <v>0</v>
      </c>
      <c r="S422" s="6">
        <v>1</v>
      </c>
    </row>
    <row r="423" spans="1:19" x14ac:dyDescent="0.25">
      <c r="A423" t="s">
        <v>22</v>
      </c>
      <c r="B423" t="s">
        <v>19</v>
      </c>
      <c r="C423">
        <v>0</v>
      </c>
      <c r="D423">
        <v>0</v>
      </c>
      <c r="E423">
        <v>0</v>
      </c>
      <c r="F423">
        <v>1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1</v>
      </c>
      <c r="P423">
        <v>0</v>
      </c>
      <c r="Q423" s="4">
        <v>0</v>
      </c>
      <c r="S423" s="6">
        <v>1</v>
      </c>
    </row>
    <row r="424" spans="1:19" x14ac:dyDescent="0.25">
      <c r="A424" t="s">
        <v>18</v>
      </c>
      <c r="B424" t="s">
        <v>20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1</v>
      </c>
      <c r="Q424" s="4">
        <v>1</v>
      </c>
      <c r="S424" s="6">
        <v>1</v>
      </c>
    </row>
    <row r="425" spans="1:19" x14ac:dyDescent="0.25">
      <c r="A425" t="s">
        <v>21</v>
      </c>
      <c r="B425" t="s">
        <v>20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s="4">
        <v>0</v>
      </c>
      <c r="S425" s="6">
        <v>1</v>
      </c>
    </row>
    <row r="426" spans="1:19" x14ac:dyDescent="0.25">
      <c r="A426" t="s">
        <v>22</v>
      </c>
      <c r="B426" t="s">
        <v>19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s="4">
        <v>1</v>
      </c>
      <c r="S426" s="6">
        <v>1</v>
      </c>
    </row>
    <row r="427" spans="1:19" x14ac:dyDescent="0.25">
      <c r="A427" t="s">
        <v>18</v>
      </c>
      <c r="B427" t="s">
        <v>20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0</v>
      </c>
      <c r="Q427" s="4">
        <v>0</v>
      </c>
      <c r="S427" s="6">
        <v>1</v>
      </c>
    </row>
    <row r="428" spans="1:19" x14ac:dyDescent="0.25">
      <c r="A428" t="s">
        <v>22</v>
      </c>
      <c r="B428" t="s">
        <v>20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s="4">
        <v>0</v>
      </c>
      <c r="S428" s="6">
        <v>1</v>
      </c>
    </row>
    <row r="429" spans="1:19" x14ac:dyDescent="0.25">
      <c r="A429" t="s">
        <v>22</v>
      </c>
      <c r="B429" t="s">
        <v>19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 s="4">
        <v>0</v>
      </c>
      <c r="S429" s="6">
        <v>1</v>
      </c>
    </row>
    <row r="430" spans="1:19" x14ac:dyDescent="0.25">
      <c r="A430" t="s">
        <v>22</v>
      </c>
      <c r="B430" t="s">
        <v>19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s="4">
        <v>0</v>
      </c>
      <c r="S430" s="6">
        <v>1</v>
      </c>
    </row>
    <row r="431" spans="1:19" x14ac:dyDescent="0.25">
      <c r="A431" t="s">
        <v>22</v>
      </c>
      <c r="B431" t="s">
        <v>20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0</v>
      </c>
      <c r="Q431" s="4">
        <v>0</v>
      </c>
      <c r="S431" s="6">
        <v>1</v>
      </c>
    </row>
    <row r="432" spans="1:19" x14ac:dyDescent="0.25">
      <c r="A432" t="s">
        <v>22</v>
      </c>
      <c r="B432" t="s">
        <v>19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0</v>
      </c>
      <c r="Q432" s="4">
        <v>0</v>
      </c>
      <c r="S432" s="6">
        <v>1</v>
      </c>
    </row>
    <row r="433" spans="1:19" x14ac:dyDescent="0.25">
      <c r="A433" t="s">
        <v>22</v>
      </c>
      <c r="B433" t="s">
        <v>20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1</v>
      </c>
      <c r="P433">
        <v>0</v>
      </c>
      <c r="Q433" s="4">
        <v>0</v>
      </c>
      <c r="S433" s="6">
        <v>1</v>
      </c>
    </row>
    <row r="434" spans="1:19" x14ac:dyDescent="0.25">
      <c r="A434" t="s">
        <v>22</v>
      </c>
      <c r="B434" t="s">
        <v>19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  <c r="Q434" s="4">
        <v>0</v>
      </c>
      <c r="S434" s="6">
        <v>1</v>
      </c>
    </row>
    <row r="435" spans="1:19" x14ac:dyDescent="0.25">
      <c r="A435" t="s">
        <v>22</v>
      </c>
      <c r="B435" t="s">
        <v>20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  <c r="Q435" s="4">
        <v>0</v>
      </c>
      <c r="S435" s="6">
        <v>1</v>
      </c>
    </row>
    <row r="436" spans="1:19" x14ac:dyDescent="0.25">
      <c r="A436" t="s">
        <v>21</v>
      </c>
      <c r="B436" t="s">
        <v>19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 s="4">
        <v>0</v>
      </c>
      <c r="S436" s="6">
        <v>1</v>
      </c>
    </row>
    <row r="437" spans="1:19" x14ac:dyDescent="0.25">
      <c r="A437" t="s">
        <v>22</v>
      </c>
      <c r="B437" t="s">
        <v>19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  <c r="Q437" s="4">
        <v>0</v>
      </c>
      <c r="S437" s="6">
        <v>1</v>
      </c>
    </row>
    <row r="438" spans="1:19" x14ac:dyDescent="0.25">
      <c r="A438" t="s">
        <v>22</v>
      </c>
      <c r="B438" t="s">
        <v>19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s="4">
        <v>0</v>
      </c>
      <c r="S438" s="6">
        <v>1</v>
      </c>
    </row>
    <row r="439" spans="1:19" x14ac:dyDescent="0.25">
      <c r="A439" t="s">
        <v>22</v>
      </c>
      <c r="B439" t="s">
        <v>20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s="4">
        <v>0</v>
      </c>
      <c r="S439" s="6">
        <v>1</v>
      </c>
    </row>
    <row r="440" spans="1:19" x14ac:dyDescent="0.25">
      <c r="A440" t="s">
        <v>22</v>
      </c>
      <c r="B440" t="s">
        <v>20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  <c r="Q440" s="4">
        <v>1</v>
      </c>
      <c r="S440" s="6">
        <v>1</v>
      </c>
    </row>
    <row r="441" spans="1:19" x14ac:dyDescent="0.25">
      <c r="A441" t="s">
        <v>18</v>
      </c>
      <c r="B441" t="s">
        <v>20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 s="4">
        <v>0</v>
      </c>
      <c r="S441" s="6">
        <v>1</v>
      </c>
    </row>
    <row r="442" spans="1:19" x14ac:dyDescent="0.25">
      <c r="A442" t="s">
        <v>22</v>
      </c>
      <c r="B442" t="s">
        <v>20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 s="4">
        <v>0</v>
      </c>
      <c r="S442" s="6">
        <v>1</v>
      </c>
    </row>
    <row r="443" spans="1:19" x14ac:dyDescent="0.25">
      <c r="A443" t="s">
        <v>22</v>
      </c>
      <c r="B443" t="s">
        <v>20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 s="4">
        <v>0</v>
      </c>
      <c r="S443" s="6">
        <v>1</v>
      </c>
    </row>
    <row r="444" spans="1:19" x14ac:dyDescent="0.25">
      <c r="A444" t="s">
        <v>22</v>
      </c>
      <c r="B444" t="s">
        <v>20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0</v>
      </c>
      <c r="Q444" s="4">
        <v>1</v>
      </c>
      <c r="S444" s="6">
        <v>1</v>
      </c>
    </row>
    <row r="445" spans="1:19" x14ac:dyDescent="0.25">
      <c r="A445" t="s">
        <v>22</v>
      </c>
      <c r="B445" t="s">
        <v>20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s="4">
        <v>1</v>
      </c>
      <c r="S445" s="6">
        <v>1</v>
      </c>
    </row>
    <row r="446" spans="1:19" x14ac:dyDescent="0.25">
      <c r="A446" t="s">
        <v>21</v>
      </c>
      <c r="B446" t="s">
        <v>20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s="4">
        <v>0</v>
      </c>
      <c r="S446" s="6">
        <v>1</v>
      </c>
    </row>
    <row r="447" spans="1:19" x14ac:dyDescent="0.25">
      <c r="A447" t="s">
        <v>18</v>
      </c>
      <c r="B447" t="s">
        <v>20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0</v>
      </c>
      <c r="Q447" s="4">
        <v>0</v>
      </c>
      <c r="S447" s="6">
        <v>1</v>
      </c>
    </row>
    <row r="448" spans="1:19" x14ac:dyDescent="0.25">
      <c r="A448" t="s">
        <v>22</v>
      </c>
      <c r="B448" t="s">
        <v>20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s="4">
        <v>0</v>
      </c>
      <c r="S448" s="6">
        <v>1</v>
      </c>
    </row>
    <row r="449" spans="1:19" x14ac:dyDescent="0.25">
      <c r="A449" t="s">
        <v>22</v>
      </c>
      <c r="B449" t="s">
        <v>20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 s="4">
        <v>1</v>
      </c>
      <c r="S449" s="6">
        <v>1</v>
      </c>
    </row>
    <row r="450" spans="1:19" x14ac:dyDescent="0.25">
      <c r="A450" t="s">
        <v>22</v>
      </c>
      <c r="B450" t="s">
        <v>19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 s="4">
        <v>0</v>
      </c>
      <c r="S450" s="6">
        <v>1</v>
      </c>
    </row>
    <row r="451" spans="1:19" x14ac:dyDescent="0.25">
      <c r="A451" t="s">
        <v>22</v>
      </c>
      <c r="B451" t="s">
        <v>19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s="4">
        <v>0</v>
      </c>
      <c r="S451" s="6">
        <v>1</v>
      </c>
    </row>
    <row r="452" spans="1:19" x14ac:dyDescent="0.25">
      <c r="A452" t="s">
        <v>22</v>
      </c>
      <c r="B452" t="s">
        <v>20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s="4">
        <v>0</v>
      </c>
      <c r="S452" s="6">
        <v>1</v>
      </c>
    </row>
    <row r="453" spans="1:19" x14ac:dyDescent="0.25">
      <c r="A453" t="s">
        <v>18</v>
      </c>
      <c r="B453" t="s">
        <v>20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s="4">
        <v>0</v>
      </c>
      <c r="S453" s="6">
        <v>1</v>
      </c>
    </row>
    <row r="454" spans="1:19" x14ac:dyDescent="0.25">
      <c r="A454" t="s">
        <v>22</v>
      </c>
      <c r="B454" t="s">
        <v>20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s="4">
        <v>0</v>
      </c>
      <c r="S454" s="6">
        <v>1</v>
      </c>
    </row>
    <row r="455" spans="1:19" x14ac:dyDescent="0.25">
      <c r="A455" t="s">
        <v>18</v>
      </c>
      <c r="B455" t="s">
        <v>19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1</v>
      </c>
      <c r="P455">
        <v>0</v>
      </c>
      <c r="Q455" s="4">
        <v>0</v>
      </c>
      <c r="S455" s="6">
        <v>1</v>
      </c>
    </row>
    <row r="456" spans="1:19" x14ac:dyDescent="0.25">
      <c r="A456" t="s">
        <v>22</v>
      </c>
      <c r="B456" t="s">
        <v>20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s="4">
        <v>0</v>
      </c>
      <c r="S456" s="6">
        <v>1</v>
      </c>
    </row>
    <row r="457" spans="1:19" x14ac:dyDescent="0.25">
      <c r="A457" t="s">
        <v>22</v>
      </c>
      <c r="B457" t="s">
        <v>20</v>
      </c>
      <c r="C457">
        <v>1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0</v>
      </c>
      <c r="Q457" s="4">
        <v>0</v>
      </c>
      <c r="S457" s="6">
        <v>1</v>
      </c>
    </row>
    <row r="458" spans="1:19" x14ac:dyDescent="0.25">
      <c r="A458" t="s">
        <v>22</v>
      </c>
      <c r="B458" t="s">
        <v>20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0</v>
      </c>
      <c r="Q458" s="4">
        <v>1</v>
      </c>
      <c r="S458" s="6">
        <v>1</v>
      </c>
    </row>
    <row r="459" spans="1:19" x14ac:dyDescent="0.25">
      <c r="A459" t="s">
        <v>18</v>
      </c>
      <c r="B459" t="s">
        <v>23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1</v>
      </c>
      <c r="Q459" s="4">
        <v>0</v>
      </c>
      <c r="S459" s="6">
        <v>1</v>
      </c>
    </row>
    <row r="460" spans="1:19" x14ac:dyDescent="0.25">
      <c r="A460" t="s">
        <v>21</v>
      </c>
      <c r="B460" t="s">
        <v>20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 s="4">
        <v>0</v>
      </c>
      <c r="S460" s="6">
        <v>1</v>
      </c>
    </row>
    <row r="461" spans="1:19" x14ac:dyDescent="0.25">
      <c r="A461" t="s">
        <v>22</v>
      </c>
      <c r="B461" t="s">
        <v>20</v>
      </c>
      <c r="C461">
        <v>1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s="4">
        <v>0</v>
      </c>
      <c r="S461" s="6">
        <v>1</v>
      </c>
    </row>
    <row r="462" spans="1:19" x14ac:dyDescent="0.25">
      <c r="A462" t="s">
        <v>22</v>
      </c>
      <c r="B462" t="s">
        <v>19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s="4">
        <v>1</v>
      </c>
      <c r="S462" s="6">
        <v>1</v>
      </c>
    </row>
    <row r="463" spans="1:19" x14ac:dyDescent="0.25">
      <c r="A463" t="s">
        <v>18</v>
      </c>
      <c r="B463" t="s">
        <v>20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s="4">
        <v>0</v>
      </c>
      <c r="S463" s="6">
        <v>1</v>
      </c>
    </row>
    <row r="464" spans="1:19" x14ac:dyDescent="0.25">
      <c r="A464" t="s">
        <v>22</v>
      </c>
      <c r="B464" t="s">
        <v>20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0</v>
      </c>
      <c r="Q464" s="4">
        <v>0</v>
      </c>
      <c r="S464" s="6">
        <v>1</v>
      </c>
    </row>
    <row r="465" spans="1:19" x14ac:dyDescent="0.25">
      <c r="A465" t="s">
        <v>22</v>
      </c>
      <c r="B465" t="s">
        <v>20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s="4">
        <v>1</v>
      </c>
      <c r="S465" s="6">
        <v>1</v>
      </c>
    </row>
    <row r="466" spans="1:19" x14ac:dyDescent="0.25">
      <c r="A466" t="s">
        <v>22</v>
      </c>
      <c r="B466" t="s">
        <v>19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s="4">
        <v>0</v>
      </c>
      <c r="S466" s="6">
        <v>1</v>
      </c>
    </row>
    <row r="467" spans="1:19" x14ac:dyDescent="0.25">
      <c r="A467" t="s">
        <v>18</v>
      </c>
      <c r="B467" t="s">
        <v>19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 s="4">
        <v>0</v>
      </c>
      <c r="S467" s="6">
        <v>1</v>
      </c>
    </row>
    <row r="468" spans="1:19" x14ac:dyDescent="0.25">
      <c r="A468" t="s">
        <v>22</v>
      </c>
      <c r="B468" t="s">
        <v>20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s="4">
        <v>0</v>
      </c>
      <c r="S468" s="6">
        <v>1</v>
      </c>
    </row>
    <row r="469" spans="1:19" x14ac:dyDescent="0.25">
      <c r="A469" t="s">
        <v>18</v>
      </c>
      <c r="B469" t="s">
        <v>19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 s="4">
        <v>0</v>
      </c>
      <c r="S469" s="6">
        <v>1</v>
      </c>
    </row>
    <row r="470" spans="1:19" x14ac:dyDescent="0.25">
      <c r="A470" t="s">
        <v>18</v>
      </c>
      <c r="B470" t="s">
        <v>19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0</v>
      </c>
      <c r="Q470" s="4">
        <v>1</v>
      </c>
      <c r="S470" s="6">
        <v>1</v>
      </c>
    </row>
    <row r="471" spans="1:19" x14ac:dyDescent="0.25">
      <c r="A471" t="s">
        <v>22</v>
      </c>
      <c r="B471" t="s">
        <v>20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s="4">
        <v>0</v>
      </c>
      <c r="S471" s="6">
        <v>1</v>
      </c>
    </row>
    <row r="472" spans="1:19" x14ac:dyDescent="0.25">
      <c r="A472" t="s">
        <v>21</v>
      </c>
      <c r="B472" t="s">
        <v>19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0</v>
      </c>
      <c r="Q472" s="4">
        <v>0</v>
      </c>
      <c r="S472" s="6">
        <v>1</v>
      </c>
    </row>
    <row r="473" spans="1:19" x14ac:dyDescent="0.25">
      <c r="A473" t="s">
        <v>22</v>
      </c>
      <c r="B473" t="s">
        <v>20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 s="4">
        <v>0</v>
      </c>
      <c r="S473" s="6">
        <v>1</v>
      </c>
    </row>
    <row r="474" spans="1:19" x14ac:dyDescent="0.25">
      <c r="A474" t="s">
        <v>22</v>
      </c>
      <c r="B474" t="s">
        <v>20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  <c r="Q474" s="4">
        <v>0</v>
      </c>
      <c r="S474" s="6">
        <v>1</v>
      </c>
    </row>
    <row r="475" spans="1:19" x14ac:dyDescent="0.25">
      <c r="A475" t="s">
        <v>18</v>
      </c>
      <c r="B475" t="s">
        <v>20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s="4">
        <v>0</v>
      </c>
      <c r="S475" s="6">
        <v>1</v>
      </c>
    </row>
    <row r="476" spans="1:19" x14ac:dyDescent="0.25">
      <c r="A476" t="s">
        <v>22</v>
      </c>
      <c r="B476" t="s">
        <v>19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0</v>
      </c>
      <c r="Q476" s="4">
        <v>0</v>
      </c>
      <c r="S476" s="6">
        <v>1</v>
      </c>
    </row>
    <row r="477" spans="1:19" x14ac:dyDescent="0.25">
      <c r="A477" t="s">
        <v>22</v>
      </c>
      <c r="B477" t="s">
        <v>20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s="4">
        <v>0</v>
      </c>
      <c r="S477" s="6">
        <v>1</v>
      </c>
    </row>
    <row r="478" spans="1:19" x14ac:dyDescent="0.25">
      <c r="A478" t="s">
        <v>22</v>
      </c>
      <c r="B478" t="s">
        <v>20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</v>
      </c>
      <c r="Q478" s="4">
        <v>0</v>
      </c>
      <c r="S478" s="6">
        <v>1</v>
      </c>
    </row>
    <row r="479" spans="1:19" x14ac:dyDescent="0.25">
      <c r="A479" t="s">
        <v>22</v>
      </c>
      <c r="B479" t="s">
        <v>19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s="4">
        <v>0</v>
      </c>
      <c r="S479" s="6">
        <v>1</v>
      </c>
    </row>
    <row r="480" spans="1:19" x14ac:dyDescent="0.25">
      <c r="A480" t="s">
        <v>22</v>
      </c>
      <c r="B480" t="s">
        <v>20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s="4">
        <v>0</v>
      </c>
      <c r="S480" s="6">
        <v>1</v>
      </c>
    </row>
    <row r="481" spans="1:19" x14ac:dyDescent="0.25">
      <c r="A481" t="s">
        <v>21</v>
      </c>
      <c r="B481" t="s">
        <v>20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s="4">
        <v>0</v>
      </c>
      <c r="S481" s="6">
        <v>1</v>
      </c>
    </row>
    <row r="482" spans="1:19" x14ac:dyDescent="0.25">
      <c r="A482" t="s">
        <v>22</v>
      </c>
      <c r="B482" t="s">
        <v>20</v>
      </c>
      <c r="C482">
        <v>1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s="4">
        <v>0</v>
      </c>
      <c r="S482" s="6">
        <v>1</v>
      </c>
    </row>
    <row r="483" spans="1:19" x14ac:dyDescent="0.25">
      <c r="A483" t="s">
        <v>22</v>
      </c>
      <c r="B483" t="s">
        <v>20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s="4">
        <v>0</v>
      </c>
      <c r="S483" s="6">
        <v>1</v>
      </c>
    </row>
    <row r="484" spans="1:19" x14ac:dyDescent="0.25">
      <c r="A484" t="s">
        <v>22</v>
      </c>
      <c r="B484" t="s">
        <v>20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1</v>
      </c>
      <c r="Q484" s="4">
        <v>0</v>
      </c>
      <c r="S484" s="6">
        <v>1</v>
      </c>
    </row>
    <row r="485" spans="1:19" x14ac:dyDescent="0.25">
      <c r="A485" t="s">
        <v>22</v>
      </c>
      <c r="B485" t="s">
        <v>20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s="4">
        <v>0</v>
      </c>
      <c r="S485" s="6">
        <v>1</v>
      </c>
    </row>
    <row r="486" spans="1:19" x14ac:dyDescent="0.25">
      <c r="A486" t="s">
        <v>18</v>
      </c>
      <c r="B486" t="s">
        <v>20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 s="4">
        <v>0</v>
      </c>
      <c r="S486" s="6">
        <v>1</v>
      </c>
    </row>
    <row r="487" spans="1:19" x14ac:dyDescent="0.25">
      <c r="A487" t="s">
        <v>22</v>
      </c>
      <c r="B487" t="s">
        <v>23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s="4">
        <v>1</v>
      </c>
      <c r="S487" s="6">
        <v>1</v>
      </c>
    </row>
    <row r="488" spans="1:19" x14ac:dyDescent="0.25">
      <c r="A488" t="s">
        <v>22</v>
      </c>
      <c r="B488" t="s">
        <v>20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s="4">
        <v>0</v>
      </c>
      <c r="S488" s="6">
        <v>1</v>
      </c>
    </row>
    <row r="489" spans="1:19" x14ac:dyDescent="0.25">
      <c r="A489" t="s">
        <v>18</v>
      </c>
      <c r="B489" t="s">
        <v>20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 s="4">
        <v>0</v>
      </c>
      <c r="S489" s="6">
        <v>1</v>
      </c>
    </row>
    <row r="490" spans="1:19" x14ac:dyDescent="0.25">
      <c r="A490" t="s">
        <v>22</v>
      </c>
      <c r="B490" t="s">
        <v>20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s="4">
        <v>0</v>
      </c>
      <c r="S490" s="6">
        <v>1</v>
      </c>
    </row>
    <row r="491" spans="1:19" x14ac:dyDescent="0.25">
      <c r="A491" t="s">
        <v>22</v>
      </c>
      <c r="B491" t="s">
        <v>19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s="4">
        <v>0</v>
      </c>
      <c r="S491" s="6">
        <v>1</v>
      </c>
    </row>
    <row r="492" spans="1:19" x14ac:dyDescent="0.25">
      <c r="A492" t="s">
        <v>22</v>
      </c>
      <c r="B492" t="s">
        <v>20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s="4">
        <v>0</v>
      </c>
      <c r="S492" s="6">
        <v>1</v>
      </c>
    </row>
    <row r="493" spans="1:19" x14ac:dyDescent="0.25">
      <c r="A493" t="s">
        <v>18</v>
      </c>
      <c r="B493" t="s">
        <v>19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s="4">
        <v>0</v>
      </c>
      <c r="S493" s="6">
        <v>1</v>
      </c>
    </row>
    <row r="494" spans="1:19" x14ac:dyDescent="0.25">
      <c r="A494" t="s">
        <v>22</v>
      </c>
      <c r="B494" t="s">
        <v>20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0</v>
      </c>
      <c r="Q494" s="4">
        <v>0</v>
      </c>
      <c r="S494" s="6">
        <v>1</v>
      </c>
    </row>
    <row r="495" spans="1:19" x14ac:dyDescent="0.25">
      <c r="A495" t="s">
        <v>18</v>
      </c>
      <c r="B495" t="s">
        <v>19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s="4">
        <v>0</v>
      </c>
      <c r="S495" s="6">
        <v>1</v>
      </c>
    </row>
    <row r="496" spans="1:19" x14ac:dyDescent="0.25">
      <c r="A496" t="s">
        <v>22</v>
      </c>
      <c r="B496" t="s">
        <v>19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s="4">
        <v>1</v>
      </c>
      <c r="S496" s="6">
        <v>1</v>
      </c>
    </row>
    <row r="497" spans="1:19" x14ac:dyDescent="0.25">
      <c r="A497" t="s">
        <v>18</v>
      </c>
      <c r="B497" t="s">
        <v>20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s="4">
        <v>0</v>
      </c>
      <c r="S497" s="6">
        <v>1</v>
      </c>
    </row>
    <row r="498" spans="1:19" x14ac:dyDescent="0.25">
      <c r="A498" t="s">
        <v>22</v>
      </c>
      <c r="B498" t="s">
        <v>23</v>
      </c>
      <c r="C498">
        <v>0</v>
      </c>
      <c r="D498">
        <v>0</v>
      </c>
      <c r="E498">
        <v>0</v>
      </c>
      <c r="F498">
        <v>1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>
        <v>0</v>
      </c>
      <c r="P498">
        <v>0</v>
      </c>
      <c r="Q498" s="4">
        <v>0</v>
      </c>
      <c r="S498" s="6">
        <v>1</v>
      </c>
    </row>
    <row r="499" spans="1:19" x14ac:dyDescent="0.25">
      <c r="A499" t="s">
        <v>18</v>
      </c>
      <c r="B499" t="s">
        <v>20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s="4">
        <v>0</v>
      </c>
      <c r="S499" s="6">
        <v>1</v>
      </c>
    </row>
    <row r="500" spans="1:19" x14ac:dyDescent="0.25">
      <c r="A500" t="s">
        <v>22</v>
      </c>
      <c r="B500" t="s">
        <v>20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0</v>
      </c>
      <c r="Q500" s="4">
        <v>0</v>
      </c>
      <c r="S500" s="6">
        <v>1</v>
      </c>
    </row>
    <row r="501" spans="1:19" x14ac:dyDescent="0.25">
      <c r="A501" t="s">
        <v>18</v>
      </c>
      <c r="B501" t="s">
        <v>20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s="4">
        <v>0</v>
      </c>
      <c r="S501" s="6">
        <v>1</v>
      </c>
    </row>
    <row r="502" spans="1:19" x14ac:dyDescent="0.25">
      <c r="A502" t="s">
        <v>18</v>
      </c>
      <c r="B502" t="s">
        <v>19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s="4">
        <v>1</v>
      </c>
      <c r="S502" s="6">
        <v>0</v>
      </c>
    </row>
    <row r="503" spans="1:19" x14ac:dyDescent="0.25">
      <c r="A503" t="s">
        <v>22</v>
      </c>
      <c r="B503" t="s">
        <v>20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  <c r="Q503" s="4">
        <v>0</v>
      </c>
      <c r="S503" s="6">
        <v>0</v>
      </c>
    </row>
    <row r="504" spans="1:19" x14ac:dyDescent="0.25">
      <c r="A504" t="s">
        <v>18</v>
      </c>
      <c r="B504" t="s">
        <v>19</v>
      </c>
      <c r="C504">
        <v>0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s="4">
        <v>0</v>
      </c>
      <c r="S504" s="6">
        <v>0</v>
      </c>
    </row>
    <row r="505" spans="1:19" x14ac:dyDescent="0.25">
      <c r="A505" t="s">
        <v>18</v>
      </c>
      <c r="B505" t="s">
        <v>19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s="4">
        <v>0</v>
      </c>
      <c r="S505" s="6">
        <v>0</v>
      </c>
    </row>
    <row r="506" spans="1:19" x14ac:dyDescent="0.25">
      <c r="A506" t="s">
        <v>22</v>
      </c>
      <c r="B506" t="s">
        <v>23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s="4">
        <v>0</v>
      </c>
      <c r="S506" s="6">
        <v>0</v>
      </c>
    </row>
    <row r="507" spans="1:19" x14ac:dyDescent="0.25">
      <c r="A507" t="s">
        <v>18</v>
      </c>
      <c r="B507" t="s">
        <v>19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0</v>
      </c>
      <c r="Q507" s="4">
        <v>1</v>
      </c>
      <c r="S507" s="6">
        <v>0</v>
      </c>
    </row>
    <row r="508" spans="1:19" x14ac:dyDescent="0.25">
      <c r="A508" t="s">
        <v>18</v>
      </c>
      <c r="B508" t="s">
        <v>20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s="4">
        <v>0</v>
      </c>
      <c r="S508" s="6">
        <v>0</v>
      </c>
    </row>
    <row r="509" spans="1:19" x14ac:dyDescent="0.25">
      <c r="A509" t="s">
        <v>18</v>
      </c>
      <c r="B509" t="s">
        <v>19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s="4">
        <v>0</v>
      </c>
      <c r="S509" s="6">
        <v>0</v>
      </c>
    </row>
    <row r="510" spans="1:19" x14ac:dyDescent="0.25">
      <c r="A510" t="s">
        <v>22</v>
      </c>
      <c r="B510" t="s">
        <v>19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s="4">
        <v>0</v>
      </c>
      <c r="S510" s="6">
        <v>0</v>
      </c>
    </row>
    <row r="511" spans="1:19" x14ac:dyDescent="0.25">
      <c r="A511" t="s">
        <v>18</v>
      </c>
      <c r="B511" t="s">
        <v>20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s="4">
        <v>0</v>
      </c>
      <c r="S511" s="6">
        <v>0</v>
      </c>
    </row>
    <row r="512" spans="1:19" x14ac:dyDescent="0.25">
      <c r="A512" t="s">
        <v>22</v>
      </c>
      <c r="B512" t="s">
        <v>19</v>
      </c>
      <c r="C512">
        <v>0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s="4">
        <v>1</v>
      </c>
      <c r="S512" s="6">
        <v>0</v>
      </c>
    </row>
    <row r="513" spans="1:19" x14ac:dyDescent="0.25">
      <c r="A513" t="s">
        <v>18</v>
      </c>
      <c r="B513" t="s">
        <v>20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s="4">
        <v>0</v>
      </c>
      <c r="S513" s="6">
        <v>0</v>
      </c>
    </row>
    <row r="514" spans="1:19" x14ac:dyDescent="0.25">
      <c r="A514" t="s">
        <v>18</v>
      </c>
      <c r="B514" t="s">
        <v>20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0</v>
      </c>
      <c r="Q514" s="4">
        <v>0</v>
      </c>
      <c r="S514" s="6">
        <v>0</v>
      </c>
    </row>
    <row r="515" spans="1:19" x14ac:dyDescent="0.25">
      <c r="A515" t="s">
        <v>18</v>
      </c>
      <c r="B515" t="s">
        <v>20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</v>
      </c>
      <c r="Q515" s="4">
        <v>0</v>
      </c>
      <c r="S515" s="6">
        <v>0</v>
      </c>
    </row>
    <row r="516" spans="1:19" x14ac:dyDescent="0.25">
      <c r="A516" t="s">
        <v>18</v>
      </c>
      <c r="B516" t="s">
        <v>20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s="4">
        <v>0</v>
      </c>
      <c r="S516" s="6">
        <v>0</v>
      </c>
    </row>
    <row r="517" spans="1:19" x14ac:dyDescent="0.25">
      <c r="A517" t="s">
        <v>18</v>
      </c>
      <c r="B517" t="s">
        <v>20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s="4">
        <v>0</v>
      </c>
      <c r="S517" s="6">
        <v>0</v>
      </c>
    </row>
    <row r="518" spans="1:19" x14ac:dyDescent="0.25">
      <c r="A518" t="s">
        <v>22</v>
      </c>
      <c r="B518" t="s">
        <v>20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</v>
      </c>
      <c r="Q518" s="4">
        <v>0</v>
      </c>
      <c r="S518" s="6">
        <v>0</v>
      </c>
    </row>
    <row r="519" spans="1:19" x14ac:dyDescent="0.25">
      <c r="A519" t="s">
        <v>22</v>
      </c>
      <c r="B519" t="s">
        <v>23</v>
      </c>
      <c r="C519">
        <v>0</v>
      </c>
      <c r="D519">
        <v>1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0</v>
      </c>
      <c r="Q519" s="4">
        <v>0</v>
      </c>
      <c r="S519" s="6">
        <v>0</v>
      </c>
    </row>
    <row r="520" spans="1:19" x14ac:dyDescent="0.25">
      <c r="A520" t="s">
        <v>22</v>
      </c>
      <c r="B520" t="s">
        <v>19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s="4">
        <v>0</v>
      </c>
      <c r="S520" s="6">
        <v>0</v>
      </c>
    </row>
    <row r="521" spans="1:19" x14ac:dyDescent="0.25">
      <c r="A521" t="s">
        <v>18</v>
      </c>
      <c r="B521" t="s">
        <v>20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  <c r="Q521" s="4">
        <v>0</v>
      </c>
      <c r="S521" s="6">
        <v>0</v>
      </c>
    </row>
    <row r="522" spans="1:19" x14ac:dyDescent="0.25">
      <c r="A522" t="s">
        <v>22</v>
      </c>
      <c r="B522" t="s">
        <v>20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s="4">
        <v>0</v>
      </c>
      <c r="S522" s="6">
        <v>0</v>
      </c>
    </row>
    <row r="523" spans="1:19" x14ac:dyDescent="0.25">
      <c r="A523" t="s">
        <v>22</v>
      </c>
      <c r="B523" t="s">
        <v>19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s="4">
        <v>0</v>
      </c>
      <c r="S523" s="6">
        <v>0</v>
      </c>
    </row>
    <row r="524" spans="1:19" x14ac:dyDescent="0.25">
      <c r="A524" t="s">
        <v>18</v>
      </c>
      <c r="B524" t="s">
        <v>19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s="4">
        <v>0</v>
      </c>
      <c r="S524" s="6">
        <v>0</v>
      </c>
    </row>
    <row r="525" spans="1:19" x14ac:dyDescent="0.25">
      <c r="A525" t="s">
        <v>22</v>
      </c>
      <c r="B525" t="s">
        <v>20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s="4">
        <v>0</v>
      </c>
      <c r="S525" s="6">
        <v>0</v>
      </c>
    </row>
    <row r="526" spans="1:19" x14ac:dyDescent="0.25">
      <c r="A526" t="s">
        <v>22</v>
      </c>
      <c r="B526" t="s">
        <v>19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 s="4">
        <v>0</v>
      </c>
      <c r="S526" s="6">
        <v>0</v>
      </c>
    </row>
    <row r="527" spans="1:19" x14ac:dyDescent="0.25">
      <c r="A527" t="s">
        <v>22</v>
      </c>
      <c r="B527" t="s">
        <v>19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</v>
      </c>
      <c r="Q527" s="4">
        <v>0</v>
      </c>
      <c r="S527" s="6">
        <v>0</v>
      </c>
    </row>
    <row r="528" spans="1:19" x14ac:dyDescent="0.25">
      <c r="A528" t="s">
        <v>22</v>
      </c>
      <c r="B528" t="s">
        <v>19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1</v>
      </c>
      <c r="Q528" s="4">
        <v>0</v>
      </c>
      <c r="S528" s="6">
        <v>0</v>
      </c>
    </row>
    <row r="529" spans="1:19" x14ac:dyDescent="0.25">
      <c r="A529" t="s">
        <v>18</v>
      </c>
      <c r="B529" t="s">
        <v>19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  <c r="Q529" s="4">
        <v>0</v>
      </c>
      <c r="S529" s="6">
        <v>0</v>
      </c>
    </row>
    <row r="530" spans="1:19" x14ac:dyDescent="0.25">
      <c r="A530" t="s">
        <v>18</v>
      </c>
      <c r="B530" t="s">
        <v>20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s="4">
        <v>0</v>
      </c>
      <c r="S530" s="6">
        <v>0</v>
      </c>
    </row>
    <row r="531" spans="1:19" x14ac:dyDescent="0.25">
      <c r="A531" t="s">
        <v>18</v>
      </c>
      <c r="B531" t="s">
        <v>20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s="4">
        <v>0</v>
      </c>
      <c r="S531" s="6">
        <v>0</v>
      </c>
    </row>
    <row r="532" spans="1:19" x14ac:dyDescent="0.25">
      <c r="A532" t="s">
        <v>22</v>
      </c>
      <c r="B532" t="s">
        <v>19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s="4">
        <v>0</v>
      </c>
      <c r="S532" s="6">
        <v>0</v>
      </c>
    </row>
    <row r="533" spans="1:19" x14ac:dyDescent="0.25">
      <c r="A533" t="s">
        <v>18</v>
      </c>
      <c r="B533" t="s">
        <v>19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</v>
      </c>
      <c r="Q533" s="4">
        <v>0</v>
      </c>
      <c r="S533" s="6">
        <v>0</v>
      </c>
    </row>
    <row r="534" spans="1:19" x14ac:dyDescent="0.25">
      <c r="A534" t="s">
        <v>22</v>
      </c>
      <c r="B534" t="s">
        <v>19</v>
      </c>
      <c r="C534">
        <v>0</v>
      </c>
      <c r="D534">
        <v>0</v>
      </c>
      <c r="E534">
        <v>1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s="4">
        <v>0</v>
      </c>
      <c r="S534" s="6">
        <v>0</v>
      </c>
    </row>
    <row r="535" spans="1:19" x14ac:dyDescent="0.25">
      <c r="A535" t="s">
        <v>18</v>
      </c>
      <c r="B535" t="s">
        <v>20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s="4">
        <v>0</v>
      </c>
      <c r="S535" s="6">
        <v>0</v>
      </c>
    </row>
    <row r="536" spans="1:19" x14ac:dyDescent="0.25">
      <c r="A536" t="s">
        <v>22</v>
      </c>
      <c r="B536" t="s">
        <v>20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</v>
      </c>
      <c r="Q536" s="4">
        <v>0</v>
      </c>
      <c r="S536" s="6">
        <v>0</v>
      </c>
    </row>
    <row r="537" spans="1:19" x14ac:dyDescent="0.25">
      <c r="A537" t="s">
        <v>22</v>
      </c>
      <c r="B537" t="s">
        <v>19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0</v>
      </c>
      <c r="Q537" s="4">
        <v>0</v>
      </c>
      <c r="S537" s="6">
        <v>0</v>
      </c>
    </row>
    <row r="538" spans="1:19" x14ac:dyDescent="0.25">
      <c r="A538" t="s">
        <v>22</v>
      </c>
      <c r="B538" t="s">
        <v>20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s="4">
        <v>1</v>
      </c>
      <c r="S538" s="6">
        <v>0</v>
      </c>
    </row>
    <row r="539" spans="1:19" x14ac:dyDescent="0.25">
      <c r="A539" t="s">
        <v>18</v>
      </c>
      <c r="B539" t="s">
        <v>19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0</v>
      </c>
      <c r="Q539" s="4">
        <v>0</v>
      </c>
      <c r="S539" s="6">
        <v>0</v>
      </c>
    </row>
    <row r="540" spans="1:19" x14ac:dyDescent="0.25">
      <c r="A540" t="s">
        <v>21</v>
      </c>
      <c r="B540" t="s">
        <v>19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s="4">
        <v>0</v>
      </c>
      <c r="S540" s="6">
        <v>0</v>
      </c>
    </row>
    <row r="541" spans="1:19" x14ac:dyDescent="0.25">
      <c r="A541" t="s">
        <v>22</v>
      </c>
      <c r="B541" t="s">
        <v>19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0</v>
      </c>
      <c r="O541">
        <v>1</v>
      </c>
      <c r="P541">
        <v>0</v>
      </c>
      <c r="Q541" s="4">
        <v>0</v>
      </c>
      <c r="S541" s="6">
        <v>0</v>
      </c>
    </row>
    <row r="542" spans="1:19" x14ac:dyDescent="0.25">
      <c r="A542" t="s">
        <v>22</v>
      </c>
      <c r="B542" t="s">
        <v>20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s="4">
        <v>0</v>
      </c>
      <c r="S542" s="6">
        <v>0</v>
      </c>
    </row>
    <row r="543" spans="1:19" x14ac:dyDescent="0.25">
      <c r="A543" t="s">
        <v>18</v>
      </c>
      <c r="B543" t="s">
        <v>20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 s="4">
        <v>0</v>
      </c>
      <c r="S543" s="6">
        <v>0</v>
      </c>
    </row>
    <row r="544" spans="1:19" x14ac:dyDescent="0.25">
      <c r="A544" t="s">
        <v>22</v>
      </c>
      <c r="B544" t="s">
        <v>20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s="4">
        <v>0</v>
      </c>
      <c r="S544" s="6">
        <v>0</v>
      </c>
    </row>
    <row r="545" spans="1:19" x14ac:dyDescent="0.25">
      <c r="A545" t="s">
        <v>22</v>
      </c>
      <c r="B545" t="s">
        <v>20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  <c r="Q545" s="4">
        <v>0</v>
      </c>
      <c r="S545" s="6">
        <v>0</v>
      </c>
    </row>
    <row r="546" spans="1:19" x14ac:dyDescent="0.25">
      <c r="A546" t="s">
        <v>18</v>
      </c>
      <c r="B546" t="s">
        <v>19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s="4">
        <v>0</v>
      </c>
      <c r="S546" s="6">
        <v>0</v>
      </c>
    </row>
    <row r="547" spans="1:19" x14ac:dyDescent="0.25">
      <c r="A547" t="s">
        <v>18</v>
      </c>
      <c r="B547" t="s">
        <v>23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s="4">
        <v>0</v>
      </c>
      <c r="S547" s="6">
        <v>0</v>
      </c>
    </row>
    <row r="548" spans="1:19" x14ac:dyDescent="0.25">
      <c r="A548" t="s">
        <v>18</v>
      </c>
      <c r="B548" t="s">
        <v>19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 s="4">
        <v>0</v>
      </c>
      <c r="S548" s="6">
        <v>0</v>
      </c>
    </row>
    <row r="549" spans="1:19" x14ac:dyDescent="0.25">
      <c r="A549" t="s">
        <v>21</v>
      </c>
      <c r="B549" t="s">
        <v>19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 s="4">
        <v>1</v>
      </c>
      <c r="S549" s="6">
        <v>0</v>
      </c>
    </row>
    <row r="550" spans="1:19" x14ac:dyDescent="0.25">
      <c r="A550" t="s">
        <v>18</v>
      </c>
      <c r="B550" t="s">
        <v>23</v>
      </c>
      <c r="C550">
        <v>0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s="4">
        <v>0</v>
      </c>
      <c r="S550" s="6">
        <v>0</v>
      </c>
    </row>
    <row r="551" spans="1:19" x14ac:dyDescent="0.25">
      <c r="A551" t="s">
        <v>22</v>
      </c>
      <c r="B551" t="s">
        <v>19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s="4">
        <v>0</v>
      </c>
      <c r="S551" s="6">
        <v>0</v>
      </c>
    </row>
    <row r="552" spans="1:19" x14ac:dyDescent="0.25">
      <c r="A552" t="s">
        <v>22</v>
      </c>
      <c r="B552" t="s">
        <v>19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s="4">
        <v>0</v>
      </c>
      <c r="S552" s="6">
        <v>0</v>
      </c>
    </row>
    <row r="553" spans="1:19" x14ac:dyDescent="0.25">
      <c r="A553" t="s">
        <v>22</v>
      </c>
      <c r="B553" t="s">
        <v>19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 s="4">
        <v>0</v>
      </c>
      <c r="S553" s="6">
        <v>0</v>
      </c>
    </row>
    <row r="554" spans="1:19" x14ac:dyDescent="0.25">
      <c r="A554" t="s">
        <v>21</v>
      </c>
      <c r="B554" t="s">
        <v>20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</v>
      </c>
      <c r="Q554" s="4">
        <v>0</v>
      </c>
      <c r="S554" s="6">
        <v>0</v>
      </c>
    </row>
    <row r="555" spans="1:19" x14ac:dyDescent="0.25">
      <c r="A555" t="s">
        <v>22</v>
      </c>
      <c r="B555" t="s">
        <v>20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s="4">
        <v>0</v>
      </c>
      <c r="S555" s="6">
        <v>0</v>
      </c>
    </row>
    <row r="556" spans="1:19" x14ac:dyDescent="0.25">
      <c r="A556" t="s">
        <v>18</v>
      </c>
      <c r="B556" t="s">
        <v>20</v>
      </c>
      <c r="C556">
        <v>0</v>
      </c>
      <c r="D556">
        <v>1</v>
      </c>
      <c r="E556">
        <v>1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s="4">
        <v>0</v>
      </c>
      <c r="S556" s="6">
        <v>0</v>
      </c>
    </row>
    <row r="557" spans="1:19" x14ac:dyDescent="0.25">
      <c r="A557" t="s">
        <v>18</v>
      </c>
      <c r="B557" t="s">
        <v>20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s="4">
        <v>0</v>
      </c>
      <c r="S557" s="6">
        <v>0</v>
      </c>
    </row>
    <row r="558" spans="1:19" x14ac:dyDescent="0.25">
      <c r="A558" t="s">
        <v>18</v>
      </c>
      <c r="B558" t="s">
        <v>23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</v>
      </c>
      <c r="Q558" s="4">
        <v>0</v>
      </c>
      <c r="S558" s="6">
        <v>0</v>
      </c>
    </row>
    <row r="559" spans="1:19" x14ac:dyDescent="0.25">
      <c r="A559" t="s">
        <v>18</v>
      </c>
      <c r="B559" t="s">
        <v>20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s="4">
        <v>0</v>
      </c>
      <c r="S559" s="6">
        <v>0</v>
      </c>
    </row>
    <row r="560" spans="1:19" x14ac:dyDescent="0.25">
      <c r="A560" t="s">
        <v>22</v>
      </c>
      <c r="B560" t="s">
        <v>19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0</v>
      </c>
      <c r="Q560" s="4">
        <v>0</v>
      </c>
      <c r="S560" s="6">
        <v>0</v>
      </c>
    </row>
    <row r="561" spans="1:19" x14ac:dyDescent="0.25">
      <c r="A561" t="s">
        <v>18</v>
      </c>
      <c r="B561" t="s">
        <v>23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0</v>
      </c>
      <c r="O561">
        <v>0</v>
      </c>
      <c r="P561">
        <v>0</v>
      </c>
      <c r="Q561" s="4">
        <v>0</v>
      </c>
      <c r="S561" s="6">
        <v>0</v>
      </c>
    </row>
    <row r="562" spans="1:19" x14ac:dyDescent="0.25">
      <c r="A562" t="s">
        <v>21</v>
      </c>
      <c r="B562" t="s">
        <v>20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s="4">
        <v>0</v>
      </c>
      <c r="S562" s="6">
        <v>0</v>
      </c>
    </row>
    <row r="563" spans="1:19" x14ac:dyDescent="0.25">
      <c r="A563" t="s">
        <v>22</v>
      </c>
      <c r="B563" t="s">
        <v>19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0</v>
      </c>
      <c r="Q563" s="4">
        <v>0</v>
      </c>
      <c r="S563" s="6">
        <v>0</v>
      </c>
    </row>
    <row r="564" spans="1:19" x14ac:dyDescent="0.25">
      <c r="A564" t="s">
        <v>22</v>
      </c>
      <c r="B564" t="s">
        <v>20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 s="4">
        <v>0</v>
      </c>
      <c r="S564" s="6">
        <v>0</v>
      </c>
    </row>
    <row r="565" spans="1:19" x14ac:dyDescent="0.25">
      <c r="A565" t="s">
        <v>18</v>
      </c>
      <c r="B565" t="s">
        <v>20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s="4">
        <v>0</v>
      </c>
      <c r="S565" s="6">
        <v>0</v>
      </c>
    </row>
    <row r="566" spans="1:19" x14ac:dyDescent="0.25">
      <c r="A566" t="s">
        <v>18</v>
      </c>
      <c r="B566" t="s">
        <v>23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s="4">
        <v>0</v>
      </c>
      <c r="S566" s="6">
        <v>0</v>
      </c>
    </row>
    <row r="567" spans="1:19" x14ac:dyDescent="0.25">
      <c r="A567" t="s">
        <v>18</v>
      </c>
      <c r="B567" t="s">
        <v>20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0</v>
      </c>
      <c r="Q567" s="4">
        <v>0</v>
      </c>
      <c r="S567" s="6">
        <v>0</v>
      </c>
    </row>
    <row r="568" spans="1:19" x14ac:dyDescent="0.25">
      <c r="A568" t="s">
        <v>18</v>
      </c>
      <c r="B568" t="s">
        <v>20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s="4">
        <v>0</v>
      </c>
      <c r="S568" s="6">
        <v>0</v>
      </c>
    </row>
    <row r="569" spans="1:19" x14ac:dyDescent="0.25">
      <c r="A569" t="s">
        <v>22</v>
      </c>
      <c r="B569" t="s">
        <v>20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0</v>
      </c>
      <c r="Q569" s="4">
        <v>0</v>
      </c>
      <c r="S569" s="6">
        <v>0</v>
      </c>
    </row>
    <row r="570" spans="1:19" x14ac:dyDescent="0.25">
      <c r="A570" t="s">
        <v>22</v>
      </c>
      <c r="B570" t="s">
        <v>20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s="4">
        <v>0</v>
      </c>
      <c r="S570" s="6">
        <v>0</v>
      </c>
    </row>
    <row r="571" spans="1:19" x14ac:dyDescent="0.25">
      <c r="A571" t="s">
        <v>22</v>
      </c>
      <c r="B571" t="s">
        <v>20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s="4">
        <v>0</v>
      </c>
      <c r="S571" s="6">
        <v>0</v>
      </c>
    </row>
    <row r="572" spans="1:19" x14ac:dyDescent="0.25">
      <c r="A572" t="s">
        <v>22</v>
      </c>
      <c r="B572" t="s">
        <v>19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s="4">
        <v>0</v>
      </c>
      <c r="S572" s="6">
        <v>0</v>
      </c>
    </row>
    <row r="573" spans="1:19" x14ac:dyDescent="0.25">
      <c r="A573" t="s">
        <v>22</v>
      </c>
      <c r="B573" t="s">
        <v>23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s="4">
        <v>0</v>
      </c>
      <c r="S573" s="6">
        <v>0</v>
      </c>
    </row>
    <row r="574" spans="1:19" x14ac:dyDescent="0.25">
      <c r="A574" t="s">
        <v>18</v>
      </c>
      <c r="B574" t="s">
        <v>20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s="4">
        <v>0</v>
      </c>
      <c r="S574" s="6">
        <v>0</v>
      </c>
    </row>
    <row r="575" spans="1:19" x14ac:dyDescent="0.25">
      <c r="A575" t="s">
        <v>22</v>
      </c>
      <c r="B575" t="s">
        <v>19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 s="4">
        <v>0</v>
      </c>
      <c r="S575" s="6">
        <v>0</v>
      </c>
    </row>
    <row r="576" spans="1:19" x14ac:dyDescent="0.25">
      <c r="A576" t="s">
        <v>18</v>
      </c>
      <c r="B576" t="s">
        <v>20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s="4">
        <v>0</v>
      </c>
      <c r="S576" s="6">
        <v>0</v>
      </c>
    </row>
    <row r="577" spans="1:19" x14ac:dyDescent="0.25">
      <c r="A577" t="s">
        <v>21</v>
      </c>
      <c r="B577" t="s">
        <v>20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s="4">
        <v>0</v>
      </c>
      <c r="S577" s="6">
        <v>0</v>
      </c>
    </row>
    <row r="578" spans="1:19" x14ac:dyDescent="0.25">
      <c r="A578" t="s">
        <v>22</v>
      </c>
      <c r="B578" t="s">
        <v>20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0</v>
      </c>
      <c r="Q578" s="4">
        <v>0</v>
      </c>
      <c r="S578" s="6">
        <v>0</v>
      </c>
    </row>
    <row r="579" spans="1:19" x14ac:dyDescent="0.25">
      <c r="A579" t="s">
        <v>18</v>
      </c>
      <c r="B579" t="s">
        <v>23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s="4">
        <v>0</v>
      </c>
      <c r="S579" s="6">
        <v>0</v>
      </c>
    </row>
    <row r="580" spans="1:19" x14ac:dyDescent="0.25">
      <c r="A580" t="s">
        <v>22</v>
      </c>
      <c r="B580" t="s">
        <v>20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s="4">
        <v>0</v>
      </c>
      <c r="S580" s="6">
        <v>0</v>
      </c>
    </row>
    <row r="581" spans="1:19" x14ac:dyDescent="0.25">
      <c r="A581" t="s">
        <v>18</v>
      </c>
      <c r="B581" t="s">
        <v>20</v>
      </c>
      <c r="C581">
        <v>0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  <c r="Q581" s="4">
        <v>0</v>
      </c>
      <c r="S581" s="6">
        <v>0</v>
      </c>
    </row>
    <row r="582" spans="1:19" x14ac:dyDescent="0.25">
      <c r="A582" t="s">
        <v>22</v>
      </c>
      <c r="B582" t="s">
        <v>19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 s="4">
        <v>0</v>
      </c>
      <c r="S582" s="6">
        <v>0</v>
      </c>
    </row>
    <row r="583" spans="1:19" x14ac:dyDescent="0.25">
      <c r="A583" t="s">
        <v>22</v>
      </c>
      <c r="B583" t="s">
        <v>20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 s="4">
        <v>1</v>
      </c>
      <c r="S583" s="6">
        <v>0</v>
      </c>
    </row>
    <row r="584" spans="1:19" x14ac:dyDescent="0.25">
      <c r="A584" t="s">
        <v>18</v>
      </c>
      <c r="B584" t="s">
        <v>20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1</v>
      </c>
      <c r="O584">
        <v>0</v>
      </c>
      <c r="P584">
        <v>0</v>
      </c>
      <c r="Q584" s="4">
        <v>0</v>
      </c>
      <c r="S584" s="6">
        <v>0</v>
      </c>
    </row>
    <row r="585" spans="1:19" x14ac:dyDescent="0.25">
      <c r="A585" t="s">
        <v>22</v>
      </c>
      <c r="B585" t="s">
        <v>20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s="4">
        <v>0</v>
      </c>
      <c r="S585" s="6">
        <v>0</v>
      </c>
    </row>
    <row r="586" spans="1:19" x14ac:dyDescent="0.25">
      <c r="A586" t="s">
        <v>22</v>
      </c>
      <c r="B586" t="s">
        <v>23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s="4">
        <v>0</v>
      </c>
      <c r="S586" s="6">
        <v>0</v>
      </c>
    </row>
    <row r="587" spans="1:19" x14ac:dyDescent="0.25">
      <c r="A587" t="s">
        <v>22</v>
      </c>
      <c r="B587" t="s">
        <v>19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 s="4">
        <v>0</v>
      </c>
      <c r="S587" s="6">
        <v>0</v>
      </c>
    </row>
    <row r="588" spans="1:19" x14ac:dyDescent="0.25">
      <c r="A588" t="s">
        <v>18</v>
      </c>
      <c r="B588" t="s">
        <v>20</v>
      </c>
      <c r="C588">
        <v>0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s="4">
        <v>0</v>
      </c>
      <c r="S588" s="6">
        <v>0</v>
      </c>
    </row>
    <row r="589" spans="1:19" x14ac:dyDescent="0.25">
      <c r="A589" t="s">
        <v>18</v>
      </c>
      <c r="B589" t="s">
        <v>20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s="4">
        <v>0</v>
      </c>
      <c r="S589" s="6">
        <v>0</v>
      </c>
    </row>
    <row r="590" spans="1:19" x14ac:dyDescent="0.25">
      <c r="A590" t="s">
        <v>22</v>
      </c>
      <c r="B590" t="s">
        <v>20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s="4">
        <v>0</v>
      </c>
      <c r="S590" s="6">
        <v>0</v>
      </c>
    </row>
    <row r="591" spans="1:19" x14ac:dyDescent="0.25">
      <c r="A591" t="s">
        <v>22</v>
      </c>
      <c r="B591" t="s">
        <v>19</v>
      </c>
      <c r="C591">
        <v>0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 s="4">
        <v>0</v>
      </c>
      <c r="S591" s="6">
        <v>0</v>
      </c>
    </row>
    <row r="592" spans="1:19" x14ac:dyDescent="0.25">
      <c r="A592" t="s">
        <v>22</v>
      </c>
      <c r="B592" t="s">
        <v>19</v>
      </c>
      <c r="C592">
        <v>0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s="4">
        <v>0</v>
      </c>
      <c r="S592" s="6">
        <v>0</v>
      </c>
    </row>
    <row r="593" spans="1:19" x14ac:dyDescent="0.25">
      <c r="A593" t="s">
        <v>22</v>
      </c>
      <c r="B593" t="s">
        <v>19</v>
      </c>
      <c r="C593">
        <v>0</v>
      </c>
      <c r="D593">
        <v>1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s="4">
        <v>0</v>
      </c>
      <c r="S593" s="6">
        <v>0</v>
      </c>
    </row>
    <row r="594" spans="1:19" x14ac:dyDescent="0.25">
      <c r="A594" t="s">
        <v>18</v>
      </c>
      <c r="B594" t="s">
        <v>19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s="4">
        <v>0</v>
      </c>
      <c r="S594" s="6">
        <v>0</v>
      </c>
    </row>
    <row r="595" spans="1:19" x14ac:dyDescent="0.25">
      <c r="A595" t="s">
        <v>22</v>
      </c>
      <c r="B595" t="s">
        <v>20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s="4">
        <v>0</v>
      </c>
      <c r="S595" s="6">
        <v>0</v>
      </c>
    </row>
    <row r="596" spans="1:19" x14ac:dyDescent="0.25">
      <c r="A596" t="s">
        <v>18</v>
      </c>
      <c r="B596" t="s">
        <v>20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s="4">
        <v>0</v>
      </c>
      <c r="S596" s="6">
        <v>0</v>
      </c>
    </row>
    <row r="597" spans="1:19" x14ac:dyDescent="0.25">
      <c r="A597" t="s">
        <v>18</v>
      </c>
      <c r="B597" t="s">
        <v>20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s="4">
        <v>0</v>
      </c>
      <c r="S597" s="6">
        <v>0</v>
      </c>
    </row>
    <row r="598" spans="1:19" x14ac:dyDescent="0.25">
      <c r="A598" t="s">
        <v>22</v>
      </c>
      <c r="B598" t="s">
        <v>20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0</v>
      </c>
      <c r="O598">
        <v>0</v>
      </c>
      <c r="P598">
        <v>0</v>
      </c>
      <c r="Q598" s="4">
        <v>0</v>
      </c>
      <c r="S598" s="6">
        <v>0</v>
      </c>
    </row>
    <row r="599" spans="1:19" x14ac:dyDescent="0.25">
      <c r="A599" t="s">
        <v>22</v>
      </c>
      <c r="B599" t="s">
        <v>19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s="4">
        <v>0</v>
      </c>
      <c r="S599" s="6">
        <v>0</v>
      </c>
    </row>
    <row r="600" spans="1:19" x14ac:dyDescent="0.25">
      <c r="A600" t="s">
        <v>22</v>
      </c>
      <c r="B600" t="s">
        <v>20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s="4">
        <v>0</v>
      </c>
      <c r="S600" s="6">
        <v>0</v>
      </c>
    </row>
    <row r="601" spans="1:19" x14ac:dyDescent="0.25">
      <c r="A601" t="s">
        <v>18</v>
      </c>
      <c r="B601" t="s">
        <v>19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s="4">
        <v>0</v>
      </c>
      <c r="S601" s="6">
        <v>0</v>
      </c>
    </row>
    <row r="602" spans="1:19" x14ac:dyDescent="0.25">
      <c r="A602" t="s">
        <v>18</v>
      </c>
      <c r="B602" t="s">
        <v>19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s="4">
        <v>0</v>
      </c>
      <c r="S602" s="6">
        <v>0</v>
      </c>
    </row>
    <row r="603" spans="1:19" x14ac:dyDescent="0.25">
      <c r="A603" t="s">
        <v>22</v>
      </c>
      <c r="B603" t="s">
        <v>20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 s="4">
        <v>0</v>
      </c>
      <c r="S603" s="6">
        <v>0</v>
      </c>
    </row>
    <row r="604" spans="1:19" x14ac:dyDescent="0.25">
      <c r="A604" t="s">
        <v>22</v>
      </c>
      <c r="B604" t="s">
        <v>19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s="4">
        <v>0</v>
      </c>
      <c r="S604" s="6">
        <v>0</v>
      </c>
    </row>
    <row r="605" spans="1:19" x14ac:dyDescent="0.25">
      <c r="A605" t="s">
        <v>18</v>
      </c>
      <c r="B605" t="s">
        <v>19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s="4">
        <v>0</v>
      </c>
      <c r="S605" s="6">
        <v>0</v>
      </c>
    </row>
    <row r="606" spans="1:19" x14ac:dyDescent="0.25">
      <c r="A606" t="s">
        <v>22</v>
      </c>
      <c r="B606" t="s">
        <v>20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s="4">
        <v>0</v>
      </c>
      <c r="S606" s="6">
        <v>0</v>
      </c>
    </row>
    <row r="607" spans="1:19" x14ac:dyDescent="0.25">
      <c r="A607" t="s">
        <v>18</v>
      </c>
      <c r="B607" t="s">
        <v>23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s="4">
        <v>0</v>
      </c>
      <c r="S607" s="6">
        <v>0</v>
      </c>
    </row>
    <row r="608" spans="1:19" x14ac:dyDescent="0.25">
      <c r="A608" t="s">
        <v>18</v>
      </c>
      <c r="B608" t="s">
        <v>20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s="4">
        <v>0</v>
      </c>
      <c r="S608" s="6">
        <v>0</v>
      </c>
    </row>
    <row r="609" spans="1:19" x14ac:dyDescent="0.25">
      <c r="A609" t="s">
        <v>18</v>
      </c>
      <c r="B609" t="s">
        <v>19</v>
      </c>
      <c r="C609">
        <v>0</v>
      </c>
      <c r="D609">
        <v>0</v>
      </c>
      <c r="E609">
        <v>1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  <c r="N609">
        <v>1</v>
      </c>
      <c r="O609">
        <v>0</v>
      </c>
      <c r="P609">
        <v>0</v>
      </c>
      <c r="Q609" s="4">
        <v>0</v>
      </c>
      <c r="S609" s="6">
        <v>0</v>
      </c>
    </row>
    <row r="610" spans="1:19" x14ac:dyDescent="0.25">
      <c r="A610" t="s">
        <v>22</v>
      </c>
      <c r="B610" t="s">
        <v>20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s="4">
        <v>0</v>
      </c>
      <c r="S610" s="6">
        <v>0</v>
      </c>
    </row>
    <row r="611" spans="1:19" x14ac:dyDescent="0.25">
      <c r="A611" t="s">
        <v>18</v>
      </c>
      <c r="B611" t="s">
        <v>20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s="4">
        <v>0</v>
      </c>
      <c r="S611" s="6">
        <v>0</v>
      </c>
    </row>
    <row r="612" spans="1:19" x14ac:dyDescent="0.25">
      <c r="A612" t="s">
        <v>18</v>
      </c>
      <c r="B612" t="s">
        <v>19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 s="4">
        <v>0</v>
      </c>
      <c r="S612" s="6">
        <v>0</v>
      </c>
    </row>
    <row r="613" spans="1:19" x14ac:dyDescent="0.25">
      <c r="A613" t="s">
        <v>22</v>
      </c>
      <c r="B613" t="s">
        <v>20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s="4">
        <v>0</v>
      </c>
      <c r="S613" s="6">
        <v>0</v>
      </c>
    </row>
    <row r="614" spans="1:19" x14ac:dyDescent="0.25">
      <c r="A614" t="s">
        <v>22</v>
      </c>
      <c r="B614" t="s">
        <v>19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s="4">
        <v>0</v>
      </c>
      <c r="S614" s="6">
        <v>0</v>
      </c>
    </row>
    <row r="615" spans="1:19" x14ac:dyDescent="0.25">
      <c r="A615" t="s">
        <v>18</v>
      </c>
      <c r="B615" t="s">
        <v>20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 s="4">
        <v>0</v>
      </c>
      <c r="S615" s="6">
        <v>0</v>
      </c>
    </row>
    <row r="616" spans="1:19" x14ac:dyDescent="0.25">
      <c r="A616" t="s">
        <v>18</v>
      </c>
      <c r="B616" t="s">
        <v>23</v>
      </c>
      <c r="C616">
        <v>0</v>
      </c>
      <c r="D616">
        <v>1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s="4">
        <v>0</v>
      </c>
      <c r="S616" s="6">
        <v>0</v>
      </c>
    </row>
    <row r="617" spans="1:19" x14ac:dyDescent="0.25">
      <c r="A617" t="s">
        <v>22</v>
      </c>
      <c r="B617" t="s">
        <v>19</v>
      </c>
      <c r="C617">
        <v>0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0</v>
      </c>
      <c r="Q617" s="4">
        <v>0</v>
      </c>
      <c r="S617" s="6">
        <v>0</v>
      </c>
    </row>
    <row r="618" spans="1:19" x14ac:dyDescent="0.25">
      <c r="A618" t="s">
        <v>22</v>
      </c>
      <c r="B618" t="s">
        <v>19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0</v>
      </c>
      <c r="Q618" s="4">
        <v>0</v>
      </c>
      <c r="S618" s="6">
        <v>0</v>
      </c>
    </row>
    <row r="619" spans="1:19" x14ac:dyDescent="0.25">
      <c r="A619" t="s">
        <v>18</v>
      </c>
      <c r="B619" t="s">
        <v>19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s="4">
        <v>0</v>
      </c>
      <c r="S619" s="6">
        <v>0</v>
      </c>
    </row>
    <row r="620" spans="1:19" x14ac:dyDescent="0.25">
      <c r="A620" t="s">
        <v>22</v>
      </c>
      <c r="B620" t="s">
        <v>20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s="4">
        <v>0</v>
      </c>
      <c r="S620" s="6">
        <v>0</v>
      </c>
    </row>
    <row r="621" spans="1:19" x14ac:dyDescent="0.25">
      <c r="A621" t="s">
        <v>18</v>
      </c>
      <c r="B621" t="s">
        <v>20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s="4">
        <v>0</v>
      </c>
      <c r="S621" s="6">
        <v>0</v>
      </c>
    </row>
    <row r="622" spans="1:19" x14ac:dyDescent="0.25">
      <c r="A622" t="s">
        <v>22</v>
      </c>
      <c r="B622" t="s">
        <v>20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 s="4">
        <v>0</v>
      </c>
      <c r="S622" s="6">
        <v>0</v>
      </c>
    </row>
    <row r="623" spans="1:19" x14ac:dyDescent="0.25">
      <c r="A623" t="s">
        <v>22</v>
      </c>
      <c r="B623" t="s">
        <v>19</v>
      </c>
      <c r="C623">
        <v>0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s="4">
        <v>0</v>
      </c>
      <c r="S623" s="6">
        <v>0</v>
      </c>
    </row>
    <row r="624" spans="1:19" x14ac:dyDescent="0.25">
      <c r="A624" t="s">
        <v>22</v>
      </c>
      <c r="B624" t="s">
        <v>19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s="4">
        <v>0</v>
      </c>
      <c r="S624" s="6">
        <v>0</v>
      </c>
    </row>
    <row r="625" spans="1:19" x14ac:dyDescent="0.25">
      <c r="A625" t="s">
        <v>18</v>
      </c>
      <c r="B625" t="s">
        <v>19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</v>
      </c>
      <c r="N625">
        <v>0</v>
      </c>
      <c r="O625">
        <v>0</v>
      </c>
      <c r="P625">
        <v>1</v>
      </c>
      <c r="Q625" s="4">
        <v>0</v>
      </c>
      <c r="S625" s="6">
        <v>0</v>
      </c>
    </row>
    <row r="626" spans="1:19" x14ac:dyDescent="0.25">
      <c r="A626" t="s">
        <v>22</v>
      </c>
      <c r="B626" t="s">
        <v>19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 s="4">
        <v>0</v>
      </c>
      <c r="S626" s="6">
        <v>0</v>
      </c>
    </row>
    <row r="627" spans="1:19" x14ac:dyDescent="0.25">
      <c r="A627" t="s">
        <v>18</v>
      </c>
      <c r="B627" t="s">
        <v>23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</v>
      </c>
      <c r="N627">
        <v>0</v>
      </c>
      <c r="O627">
        <v>1</v>
      </c>
      <c r="P627">
        <v>0</v>
      </c>
      <c r="Q627" s="4">
        <v>0</v>
      </c>
      <c r="S627" s="6">
        <v>0</v>
      </c>
    </row>
    <row r="628" spans="1:19" x14ac:dyDescent="0.25">
      <c r="A628" t="s">
        <v>22</v>
      </c>
      <c r="B628" t="s">
        <v>23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 s="4">
        <v>0</v>
      </c>
      <c r="S628" s="6">
        <v>0</v>
      </c>
    </row>
    <row r="629" spans="1:19" x14ac:dyDescent="0.25">
      <c r="A629" t="s">
        <v>18</v>
      </c>
      <c r="B629" t="s">
        <v>19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 s="4">
        <v>0</v>
      </c>
      <c r="S629" s="6">
        <v>0</v>
      </c>
    </row>
    <row r="630" spans="1:19" x14ac:dyDescent="0.25">
      <c r="A630" t="s">
        <v>18</v>
      </c>
      <c r="B630" t="s">
        <v>19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 s="4">
        <v>0</v>
      </c>
      <c r="S630" s="6">
        <v>0</v>
      </c>
    </row>
    <row r="631" spans="1:19" x14ac:dyDescent="0.25">
      <c r="A631" t="s">
        <v>22</v>
      </c>
      <c r="B631" t="s">
        <v>19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s="4">
        <v>0</v>
      </c>
      <c r="S631" s="6">
        <v>0</v>
      </c>
    </row>
    <row r="632" spans="1:19" x14ac:dyDescent="0.25">
      <c r="A632" t="s">
        <v>18</v>
      </c>
      <c r="B632" t="s">
        <v>19</v>
      </c>
      <c r="C632">
        <v>0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s="4">
        <v>0</v>
      </c>
      <c r="S632" s="6">
        <v>0</v>
      </c>
    </row>
    <row r="633" spans="1:19" x14ac:dyDescent="0.25">
      <c r="A633" t="s">
        <v>18</v>
      </c>
      <c r="B633" t="s">
        <v>20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s="4">
        <v>0</v>
      </c>
      <c r="S633" s="6">
        <v>0</v>
      </c>
    </row>
    <row r="634" spans="1:19" x14ac:dyDescent="0.25">
      <c r="A634" t="s">
        <v>18</v>
      </c>
      <c r="B634" t="s">
        <v>20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s="4">
        <v>0</v>
      </c>
      <c r="S634" s="6">
        <v>0</v>
      </c>
    </row>
    <row r="635" spans="1:19" x14ac:dyDescent="0.25">
      <c r="A635" t="s">
        <v>18</v>
      </c>
      <c r="B635" t="s">
        <v>20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</v>
      </c>
      <c r="N635">
        <v>0</v>
      </c>
      <c r="O635">
        <v>0</v>
      </c>
      <c r="P635">
        <v>0</v>
      </c>
      <c r="Q635" s="4">
        <v>0</v>
      </c>
      <c r="S635" s="6">
        <v>0</v>
      </c>
    </row>
    <row r="636" spans="1:19" x14ac:dyDescent="0.25">
      <c r="A636" t="s">
        <v>18</v>
      </c>
      <c r="B636" t="s">
        <v>19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s="4">
        <v>0</v>
      </c>
      <c r="S636" s="6">
        <v>0</v>
      </c>
    </row>
    <row r="637" spans="1:19" x14ac:dyDescent="0.25">
      <c r="A637" t="s">
        <v>22</v>
      </c>
      <c r="B637" t="s">
        <v>20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s="4">
        <v>0</v>
      </c>
      <c r="S637" s="6">
        <v>0</v>
      </c>
    </row>
    <row r="638" spans="1:19" x14ac:dyDescent="0.25">
      <c r="A638" t="s">
        <v>18</v>
      </c>
      <c r="B638" t="s">
        <v>20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s="4">
        <v>0</v>
      </c>
      <c r="S638" s="6">
        <v>0</v>
      </c>
    </row>
    <row r="639" spans="1:19" x14ac:dyDescent="0.25">
      <c r="A639" t="s">
        <v>18</v>
      </c>
      <c r="B639" t="s">
        <v>20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s="4">
        <v>0</v>
      </c>
      <c r="S639" s="6">
        <v>0</v>
      </c>
    </row>
    <row r="640" spans="1:19" x14ac:dyDescent="0.25">
      <c r="A640" t="s">
        <v>18</v>
      </c>
      <c r="B640" t="s">
        <v>20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s="4">
        <v>0</v>
      </c>
      <c r="S640" s="6">
        <v>0</v>
      </c>
    </row>
    <row r="641" spans="1:19" x14ac:dyDescent="0.25">
      <c r="A641" t="s">
        <v>22</v>
      </c>
      <c r="B641" t="s">
        <v>19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 s="4">
        <v>0</v>
      </c>
      <c r="S641" s="6">
        <v>0</v>
      </c>
    </row>
    <row r="642" spans="1:19" x14ac:dyDescent="0.25">
      <c r="A642" t="s">
        <v>22</v>
      </c>
      <c r="B642" t="s">
        <v>20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 s="4">
        <v>0</v>
      </c>
      <c r="S642" s="6">
        <v>0</v>
      </c>
    </row>
    <row r="643" spans="1:19" x14ac:dyDescent="0.25">
      <c r="A643" t="s">
        <v>18</v>
      </c>
      <c r="B643" t="s">
        <v>19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 s="4">
        <v>0</v>
      </c>
      <c r="S643" s="6">
        <v>0</v>
      </c>
    </row>
    <row r="644" spans="1:19" x14ac:dyDescent="0.25">
      <c r="A644" t="s">
        <v>18</v>
      </c>
      <c r="B644" t="s">
        <v>19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 s="4">
        <v>0</v>
      </c>
      <c r="S644" s="6">
        <v>0</v>
      </c>
    </row>
    <row r="645" spans="1:19" x14ac:dyDescent="0.25">
      <c r="A645" t="s">
        <v>22</v>
      </c>
      <c r="B645" t="s">
        <v>20</v>
      </c>
      <c r="C645">
        <v>0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s="4">
        <v>0</v>
      </c>
      <c r="S645" s="6">
        <v>0</v>
      </c>
    </row>
    <row r="646" spans="1:19" x14ac:dyDescent="0.25">
      <c r="A646" t="s">
        <v>22</v>
      </c>
      <c r="B646" t="s">
        <v>20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s="4">
        <v>0</v>
      </c>
      <c r="S646" s="6">
        <v>0</v>
      </c>
    </row>
    <row r="647" spans="1:19" x14ac:dyDescent="0.25">
      <c r="A647" t="s">
        <v>18</v>
      </c>
      <c r="B647" t="s">
        <v>19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s="4">
        <v>0</v>
      </c>
      <c r="S647" s="6">
        <v>0</v>
      </c>
    </row>
    <row r="648" spans="1:19" x14ac:dyDescent="0.25">
      <c r="A648" t="s">
        <v>18</v>
      </c>
      <c r="B648" t="s">
        <v>20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0</v>
      </c>
      <c r="O648">
        <v>0</v>
      </c>
      <c r="P648">
        <v>1</v>
      </c>
      <c r="Q648" s="4">
        <v>0</v>
      </c>
      <c r="S648" s="6">
        <v>0</v>
      </c>
    </row>
    <row r="649" spans="1:19" x14ac:dyDescent="0.25">
      <c r="A649" t="s">
        <v>18</v>
      </c>
      <c r="B649" t="s">
        <v>20</v>
      </c>
      <c r="C649">
        <v>0</v>
      </c>
      <c r="D649">
        <v>0</v>
      </c>
      <c r="E649">
        <v>1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</v>
      </c>
      <c r="N649">
        <v>0</v>
      </c>
      <c r="O649">
        <v>0</v>
      </c>
      <c r="P649">
        <v>0</v>
      </c>
      <c r="Q649" s="4">
        <v>0</v>
      </c>
      <c r="S649" s="6">
        <v>0</v>
      </c>
    </row>
    <row r="650" spans="1:19" x14ac:dyDescent="0.25">
      <c r="A650" t="s">
        <v>18</v>
      </c>
      <c r="B650" t="s">
        <v>20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s="4">
        <v>0</v>
      </c>
      <c r="S650" s="6">
        <v>0</v>
      </c>
    </row>
    <row r="651" spans="1:19" x14ac:dyDescent="0.25">
      <c r="A651" t="s">
        <v>18</v>
      </c>
      <c r="B651" t="s">
        <v>19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s="4">
        <v>0</v>
      </c>
      <c r="S651" s="6">
        <v>0</v>
      </c>
    </row>
    <row r="652" spans="1:19" x14ac:dyDescent="0.25">
      <c r="A652" t="s">
        <v>22</v>
      </c>
      <c r="B652" t="s">
        <v>23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s="4">
        <v>0</v>
      </c>
      <c r="S652" s="6">
        <v>0</v>
      </c>
    </row>
    <row r="653" spans="1:19" x14ac:dyDescent="0.25">
      <c r="A653" t="s">
        <v>22</v>
      </c>
      <c r="B653" t="s">
        <v>20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1</v>
      </c>
      <c r="Q653" s="4">
        <v>0</v>
      </c>
      <c r="S653" s="6">
        <v>0</v>
      </c>
    </row>
    <row r="654" spans="1:19" x14ac:dyDescent="0.25">
      <c r="A654" t="s">
        <v>18</v>
      </c>
      <c r="B654" t="s">
        <v>19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 s="4">
        <v>0</v>
      </c>
      <c r="S654" s="6">
        <v>0</v>
      </c>
    </row>
    <row r="655" spans="1:19" x14ac:dyDescent="0.25">
      <c r="A655" t="s">
        <v>22</v>
      </c>
      <c r="B655" t="s">
        <v>20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s="4">
        <v>0</v>
      </c>
      <c r="S655" s="6">
        <v>0</v>
      </c>
    </row>
    <row r="656" spans="1:19" x14ac:dyDescent="0.25">
      <c r="A656" t="s">
        <v>22</v>
      </c>
      <c r="B656" t="s">
        <v>19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1</v>
      </c>
      <c r="Q656" s="4">
        <v>0</v>
      </c>
      <c r="S656" s="6">
        <v>0</v>
      </c>
    </row>
    <row r="657" spans="1:19" x14ac:dyDescent="0.25">
      <c r="A657" t="s">
        <v>22</v>
      </c>
      <c r="B657" t="s">
        <v>20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 s="4">
        <v>0</v>
      </c>
      <c r="S657" s="6">
        <v>0</v>
      </c>
    </row>
    <row r="658" spans="1:19" x14ac:dyDescent="0.25">
      <c r="A658" t="s">
        <v>18</v>
      </c>
      <c r="B658" t="s">
        <v>20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s="4">
        <v>0</v>
      </c>
      <c r="S658" s="6">
        <v>0</v>
      </c>
    </row>
    <row r="659" spans="1:19" x14ac:dyDescent="0.25">
      <c r="A659" t="s">
        <v>22</v>
      </c>
      <c r="B659" t="s">
        <v>20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s="4">
        <v>0</v>
      </c>
      <c r="S659" s="6">
        <v>0</v>
      </c>
    </row>
    <row r="660" spans="1:19" x14ac:dyDescent="0.25">
      <c r="A660" t="s">
        <v>18</v>
      </c>
      <c r="B660" t="s">
        <v>20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 s="4">
        <v>0</v>
      </c>
      <c r="S660" s="6">
        <v>0</v>
      </c>
    </row>
    <row r="661" spans="1:19" x14ac:dyDescent="0.25">
      <c r="A661" t="s">
        <v>18</v>
      </c>
      <c r="B661" t="s">
        <v>19</v>
      </c>
      <c r="C661">
        <v>0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s="4">
        <v>0</v>
      </c>
      <c r="S661" s="6">
        <v>0</v>
      </c>
    </row>
    <row r="662" spans="1:19" x14ac:dyDescent="0.25">
      <c r="A662" t="s">
        <v>18</v>
      </c>
      <c r="B662" t="s">
        <v>20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 s="4">
        <v>0</v>
      </c>
      <c r="S662" s="6">
        <v>0</v>
      </c>
    </row>
    <row r="663" spans="1:19" x14ac:dyDescent="0.25">
      <c r="A663" t="s">
        <v>18</v>
      </c>
      <c r="B663" t="s">
        <v>19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s="4">
        <v>0</v>
      </c>
      <c r="S663" s="6">
        <v>0</v>
      </c>
    </row>
    <row r="664" spans="1:19" x14ac:dyDescent="0.25">
      <c r="A664" t="s">
        <v>22</v>
      </c>
      <c r="B664" t="s">
        <v>23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s="4">
        <v>0</v>
      </c>
      <c r="S664" s="6">
        <v>0</v>
      </c>
    </row>
    <row r="665" spans="1:19" x14ac:dyDescent="0.25">
      <c r="A665" t="s">
        <v>18</v>
      </c>
      <c r="B665" t="s">
        <v>20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s="4">
        <v>0</v>
      </c>
      <c r="S665" s="6">
        <v>0</v>
      </c>
    </row>
    <row r="666" spans="1:19" x14ac:dyDescent="0.25">
      <c r="A666" t="s">
        <v>22</v>
      </c>
      <c r="B666" t="s">
        <v>20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1</v>
      </c>
      <c r="Q666" s="4">
        <v>0</v>
      </c>
      <c r="S666" s="6">
        <v>0</v>
      </c>
    </row>
    <row r="667" spans="1:19" x14ac:dyDescent="0.25">
      <c r="A667" t="s">
        <v>18</v>
      </c>
      <c r="B667" t="s">
        <v>20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 s="4">
        <v>0</v>
      </c>
      <c r="S667" s="6">
        <v>0</v>
      </c>
    </row>
    <row r="668" spans="1:19" x14ac:dyDescent="0.25">
      <c r="A668" t="s">
        <v>21</v>
      </c>
      <c r="B668" t="s">
        <v>19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s="4">
        <v>0</v>
      </c>
      <c r="S668" s="6">
        <v>0</v>
      </c>
    </row>
    <row r="669" spans="1:19" x14ac:dyDescent="0.25">
      <c r="A669" t="s">
        <v>21</v>
      </c>
      <c r="B669" t="s">
        <v>19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s="4">
        <v>0</v>
      </c>
      <c r="S669" s="6">
        <v>0</v>
      </c>
    </row>
    <row r="670" spans="1:19" x14ac:dyDescent="0.25">
      <c r="A670" t="s">
        <v>21</v>
      </c>
      <c r="B670" t="s">
        <v>23</v>
      </c>
      <c r="C670">
        <v>0</v>
      </c>
      <c r="D670">
        <v>1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0</v>
      </c>
      <c r="Q670" s="4">
        <v>0</v>
      </c>
      <c r="S670" s="6">
        <v>0</v>
      </c>
    </row>
    <row r="671" spans="1:19" x14ac:dyDescent="0.25">
      <c r="A671" t="s">
        <v>18</v>
      </c>
      <c r="B671" t="s">
        <v>20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 s="4">
        <v>0</v>
      </c>
      <c r="S671" s="6">
        <v>0</v>
      </c>
    </row>
    <row r="672" spans="1:19" x14ac:dyDescent="0.25">
      <c r="A672" t="s">
        <v>18</v>
      </c>
      <c r="B672" t="s">
        <v>20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</v>
      </c>
      <c r="N672">
        <v>0</v>
      </c>
      <c r="O672">
        <v>0</v>
      </c>
      <c r="P672">
        <v>0</v>
      </c>
      <c r="Q672" s="4">
        <v>0</v>
      </c>
      <c r="S672" s="6">
        <v>0</v>
      </c>
    </row>
    <row r="673" spans="1:19" x14ac:dyDescent="0.25">
      <c r="A673" t="s">
        <v>22</v>
      </c>
      <c r="B673" t="s">
        <v>20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s="4">
        <v>0</v>
      </c>
      <c r="S673" s="6">
        <v>0</v>
      </c>
    </row>
    <row r="674" spans="1:19" x14ac:dyDescent="0.25">
      <c r="A674" t="s">
        <v>22</v>
      </c>
      <c r="B674" t="s">
        <v>20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s="4">
        <v>0</v>
      </c>
      <c r="S674" s="6">
        <v>0</v>
      </c>
    </row>
    <row r="675" spans="1:19" x14ac:dyDescent="0.25">
      <c r="A675" t="s">
        <v>22</v>
      </c>
      <c r="B675" t="s">
        <v>20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  <c r="Q675" s="4">
        <v>0</v>
      </c>
      <c r="S675" s="6">
        <v>0</v>
      </c>
    </row>
    <row r="676" spans="1:19" x14ac:dyDescent="0.25">
      <c r="A676" t="s">
        <v>22</v>
      </c>
      <c r="B676" t="s">
        <v>20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s="4">
        <v>0</v>
      </c>
      <c r="S676" s="6">
        <v>0</v>
      </c>
    </row>
    <row r="677" spans="1:19" x14ac:dyDescent="0.25">
      <c r="A677" t="s">
        <v>21</v>
      </c>
      <c r="B677" t="s">
        <v>19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s="4">
        <v>0</v>
      </c>
      <c r="S677" s="6">
        <v>0</v>
      </c>
    </row>
    <row r="678" spans="1:19" x14ac:dyDescent="0.25">
      <c r="A678" t="s">
        <v>22</v>
      </c>
      <c r="B678" t="s">
        <v>19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s="4">
        <v>0</v>
      </c>
      <c r="S678" s="6">
        <v>0</v>
      </c>
    </row>
    <row r="679" spans="1:19" x14ac:dyDescent="0.25">
      <c r="A679" t="s">
        <v>22</v>
      </c>
      <c r="B679" t="s">
        <v>19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 s="4">
        <v>0</v>
      </c>
      <c r="S679" s="6">
        <v>0</v>
      </c>
    </row>
    <row r="680" spans="1:19" x14ac:dyDescent="0.25">
      <c r="A680" t="s">
        <v>18</v>
      </c>
      <c r="B680" t="s">
        <v>19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s="4">
        <v>0</v>
      </c>
      <c r="S680" s="6">
        <v>0</v>
      </c>
    </row>
    <row r="681" spans="1:19" x14ac:dyDescent="0.25">
      <c r="A681" t="s">
        <v>22</v>
      </c>
      <c r="B681" t="s">
        <v>20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s="4">
        <v>0</v>
      </c>
      <c r="S681" s="6">
        <v>0</v>
      </c>
    </row>
    <row r="682" spans="1:19" x14ac:dyDescent="0.25">
      <c r="A682" t="s">
        <v>22</v>
      </c>
      <c r="B682" t="s">
        <v>20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s="4">
        <v>0</v>
      </c>
      <c r="S682" s="6">
        <v>0</v>
      </c>
    </row>
    <row r="683" spans="1:19" x14ac:dyDescent="0.25">
      <c r="A683" t="s">
        <v>18</v>
      </c>
      <c r="B683" t="s">
        <v>19</v>
      </c>
      <c r="C683">
        <v>0</v>
      </c>
      <c r="D683">
        <v>1</v>
      </c>
      <c r="E683">
        <v>1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0</v>
      </c>
      <c r="Q683" s="4">
        <v>0</v>
      </c>
      <c r="S683" s="6">
        <v>0</v>
      </c>
    </row>
    <row r="684" spans="1:19" x14ac:dyDescent="0.25">
      <c r="A684" t="s">
        <v>22</v>
      </c>
      <c r="B684" t="s">
        <v>20</v>
      </c>
      <c r="C684">
        <v>0</v>
      </c>
      <c r="D684">
        <v>0</v>
      </c>
      <c r="E684">
        <v>1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</v>
      </c>
      <c r="N684">
        <v>0</v>
      </c>
      <c r="O684">
        <v>0</v>
      </c>
      <c r="P684">
        <v>0</v>
      </c>
      <c r="Q684" s="4">
        <v>0</v>
      </c>
      <c r="S684" s="6">
        <v>0</v>
      </c>
    </row>
    <row r="685" spans="1:19" x14ac:dyDescent="0.25">
      <c r="A685" t="s">
        <v>18</v>
      </c>
      <c r="B685" t="s">
        <v>19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s="4">
        <v>0</v>
      </c>
      <c r="S685" s="6">
        <v>0</v>
      </c>
    </row>
    <row r="686" spans="1:19" x14ac:dyDescent="0.25">
      <c r="A686" t="s">
        <v>21</v>
      </c>
      <c r="B686" t="s">
        <v>20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s="4">
        <v>0</v>
      </c>
      <c r="S686" s="6">
        <v>0</v>
      </c>
    </row>
    <row r="687" spans="1:19" x14ac:dyDescent="0.25">
      <c r="A687" t="s">
        <v>22</v>
      </c>
      <c r="B687" t="s">
        <v>23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s="4">
        <v>0</v>
      </c>
      <c r="S687" s="6">
        <v>0</v>
      </c>
    </row>
    <row r="688" spans="1:19" x14ac:dyDescent="0.25">
      <c r="A688" t="s">
        <v>18</v>
      </c>
      <c r="B688" t="s">
        <v>20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0</v>
      </c>
      <c r="O688">
        <v>0</v>
      </c>
      <c r="P688">
        <v>0</v>
      </c>
      <c r="Q688" s="4">
        <v>0</v>
      </c>
      <c r="S688" s="6">
        <v>0</v>
      </c>
    </row>
    <row r="689" spans="1:19" x14ac:dyDescent="0.25">
      <c r="A689" t="s">
        <v>18</v>
      </c>
      <c r="B689" t="s">
        <v>19</v>
      </c>
      <c r="C689">
        <v>0</v>
      </c>
      <c r="D689">
        <v>1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s="4">
        <v>1</v>
      </c>
      <c r="S689" s="6">
        <v>0</v>
      </c>
    </row>
    <row r="690" spans="1:19" x14ac:dyDescent="0.25">
      <c r="A690" t="s">
        <v>18</v>
      </c>
      <c r="B690" t="s">
        <v>20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s="4">
        <v>0</v>
      </c>
      <c r="S690" s="6">
        <v>0</v>
      </c>
    </row>
    <row r="691" spans="1:19" x14ac:dyDescent="0.25">
      <c r="A691" t="s">
        <v>22</v>
      </c>
      <c r="B691" t="s">
        <v>20</v>
      </c>
      <c r="C691">
        <v>0</v>
      </c>
      <c r="D691">
        <v>1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s="4">
        <v>0</v>
      </c>
      <c r="S691" s="6">
        <v>0</v>
      </c>
    </row>
    <row r="692" spans="1:19" x14ac:dyDescent="0.25">
      <c r="A692" t="s">
        <v>22</v>
      </c>
      <c r="B692" t="s">
        <v>20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 s="4">
        <v>0</v>
      </c>
      <c r="S692" s="6">
        <v>0</v>
      </c>
    </row>
    <row r="693" spans="1:19" x14ac:dyDescent="0.25">
      <c r="A693" t="s">
        <v>22</v>
      </c>
      <c r="B693" t="s">
        <v>19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s="4">
        <v>0</v>
      </c>
      <c r="S693" s="6">
        <v>0</v>
      </c>
    </row>
    <row r="694" spans="1:19" x14ac:dyDescent="0.25">
      <c r="A694" t="s">
        <v>22</v>
      </c>
      <c r="B694" t="s">
        <v>20</v>
      </c>
      <c r="C694">
        <v>0</v>
      </c>
      <c r="D694">
        <v>1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</v>
      </c>
      <c r="N694">
        <v>0</v>
      </c>
      <c r="O694">
        <v>0</v>
      </c>
      <c r="P694">
        <v>0</v>
      </c>
      <c r="Q694" s="4">
        <v>0</v>
      </c>
      <c r="S694" s="6">
        <v>0</v>
      </c>
    </row>
    <row r="695" spans="1:19" x14ac:dyDescent="0.25">
      <c r="A695" t="s">
        <v>22</v>
      </c>
      <c r="B695" t="s">
        <v>20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s="4">
        <v>0</v>
      </c>
      <c r="S695" s="6">
        <v>0</v>
      </c>
    </row>
    <row r="696" spans="1:19" x14ac:dyDescent="0.25">
      <c r="A696" t="s">
        <v>21</v>
      </c>
      <c r="B696" t="s">
        <v>19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  <c r="Q696" s="4">
        <v>0</v>
      </c>
      <c r="S696" s="6">
        <v>0</v>
      </c>
    </row>
    <row r="697" spans="1:19" x14ac:dyDescent="0.25">
      <c r="A697" t="s">
        <v>22</v>
      </c>
      <c r="B697" t="s">
        <v>20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</v>
      </c>
      <c r="N697">
        <v>0</v>
      </c>
      <c r="O697">
        <v>0</v>
      </c>
      <c r="P697">
        <v>0</v>
      </c>
      <c r="Q697" s="4">
        <v>0</v>
      </c>
      <c r="S697" s="6">
        <v>0</v>
      </c>
    </row>
    <row r="698" spans="1:19" x14ac:dyDescent="0.25">
      <c r="A698" t="s">
        <v>18</v>
      </c>
      <c r="B698" t="s">
        <v>20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</v>
      </c>
      <c r="N698">
        <v>0</v>
      </c>
      <c r="O698">
        <v>0</v>
      </c>
      <c r="P698">
        <v>0</v>
      </c>
      <c r="Q698" s="4">
        <v>0</v>
      </c>
      <c r="S698" s="6">
        <v>0</v>
      </c>
    </row>
    <row r="699" spans="1:19" x14ac:dyDescent="0.25">
      <c r="A699" t="s">
        <v>22</v>
      </c>
      <c r="B699" t="s">
        <v>20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s="4">
        <v>0</v>
      </c>
      <c r="S699" s="6">
        <v>0</v>
      </c>
    </row>
    <row r="700" spans="1:19" x14ac:dyDescent="0.25">
      <c r="A700" t="s">
        <v>18</v>
      </c>
      <c r="B700" t="s">
        <v>20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s="4">
        <v>0</v>
      </c>
      <c r="S700" s="6">
        <v>0</v>
      </c>
    </row>
    <row r="701" spans="1:19" x14ac:dyDescent="0.25">
      <c r="A701" t="s">
        <v>18</v>
      </c>
      <c r="B701" t="s">
        <v>20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s="4">
        <v>0</v>
      </c>
      <c r="S701" s="6">
        <v>0</v>
      </c>
    </row>
    <row r="702" spans="1:19" x14ac:dyDescent="0.25">
      <c r="A702" t="s">
        <v>22</v>
      </c>
      <c r="B702" t="s">
        <v>19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  <c r="Q702" s="4">
        <v>0</v>
      </c>
      <c r="S702" s="6">
        <v>0</v>
      </c>
    </row>
    <row r="703" spans="1:19" x14ac:dyDescent="0.25">
      <c r="A703" t="s">
        <v>22</v>
      </c>
      <c r="B703" t="s">
        <v>19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s="4">
        <v>0</v>
      </c>
      <c r="S703" s="6">
        <v>0</v>
      </c>
    </row>
    <row r="704" spans="1:19" x14ac:dyDescent="0.25">
      <c r="A704" t="s">
        <v>18</v>
      </c>
      <c r="B704" t="s">
        <v>19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 s="4">
        <v>0</v>
      </c>
      <c r="S704" s="6">
        <v>0</v>
      </c>
    </row>
    <row r="705" spans="1:19" x14ac:dyDescent="0.25">
      <c r="A705" t="s">
        <v>22</v>
      </c>
      <c r="B705" t="s">
        <v>19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 s="4">
        <v>1</v>
      </c>
      <c r="S705" s="6">
        <v>0</v>
      </c>
    </row>
    <row r="706" spans="1:19" x14ac:dyDescent="0.25">
      <c r="A706" t="s">
        <v>22</v>
      </c>
      <c r="B706" t="s">
        <v>19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s="4">
        <v>0</v>
      </c>
      <c r="S706" s="6">
        <v>0</v>
      </c>
    </row>
    <row r="707" spans="1:19" x14ac:dyDescent="0.25">
      <c r="A707" t="s">
        <v>18</v>
      </c>
      <c r="B707" t="s">
        <v>19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0</v>
      </c>
      <c r="O707">
        <v>0</v>
      </c>
      <c r="P707">
        <v>0</v>
      </c>
      <c r="Q707" s="4">
        <v>0</v>
      </c>
      <c r="S707" s="6">
        <v>0</v>
      </c>
    </row>
    <row r="708" spans="1:19" x14ac:dyDescent="0.25">
      <c r="A708" t="s">
        <v>21</v>
      </c>
      <c r="B708" t="s">
        <v>20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s="4">
        <v>0</v>
      </c>
      <c r="S708" s="6">
        <v>0</v>
      </c>
    </row>
    <row r="709" spans="1:19" x14ac:dyDescent="0.25">
      <c r="A709" t="s">
        <v>18</v>
      </c>
      <c r="B709" t="s">
        <v>23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0</v>
      </c>
      <c r="Q709" s="4">
        <v>0</v>
      </c>
      <c r="S709" s="6">
        <v>0</v>
      </c>
    </row>
    <row r="710" spans="1:19" x14ac:dyDescent="0.25">
      <c r="A710" t="s">
        <v>21</v>
      </c>
      <c r="B710" t="s">
        <v>19</v>
      </c>
      <c r="C710">
        <v>0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</v>
      </c>
      <c r="N710">
        <v>0</v>
      </c>
      <c r="O710">
        <v>0</v>
      </c>
      <c r="P710">
        <v>0</v>
      </c>
      <c r="Q710" s="4">
        <v>0</v>
      </c>
      <c r="S710" s="6">
        <v>0</v>
      </c>
    </row>
    <row r="711" spans="1:19" x14ac:dyDescent="0.25">
      <c r="A711" t="s">
        <v>18</v>
      </c>
      <c r="B711" t="s">
        <v>23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 s="4">
        <v>0</v>
      </c>
      <c r="S711" s="6">
        <v>0</v>
      </c>
    </row>
    <row r="712" spans="1:19" x14ac:dyDescent="0.25">
      <c r="A712" t="s">
        <v>21</v>
      </c>
      <c r="B712" t="s">
        <v>20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s="4">
        <v>0</v>
      </c>
      <c r="S712" s="6">
        <v>0</v>
      </c>
    </row>
    <row r="713" spans="1:19" x14ac:dyDescent="0.25">
      <c r="A713" t="s">
        <v>22</v>
      </c>
      <c r="B713" t="s">
        <v>23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s="4">
        <v>0</v>
      </c>
      <c r="S713" s="6">
        <v>0</v>
      </c>
    </row>
    <row r="714" spans="1:19" x14ac:dyDescent="0.25">
      <c r="A714" t="s">
        <v>22</v>
      </c>
      <c r="B714" t="s">
        <v>19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s="4">
        <v>0</v>
      </c>
      <c r="S714" s="6">
        <v>0</v>
      </c>
    </row>
    <row r="715" spans="1:19" x14ac:dyDescent="0.25">
      <c r="A715" t="s">
        <v>18</v>
      </c>
      <c r="B715" t="s">
        <v>20</v>
      </c>
      <c r="C715">
        <v>0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 s="4">
        <v>0</v>
      </c>
      <c r="S715" s="6">
        <v>0</v>
      </c>
    </row>
    <row r="716" spans="1:19" x14ac:dyDescent="0.25">
      <c r="A716" t="s">
        <v>22</v>
      </c>
      <c r="B716" t="s">
        <v>19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s="4">
        <v>0</v>
      </c>
      <c r="S716" s="6">
        <v>0</v>
      </c>
    </row>
    <row r="717" spans="1:19" x14ac:dyDescent="0.25">
      <c r="A717" t="s">
        <v>22</v>
      </c>
      <c r="B717" t="s">
        <v>19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s="4">
        <v>0</v>
      </c>
      <c r="S717" s="6">
        <v>0</v>
      </c>
    </row>
    <row r="718" spans="1:19" x14ac:dyDescent="0.25">
      <c r="A718" t="s">
        <v>18</v>
      </c>
      <c r="B718" t="s">
        <v>19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</v>
      </c>
      <c r="Q718" s="4">
        <v>0</v>
      </c>
      <c r="S718" s="6">
        <v>0</v>
      </c>
    </row>
    <row r="719" spans="1:19" x14ac:dyDescent="0.25">
      <c r="A719" t="s">
        <v>22</v>
      </c>
      <c r="B719" t="s">
        <v>19</v>
      </c>
      <c r="C719">
        <v>0</v>
      </c>
      <c r="D719">
        <v>1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s="4">
        <v>0</v>
      </c>
      <c r="S719" s="6">
        <v>0</v>
      </c>
    </row>
    <row r="720" spans="1:19" x14ac:dyDescent="0.25">
      <c r="A720" t="s">
        <v>22</v>
      </c>
      <c r="B720" t="s">
        <v>20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</v>
      </c>
      <c r="N720">
        <v>0</v>
      </c>
      <c r="O720">
        <v>0</v>
      </c>
      <c r="P720">
        <v>1</v>
      </c>
      <c r="Q720" s="4">
        <v>0</v>
      </c>
      <c r="S720" s="6">
        <v>0</v>
      </c>
    </row>
    <row r="721" spans="1:19" x14ac:dyDescent="0.25">
      <c r="A721" t="s">
        <v>22</v>
      </c>
      <c r="B721" t="s">
        <v>19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</v>
      </c>
      <c r="Q721" s="4">
        <v>0</v>
      </c>
      <c r="S721" s="6">
        <v>0</v>
      </c>
    </row>
    <row r="722" spans="1:19" x14ac:dyDescent="0.25">
      <c r="A722" t="s">
        <v>21</v>
      </c>
      <c r="B722" t="s">
        <v>20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s="4">
        <v>0</v>
      </c>
      <c r="S722" s="6">
        <v>0</v>
      </c>
    </row>
    <row r="723" spans="1:19" x14ac:dyDescent="0.25">
      <c r="A723" t="s">
        <v>22</v>
      </c>
      <c r="B723" t="s">
        <v>19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s="4">
        <v>0</v>
      </c>
      <c r="S723" s="6">
        <v>0</v>
      </c>
    </row>
    <row r="724" spans="1:19" x14ac:dyDescent="0.25">
      <c r="A724" t="s">
        <v>18</v>
      </c>
      <c r="B724" t="s">
        <v>19</v>
      </c>
      <c r="C724">
        <v>0</v>
      </c>
      <c r="D724">
        <v>1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s="4">
        <v>0</v>
      </c>
      <c r="S724" s="6">
        <v>0</v>
      </c>
    </row>
    <row r="725" spans="1:19" x14ac:dyDescent="0.25">
      <c r="A725" t="s">
        <v>18</v>
      </c>
      <c r="B725" t="s">
        <v>19</v>
      </c>
      <c r="C725">
        <v>0</v>
      </c>
      <c r="D725">
        <v>1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0</v>
      </c>
      <c r="O725">
        <v>0</v>
      </c>
      <c r="P725">
        <v>0</v>
      </c>
      <c r="Q725" s="4">
        <v>0</v>
      </c>
      <c r="S725" s="6">
        <v>0</v>
      </c>
    </row>
    <row r="726" spans="1:19" x14ac:dyDescent="0.25">
      <c r="A726" t="s">
        <v>18</v>
      </c>
      <c r="B726" t="s">
        <v>20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s="4">
        <v>0</v>
      </c>
      <c r="S726" s="6">
        <v>0</v>
      </c>
    </row>
    <row r="727" spans="1:19" x14ac:dyDescent="0.25">
      <c r="A727" t="s">
        <v>18</v>
      </c>
      <c r="B727" t="s">
        <v>19</v>
      </c>
      <c r="C727">
        <v>0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 s="4">
        <v>0</v>
      </c>
      <c r="S727" s="6">
        <v>0</v>
      </c>
    </row>
    <row r="728" spans="1:19" x14ac:dyDescent="0.25">
      <c r="A728" t="s">
        <v>22</v>
      </c>
      <c r="B728" t="s">
        <v>19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s="4">
        <v>0</v>
      </c>
      <c r="S728" s="6">
        <v>0</v>
      </c>
    </row>
    <row r="729" spans="1:19" x14ac:dyDescent="0.25">
      <c r="A729" t="s">
        <v>22</v>
      </c>
      <c r="B729" t="s">
        <v>23</v>
      </c>
      <c r="C729">
        <v>0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s="4">
        <v>0</v>
      </c>
      <c r="S729" s="6">
        <v>0</v>
      </c>
    </row>
    <row r="730" spans="1:19" x14ac:dyDescent="0.25">
      <c r="A730" t="s">
        <v>22</v>
      </c>
      <c r="B730" t="s">
        <v>20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0</v>
      </c>
      <c r="O730">
        <v>0</v>
      </c>
      <c r="P730">
        <v>0</v>
      </c>
      <c r="Q730" s="4">
        <v>0</v>
      </c>
      <c r="S730" s="6">
        <v>0</v>
      </c>
    </row>
    <row r="731" spans="1:19" x14ac:dyDescent="0.25">
      <c r="A731" t="s">
        <v>18</v>
      </c>
      <c r="B731" t="s">
        <v>19</v>
      </c>
      <c r="C731">
        <v>0</v>
      </c>
      <c r="D731">
        <v>1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s="4">
        <v>0</v>
      </c>
      <c r="S731" s="6">
        <v>0</v>
      </c>
    </row>
    <row r="732" spans="1:19" x14ac:dyDescent="0.25">
      <c r="A732" t="s">
        <v>18</v>
      </c>
      <c r="B732" t="s">
        <v>19</v>
      </c>
      <c r="C732">
        <v>0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s="4">
        <v>0</v>
      </c>
      <c r="S732" s="6">
        <v>0</v>
      </c>
    </row>
    <row r="733" spans="1:19" x14ac:dyDescent="0.25">
      <c r="A733" t="s">
        <v>22</v>
      </c>
      <c r="B733" t="s">
        <v>20</v>
      </c>
      <c r="C733">
        <v>0</v>
      </c>
      <c r="D733">
        <v>1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s="4">
        <v>0</v>
      </c>
      <c r="S733" s="6">
        <v>0</v>
      </c>
    </row>
    <row r="734" spans="1:19" x14ac:dyDescent="0.25">
      <c r="A734" t="s">
        <v>22</v>
      </c>
      <c r="B734" t="s">
        <v>20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s="4">
        <v>0</v>
      </c>
      <c r="S734" s="6">
        <v>0</v>
      </c>
    </row>
    <row r="735" spans="1:19" x14ac:dyDescent="0.25">
      <c r="A735" t="s">
        <v>22</v>
      </c>
      <c r="B735" t="s">
        <v>19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s="4">
        <v>0</v>
      </c>
      <c r="S735" s="6">
        <v>0</v>
      </c>
    </row>
    <row r="736" spans="1:19" x14ac:dyDescent="0.25">
      <c r="A736" t="s">
        <v>22</v>
      </c>
      <c r="B736" t="s">
        <v>20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s="4">
        <v>0</v>
      </c>
      <c r="S736" s="6">
        <v>0</v>
      </c>
    </row>
    <row r="737" spans="1:19" x14ac:dyDescent="0.25">
      <c r="A737" t="s">
        <v>22</v>
      </c>
      <c r="B737" t="s">
        <v>20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s="4">
        <v>0</v>
      </c>
      <c r="S737" s="6">
        <v>0</v>
      </c>
    </row>
    <row r="738" spans="1:19" x14ac:dyDescent="0.25">
      <c r="A738" t="s">
        <v>21</v>
      </c>
      <c r="B738" t="s">
        <v>19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s="4">
        <v>0</v>
      </c>
      <c r="S738" s="6">
        <v>0</v>
      </c>
    </row>
    <row r="739" spans="1:19" x14ac:dyDescent="0.25">
      <c r="A739" t="s">
        <v>18</v>
      </c>
      <c r="B739" t="s">
        <v>19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s="4">
        <v>0</v>
      </c>
      <c r="S739" s="6">
        <v>0</v>
      </c>
    </row>
    <row r="740" spans="1:19" x14ac:dyDescent="0.25">
      <c r="A740" t="s">
        <v>18</v>
      </c>
      <c r="B740" t="s">
        <v>19</v>
      </c>
      <c r="C740">
        <v>0</v>
      </c>
      <c r="D740">
        <v>1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s="4">
        <v>0</v>
      </c>
      <c r="S740" s="6">
        <v>0</v>
      </c>
    </row>
    <row r="741" spans="1:19" x14ac:dyDescent="0.25">
      <c r="A741" t="s">
        <v>18</v>
      </c>
      <c r="B741" t="s">
        <v>19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</v>
      </c>
      <c r="N741">
        <v>0</v>
      </c>
      <c r="O741">
        <v>0</v>
      </c>
      <c r="P741">
        <v>1</v>
      </c>
      <c r="Q741" s="4">
        <v>0</v>
      </c>
      <c r="S741" s="6">
        <v>0</v>
      </c>
    </row>
    <row r="742" spans="1:19" x14ac:dyDescent="0.25">
      <c r="A742" t="s">
        <v>22</v>
      </c>
      <c r="B742" t="s">
        <v>20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</v>
      </c>
      <c r="N742">
        <v>0</v>
      </c>
      <c r="O742">
        <v>0</v>
      </c>
      <c r="P742">
        <v>0</v>
      </c>
      <c r="Q742" s="4">
        <v>0</v>
      </c>
      <c r="S742" s="6">
        <v>0</v>
      </c>
    </row>
    <row r="743" spans="1:19" x14ac:dyDescent="0.25">
      <c r="A743" t="s">
        <v>18</v>
      </c>
      <c r="B743" t="s">
        <v>20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1</v>
      </c>
      <c r="K743">
        <v>0</v>
      </c>
      <c r="L743">
        <v>0</v>
      </c>
      <c r="M743">
        <v>1</v>
      </c>
      <c r="N743">
        <v>0</v>
      </c>
      <c r="O743">
        <v>0</v>
      </c>
      <c r="P743">
        <v>0</v>
      </c>
      <c r="Q743" s="4">
        <v>0</v>
      </c>
      <c r="S743" s="6">
        <v>0</v>
      </c>
    </row>
    <row r="744" spans="1:19" x14ac:dyDescent="0.25">
      <c r="A744" t="s">
        <v>22</v>
      </c>
      <c r="B744" t="s">
        <v>19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s="4">
        <v>0</v>
      </c>
      <c r="S744" s="6">
        <v>0</v>
      </c>
    </row>
    <row r="745" spans="1:19" x14ac:dyDescent="0.25">
      <c r="A745" t="s">
        <v>22</v>
      </c>
      <c r="B745" t="s">
        <v>23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0</v>
      </c>
      <c r="Q745" s="4">
        <v>1</v>
      </c>
      <c r="S745" s="6">
        <v>0</v>
      </c>
    </row>
    <row r="746" spans="1:19" x14ac:dyDescent="0.25">
      <c r="A746" t="s">
        <v>22</v>
      </c>
      <c r="B746" t="s">
        <v>20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  <c r="Q746" s="4">
        <v>0</v>
      </c>
      <c r="S746" s="6">
        <v>0</v>
      </c>
    </row>
    <row r="747" spans="1:19" x14ac:dyDescent="0.25">
      <c r="A747" t="s">
        <v>18</v>
      </c>
      <c r="B747" t="s">
        <v>19</v>
      </c>
      <c r="C747">
        <v>0</v>
      </c>
      <c r="D747">
        <v>1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s="4">
        <v>0</v>
      </c>
      <c r="S747" s="6">
        <v>0</v>
      </c>
    </row>
    <row r="748" spans="1:19" x14ac:dyDescent="0.25">
      <c r="A748" t="s">
        <v>18</v>
      </c>
      <c r="B748" t="s">
        <v>19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s="4">
        <v>0</v>
      </c>
      <c r="S748" s="6">
        <v>0</v>
      </c>
    </row>
    <row r="749" spans="1:19" x14ac:dyDescent="0.25">
      <c r="A749" t="s">
        <v>18</v>
      </c>
      <c r="B749" t="s">
        <v>20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s="4">
        <v>0</v>
      </c>
      <c r="S749" s="6">
        <v>0</v>
      </c>
    </row>
    <row r="750" spans="1:19" x14ac:dyDescent="0.25">
      <c r="A750" t="s">
        <v>18</v>
      </c>
      <c r="B750" t="s">
        <v>23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s="4">
        <v>0</v>
      </c>
      <c r="S750" s="6">
        <v>0</v>
      </c>
    </row>
    <row r="751" spans="1:19" x14ac:dyDescent="0.25">
      <c r="A751" t="s">
        <v>22</v>
      </c>
      <c r="B751" t="s">
        <v>19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  <c r="Q751" s="4">
        <v>0</v>
      </c>
      <c r="S751" s="6">
        <v>0</v>
      </c>
    </row>
    <row r="752" spans="1:19" x14ac:dyDescent="0.25">
      <c r="A752" t="s">
        <v>22</v>
      </c>
      <c r="B752" t="s">
        <v>19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1</v>
      </c>
      <c r="Q752" s="4">
        <v>0</v>
      </c>
      <c r="S752" s="6">
        <v>0</v>
      </c>
    </row>
    <row r="753" spans="1:19" x14ac:dyDescent="0.25">
      <c r="A753" t="s">
        <v>22</v>
      </c>
      <c r="B753" t="s">
        <v>20</v>
      </c>
      <c r="C753">
        <v>0</v>
      </c>
      <c r="D753">
        <v>1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s="4">
        <v>0</v>
      </c>
      <c r="S753" s="6">
        <v>0</v>
      </c>
    </row>
    <row r="754" spans="1:19" x14ac:dyDescent="0.25">
      <c r="A754" t="s">
        <v>18</v>
      </c>
      <c r="B754" t="s">
        <v>20</v>
      </c>
      <c r="C754">
        <v>0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s="4">
        <v>0</v>
      </c>
      <c r="S754" s="6">
        <v>0</v>
      </c>
    </row>
    <row r="755" spans="1:19" x14ac:dyDescent="0.25">
      <c r="A755" t="s">
        <v>22</v>
      </c>
      <c r="B755" t="s">
        <v>19</v>
      </c>
      <c r="C755">
        <v>0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1</v>
      </c>
      <c r="Q755" s="4">
        <v>0</v>
      </c>
      <c r="S755" s="6">
        <v>0</v>
      </c>
    </row>
    <row r="756" spans="1:19" x14ac:dyDescent="0.25">
      <c r="A756" t="s">
        <v>21</v>
      </c>
      <c r="B756" t="s">
        <v>19</v>
      </c>
      <c r="C756">
        <v>0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s="4">
        <v>0</v>
      </c>
      <c r="S756" s="6">
        <v>0</v>
      </c>
    </row>
    <row r="757" spans="1:19" x14ac:dyDescent="0.25">
      <c r="A757" t="s">
        <v>22</v>
      </c>
      <c r="B757" t="s">
        <v>23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s="4">
        <v>0</v>
      </c>
      <c r="S757" s="6">
        <v>0</v>
      </c>
    </row>
    <row r="758" spans="1:19" x14ac:dyDescent="0.25">
      <c r="A758" t="s">
        <v>22</v>
      </c>
      <c r="B758" t="s">
        <v>19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1</v>
      </c>
      <c r="Q758" s="4">
        <v>0</v>
      </c>
      <c r="S758" s="6">
        <v>0</v>
      </c>
    </row>
    <row r="759" spans="1:19" x14ac:dyDescent="0.25">
      <c r="A759" t="s">
        <v>21</v>
      </c>
      <c r="B759" t="s">
        <v>20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s="4">
        <v>0</v>
      </c>
      <c r="S759" s="6">
        <v>0</v>
      </c>
    </row>
    <row r="760" spans="1:19" x14ac:dyDescent="0.25">
      <c r="A760" t="s">
        <v>18</v>
      </c>
      <c r="B760" t="s">
        <v>19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</v>
      </c>
      <c r="N760">
        <v>0</v>
      </c>
      <c r="O760">
        <v>0</v>
      </c>
      <c r="P760">
        <v>0</v>
      </c>
      <c r="Q760" s="4">
        <v>0</v>
      </c>
      <c r="S760" s="6">
        <v>0</v>
      </c>
    </row>
    <row r="761" spans="1:19" x14ac:dyDescent="0.25">
      <c r="A761" t="s">
        <v>18</v>
      </c>
      <c r="B761" t="s">
        <v>19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 s="4">
        <v>0</v>
      </c>
      <c r="S761" s="6">
        <v>0</v>
      </c>
    </row>
    <row r="762" spans="1:19" x14ac:dyDescent="0.25">
      <c r="A762" t="s">
        <v>18</v>
      </c>
      <c r="B762" t="s">
        <v>20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</v>
      </c>
      <c r="Q762" s="4">
        <v>0</v>
      </c>
      <c r="S762" s="6">
        <v>0</v>
      </c>
    </row>
    <row r="763" spans="1:19" x14ac:dyDescent="0.25">
      <c r="A763" t="s">
        <v>18</v>
      </c>
      <c r="B763" t="s">
        <v>20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s="4">
        <v>0</v>
      </c>
      <c r="S763" s="6">
        <v>0</v>
      </c>
    </row>
    <row r="764" spans="1:19" x14ac:dyDescent="0.25">
      <c r="A764" t="s">
        <v>18</v>
      </c>
      <c r="B764" t="s">
        <v>20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</v>
      </c>
      <c r="Q764" s="4">
        <v>0</v>
      </c>
      <c r="S764" s="6">
        <v>0</v>
      </c>
    </row>
    <row r="765" spans="1:19" x14ac:dyDescent="0.25">
      <c r="A765" t="s">
        <v>22</v>
      </c>
      <c r="B765" t="s">
        <v>19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s="4">
        <v>0</v>
      </c>
      <c r="S765" s="6">
        <v>0</v>
      </c>
    </row>
    <row r="766" spans="1:19" x14ac:dyDescent="0.25">
      <c r="A766" t="s">
        <v>21</v>
      </c>
      <c r="B766" t="s">
        <v>20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s="4">
        <v>0</v>
      </c>
      <c r="S766" s="6">
        <v>0</v>
      </c>
    </row>
    <row r="767" spans="1:19" x14ac:dyDescent="0.25">
      <c r="A767" t="s">
        <v>18</v>
      </c>
      <c r="B767" t="s">
        <v>19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s="4">
        <v>0</v>
      </c>
      <c r="S767" s="6">
        <v>0</v>
      </c>
    </row>
    <row r="768" spans="1:19" x14ac:dyDescent="0.25">
      <c r="A768" t="s">
        <v>22</v>
      </c>
      <c r="B768" t="s">
        <v>20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s="4">
        <v>0</v>
      </c>
      <c r="S768" s="6">
        <v>0</v>
      </c>
    </row>
    <row r="769" spans="1:19" x14ac:dyDescent="0.25">
      <c r="A769" t="s">
        <v>18</v>
      </c>
      <c r="B769" t="s">
        <v>23</v>
      </c>
      <c r="C769">
        <v>0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s="4">
        <v>0</v>
      </c>
      <c r="S769" s="6">
        <v>0</v>
      </c>
    </row>
    <row r="770" spans="1:19" x14ac:dyDescent="0.25">
      <c r="A770" t="s">
        <v>22</v>
      </c>
      <c r="B770" t="s">
        <v>20</v>
      </c>
      <c r="C770">
        <v>0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s="4">
        <v>0</v>
      </c>
      <c r="S770" s="6">
        <v>0</v>
      </c>
    </row>
    <row r="771" spans="1:19" x14ac:dyDescent="0.25">
      <c r="A771" t="s">
        <v>18</v>
      </c>
      <c r="B771" t="s">
        <v>20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1</v>
      </c>
      <c r="Q771" s="4">
        <v>0</v>
      </c>
      <c r="S771" s="6">
        <v>0</v>
      </c>
    </row>
    <row r="772" spans="1:19" x14ac:dyDescent="0.25">
      <c r="A772" t="s">
        <v>18</v>
      </c>
      <c r="B772" t="s">
        <v>20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s="4">
        <v>0</v>
      </c>
      <c r="S772" s="6">
        <v>0</v>
      </c>
    </row>
    <row r="773" spans="1:19" x14ac:dyDescent="0.25">
      <c r="A773" t="s">
        <v>22</v>
      </c>
      <c r="B773" t="s">
        <v>23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s="4">
        <v>0</v>
      </c>
      <c r="S773" s="6">
        <v>0</v>
      </c>
    </row>
    <row r="774" spans="1:19" x14ac:dyDescent="0.25">
      <c r="A774" t="s">
        <v>18</v>
      </c>
      <c r="B774" t="s">
        <v>19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s="4">
        <v>0</v>
      </c>
      <c r="S774" s="6">
        <v>0</v>
      </c>
    </row>
    <row r="775" spans="1:19" x14ac:dyDescent="0.25">
      <c r="A775" t="s">
        <v>18</v>
      </c>
      <c r="B775" t="s">
        <v>19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</v>
      </c>
      <c r="Q775" s="4">
        <v>0</v>
      </c>
      <c r="S775" s="6">
        <v>0</v>
      </c>
    </row>
    <row r="776" spans="1:19" x14ac:dyDescent="0.25">
      <c r="A776" t="s">
        <v>18</v>
      </c>
      <c r="B776" t="s">
        <v>19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0</v>
      </c>
      <c r="Q776" s="4">
        <v>1</v>
      </c>
      <c r="S776" s="6">
        <v>0</v>
      </c>
    </row>
    <row r="777" spans="1:19" x14ac:dyDescent="0.25">
      <c r="A777" t="s">
        <v>22</v>
      </c>
      <c r="B777" t="s">
        <v>20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s="4">
        <v>0</v>
      </c>
      <c r="S777" s="6">
        <v>0</v>
      </c>
    </row>
    <row r="778" spans="1:19" x14ac:dyDescent="0.25">
      <c r="A778" t="s">
        <v>22</v>
      </c>
      <c r="B778" t="s">
        <v>20</v>
      </c>
      <c r="C778">
        <v>0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s="4">
        <v>0</v>
      </c>
      <c r="S778" s="6">
        <v>0</v>
      </c>
    </row>
    <row r="779" spans="1:19" x14ac:dyDescent="0.25">
      <c r="A779" t="s">
        <v>21</v>
      </c>
      <c r="B779" t="s">
        <v>19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0</v>
      </c>
      <c r="Q779" s="4">
        <v>0</v>
      </c>
      <c r="S779" s="6">
        <v>0</v>
      </c>
    </row>
    <row r="780" spans="1:19" x14ac:dyDescent="0.25">
      <c r="A780" t="s">
        <v>22</v>
      </c>
      <c r="B780" t="s">
        <v>20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1</v>
      </c>
      <c r="Q780" s="4">
        <v>0</v>
      </c>
      <c r="S780" s="6">
        <v>0</v>
      </c>
    </row>
    <row r="781" spans="1:19" x14ac:dyDescent="0.25">
      <c r="A781" t="s">
        <v>22</v>
      </c>
      <c r="B781" t="s">
        <v>20</v>
      </c>
      <c r="C781">
        <v>0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</v>
      </c>
      <c r="Q781" s="4">
        <v>0</v>
      </c>
      <c r="S781" s="6">
        <v>0</v>
      </c>
    </row>
    <row r="782" spans="1:19" x14ac:dyDescent="0.25">
      <c r="A782" t="s">
        <v>22</v>
      </c>
      <c r="B782" t="s">
        <v>20</v>
      </c>
      <c r="C782">
        <v>0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s="4">
        <v>0</v>
      </c>
      <c r="S782" s="6">
        <v>0</v>
      </c>
    </row>
    <row r="783" spans="1:19" x14ac:dyDescent="0.25">
      <c r="A783" t="s">
        <v>22</v>
      </c>
      <c r="B783" t="s">
        <v>19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</v>
      </c>
      <c r="N783">
        <v>0</v>
      </c>
      <c r="O783">
        <v>1</v>
      </c>
      <c r="P783">
        <v>0</v>
      </c>
      <c r="Q783" s="4">
        <v>0</v>
      </c>
      <c r="S783" s="6">
        <v>0</v>
      </c>
    </row>
    <row r="784" spans="1:19" x14ac:dyDescent="0.25">
      <c r="A784" t="s">
        <v>18</v>
      </c>
      <c r="B784" t="s">
        <v>20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1</v>
      </c>
      <c r="N784">
        <v>0</v>
      </c>
      <c r="O784">
        <v>0</v>
      </c>
      <c r="P784">
        <v>0</v>
      </c>
      <c r="Q784" s="4">
        <v>0</v>
      </c>
      <c r="S784" s="6">
        <v>0</v>
      </c>
    </row>
    <row r="785" spans="1:19" x14ac:dyDescent="0.25">
      <c r="A785" t="s">
        <v>18</v>
      </c>
      <c r="B785" t="s">
        <v>20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</v>
      </c>
      <c r="Q785" s="4">
        <v>0</v>
      </c>
      <c r="S785" s="6">
        <v>0</v>
      </c>
    </row>
    <row r="786" spans="1:19" x14ac:dyDescent="0.25">
      <c r="A786" t="s">
        <v>22</v>
      </c>
      <c r="B786" t="s">
        <v>20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  <c r="Q786" s="4">
        <v>0</v>
      </c>
      <c r="S786" s="6">
        <v>0</v>
      </c>
    </row>
    <row r="787" spans="1:19" x14ac:dyDescent="0.25">
      <c r="A787" t="s">
        <v>22</v>
      </c>
      <c r="B787" t="s">
        <v>20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s="4">
        <v>0</v>
      </c>
      <c r="S787" s="6">
        <v>0</v>
      </c>
    </row>
    <row r="788" spans="1:19" x14ac:dyDescent="0.25">
      <c r="A788" t="s">
        <v>22</v>
      </c>
      <c r="B788" t="s">
        <v>20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1</v>
      </c>
      <c r="Q788" s="4">
        <v>0</v>
      </c>
      <c r="S788" s="6">
        <v>0</v>
      </c>
    </row>
    <row r="789" spans="1:19" x14ac:dyDescent="0.25">
      <c r="A789" t="s">
        <v>22</v>
      </c>
      <c r="B789" t="s">
        <v>19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s="4">
        <v>0</v>
      </c>
      <c r="S789" s="6">
        <v>0</v>
      </c>
    </row>
    <row r="790" spans="1:19" x14ac:dyDescent="0.25">
      <c r="A790" t="s">
        <v>18</v>
      </c>
      <c r="B790" t="s">
        <v>20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s="4">
        <v>0</v>
      </c>
      <c r="S790" s="6">
        <v>0</v>
      </c>
    </row>
    <row r="791" spans="1:19" x14ac:dyDescent="0.25">
      <c r="A791" t="s">
        <v>18</v>
      </c>
      <c r="B791" t="s">
        <v>19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s="4">
        <v>0</v>
      </c>
      <c r="S791" s="6">
        <v>0</v>
      </c>
    </row>
    <row r="792" spans="1:19" x14ac:dyDescent="0.25">
      <c r="A792" t="s">
        <v>21</v>
      </c>
      <c r="B792" t="s">
        <v>20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s="4">
        <v>0</v>
      </c>
      <c r="S792" s="6">
        <v>0</v>
      </c>
    </row>
    <row r="793" spans="1:19" x14ac:dyDescent="0.25">
      <c r="A793" t="s">
        <v>22</v>
      </c>
      <c r="B793" t="s">
        <v>19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0</v>
      </c>
      <c r="Q793" s="4">
        <v>0</v>
      </c>
      <c r="S793" s="6">
        <v>0</v>
      </c>
    </row>
    <row r="794" spans="1:19" x14ac:dyDescent="0.25">
      <c r="A794" t="s">
        <v>22</v>
      </c>
      <c r="B794" t="s">
        <v>20</v>
      </c>
      <c r="C794">
        <v>0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s="4">
        <v>0</v>
      </c>
      <c r="S794" s="6">
        <v>0</v>
      </c>
    </row>
    <row r="795" spans="1:19" x14ac:dyDescent="0.25">
      <c r="A795" t="s">
        <v>18</v>
      </c>
      <c r="B795" t="s">
        <v>19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s="4">
        <v>0</v>
      </c>
      <c r="S795" s="6">
        <v>0</v>
      </c>
    </row>
    <row r="796" spans="1:19" x14ac:dyDescent="0.25">
      <c r="A796" t="s">
        <v>21</v>
      </c>
      <c r="B796" t="s">
        <v>19</v>
      </c>
      <c r="C796">
        <v>0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s="4">
        <v>0</v>
      </c>
      <c r="S796" s="6">
        <v>0</v>
      </c>
    </row>
    <row r="797" spans="1:19" x14ac:dyDescent="0.25">
      <c r="A797" t="s">
        <v>22</v>
      </c>
      <c r="B797" t="s">
        <v>20</v>
      </c>
      <c r="C797">
        <v>0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</v>
      </c>
      <c r="N797">
        <v>0</v>
      </c>
      <c r="O797">
        <v>0</v>
      </c>
      <c r="P797">
        <v>0</v>
      </c>
      <c r="Q797" s="4">
        <v>1</v>
      </c>
      <c r="S797" s="6">
        <v>0</v>
      </c>
    </row>
    <row r="798" spans="1:19" x14ac:dyDescent="0.25">
      <c r="A798" t="s">
        <v>22</v>
      </c>
      <c r="B798" t="s">
        <v>19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</v>
      </c>
      <c r="N798">
        <v>0</v>
      </c>
      <c r="O798">
        <v>0</v>
      </c>
      <c r="P798">
        <v>0</v>
      </c>
      <c r="Q798" s="4">
        <v>0</v>
      </c>
      <c r="S798" s="6">
        <v>0</v>
      </c>
    </row>
    <row r="799" spans="1:19" x14ac:dyDescent="0.25">
      <c r="A799" t="s">
        <v>18</v>
      </c>
      <c r="B799" t="s">
        <v>19</v>
      </c>
      <c r="C799">
        <v>1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s="4">
        <v>0</v>
      </c>
      <c r="S799" s="6">
        <v>0</v>
      </c>
    </row>
    <row r="800" spans="1:19" x14ac:dyDescent="0.25">
      <c r="A800" t="s">
        <v>18</v>
      </c>
      <c r="B800" t="s">
        <v>19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s="4">
        <v>0</v>
      </c>
      <c r="S800" s="6">
        <v>0</v>
      </c>
    </row>
    <row r="801" spans="1:19" x14ac:dyDescent="0.25">
      <c r="A801" t="s">
        <v>18</v>
      </c>
      <c r="B801" t="s">
        <v>20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s="4">
        <v>0</v>
      </c>
      <c r="S801" s="6">
        <v>0</v>
      </c>
    </row>
    <row r="802" spans="1:19" x14ac:dyDescent="0.25">
      <c r="A802" t="s">
        <v>22</v>
      </c>
      <c r="B802" t="s">
        <v>20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</v>
      </c>
      <c r="N802">
        <v>0</v>
      </c>
      <c r="O802">
        <v>0</v>
      </c>
      <c r="P802">
        <v>0</v>
      </c>
      <c r="Q802" s="4">
        <v>0</v>
      </c>
      <c r="S802" s="6">
        <v>0</v>
      </c>
    </row>
    <row r="803" spans="1:19" x14ac:dyDescent="0.25">
      <c r="A803" t="s">
        <v>18</v>
      </c>
      <c r="B803" t="s">
        <v>20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s="4">
        <v>0</v>
      </c>
      <c r="S803" s="6">
        <v>0</v>
      </c>
    </row>
    <row r="804" spans="1:19" x14ac:dyDescent="0.25">
      <c r="A804" t="s">
        <v>18</v>
      </c>
      <c r="B804" t="s">
        <v>20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 s="4">
        <v>0</v>
      </c>
      <c r="S804" s="6">
        <v>0</v>
      </c>
    </row>
    <row r="805" spans="1:19" x14ac:dyDescent="0.25">
      <c r="A805" t="s">
        <v>21</v>
      </c>
      <c r="B805" t="s">
        <v>20</v>
      </c>
      <c r="C805">
        <v>0</v>
      </c>
      <c r="D805">
        <v>1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s="4">
        <v>0</v>
      </c>
      <c r="S805" s="6">
        <v>0</v>
      </c>
    </row>
    <row r="806" spans="1:19" x14ac:dyDescent="0.25">
      <c r="A806" t="s">
        <v>18</v>
      </c>
      <c r="B806" t="s">
        <v>20</v>
      </c>
      <c r="C806">
        <v>0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s="4">
        <v>0</v>
      </c>
      <c r="S806" s="6">
        <v>0</v>
      </c>
    </row>
    <row r="807" spans="1:19" x14ac:dyDescent="0.25">
      <c r="A807" t="s">
        <v>22</v>
      </c>
      <c r="B807" t="s">
        <v>23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s="4">
        <v>0</v>
      </c>
      <c r="S807" s="6">
        <v>0</v>
      </c>
    </row>
    <row r="808" spans="1:19" x14ac:dyDescent="0.25">
      <c r="A808" t="s">
        <v>18</v>
      </c>
      <c r="B808" t="s">
        <v>20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s="4">
        <v>0</v>
      </c>
      <c r="S808" s="6">
        <v>0</v>
      </c>
    </row>
    <row r="809" spans="1:19" x14ac:dyDescent="0.25">
      <c r="A809" t="s">
        <v>21</v>
      </c>
      <c r="B809" t="s">
        <v>19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</v>
      </c>
      <c r="N809">
        <v>0</v>
      </c>
      <c r="O809">
        <v>1</v>
      </c>
      <c r="P809">
        <v>0</v>
      </c>
      <c r="Q809" s="4">
        <v>0</v>
      </c>
      <c r="S809" s="6">
        <v>0</v>
      </c>
    </row>
    <row r="810" spans="1:19" x14ac:dyDescent="0.25">
      <c r="A810" t="s">
        <v>22</v>
      </c>
      <c r="B810" t="s">
        <v>19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s="4">
        <v>0</v>
      </c>
      <c r="S810" s="6">
        <v>0</v>
      </c>
    </row>
    <row r="811" spans="1:19" x14ac:dyDescent="0.25">
      <c r="A811" t="s">
        <v>18</v>
      </c>
      <c r="B811" t="s">
        <v>19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s="4">
        <v>0</v>
      </c>
      <c r="S811" s="6">
        <v>0</v>
      </c>
    </row>
    <row r="812" spans="1:19" x14ac:dyDescent="0.25">
      <c r="A812" t="s">
        <v>18</v>
      </c>
      <c r="B812" t="s">
        <v>23</v>
      </c>
      <c r="C812">
        <v>0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</v>
      </c>
      <c r="N812">
        <v>0</v>
      </c>
      <c r="O812">
        <v>0</v>
      </c>
      <c r="P812">
        <v>1</v>
      </c>
      <c r="Q812" s="4">
        <v>0</v>
      </c>
      <c r="S812" s="6">
        <v>0</v>
      </c>
    </row>
    <row r="813" spans="1:19" x14ac:dyDescent="0.25">
      <c r="A813" t="s">
        <v>22</v>
      </c>
      <c r="B813" t="s">
        <v>23</v>
      </c>
      <c r="C813">
        <v>0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s="4">
        <v>0</v>
      </c>
      <c r="S813" s="6">
        <v>0</v>
      </c>
    </row>
    <row r="814" spans="1:19" x14ac:dyDescent="0.25">
      <c r="A814" t="s">
        <v>21</v>
      </c>
      <c r="B814" t="s">
        <v>20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s="4">
        <v>0</v>
      </c>
      <c r="S814" s="6">
        <v>0</v>
      </c>
    </row>
    <row r="815" spans="1:19" x14ac:dyDescent="0.25">
      <c r="A815" t="s">
        <v>18</v>
      </c>
      <c r="B815" t="s">
        <v>20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1</v>
      </c>
      <c r="N815">
        <v>0</v>
      </c>
      <c r="O815">
        <v>0</v>
      </c>
      <c r="P815">
        <v>0</v>
      </c>
      <c r="Q815" s="4">
        <v>0</v>
      </c>
      <c r="S815" s="6">
        <v>0</v>
      </c>
    </row>
    <row r="816" spans="1:19" x14ac:dyDescent="0.25">
      <c r="A816" t="s">
        <v>22</v>
      </c>
      <c r="B816" t="s">
        <v>20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s="4">
        <v>0</v>
      </c>
      <c r="S816" s="6">
        <v>0</v>
      </c>
    </row>
    <row r="817" spans="1:19" x14ac:dyDescent="0.25">
      <c r="A817" t="s">
        <v>18</v>
      </c>
      <c r="B817" t="s">
        <v>20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  <c r="Q817" s="4">
        <v>0</v>
      </c>
      <c r="S817" s="6">
        <v>0</v>
      </c>
    </row>
    <row r="818" spans="1:19" x14ac:dyDescent="0.25">
      <c r="A818" t="s">
        <v>18</v>
      </c>
      <c r="B818" t="s">
        <v>19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s="4">
        <v>0</v>
      </c>
      <c r="S818" s="6">
        <v>0</v>
      </c>
    </row>
    <row r="819" spans="1:19" x14ac:dyDescent="0.25">
      <c r="A819" t="s">
        <v>18</v>
      </c>
      <c r="B819" t="s">
        <v>20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 s="4">
        <v>0</v>
      </c>
      <c r="S819" s="6">
        <v>0</v>
      </c>
    </row>
    <row r="820" spans="1:19" x14ac:dyDescent="0.25">
      <c r="A820" t="s">
        <v>18</v>
      </c>
      <c r="B820" t="s">
        <v>20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  <c r="Q820" s="4">
        <v>0</v>
      </c>
      <c r="S820" s="6">
        <v>0</v>
      </c>
    </row>
    <row r="821" spans="1:19" x14ac:dyDescent="0.25">
      <c r="A821" t="s">
        <v>22</v>
      </c>
      <c r="B821" t="s">
        <v>20</v>
      </c>
      <c r="C821">
        <v>0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 s="4">
        <v>0</v>
      </c>
      <c r="S821" s="6">
        <v>0</v>
      </c>
    </row>
    <row r="822" spans="1:19" x14ac:dyDescent="0.25">
      <c r="A822" t="s">
        <v>18</v>
      </c>
      <c r="B822" t="s">
        <v>20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</v>
      </c>
      <c r="P822">
        <v>0</v>
      </c>
      <c r="Q822" s="4">
        <v>0</v>
      </c>
      <c r="S822" s="6">
        <v>0</v>
      </c>
    </row>
    <row r="823" spans="1:19" x14ac:dyDescent="0.25">
      <c r="A823" t="s">
        <v>22</v>
      </c>
      <c r="B823" t="s">
        <v>19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s="4">
        <v>0</v>
      </c>
      <c r="S823" s="6">
        <v>0</v>
      </c>
    </row>
    <row r="824" spans="1:19" x14ac:dyDescent="0.25">
      <c r="A824" t="s">
        <v>22</v>
      </c>
      <c r="B824" t="s">
        <v>20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1</v>
      </c>
      <c r="Q824" s="4">
        <v>0</v>
      </c>
      <c r="S824" s="6">
        <v>0</v>
      </c>
    </row>
    <row r="825" spans="1:19" x14ac:dyDescent="0.25">
      <c r="A825" t="s">
        <v>22</v>
      </c>
      <c r="B825" t="s">
        <v>19</v>
      </c>
      <c r="C825">
        <v>0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 s="4">
        <v>0</v>
      </c>
      <c r="S825" s="6">
        <v>0</v>
      </c>
    </row>
    <row r="826" spans="1:19" x14ac:dyDescent="0.25">
      <c r="A826" t="s">
        <v>18</v>
      </c>
      <c r="B826" t="s">
        <v>20</v>
      </c>
      <c r="C826">
        <v>0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</v>
      </c>
      <c r="Q826" s="4">
        <v>0</v>
      </c>
      <c r="S826" s="6">
        <v>0</v>
      </c>
    </row>
    <row r="827" spans="1:19" x14ac:dyDescent="0.25">
      <c r="A827" t="s">
        <v>22</v>
      </c>
      <c r="B827" t="s">
        <v>19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s="4">
        <v>0</v>
      </c>
      <c r="S827" s="6">
        <v>0</v>
      </c>
    </row>
    <row r="828" spans="1:19" x14ac:dyDescent="0.25">
      <c r="A828" t="s">
        <v>22</v>
      </c>
      <c r="B828" t="s">
        <v>20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s="4">
        <v>0</v>
      </c>
      <c r="S828" s="6">
        <v>0</v>
      </c>
    </row>
    <row r="829" spans="1:19" x14ac:dyDescent="0.25">
      <c r="A829" t="s">
        <v>18</v>
      </c>
      <c r="B829" t="s">
        <v>20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 s="4">
        <v>0</v>
      </c>
      <c r="S829" s="6">
        <v>0</v>
      </c>
    </row>
    <row r="830" spans="1:19" x14ac:dyDescent="0.25">
      <c r="A830" t="s">
        <v>18</v>
      </c>
      <c r="B830" t="s">
        <v>19</v>
      </c>
      <c r="C830">
        <v>0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s="4">
        <v>0</v>
      </c>
      <c r="S830" s="6">
        <v>0</v>
      </c>
    </row>
    <row r="831" spans="1:19" x14ac:dyDescent="0.25">
      <c r="A831" t="s">
        <v>22</v>
      </c>
      <c r="B831" t="s">
        <v>19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s="4">
        <v>0</v>
      </c>
      <c r="S831" s="6">
        <v>0</v>
      </c>
    </row>
    <row r="832" spans="1:19" x14ac:dyDescent="0.25">
      <c r="A832" t="s">
        <v>22</v>
      </c>
      <c r="B832" t="s">
        <v>19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</v>
      </c>
      <c r="Q832" s="4">
        <v>0</v>
      </c>
      <c r="S832" s="6">
        <v>0</v>
      </c>
    </row>
    <row r="833" spans="1:19" x14ac:dyDescent="0.25">
      <c r="A833" t="s">
        <v>21</v>
      </c>
      <c r="B833" t="s">
        <v>19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1</v>
      </c>
      <c r="Q833" s="4">
        <v>0</v>
      </c>
      <c r="S833" s="6">
        <v>0</v>
      </c>
    </row>
    <row r="834" spans="1:19" x14ac:dyDescent="0.25">
      <c r="A834" t="s">
        <v>22</v>
      </c>
      <c r="B834" t="s">
        <v>19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0</v>
      </c>
      <c r="O834">
        <v>0</v>
      </c>
      <c r="P834">
        <v>0</v>
      </c>
      <c r="Q834" s="4">
        <v>0</v>
      </c>
      <c r="S834" s="6">
        <v>0</v>
      </c>
    </row>
    <row r="835" spans="1:19" x14ac:dyDescent="0.25">
      <c r="A835" t="s">
        <v>18</v>
      </c>
      <c r="B835" t="s">
        <v>20</v>
      </c>
      <c r="C835">
        <v>0</v>
      </c>
      <c r="D835">
        <v>1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 s="4">
        <v>0</v>
      </c>
      <c r="S835" s="6">
        <v>0</v>
      </c>
    </row>
    <row r="836" spans="1:19" x14ac:dyDescent="0.25">
      <c r="A836" t="s">
        <v>21</v>
      </c>
      <c r="B836" t="s">
        <v>20</v>
      </c>
      <c r="C836">
        <v>0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  <c r="Q836" s="4">
        <v>0</v>
      </c>
      <c r="S836" s="6">
        <v>0</v>
      </c>
    </row>
    <row r="837" spans="1:19" x14ac:dyDescent="0.25">
      <c r="A837" t="s">
        <v>18</v>
      </c>
      <c r="B837" t="s">
        <v>20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 s="4">
        <v>0</v>
      </c>
      <c r="S837" s="6">
        <v>0</v>
      </c>
    </row>
    <row r="838" spans="1:19" x14ac:dyDescent="0.25">
      <c r="A838" t="s">
        <v>18</v>
      </c>
      <c r="B838" t="s">
        <v>20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 s="4">
        <v>0</v>
      </c>
      <c r="S838" s="6">
        <v>0</v>
      </c>
    </row>
    <row r="839" spans="1:19" x14ac:dyDescent="0.25">
      <c r="A839" t="s">
        <v>22</v>
      </c>
      <c r="B839" t="s">
        <v>20</v>
      </c>
      <c r="C839">
        <v>0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 s="4">
        <v>1</v>
      </c>
      <c r="S839" s="6">
        <v>0</v>
      </c>
    </row>
    <row r="840" spans="1:19" x14ac:dyDescent="0.25">
      <c r="A840" t="s">
        <v>22</v>
      </c>
      <c r="B840" t="s">
        <v>19</v>
      </c>
      <c r="C840">
        <v>0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1</v>
      </c>
      <c r="O840">
        <v>0</v>
      </c>
      <c r="P840">
        <v>0</v>
      </c>
      <c r="Q840" s="4">
        <v>0</v>
      </c>
      <c r="S840" s="6">
        <v>0</v>
      </c>
    </row>
    <row r="841" spans="1:19" x14ac:dyDescent="0.25">
      <c r="A841" t="s">
        <v>21</v>
      </c>
      <c r="B841" t="s">
        <v>20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 s="4">
        <v>0</v>
      </c>
      <c r="S841" s="6">
        <v>0</v>
      </c>
    </row>
    <row r="842" spans="1:19" x14ac:dyDescent="0.25">
      <c r="A842" t="s">
        <v>22</v>
      </c>
      <c r="B842" t="s">
        <v>20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 s="4">
        <v>0</v>
      </c>
      <c r="S842" s="6">
        <v>0</v>
      </c>
    </row>
    <row r="843" spans="1:19" x14ac:dyDescent="0.25">
      <c r="A843" t="s">
        <v>18</v>
      </c>
      <c r="B843" t="s">
        <v>20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 s="4">
        <v>0</v>
      </c>
      <c r="S843" s="6">
        <v>0</v>
      </c>
    </row>
    <row r="844" spans="1:19" x14ac:dyDescent="0.25">
      <c r="A844" t="s">
        <v>21</v>
      </c>
      <c r="B844" t="s">
        <v>23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</v>
      </c>
      <c r="Q844" s="4">
        <v>0</v>
      </c>
      <c r="S844" s="6">
        <v>0</v>
      </c>
    </row>
    <row r="845" spans="1:19" x14ac:dyDescent="0.25">
      <c r="A845" t="s">
        <v>18</v>
      </c>
      <c r="B845" t="s">
        <v>19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 s="4">
        <v>0</v>
      </c>
      <c r="S845" s="6">
        <v>0</v>
      </c>
    </row>
    <row r="846" spans="1:19" x14ac:dyDescent="0.25">
      <c r="A846" t="s">
        <v>18</v>
      </c>
      <c r="B846" t="s">
        <v>19</v>
      </c>
      <c r="C846">
        <v>0</v>
      </c>
      <c r="D846">
        <v>1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 s="4">
        <v>0</v>
      </c>
      <c r="S846" s="6">
        <v>0</v>
      </c>
    </row>
    <row r="847" spans="1:19" x14ac:dyDescent="0.25">
      <c r="A847" t="s">
        <v>18</v>
      </c>
      <c r="B847" t="s">
        <v>20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 s="4">
        <v>0</v>
      </c>
      <c r="S847" s="6">
        <v>0</v>
      </c>
    </row>
    <row r="848" spans="1:19" x14ac:dyDescent="0.25">
      <c r="A848" t="s">
        <v>22</v>
      </c>
      <c r="B848" t="s">
        <v>20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</v>
      </c>
      <c r="N848">
        <v>0</v>
      </c>
      <c r="O848">
        <v>0</v>
      </c>
      <c r="P848">
        <v>1</v>
      </c>
      <c r="Q848" s="4">
        <v>1</v>
      </c>
      <c r="S848" s="6">
        <v>0</v>
      </c>
    </row>
    <row r="849" spans="1:19" x14ac:dyDescent="0.25">
      <c r="A849" t="s">
        <v>22</v>
      </c>
      <c r="B849" t="s">
        <v>19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</v>
      </c>
      <c r="N849">
        <v>0</v>
      </c>
      <c r="O849">
        <v>0</v>
      </c>
      <c r="P849">
        <v>0</v>
      </c>
      <c r="Q849" s="4">
        <v>0</v>
      </c>
      <c r="S849" s="6">
        <v>0</v>
      </c>
    </row>
    <row r="850" spans="1:19" x14ac:dyDescent="0.25">
      <c r="A850" t="s">
        <v>22</v>
      </c>
      <c r="B850" t="s">
        <v>19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 s="4">
        <v>0</v>
      </c>
      <c r="S850" s="6">
        <v>0</v>
      </c>
    </row>
    <row r="851" spans="1:19" x14ac:dyDescent="0.25">
      <c r="A851" t="s">
        <v>18</v>
      </c>
      <c r="B851" t="s">
        <v>19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 s="4">
        <v>0</v>
      </c>
      <c r="S851" s="6">
        <v>0</v>
      </c>
    </row>
    <row r="852" spans="1:19" x14ac:dyDescent="0.25">
      <c r="A852" t="s">
        <v>18</v>
      </c>
      <c r="B852" t="s">
        <v>20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 s="4">
        <v>0</v>
      </c>
      <c r="S852" s="6">
        <v>0</v>
      </c>
    </row>
    <row r="853" spans="1:19" x14ac:dyDescent="0.25">
      <c r="A853" t="s">
        <v>22</v>
      </c>
      <c r="B853" t="s">
        <v>20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</v>
      </c>
      <c r="Q853" s="4">
        <v>1</v>
      </c>
      <c r="S853" s="6">
        <v>0</v>
      </c>
    </row>
    <row r="854" spans="1:19" x14ac:dyDescent="0.25">
      <c r="A854" t="s">
        <v>18</v>
      </c>
      <c r="B854" t="s">
        <v>19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</v>
      </c>
      <c r="N854">
        <v>0</v>
      </c>
      <c r="O854">
        <v>0</v>
      </c>
      <c r="P854">
        <v>0</v>
      </c>
      <c r="Q854" s="4">
        <v>0</v>
      </c>
      <c r="S854" s="6">
        <v>0</v>
      </c>
    </row>
    <row r="855" spans="1:19" x14ac:dyDescent="0.25">
      <c r="A855" t="s">
        <v>22</v>
      </c>
      <c r="B855" t="s">
        <v>19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 s="4">
        <v>0</v>
      </c>
      <c r="S855" s="6">
        <v>0</v>
      </c>
    </row>
    <row r="856" spans="1:19" x14ac:dyDescent="0.25">
      <c r="A856" t="s">
        <v>18</v>
      </c>
      <c r="B856" t="s">
        <v>20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1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 s="4">
        <v>0</v>
      </c>
      <c r="S856" s="6">
        <v>0</v>
      </c>
    </row>
    <row r="857" spans="1:19" x14ac:dyDescent="0.25">
      <c r="A857" t="s">
        <v>22</v>
      </c>
      <c r="B857" t="s">
        <v>20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</v>
      </c>
      <c r="N857">
        <v>0</v>
      </c>
      <c r="O857">
        <v>0</v>
      </c>
      <c r="P857">
        <v>0</v>
      </c>
      <c r="Q857" s="4">
        <v>1</v>
      </c>
      <c r="S857" s="6">
        <v>0</v>
      </c>
    </row>
    <row r="858" spans="1:19" x14ac:dyDescent="0.25">
      <c r="A858" t="s">
        <v>18</v>
      </c>
      <c r="B858" t="s">
        <v>19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s="4">
        <v>0</v>
      </c>
      <c r="S858" s="6">
        <v>0</v>
      </c>
    </row>
    <row r="859" spans="1:19" x14ac:dyDescent="0.25">
      <c r="A859" t="s">
        <v>18</v>
      </c>
      <c r="B859" t="s">
        <v>19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1</v>
      </c>
      <c r="Q859" s="4">
        <v>0</v>
      </c>
      <c r="S859" s="6">
        <v>0</v>
      </c>
    </row>
    <row r="860" spans="1:19" x14ac:dyDescent="0.25">
      <c r="A860" t="s">
        <v>22</v>
      </c>
      <c r="B860" t="s">
        <v>19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s="4">
        <v>0</v>
      </c>
      <c r="S860" s="6">
        <v>0</v>
      </c>
    </row>
    <row r="861" spans="1:19" x14ac:dyDescent="0.25">
      <c r="A861" t="s">
        <v>18</v>
      </c>
      <c r="B861" t="s">
        <v>19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</v>
      </c>
      <c r="N861">
        <v>0</v>
      </c>
      <c r="O861">
        <v>0</v>
      </c>
      <c r="P861">
        <v>0</v>
      </c>
      <c r="Q861" s="4">
        <v>0</v>
      </c>
      <c r="S861" s="6">
        <v>0</v>
      </c>
    </row>
    <row r="862" spans="1:19" x14ac:dyDescent="0.25">
      <c r="A862" t="s">
        <v>18</v>
      </c>
      <c r="B862" t="s">
        <v>19</v>
      </c>
      <c r="C862">
        <v>0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</v>
      </c>
      <c r="Q862" s="4">
        <v>0</v>
      </c>
      <c r="S862" s="6">
        <v>0</v>
      </c>
    </row>
    <row r="863" spans="1:19" x14ac:dyDescent="0.25">
      <c r="A863" t="s">
        <v>18</v>
      </c>
      <c r="B863" t="s">
        <v>19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 s="4">
        <v>1</v>
      </c>
      <c r="S863" s="6">
        <v>0</v>
      </c>
    </row>
    <row r="864" spans="1:19" x14ac:dyDescent="0.25">
      <c r="A864" t="s">
        <v>18</v>
      </c>
      <c r="B864" t="s">
        <v>19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</v>
      </c>
      <c r="N864">
        <v>0</v>
      </c>
      <c r="O864">
        <v>0</v>
      </c>
      <c r="P864">
        <v>1</v>
      </c>
      <c r="Q864" s="4">
        <v>0</v>
      </c>
      <c r="S864" s="6">
        <v>0</v>
      </c>
    </row>
    <row r="865" spans="1:19" x14ac:dyDescent="0.25">
      <c r="A865" t="s">
        <v>18</v>
      </c>
      <c r="B865" t="s">
        <v>19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</v>
      </c>
      <c r="Q865" s="4">
        <v>0</v>
      </c>
      <c r="S865" s="6">
        <v>0</v>
      </c>
    </row>
    <row r="866" spans="1:19" x14ac:dyDescent="0.25">
      <c r="A866" t="s">
        <v>18</v>
      </c>
      <c r="B866" t="s">
        <v>20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s="4">
        <v>0</v>
      </c>
      <c r="S866" s="6">
        <v>0</v>
      </c>
    </row>
    <row r="867" spans="1:19" x14ac:dyDescent="0.25">
      <c r="A867" t="s">
        <v>18</v>
      </c>
      <c r="B867" t="s">
        <v>20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s="4">
        <v>0</v>
      </c>
      <c r="S867" s="6">
        <v>0</v>
      </c>
    </row>
    <row r="868" spans="1:19" x14ac:dyDescent="0.25">
      <c r="A868" t="s">
        <v>22</v>
      </c>
      <c r="B868" t="s">
        <v>20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</v>
      </c>
      <c r="N868">
        <v>0</v>
      </c>
      <c r="O868">
        <v>0</v>
      </c>
      <c r="P868">
        <v>1</v>
      </c>
      <c r="Q868" s="4">
        <v>0</v>
      </c>
      <c r="S868" s="6">
        <v>0</v>
      </c>
    </row>
    <row r="869" spans="1:19" x14ac:dyDescent="0.25">
      <c r="A869" t="s">
        <v>18</v>
      </c>
      <c r="B869" t="s">
        <v>20</v>
      </c>
      <c r="C869">
        <v>0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1</v>
      </c>
      <c r="Q869" s="4">
        <v>0</v>
      </c>
      <c r="S869" s="6">
        <v>0</v>
      </c>
    </row>
    <row r="870" spans="1:19" x14ac:dyDescent="0.25">
      <c r="A870" t="s">
        <v>22</v>
      </c>
      <c r="B870" t="s">
        <v>20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s="4">
        <v>0</v>
      </c>
      <c r="S870" s="6">
        <v>0</v>
      </c>
    </row>
    <row r="871" spans="1:19" x14ac:dyDescent="0.25">
      <c r="A871" t="s">
        <v>22</v>
      </c>
      <c r="B871" t="s">
        <v>19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s="4">
        <v>0</v>
      </c>
      <c r="S871" s="6">
        <v>0</v>
      </c>
    </row>
    <row r="872" spans="1:19" x14ac:dyDescent="0.25">
      <c r="A872" t="s">
        <v>22</v>
      </c>
      <c r="B872" t="s">
        <v>23</v>
      </c>
      <c r="C872">
        <v>0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0</v>
      </c>
      <c r="Q872" s="4">
        <v>0</v>
      </c>
      <c r="S872" s="6">
        <v>0</v>
      </c>
    </row>
    <row r="873" spans="1:19" x14ac:dyDescent="0.25">
      <c r="A873" t="s">
        <v>21</v>
      </c>
      <c r="B873" t="s">
        <v>19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1</v>
      </c>
      <c r="Q873" s="4">
        <v>0</v>
      </c>
      <c r="S873" s="6">
        <v>0</v>
      </c>
    </row>
    <row r="874" spans="1:19" x14ac:dyDescent="0.25">
      <c r="A874" t="s">
        <v>22</v>
      </c>
      <c r="B874" t="s">
        <v>19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1</v>
      </c>
      <c r="Q874" s="4">
        <v>0</v>
      </c>
      <c r="S874" s="6">
        <v>0</v>
      </c>
    </row>
    <row r="875" spans="1:19" x14ac:dyDescent="0.25">
      <c r="A875" t="s">
        <v>18</v>
      </c>
      <c r="B875" t="s">
        <v>20</v>
      </c>
      <c r="C875">
        <v>0</v>
      </c>
      <c r="D875">
        <v>1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s="4">
        <v>0</v>
      </c>
      <c r="S875" s="6">
        <v>0</v>
      </c>
    </row>
    <row r="876" spans="1:19" x14ac:dyDescent="0.25">
      <c r="A876" t="s">
        <v>22</v>
      </c>
      <c r="B876" t="s">
        <v>20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s="4">
        <v>0</v>
      </c>
      <c r="S876" s="6">
        <v>0</v>
      </c>
    </row>
    <row r="877" spans="1:19" x14ac:dyDescent="0.25">
      <c r="A877" t="s">
        <v>22</v>
      </c>
      <c r="B877" t="s">
        <v>19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</v>
      </c>
      <c r="N877">
        <v>0</v>
      </c>
      <c r="O877">
        <v>0</v>
      </c>
      <c r="P877">
        <v>1</v>
      </c>
      <c r="Q877" s="4">
        <v>0</v>
      </c>
      <c r="S877" s="6">
        <v>0</v>
      </c>
    </row>
    <row r="878" spans="1:19" x14ac:dyDescent="0.25">
      <c r="A878" t="s">
        <v>22</v>
      </c>
      <c r="B878" t="s">
        <v>19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s="4">
        <v>0</v>
      </c>
      <c r="S878" s="6">
        <v>0</v>
      </c>
    </row>
    <row r="879" spans="1:19" x14ac:dyDescent="0.25">
      <c r="A879" t="s">
        <v>22</v>
      </c>
      <c r="B879" t="s">
        <v>20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1</v>
      </c>
      <c r="Q879" s="4">
        <v>0</v>
      </c>
      <c r="S879" s="6">
        <v>0</v>
      </c>
    </row>
    <row r="880" spans="1:19" x14ac:dyDescent="0.25">
      <c r="A880" t="s">
        <v>22</v>
      </c>
      <c r="B880" t="s">
        <v>19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s="4">
        <v>0</v>
      </c>
      <c r="S880" s="6">
        <v>0</v>
      </c>
    </row>
    <row r="881" spans="1:19" x14ac:dyDescent="0.25">
      <c r="A881" t="s">
        <v>18</v>
      </c>
      <c r="B881" t="s">
        <v>19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s="4">
        <v>0</v>
      </c>
      <c r="S881" s="6">
        <v>0</v>
      </c>
    </row>
    <row r="882" spans="1:19" x14ac:dyDescent="0.25">
      <c r="A882" t="s">
        <v>22</v>
      </c>
      <c r="B882" t="s">
        <v>19</v>
      </c>
      <c r="C882">
        <v>0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s="4">
        <v>0</v>
      </c>
      <c r="S882" s="6">
        <v>0</v>
      </c>
    </row>
    <row r="883" spans="1:19" x14ac:dyDescent="0.25">
      <c r="A883" t="s">
        <v>22</v>
      </c>
      <c r="B883" t="s">
        <v>20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s="4">
        <v>0</v>
      </c>
      <c r="S883" s="6">
        <v>0</v>
      </c>
    </row>
    <row r="884" spans="1:19" x14ac:dyDescent="0.25">
      <c r="A884" t="s">
        <v>22</v>
      </c>
      <c r="B884" t="s">
        <v>20</v>
      </c>
      <c r="C884">
        <v>0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s="4">
        <v>0</v>
      </c>
      <c r="S884" s="6">
        <v>0</v>
      </c>
    </row>
    <row r="885" spans="1:19" x14ac:dyDescent="0.25">
      <c r="A885" t="s">
        <v>22</v>
      </c>
      <c r="B885" t="s">
        <v>20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s="4">
        <v>0</v>
      </c>
      <c r="S885" s="6">
        <v>0</v>
      </c>
    </row>
    <row r="886" spans="1:19" x14ac:dyDescent="0.25">
      <c r="A886" t="s">
        <v>22</v>
      </c>
      <c r="B886" t="s">
        <v>20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s="4">
        <v>0</v>
      </c>
      <c r="S886" s="6">
        <v>0</v>
      </c>
    </row>
    <row r="887" spans="1:19" x14ac:dyDescent="0.25">
      <c r="A887" t="s">
        <v>18</v>
      </c>
      <c r="B887" t="s">
        <v>19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</v>
      </c>
      <c r="O887">
        <v>0</v>
      </c>
      <c r="P887">
        <v>1</v>
      </c>
      <c r="Q887" s="4">
        <v>0</v>
      </c>
      <c r="S887" s="6">
        <v>0</v>
      </c>
    </row>
    <row r="888" spans="1:19" x14ac:dyDescent="0.25">
      <c r="A888" t="s">
        <v>18</v>
      </c>
      <c r="B888" t="s">
        <v>19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  <c r="Q888" s="4">
        <v>0</v>
      </c>
      <c r="S888" s="6">
        <v>0</v>
      </c>
    </row>
    <row r="889" spans="1:19" x14ac:dyDescent="0.25">
      <c r="A889" t="s">
        <v>22</v>
      </c>
      <c r="B889" t="s">
        <v>20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</v>
      </c>
      <c r="Q889" s="4">
        <v>0</v>
      </c>
      <c r="S889" s="6">
        <v>0</v>
      </c>
    </row>
    <row r="890" spans="1:19" x14ac:dyDescent="0.25">
      <c r="A890" t="s">
        <v>18</v>
      </c>
      <c r="B890" t="s">
        <v>20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1</v>
      </c>
      <c r="P890">
        <v>0</v>
      </c>
      <c r="Q890" s="4">
        <v>0</v>
      </c>
      <c r="S890" s="6">
        <v>0</v>
      </c>
    </row>
    <row r="891" spans="1:19" x14ac:dyDescent="0.25">
      <c r="A891" t="s">
        <v>22</v>
      </c>
      <c r="B891" t="s">
        <v>20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1</v>
      </c>
      <c r="Q891" s="4">
        <v>0</v>
      </c>
      <c r="S891" s="6">
        <v>0</v>
      </c>
    </row>
    <row r="892" spans="1:19" x14ac:dyDescent="0.25">
      <c r="A892" t="s">
        <v>22</v>
      </c>
      <c r="B892" t="s">
        <v>19</v>
      </c>
      <c r="C892">
        <v>0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</v>
      </c>
      <c r="N892">
        <v>0</v>
      </c>
      <c r="O892">
        <v>0</v>
      </c>
      <c r="P892">
        <v>0</v>
      </c>
      <c r="Q892" s="4">
        <v>0</v>
      </c>
      <c r="S892" s="6">
        <v>0</v>
      </c>
    </row>
    <row r="893" spans="1:19" x14ac:dyDescent="0.25">
      <c r="A893" t="s">
        <v>22</v>
      </c>
      <c r="B893" t="s">
        <v>19</v>
      </c>
      <c r="C893">
        <v>0</v>
      </c>
      <c r="D893">
        <v>1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1</v>
      </c>
      <c r="Q893" s="4">
        <v>0</v>
      </c>
      <c r="S893" s="6">
        <v>0</v>
      </c>
    </row>
    <row r="894" spans="1:19" x14ac:dyDescent="0.25">
      <c r="A894" t="s">
        <v>18</v>
      </c>
      <c r="B894" t="s">
        <v>20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</v>
      </c>
      <c r="N894">
        <v>0</v>
      </c>
      <c r="O894">
        <v>0</v>
      </c>
      <c r="P894">
        <v>0</v>
      </c>
      <c r="Q894" s="4">
        <v>0</v>
      </c>
      <c r="S894" s="6">
        <v>0</v>
      </c>
    </row>
    <row r="895" spans="1:19" x14ac:dyDescent="0.25">
      <c r="A895" t="s">
        <v>21</v>
      </c>
      <c r="B895" t="s">
        <v>19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s="4">
        <v>0</v>
      </c>
      <c r="S895" s="6">
        <v>0</v>
      </c>
    </row>
    <row r="896" spans="1:19" x14ac:dyDescent="0.25">
      <c r="A896" t="s">
        <v>21</v>
      </c>
      <c r="B896" t="s">
        <v>20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</v>
      </c>
      <c r="N896">
        <v>0</v>
      </c>
      <c r="O896">
        <v>0</v>
      </c>
      <c r="P896">
        <v>0</v>
      </c>
      <c r="Q896" s="4">
        <v>0</v>
      </c>
      <c r="S896" s="6">
        <v>0</v>
      </c>
    </row>
    <row r="897" spans="1:19" x14ac:dyDescent="0.25">
      <c r="A897" t="s">
        <v>18</v>
      </c>
      <c r="B897" t="s">
        <v>23</v>
      </c>
      <c r="C897">
        <v>0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s="4">
        <v>0</v>
      </c>
      <c r="S897" s="6">
        <v>0</v>
      </c>
    </row>
    <row r="898" spans="1:19" x14ac:dyDescent="0.25">
      <c r="A898" t="s">
        <v>18</v>
      </c>
      <c r="B898" t="s">
        <v>19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s="4">
        <v>0</v>
      </c>
      <c r="S898" s="6">
        <v>0</v>
      </c>
    </row>
    <row r="899" spans="1:19" x14ac:dyDescent="0.25">
      <c r="A899" t="s">
        <v>22</v>
      </c>
      <c r="B899" t="s">
        <v>19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s="4">
        <v>0</v>
      </c>
      <c r="S899" s="6">
        <v>0</v>
      </c>
    </row>
    <row r="900" spans="1:19" x14ac:dyDescent="0.25">
      <c r="A900" t="s">
        <v>22</v>
      </c>
      <c r="B900" t="s">
        <v>19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s="4">
        <v>0</v>
      </c>
      <c r="S900" s="6">
        <v>0</v>
      </c>
    </row>
    <row r="901" spans="1:19" x14ac:dyDescent="0.25">
      <c r="A901" t="s">
        <v>22</v>
      </c>
      <c r="B901" t="s">
        <v>20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1</v>
      </c>
      <c r="Q901" s="4">
        <v>1</v>
      </c>
      <c r="S901" s="6">
        <v>0</v>
      </c>
    </row>
    <row r="902" spans="1:19" x14ac:dyDescent="0.25">
      <c r="A902" t="s">
        <v>21</v>
      </c>
      <c r="B902" t="s">
        <v>20</v>
      </c>
      <c r="C902">
        <v>0</v>
      </c>
      <c r="D902">
        <v>1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s="4">
        <v>0</v>
      </c>
      <c r="S902" s="6">
        <v>0</v>
      </c>
    </row>
    <row r="903" spans="1:19" x14ac:dyDescent="0.25">
      <c r="A903" t="s">
        <v>18</v>
      </c>
      <c r="B903" t="s">
        <v>20</v>
      </c>
      <c r="C903">
        <v>0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s="4">
        <v>0</v>
      </c>
      <c r="S903" s="6">
        <v>0</v>
      </c>
    </row>
    <row r="904" spans="1:19" x14ac:dyDescent="0.25">
      <c r="A904" t="s">
        <v>22</v>
      </c>
      <c r="B904" t="s">
        <v>19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s="4">
        <v>0</v>
      </c>
      <c r="S904" s="6">
        <v>0</v>
      </c>
    </row>
    <row r="905" spans="1:19" x14ac:dyDescent="0.25">
      <c r="A905" t="s">
        <v>22</v>
      </c>
      <c r="B905" t="s">
        <v>19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s="4">
        <v>0</v>
      </c>
      <c r="S905" s="6">
        <v>0</v>
      </c>
    </row>
    <row r="906" spans="1:19" x14ac:dyDescent="0.25">
      <c r="A906" t="s">
        <v>18</v>
      </c>
      <c r="B906" t="s">
        <v>20</v>
      </c>
      <c r="C906">
        <v>0</v>
      </c>
      <c r="D906">
        <v>1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1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s="4">
        <v>0</v>
      </c>
      <c r="S906" s="6">
        <v>0</v>
      </c>
    </row>
    <row r="907" spans="1:19" x14ac:dyDescent="0.25">
      <c r="A907" t="s">
        <v>18</v>
      </c>
      <c r="B907" t="s">
        <v>19</v>
      </c>
      <c r="C907">
        <v>0</v>
      </c>
      <c r="D907">
        <v>1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s="4">
        <v>0</v>
      </c>
      <c r="S907" s="6">
        <v>0</v>
      </c>
    </row>
    <row r="908" spans="1:19" x14ac:dyDescent="0.25">
      <c r="A908" t="s">
        <v>18</v>
      </c>
      <c r="B908" t="s">
        <v>19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s="4">
        <v>0</v>
      </c>
      <c r="S908" s="6">
        <v>0</v>
      </c>
    </row>
    <row r="909" spans="1:19" x14ac:dyDescent="0.25">
      <c r="A909" t="s">
        <v>22</v>
      </c>
      <c r="B909" t="s">
        <v>19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s="4">
        <v>0</v>
      </c>
      <c r="S909" s="6">
        <v>0</v>
      </c>
    </row>
    <row r="910" spans="1:19" x14ac:dyDescent="0.25">
      <c r="A910" t="s">
        <v>22</v>
      </c>
      <c r="B910" t="s">
        <v>20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s="4">
        <v>0</v>
      </c>
      <c r="S910" s="6">
        <v>0</v>
      </c>
    </row>
    <row r="911" spans="1:19" x14ac:dyDescent="0.25">
      <c r="A911" t="s">
        <v>18</v>
      </c>
      <c r="B911" t="s">
        <v>20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s="4">
        <v>0</v>
      </c>
      <c r="S911" s="6">
        <v>0</v>
      </c>
    </row>
    <row r="912" spans="1:19" x14ac:dyDescent="0.25">
      <c r="A912" t="s">
        <v>18</v>
      </c>
      <c r="B912" t="s">
        <v>20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</v>
      </c>
      <c r="N912">
        <v>0</v>
      </c>
      <c r="O912">
        <v>0</v>
      </c>
      <c r="P912">
        <v>0</v>
      </c>
      <c r="Q912" s="4">
        <v>0</v>
      </c>
      <c r="S912" s="6">
        <v>0</v>
      </c>
    </row>
    <row r="913" spans="1:19" x14ac:dyDescent="0.25">
      <c r="A913" t="s">
        <v>22</v>
      </c>
      <c r="B913" t="s">
        <v>23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1</v>
      </c>
      <c r="Q913" s="4">
        <v>0</v>
      </c>
      <c r="S913" s="6">
        <v>0</v>
      </c>
    </row>
    <row r="914" spans="1:19" x14ac:dyDescent="0.25">
      <c r="A914" t="s">
        <v>22</v>
      </c>
      <c r="B914" t="s">
        <v>19</v>
      </c>
      <c r="C914">
        <v>0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s="4">
        <v>0</v>
      </c>
      <c r="S914" s="6">
        <v>0</v>
      </c>
    </row>
    <row r="915" spans="1:19" x14ac:dyDescent="0.25">
      <c r="A915" t="s">
        <v>18</v>
      </c>
      <c r="B915" t="s">
        <v>20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s="4">
        <v>0</v>
      </c>
      <c r="S915" s="6">
        <v>0</v>
      </c>
    </row>
    <row r="916" spans="1:19" x14ac:dyDescent="0.25">
      <c r="A916" t="s">
        <v>21</v>
      </c>
      <c r="B916" t="s">
        <v>20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1</v>
      </c>
      <c r="Q916" s="4">
        <v>0</v>
      </c>
      <c r="S916" s="6">
        <v>0</v>
      </c>
    </row>
    <row r="917" spans="1:19" x14ac:dyDescent="0.25">
      <c r="A917" t="s">
        <v>18</v>
      </c>
      <c r="B917" t="s">
        <v>20</v>
      </c>
      <c r="C917">
        <v>0</v>
      </c>
      <c r="D917">
        <v>0</v>
      </c>
      <c r="E917">
        <v>1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s="4">
        <v>1</v>
      </c>
      <c r="S917" s="6">
        <v>0</v>
      </c>
    </row>
    <row r="918" spans="1:19" x14ac:dyDescent="0.25">
      <c r="A918" t="s">
        <v>18</v>
      </c>
      <c r="B918" t="s">
        <v>20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s="4">
        <v>0</v>
      </c>
      <c r="S918" s="6">
        <v>0</v>
      </c>
    </row>
    <row r="919" spans="1:19" x14ac:dyDescent="0.25">
      <c r="A919" t="s">
        <v>18</v>
      </c>
      <c r="B919" t="s">
        <v>20</v>
      </c>
      <c r="C919">
        <v>0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s="4">
        <v>0</v>
      </c>
      <c r="S919" s="6">
        <v>0</v>
      </c>
    </row>
    <row r="920" spans="1:19" x14ac:dyDescent="0.25">
      <c r="A920" t="s">
        <v>18</v>
      </c>
      <c r="B920" t="s">
        <v>20</v>
      </c>
      <c r="C920">
        <v>0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s="4">
        <v>0</v>
      </c>
      <c r="S920" s="6">
        <v>0</v>
      </c>
    </row>
    <row r="921" spans="1:19" x14ac:dyDescent="0.25">
      <c r="A921" t="s">
        <v>18</v>
      </c>
      <c r="B921" t="s">
        <v>19</v>
      </c>
      <c r="C921">
        <v>0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</v>
      </c>
      <c r="N921">
        <v>0</v>
      </c>
      <c r="O921">
        <v>0</v>
      </c>
      <c r="P921">
        <v>0</v>
      </c>
      <c r="Q921" s="4">
        <v>0</v>
      </c>
      <c r="S921" s="6">
        <v>0</v>
      </c>
    </row>
    <row r="922" spans="1:19" x14ac:dyDescent="0.25">
      <c r="A922" t="s">
        <v>18</v>
      </c>
      <c r="B922" t="s">
        <v>23</v>
      </c>
      <c r="C922">
        <v>0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</v>
      </c>
      <c r="N922">
        <v>0</v>
      </c>
      <c r="O922">
        <v>0</v>
      </c>
      <c r="P922">
        <v>1</v>
      </c>
      <c r="Q922" s="4">
        <v>0</v>
      </c>
      <c r="S922" s="6">
        <v>0</v>
      </c>
    </row>
    <row r="923" spans="1:19" x14ac:dyDescent="0.25">
      <c r="A923" t="s">
        <v>18</v>
      </c>
      <c r="B923" t="s">
        <v>19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1</v>
      </c>
      <c r="Q923" s="4">
        <v>0</v>
      </c>
      <c r="S923" s="6">
        <v>0</v>
      </c>
    </row>
    <row r="924" spans="1:19" x14ac:dyDescent="0.25">
      <c r="A924" t="s">
        <v>18</v>
      </c>
      <c r="B924" t="s">
        <v>20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s="4">
        <v>0</v>
      </c>
      <c r="S924" s="6">
        <v>0</v>
      </c>
    </row>
    <row r="925" spans="1:19" x14ac:dyDescent="0.25">
      <c r="A925" t="s">
        <v>22</v>
      </c>
      <c r="B925" t="s">
        <v>19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</v>
      </c>
      <c r="Q925" s="4">
        <v>0</v>
      </c>
      <c r="S925" s="6">
        <v>0</v>
      </c>
    </row>
    <row r="926" spans="1:19" x14ac:dyDescent="0.25">
      <c r="A926" t="s">
        <v>21</v>
      </c>
      <c r="B926" t="s">
        <v>19</v>
      </c>
      <c r="C926">
        <v>1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s="4">
        <v>0</v>
      </c>
      <c r="S926" s="6">
        <v>0</v>
      </c>
    </row>
    <row r="927" spans="1:19" x14ac:dyDescent="0.25">
      <c r="A927" t="s">
        <v>18</v>
      </c>
      <c r="B927" t="s">
        <v>19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s="4">
        <v>0</v>
      </c>
      <c r="S927" s="6">
        <v>0</v>
      </c>
    </row>
    <row r="928" spans="1:19" x14ac:dyDescent="0.25">
      <c r="A928" t="s">
        <v>18</v>
      </c>
      <c r="B928" t="s">
        <v>20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</v>
      </c>
      <c r="N928">
        <v>0</v>
      </c>
      <c r="O928">
        <v>0</v>
      </c>
      <c r="P928">
        <v>0</v>
      </c>
      <c r="Q928" s="4">
        <v>0</v>
      </c>
      <c r="S928" s="6">
        <v>0</v>
      </c>
    </row>
    <row r="929" spans="1:19" x14ac:dyDescent="0.25">
      <c r="A929" t="s">
        <v>18</v>
      </c>
      <c r="B929" t="s">
        <v>19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</v>
      </c>
      <c r="Q929" s="4">
        <v>1</v>
      </c>
      <c r="S929" s="6">
        <v>0</v>
      </c>
    </row>
    <row r="930" spans="1:19" x14ac:dyDescent="0.25">
      <c r="A930" t="s">
        <v>22</v>
      </c>
      <c r="B930" t="s">
        <v>19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s="4">
        <v>0</v>
      </c>
      <c r="S930" s="6">
        <v>0</v>
      </c>
    </row>
    <row r="931" spans="1:19" x14ac:dyDescent="0.25">
      <c r="A931" t="s">
        <v>18</v>
      </c>
      <c r="B931" t="s">
        <v>23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s="4">
        <v>0</v>
      </c>
      <c r="S931" s="6">
        <v>0</v>
      </c>
    </row>
    <row r="932" spans="1:19" x14ac:dyDescent="0.25">
      <c r="A932" t="s">
        <v>22</v>
      </c>
      <c r="B932" t="s">
        <v>19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s="4">
        <v>0</v>
      </c>
      <c r="S932" s="6">
        <v>0</v>
      </c>
    </row>
    <row r="933" spans="1:19" x14ac:dyDescent="0.25">
      <c r="A933" t="s">
        <v>21</v>
      </c>
      <c r="B933" t="s">
        <v>20</v>
      </c>
      <c r="C933">
        <v>0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</v>
      </c>
      <c r="Q933" s="4">
        <v>0</v>
      </c>
      <c r="S933" s="6">
        <v>0</v>
      </c>
    </row>
    <row r="934" spans="1:19" x14ac:dyDescent="0.25">
      <c r="A934" t="s">
        <v>22</v>
      </c>
      <c r="B934" t="s">
        <v>23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s="4">
        <v>0</v>
      </c>
      <c r="S934" s="6">
        <v>0</v>
      </c>
    </row>
    <row r="935" spans="1:19" x14ac:dyDescent="0.25">
      <c r="A935" t="s">
        <v>22</v>
      </c>
      <c r="B935" t="s">
        <v>20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1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1</v>
      </c>
      <c r="Q935" s="4">
        <v>0</v>
      </c>
      <c r="S935" s="6">
        <v>0</v>
      </c>
    </row>
    <row r="936" spans="1:19" x14ac:dyDescent="0.25">
      <c r="A936" t="s">
        <v>22</v>
      </c>
      <c r="B936" t="s">
        <v>19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s="4">
        <v>0</v>
      </c>
      <c r="S936" s="6">
        <v>0</v>
      </c>
    </row>
    <row r="937" spans="1:19" x14ac:dyDescent="0.25">
      <c r="A937" t="s">
        <v>22</v>
      </c>
      <c r="B937" t="s">
        <v>23</v>
      </c>
      <c r="C937">
        <v>0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s="4">
        <v>0</v>
      </c>
      <c r="S937" s="6">
        <v>0</v>
      </c>
    </row>
    <row r="938" spans="1:19" x14ac:dyDescent="0.25">
      <c r="A938" t="s">
        <v>18</v>
      </c>
      <c r="B938" t="s">
        <v>19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</v>
      </c>
      <c r="N938">
        <v>0</v>
      </c>
      <c r="O938">
        <v>0</v>
      </c>
      <c r="P938">
        <v>0</v>
      </c>
      <c r="Q938" s="4">
        <v>0</v>
      </c>
      <c r="S938" s="6">
        <v>0</v>
      </c>
    </row>
    <row r="939" spans="1:19" x14ac:dyDescent="0.25">
      <c r="A939" t="s">
        <v>18</v>
      </c>
      <c r="B939" t="s">
        <v>23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s="4">
        <v>0</v>
      </c>
      <c r="S939" s="6">
        <v>0</v>
      </c>
    </row>
    <row r="940" spans="1:19" x14ac:dyDescent="0.25">
      <c r="A940" t="s">
        <v>18</v>
      </c>
      <c r="B940" t="s">
        <v>19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</v>
      </c>
      <c r="N940">
        <v>0</v>
      </c>
      <c r="O940">
        <v>0</v>
      </c>
      <c r="P940">
        <v>0</v>
      </c>
      <c r="Q940" s="4">
        <v>0</v>
      </c>
      <c r="S940" s="6">
        <v>0</v>
      </c>
    </row>
    <row r="941" spans="1:19" x14ac:dyDescent="0.25">
      <c r="A941" t="s">
        <v>18</v>
      </c>
      <c r="B941" t="s">
        <v>19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s="4">
        <v>0</v>
      </c>
      <c r="S941" s="6">
        <v>0</v>
      </c>
    </row>
    <row r="942" spans="1:19" x14ac:dyDescent="0.25">
      <c r="A942" t="s">
        <v>18</v>
      </c>
      <c r="B942" t="s">
        <v>20</v>
      </c>
      <c r="C942">
        <v>0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s="4">
        <v>0</v>
      </c>
      <c r="S942" s="6">
        <v>0</v>
      </c>
    </row>
    <row r="943" spans="1:19" x14ac:dyDescent="0.25">
      <c r="A943" t="s">
        <v>18</v>
      </c>
      <c r="B943" t="s">
        <v>19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s="4">
        <v>0</v>
      </c>
      <c r="S943" s="6">
        <v>0</v>
      </c>
    </row>
    <row r="944" spans="1:19" x14ac:dyDescent="0.25">
      <c r="A944" t="s">
        <v>18</v>
      </c>
      <c r="B944" t="s">
        <v>19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1</v>
      </c>
      <c r="Q944" s="4">
        <v>0</v>
      </c>
      <c r="S944" s="6">
        <v>0</v>
      </c>
    </row>
    <row r="945" spans="1:19" x14ac:dyDescent="0.25">
      <c r="A945" t="s">
        <v>22</v>
      </c>
      <c r="B945" t="s">
        <v>19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s="4">
        <v>0</v>
      </c>
      <c r="S945" s="6">
        <v>0</v>
      </c>
    </row>
    <row r="946" spans="1:19" x14ac:dyDescent="0.25">
      <c r="A946" t="s">
        <v>22</v>
      </c>
      <c r="B946" t="s">
        <v>19</v>
      </c>
      <c r="C946">
        <v>0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</v>
      </c>
      <c r="N946">
        <v>0</v>
      </c>
      <c r="O946">
        <v>0</v>
      </c>
      <c r="P946">
        <v>0</v>
      </c>
      <c r="Q946" s="4">
        <v>0</v>
      </c>
      <c r="S946" s="6">
        <v>0</v>
      </c>
    </row>
    <row r="947" spans="1:19" x14ac:dyDescent="0.25">
      <c r="A947" t="s">
        <v>22</v>
      </c>
      <c r="B947" t="s">
        <v>19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</v>
      </c>
      <c r="P947">
        <v>0</v>
      </c>
      <c r="Q947" s="4">
        <v>0</v>
      </c>
      <c r="S947" s="6">
        <v>0</v>
      </c>
    </row>
    <row r="948" spans="1:19" x14ac:dyDescent="0.25">
      <c r="A948" t="s">
        <v>18</v>
      </c>
      <c r="B948" t="s">
        <v>20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1</v>
      </c>
      <c r="Q948" s="4">
        <v>0</v>
      </c>
      <c r="S948" s="6">
        <v>0</v>
      </c>
    </row>
    <row r="949" spans="1:19" x14ac:dyDescent="0.25">
      <c r="A949" t="s">
        <v>21</v>
      </c>
      <c r="B949" t="s">
        <v>20</v>
      </c>
      <c r="C949">
        <v>1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s="4">
        <v>0</v>
      </c>
      <c r="S949" s="6">
        <v>0</v>
      </c>
    </row>
    <row r="950" spans="1:19" x14ac:dyDescent="0.25">
      <c r="A950" t="s">
        <v>22</v>
      </c>
      <c r="B950" t="s">
        <v>19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s="4">
        <v>0</v>
      </c>
      <c r="S950" s="6">
        <v>0</v>
      </c>
    </row>
    <row r="951" spans="1:19" x14ac:dyDescent="0.25">
      <c r="A951" t="s">
        <v>18</v>
      </c>
      <c r="B951" t="s">
        <v>20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s="4">
        <v>0</v>
      </c>
      <c r="S951" s="6">
        <v>0</v>
      </c>
    </row>
    <row r="952" spans="1:19" x14ac:dyDescent="0.25">
      <c r="A952" t="s">
        <v>22</v>
      </c>
      <c r="B952" t="s">
        <v>20</v>
      </c>
      <c r="C952">
        <v>0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</v>
      </c>
      <c r="N952">
        <v>0</v>
      </c>
      <c r="O952">
        <v>0</v>
      </c>
      <c r="P952">
        <v>1</v>
      </c>
      <c r="Q952" s="4">
        <v>0</v>
      </c>
      <c r="S952" s="6">
        <v>0</v>
      </c>
    </row>
    <row r="953" spans="1:19" x14ac:dyDescent="0.25">
      <c r="A953" t="s">
        <v>21</v>
      </c>
      <c r="B953" t="s">
        <v>20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1</v>
      </c>
      <c r="Q953" s="4">
        <v>0</v>
      </c>
      <c r="S953" s="6">
        <v>0</v>
      </c>
    </row>
    <row r="954" spans="1:19" x14ac:dyDescent="0.25">
      <c r="A954" t="s">
        <v>18</v>
      </c>
      <c r="B954" t="s">
        <v>19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s="4">
        <v>0</v>
      </c>
      <c r="S954" s="6">
        <v>0</v>
      </c>
    </row>
    <row r="955" spans="1:19" x14ac:dyDescent="0.25">
      <c r="A955" t="s">
        <v>18</v>
      </c>
      <c r="B955" t="s">
        <v>19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</v>
      </c>
      <c r="N955">
        <v>0</v>
      </c>
      <c r="O955">
        <v>0</v>
      </c>
      <c r="P955">
        <v>0</v>
      </c>
      <c r="Q955" s="4">
        <v>0</v>
      </c>
      <c r="S955" s="6">
        <v>0</v>
      </c>
    </row>
    <row r="956" spans="1:19" x14ac:dyDescent="0.25">
      <c r="A956" t="s">
        <v>18</v>
      </c>
      <c r="B956" t="s">
        <v>20</v>
      </c>
      <c r="C956">
        <v>0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</v>
      </c>
      <c r="N956">
        <v>0</v>
      </c>
      <c r="O956">
        <v>0</v>
      </c>
      <c r="P956">
        <v>0</v>
      </c>
      <c r="Q956" s="4">
        <v>0</v>
      </c>
      <c r="S956" s="6">
        <v>0</v>
      </c>
    </row>
    <row r="957" spans="1:19" x14ac:dyDescent="0.25">
      <c r="A957" t="s">
        <v>22</v>
      </c>
      <c r="B957" t="s">
        <v>20</v>
      </c>
      <c r="C957">
        <v>0</v>
      </c>
      <c r="D957">
        <v>1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s="4">
        <v>0</v>
      </c>
      <c r="S957" s="6">
        <v>0</v>
      </c>
    </row>
    <row r="958" spans="1:19" x14ac:dyDescent="0.25">
      <c r="A958" t="s">
        <v>18</v>
      </c>
      <c r="B958" t="s">
        <v>20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</v>
      </c>
      <c r="Q958" s="4">
        <v>0</v>
      </c>
      <c r="S958" s="6">
        <v>0</v>
      </c>
    </row>
    <row r="959" spans="1:19" x14ac:dyDescent="0.25">
      <c r="A959" t="s">
        <v>22</v>
      </c>
      <c r="B959" t="s">
        <v>19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</v>
      </c>
      <c r="N959">
        <v>0</v>
      </c>
      <c r="O959">
        <v>0</v>
      </c>
      <c r="P959">
        <v>0</v>
      </c>
      <c r="Q959" s="4">
        <v>0</v>
      </c>
      <c r="S959" s="6">
        <v>0</v>
      </c>
    </row>
    <row r="960" spans="1:19" x14ac:dyDescent="0.25">
      <c r="A960" t="s">
        <v>21</v>
      </c>
      <c r="B960" t="s">
        <v>20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s="4">
        <v>0</v>
      </c>
      <c r="S960" s="6">
        <v>0</v>
      </c>
    </row>
    <row r="961" spans="1:19" x14ac:dyDescent="0.25">
      <c r="A961" t="s">
        <v>21</v>
      </c>
      <c r="B961" t="s">
        <v>20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s="4">
        <v>0</v>
      </c>
      <c r="S961" s="6">
        <v>0</v>
      </c>
    </row>
    <row r="962" spans="1:19" x14ac:dyDescent="0.25">
      <c r="A962" t="s">
        <v>18</v>
      </c>
      <c r="B962" t="s">
        <v>20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</v>
      </c>
      <c r="Q962" s="4">
        <v>0</v>
      </c>
      <c r="S962" s="6">
        <v>0</v>
      </c>
    </row>
    <row r="963" spans="1:19" x14ac:dyDescent="0.25">
      <c r="A963" t="s">
        <v>22</v>
      </c>
      <c r="B963" t="s">
        <v>23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s="4">
        <v>0</v>
      </c>
      <c r="S963" s="6">
        <v>0</v>
      </c>
    </row>
    <row r="964" spans="1:19" x14ac:dyDescent="0.25">
      <c r="A964" t="s">
        <v>22</v>
      </c>
      <c r="B964" t="s">
        <v>20</v>
      </c>
      <c r="C964">
        <v>0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s="4">
        <v>0</v>
      </c>
      <c r="S964" s="6">
        <v>0</v>
      </c>
    </row>
    <row r="965" spans="1:19" x14ac:dyDescent="0.25">
      <c r="A965" t="s">
        <v>22</v>
      </c>
      <c r="B965" t="s">
        <v>23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s="4">
        <v>0</v>
      </c>
      <c r="S965" s="6">
        <v>0</v>
      </c>
    </row>
    <row r="966" spans="1:19" x14ac:dyDescent="0.25">
      <c r="A966" t="s">
        <v>22</v>
      </c>
      <c r="B966" t="s">
        <v>19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</v>
      </c>
      <c r="N966">
        <v>0</v>
      </c>
      <c r="O966">
        <v>0</v>
      </c>
      <c r="P966">
        <v>0</v>
      </c>
      <c r="Q966" s="4">
        <v>0</v>
      </c>
      <c r="S966" s="6">
        <v>0</v>
      </c>
    </row>
    <row r="967" spans="1:19" x14ac:dyDescent="0.25">
      <c r="A967" t="s">
        <v>18</v>
      </c>
      <c r="B967" t="s">
        <v>20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s="4">
        <v>0</v>
      </c>
      <c r="S967" s="6">
        <v>0</v>
      </c>
    </row>
    <row r="968" spans="1:19" x14ac:dyDescent="0.25">
      <c r="A968" t="s">
        <v>21</v>
      </c>
      <c r="B968" t="s">
        <v>20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s="4">
        <v>0</v>
      </c>
      <c r="S968" s="6">
        <v>0</v>
      </c>
    </row>
    <row r="969" spans="1:19" x14ac:dyDescent="0.25">
      <c r="A969" t="s">
        <v>22</v>
      </c>
      <c r="B969" t="s">
        <v>19</v>
      </c>
      <c r="C969">
        <v>0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</v>
      </c>
      <c r="N969">
        <v>0</v>
      </c>
      <c r="O969">
        <v>0</v>
      </c>
      <c r="P969">
        <v>1</v>
      </c>
      <c r="Q969" s="4">
        <v>0</v>
      </c>
      <c r="S969" s="6">
        <v>0</v>
      </c>
    </row>
    <row r="970" spans="1:19" x14ac:dyDescent="0.25">
      <c r="A970" t="s">
        <v>18</v>
      </c>
      <c r="B970" t="s">
        <v>19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s="4">
        <v>0</v>
      </c>
      <c r="S970" s="6">
        <v>0</v>
      </c>
    </row>
    <row r="971" spans="1:19" x14ac:dyDescent="0.25">
      <c r="A971" t="s">
        <v>18</v>
      </c>
      <c r="B971" t="s">
        <v>20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1</v>
      </c>
      <c r="Q971" s="4">
        <v>0</v>
      </c>
      <c r="S971" s="6">
        <v>0</v>
      </c>
    </row>
    <row r="972" spans="1:19" x14ac:dyDescent="0.25">
      <c r="A972" t="s">
        <v>22</v>
      </c>
      <c r="B972" t="s">
        <v>23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1</v>
      </c>
      <c r="P972">
        <v>0</v>
      </c>
      <c r="Q972" s="4">
        <v>0</v>
      </c>
      <c r="S972" s="6">
        <v>0</v>
      </c>
    </row>
    <row r="973" spans="1:19" x14ac:dyDescent="0.25">
      <c r="A973" t="s">
        <v>18</v>
      </c>
      <c r="B973" t="s">
        <v>19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s="4">
        <v>0</v>
      </c>
      <c r="S973" s="6">
        <v>0</v>
      </c>
    </row>
    <row r="974" spans="1:19" x14ac:dyDescent="0.25">
      <c r="A974" t="s">
        <v>22</v>
      </c>
      <c r="B974" t="s">
        <v>20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1</v>
      </c>
      <c r="O974">
        <v>0</v>
      </c>
      <c r="P974">
        <v>0</v>
      </c>
      <c r="Q974" s="4">
        <v>0</v>
      </c>
      <c r="S974" s="6">
        <v>0</v>
      </c>
    </row>
    <row r="975" spans="1:19" x14ac:dyDescent="0.25">
      <c r="A975" t="s">
        <v>22</v>
      </c>
      <c r="B975" t="s">
        <v>20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s="4">
        <v>0</v>
      </c>
      <c r="S975" s="6">
        <v>0</v>
      </c>
    </row>
    <row r="976" spans="1:19" x14ac:dyDescent="0.25">
      <c r="A976" t="s">
        <v>22</v>
      </c>
      <c r="B976" t="s">
        <v>19</v>
      </c>
      <c r="C976">
        <v>0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</v>
      </c>
      <c r="N976">
        <v>0</v>
      </c>
      <c r="O976">
        <v>0</v>
      </c>
      <c r="P976">
        <v>0</v>
      </c>
      <c r="Q976" s="4">
        <v>0</v>
      </c>
      <c r="S976" s="6">
        <v>0</v>
      </c>
    </row>
    <row r="977" spans="1:19" x14ac:dyDescent="0.25">
      <c r="A977" t="s">
        <v>18</v>
      </c>
      <c r="B977" t="s">
        <v>20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s="4">
        <v>0</v>
      </c>
      <c r="S977" s="6">
        <v>0</v>
      </c>
    </row>
    <row r="978" spans="1:19" x14ac:dyDescent="0.25">
      <c r="A978" t="s">
        <v>22</v>
      </c>
      <c r="B978" t="s">
        <v>20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1</v>
      </c>
      <c r="Q978" s="4">
        <v>0</v>
      </c>
      <c r="S978" s="6">
        <v>0</v>
      </c>
    </row>
    <row r="979" spans="1:19" x14ac:dyDescent="0.25">
      <c r="A979" t="s">
        <v>21</v>
      </c>
      <c r="B979" t="s">
        <v>19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</v>
      </c>
      <c r="Q979" s="4">
        <v>0</v>
      </c>
      <c r="S979" s="6">
        <v>0</v>
      </c>
    </row>
    <row r="980" spans="1:19" x14ac:dyDescent="0.25">
      <c r="A980" t="s">
        <v>21</v>
      </c>
      <c r="B980" t="s">
        <v>20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s="4">
        <v>0</v>
      </c>
      <c r="S980" s="6">
        <v>0</v>
      </c>
    </row>
    <row r="981" spans="1:19" x14ac:dyDescent="0.25">
      <c r="A981" t="s">
        <v>18</v>
      </c>
      <c r="B981" t="s">
        <v>19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1</v>
      </c>
      <c r="L981">
        <v>1</v>
      </c>
      <c r="M981">
        <v>0</v>
      </c>
      <c r="N981">
        <v>0</v>
      </c>
      <c r="O981">
        <v>0</v>
      </c>
      <c r="P981">
        <v>0</v>
      </c>
      <c r="Q981" s="4">
        <v>0</v>
      </c>
      <c r="S981" s="6">
        <v>0</v>
      </c>
    </row>
    <row r="982" spans="1:19" x14ac:dyDescent="0.25">
      <c r="A982" t="s">
        <v>22</v>
      </c>
      <c r="B982" t="s">
        <v>20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0</v>
      </c>
      <c r="Q982" s="4">
        <v>0</v>
      </c>
      <c r="S982" s="6">
        <v>0</v>
      </c>
    </row>
    <row r="983" spans="1:19" x14ac:dyDescent="0.25">
      <c r="A983" t="s">
        <v>18</v>
      </c>
      <c r="B983" t="s">
        <v>23</v>
      </c>
      <c r="C983">
        <v>0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</v>
      </c>
      <c r="N983">
        <v>0</v>
      </c>
      <c r="O983">
        <v>0</v>
      </c>
      <c r="P983">
        <v>1</v>
      </c>
      <c r="Q983" s="4">
        <v>0</v>
      </c>
      <c r="S983" s="6">
        <v>0</v>
      </c>
    </row>
    <row r="984" spans="1:19" x14ac:dyDescent="0.25">
      <c r="A984" t="s">
        <v>22</v>
      </c>
      <c r="B984" t="s">
        <v>23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s="4">
        <v>0</v>
      </c>
      <c r="S984" s="6">
        <v>0</v>
      </c>
    </row>
    <row r="985" spans="1:19" x14ac:dyDescent="0.25">
      <c r="A985" t="s">
        <v>22</v>
      </c>
      <c r="B985" t="s">
        <v>19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1</v>
      </c>
      <c r="P985">
        <v>0</v>
      </c>
      <c r="Q985" s="4">
        <v>0</v>
      </c>
      <c r="S985" s="6">
        <v>0</v>
      </c>
    </row>
    <row r="986" spans="1:19" x14ac:dyDescent="0.25">
      <c r="A986" t="s">
        <v>18</v>
      </c>
      <c r="B986" t="s">
        <v>19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s="4">
        <v>0</v>
      </c>
      <c r="S986" s="6">
        <v>0</v>
      </c>
    </row>
    <row r="987" spans="1:19" x14ac:dyDescent="0.25">
      <c r="A987" t="s">
        <v>22</v>
      </c>
      <c r="B987" t="s">
        <v>19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s="4">
        <v>0</v>
      </c>
      <c r="S987" s="6">
        <v>0</v>
      </c>
    </row>
    <row r="988" spans="1:19" x14ac:dyDescent="0.25">
      <c r="A988" t="s">
        <v>18</v>
      </c>
      <c r="B988" t="s">
        <v>19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s="4">
        <v>0</v>
      </c>
      <c r="S988" s="6">
        <v>0</v>
      </c>
    </row>
    <row r="989" spans="1:19" x14ac:dyDescent="0.25">
      <c r="A989" t="s">
        <v>22</v>
      </c>
      <c r="B989" t="s">
        <v>20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</v>
      </c>
      <c r="P989">
        <v>0</v>
      </c>
      <c r="Q989" s="4">
        <v>0</v>
      </c>
      <c r="S989" s="6">
        <v>0</v>
      </c>
    </row>
    <row r="990" spans="1:19" x14ac:dyDescent="0.25">
      <c r="A990" t="s">
        <v>18</v>
      </c>
      <c r="B990" t="s">
        <v>20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1</v>
      </c>
      <c r="Q990" s="4">
        <v>0</v>
      </c>
      <c r="S990" s="6">
        <v>0</v>
      </c>
    </row>
    <row r="991" spans="1:19" x14ac:dyDescent="0.25">
      <c r="A991" t="s">
        <v>18</v>
      </c>
      <c r="B991" t="s">
        <v>20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s="4">
        <v>0</v>
      </c>
      <c r="S991" s="6">
        <v>0</v>
      </c>
    </row>
    <row r="992" spans="1:19" x14ac:dyDescent="0.25">
      <c r="A992" t="s">
        <v>22</v>
      </c>
      <c r="B992" t="s">
        <v>19</v>
      </c>
      <c r="C992">
        <v>0</v>
      </c>
      <c r="D992">
        <v>1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s="4">
        <v>0</v>
      </c>
      <c r="S992" s="6">
        <v>0</v>
      </c>
    </row>
    <row r="993" spans="1:19" x14ac:dyDescent="0.25">
      <c r="A993" t="s">
        <v>21</v>
      </c>
      <c r="B993" t="s">
        <v>23</v>
      </c>
      <c r="C993">
        <v>0</v>
      </c>
      <c r="D993">
        <v>1</v>
      </c>
      <c r="E993">
        <v>1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</v>
      </c>
      <c r="N993">
        <v>0</v>
      </c>
      <c r="O993">
        <v>0</v>
      </c>
      <c r="P993">
        <v>1</v>
      </c>
      <c r="Q993" s="4">
        <v>0</v>
      </c>
      <c r="S993" s="6">
        <v>0</v>
      </c>
    </row>
    <row r="994" spans="1:19" x14ac:dyDescent="0.25">
      <c r="A994" t="s">
        <v>21</v>
      </c>
      <c r="B994" t="s">
        <v>20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s="4">
        <v>0</v>
      </c>
      <c r="S994" s="6">
        <v>0</v>
      </c>
    </row>
    <row r="995" spans="1:19" x14ac:dyDescent="0.25">
      <c r="A995" t="s">
        <v>18</v>
      </c>
      <c r="B995" t="s">
        <v>20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s="4">
        <v>0</v>
      </c>
      <c r="S995" s="6">
        <v>0</v>
      </c>
    </row>
    <row r="996" spans="1:19" x14ac:dyDescent="0.25">
      <c r="A996" t="s">
        <v>18</v>
      </c>
      <c r="B996" t="s">
        <v>20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 s="4">
        <v>0</v>
      </c>
      <c r="S996" s="6">
        <v>0</v>
      </c>
    </row>
    <row r="997" spans="1:19" x14ac:dyDescent="0.25">
      <c r="A997" t="s">
        <v>18</v>
      </c>
      <c r="B997" t="s">
        <v>19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s="4">
        <v>0</v>
      </c>
      <c r="S997" s="6">
        <v>0</v>
      </c>
    </row>
    <row r="998" spans="1:19" x14ac:dyDescent="0.25">
      <c r="A998" t="s">
        <v>22</v>
      </c>
      <c r="B998" t="s">
        <v>19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s="4">
        <v>0</v>
      </c>
      <c r="S998" s="6">
        <v>0</v>
      </c>
    </row>
    <row r="999" spans="1:19" x14ac:dyDescent="0.25">
      <c r="A999" t="s">
        <v>18</v>
      </c>
      <c r="B999" t="s">
        <v>20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s="4">
        <v>0</v>
      </c>
      <c r="S999" s="6">
        <v>0</v>
      </c>
    </row>
    <row r="1000" spans="1:19" x14ac:dyDescent="0.25">
      <c r="A1000" t="s">
        <v>21</v>
      </c>
      <c r="B1000" t="s">
        <v>20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s="4">
        <v>0</v>
      </c>
      <c r="S1000" s="6">
        <v>0</v>
      </c>
    </row>
    <row r="1001" spans="1:19" x14ac:dyDescent="0.25">
      <c r="A1001" t="s">
        <v>18</v>
      </c>
      <c r="B1001" t="s">
        <v>19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s="4">
        <v>1</v>
      </c>
      <c r="S1001" s="6">
        <v>0</v>
      </c>
    </row>
  </sheetData>
  <conditionalFormatting sqref="C2:Q1001">
    <cfRule type="cellIs" dxfId="9" priority="1" operator="greaterThan">
      <formula>0.5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1"/>
  <sheetViews>
    <sheetView topLeftCell="A964" workbookViewId="0">
      <selection sqref="A1:U1001"/>
    </sheetView>
  </sheetViews>
  <sheetFormatPr defaultRowHeight="15" x14ac:dyDescent="0.25"/>
  <cols>
    <col min="1" max="1" width="5.42578125" style="2" bestFit="1" customWidth="1"/>
    <col min="2" max="2" width="7.5703125" style="4" bestFit="1" customWidth="1"/>
    <col min="3" max="3" width="6.28515625" style="5" bestFit="1" customWidth="1"/>
    <col min="4" max="4" width="4.140625" style="4" bestFit="1" customWidth="1"/>
    <col min="5" max="5" width="14.42578125" bestFit="1" customWidth="1"/>
    <col min="6" max="6" width="12.28515625" bestFit="1" customWidth="1"/>
    <col min="7" max="7" width="17.42578125" bestFit="1" customWidth="1"/>
    <col min="8" max="8" width="9.42578125" bestFit="1" customWidth="1"/>
    <col min="9" max="9" width="16.85546875" bestFit="1" customWidth="1"/>
    <col min="10" max="10" width="13.140625" bestFit="1" customWidth="1"/>
    <col min="11" max="11" width="11.42578125" bestFit="1" customWidth="1"/>
    <col min="12" max="12" width="10.28515625" bestFit="1" customWidth="1"/>
    <col min="13" max="13" width="9.85546875" bestFit="1" customWidth="1"/>
    <col min="14" max="14" width="21.7109375" bestFit="1" customWidth="1"/>
    <col min="15" max="15" width="10" bestFit="1" customWidth="1"/>
    <col min="16" max="16" width="17.85546875" bestFit="1" customWidth="1"/>
    <col min="17" max="17" width="20" bestFit="1" customWidth="1"/>
    <col min="18" max="18" width="5.7109375" bestFit="1" customWidth="1"/>
    <col min="19" max="19" width="17" style="4" bestFit="1" customWidth="1"/>
    <col min="21" max="21" width="10.7109375" style="6" bestFit="1" customWidth="1"/>
  </cols>
  <sheetData>
    <row r="1" spans="1:21" x14ac:dyDescent="0.25">
      <c r="A1" s="1" t="s">
        <v>24</v>
      </c>
      <c r="B1" s="3" t="s">
        <v>25</v>
      </c>
      <c r="C1" s="8" t="s">
        <v>26</v>
      </c>
      <c r="D1" s="3" t="s">
        <v>27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3" t="s">
        <v>16</v>
      </c>
      <c r="U1" s="7" t="s">
        <v>17</v>
      </c>
    </row>
    <row r="2" spans="1:21" x14ac:dyDescent="0.25">
      <c r="A2" s="2">
        <f>IF('Training Data'!A2="M",1,0)</f>
        <v>1</v>
      </c>
      <c r="B2" s="4">
        <f>IF('Training Data'!A2="F",1,0)</f>
        <v>0</v>
      </c>
      <c r="C2" s="5">
        <f>IF('Training Data'!B2="H",1,0)</f>
        <v>0</v>
      </c>
      <c r="D2" s="4">
        <f>IF('Training Data'!B2="A",1,0)</f>
        <v>1</v>
      </c>
      <c r="E2">
        <v>1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s="4">
        <v>0</v>
      </c>
      <c r="U2" s="6">
        <v>1</v>
      </c>
    </row>
    <row r="3" spans="1:21" x14ac:dyDescent="0.25">
      <c r="A3" s="2">
        <f>IF('Training Data'!A3="M",1,0)</f>
        <v>1</v>
      </c>
      <c r="B3" s="4">
        <f>IF('Training Data'!A3="F",1,0)</f>
        <v>0</v>
      </c>
      <c r="C3" s="5">
        <f>IF('Training Data'!B3="H",1,0)</f>
        <v>1</v>
      </c>
      <c r="D3" s="4">
        <f>IF('Training Data'!B3="A",1,0)</f>
        <v>0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 s="4">
        <v>0</v>
      </c>
      <c r="U3" s="6">
        <v>1</v>
      </c>
    </row>
    <row r="4" spans="1:21" x14ac:dyDescent="0.25">
      <c r="A4" s="2">
        <f>IF('Training Data'!A4="M",1,0)</f>
        <v>1</v>
      </c>
      <c r="B4" s="4">
        <f>IF('Training Data'!A4="F",1,0)</f>
        <v>0</v>
      </c>
      <c r="C4" s="5">
        <f>IF('Training Data'!B4="H",1,0)</f>
        <v>1</v>
      </c>
      <c r="D4" s="4">
        <f>IF('Training Data'!B4="A",1,0)</f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 s="4">
        <v>0</v>
      </c>
      <c r="U4" s="6">
        <v>1</v>
      </c>
    </row>
    <row r="5" spans="1:21" x14ac:dyDescent="0.25">
      <c r="A5" s="2">
        <f>IF('Training Data'!A5="M",1,0)</f>
        <v>0</v>
      </c>
      <c r="B5" s="4">
        <f>IF('Training Data'!A5="F",1,0)</f>
        <v>0</v>
      </c>
      <c r="C5" s="5">
        <f>IF('Training Data'!B5="H",1,0)</f>
        <v>1</v>
      </c>
      <c r="D5" s="4">
        <f>IF('Training Data'!B5="A",1,0)</f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s="4">
        <v>0</v>
      </c>
      <c r="U5" s="6">
        <v>1</v>
      </c>
    </row>
    <row r="6" spans="1:21" x14ac:dyDescent="0.25">
      <c r="A6" s="2">
        <f>IF('Training Data'!A6="M",1,0)</f>
        <v>0</v>
      </c>
      <c r="B6" s="4">
        <f>IF('Training Data'!A6="F",1,0)</f>
        <v>1</v>
      </c>
      <c r="C6" s="5">
        <f>IF('Training Data'!B6="H",1,0)</f>
        <v>0</v>
      </c>
      <c r="D6" s="4">
        <f>IF('Training Data'!B6="A",1,0)</f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 s="4">
        <v>0</v>
      </c>
      <c r="U6" s="6">
        <v>1</v>
      </c>
    </row>
    <row r="7" spans="1:21" x14ac:dyDescent="0.25">
      <c r="A7" s="2">
        <f>IF('Training Data'!A7="M",1,0)</f>
        <v>0</v>
      </c>
      <c r="B7" s="4">
        <f>IF('Training Data'!A7="F",1,0)</f>
        <v>1</v>
      </c>
      <c r="C7" s="5">
        <f>IF('Training Data'!B7="H",1,0)</f>
        <v>1</v>
      </c>
      <c r="D7" s="4">
        <f>IF('Training Data'!B7="A",1,0)</f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 s="4">
        <v>0</v>
      </c>
      <c r="U7" s="6">
        <v>1</v>
      </c>
    </row>
    <row r="8" spans="1:21" x14ac:dyDescent="0.25">
      <c r="A8" s="2">
        <f>IF('Training Data'!A8="M",1,0)</f>
        <v>1</v>
      </c>
      <c r="B8" s="4">
        <f>IF('Training Data'!A8="F",1,0)</f>
        <v>0</v>
      </c>
      <c r="C8" s="5">
        <f>IF('Training Data'!B8="H",1,0)</f>
        <v>1</v>
      </c>
      <c r="D8" s="4">
        <f>IF('Training Data'!B8="A",1,0)</f>
        <v>0</v>
      </c>
      <c r="E8">
        <v>0</v>
      </c>
      <c r="F8">
        <v>1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s="4">
        <v>0</v>
      </c>
      <c r="U8" s="6">
        <v>1</v>
      </c>
    </row>
    <row r="9" spans="1:21" x14ac:dyDescent="0.25">
      <c r="A9" s="2">
        <f>IF('Training Data'!A9="M",1,0)</f>
        <v>0</v>
      </c>
      <c r="B9" s="4">
        <f>IF('Training Data'!A9="F",1,0)</f>
        <v>1</v>
      </c>
      <c r="C9" s="5">
        <f>IF('Training Data'!B9="H",1,0)</f>
        <v>1</v>
      </c>
      <c r="D9" s="4">
        <f>IF('Training Data'!B9="A",1,0)</f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s="4">
        <v>1</v>
      </c>
      <c r="U9" s="6">
        <v>1</v>
      </c>
    </row>
    <row r="10" spans="1:21" x14ac:dyDescent="0.25">
      <c r="A10" s="2">
        <f>IF('Training Data'!A10="M",1,0)</f>
        <v>0</v>
      </c>
      <c r="B10" s="4">
        <f>IF('Training Data'!A10="F",1,0)</f>
        <v>1</v>
      </c>
      <c r="C10" s="5">
        <f>IF('Training Data'!B10="H",1,0)</f>
        <v>1</v>
      </c>
      <c r="D10" s="4">
        <f>IF('Training Data'!B10="A",1,0)</f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s="4">
        <v>0</v>
      </c>
      <c r="U10" s="6">
        <v>1</v>
      </c>
    </row>
    <row r="11" spans="1:21" x14ac:dyDescent="0.25">
      <c r="A11" s="2">
        <f>IF('Training Data'!A11="M",1,0)</f>
        <v>0</v>
      </c>
      <c r="B11" s="4">
        <f>IF('Training Data'!A11="F",1,0)</f>
        <v>1</v>
      </c>
      <c r="C11" s="5">
        <f>IF('Training Data'!B11="H",1,0)</f>
        <v>1</v>
      </c>
      <c r="D11" s="4">
        <f>IF('Training Data'!B11="A",1,0)</f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s="4">
        <v>1</v>
      </c>
      <c r="U11" s="6">
        <v>1</v>
      </c>
    </row>
    <row r="12" spans="1:21" x14ac:dyDescent="0.25">
      <c r="A12" s="2">
        <f>IF('Training Data'!A12="M",1,0)</f>
        <v>0</v>
      </c>
      <c r="B12" s="4">
        <f>IF('Training Data'!A12="F",1,0)</f>
        <v>1</v>
      </c>
      <c r="C12" s="5">
        <f>IF('Training Data'!B12="H",1,0)</f>
        <v>1</v>
      </c>
      <c r="D12" s="4">
        <f>IF('Training Data'!B12="A",1,0)</f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 s="4">
        <v>0</v>
      </c>
      <c r="U12" s="6">
        <v>1</v>
      </c>
    </row>
    <row r="13" spans="1:21" x14ac:dyDescent="0.25">
      <c r="A13" s="2">
        <f>IF('Training Data'!A13="M",1,0)</f>
        <v>0</v>
      </c>
      <c r="B13" s="4">
        <f>IF('Training Data'!A13="F",1,0)</f>
        <v>1</v>
      </c>
      <c r="C13" s="5">
        <f>IF('Training Data'!B13="H",1,0)</f>
        <v>0</v>
      </c>
      <c r="D13" s="4">
        <f>IF('Training Data'!B13="A",1,0)</f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1</v>
      </c>
      <c r="R13">
        <v>0</v>
      </c>
      <c r="S13" s="4">
        <v>0</v>
      </c>
      <c r="U13" s="6">
        <v>1</v>
      </c>
    </row>
    <row r="14" spans="1:21" x14ac:dyDescent="0.25">
      <c r="A14" s="2">
        <f>IF('Training Data'!A14="M",1,0)</f>
        <v>0</v>
      </c>
      <c r="B14" s="4">
        <f>IF('Training Data'!A14="F",1,0)</f>
        <v>1</v>
      </c>
      <c r="C14" s="5">
        <f>IF('Training Data'!B14="H",1,0)</f>
        <v>1</v>
      </c>
      <c r="D14" s="4">
        <f>IF('Training Data'!B14="A",1,0)</f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0</v>
      </c>
      <c r="S14" s="4">
        <v>0</v>
      </c>
      <c r="U14" s="6">
        <v>1</v>
      </c>
    </row>
    <row r="15" spans="1:21" x14ac:dyDescent="0.25">
      <c r="A15" s="2">
        <f>IF('Training Data'!A15="M",1,0)</f>
        <v>0</v>
      </c>
      <c r="B15" s="4">
        <f>IF('Training Data'!A15="F",1,0)</f>
        <v>0</v>
      </c>
      <c r="C15" s="5">
        <f>IF('Training Data'!B15="H",1,0)</f>
        <v>0</v>
      </c>
      <c r="D15" s="4">
        <f>IF('Training Data'!B15="A",1,0)</f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 s="4">
        <v>0</v>
      </c>
      <c r="U15" s="6">
        <v>1</v>
      </c>
    </row>
    <row r="16" spans="1:21" x14ac:dyDescent="0.25">
      <c r="A16" s="2">
        <f>IF('Training Data'!A16="M",1,0)</f>
        <v>1</v>
      </c>
      <c r="B16" s="4">
        <f>IF('Training Data'!A16="F",1,0)</f>
        <v>0</v>
      </c>
      <c r="C16" s="5">
        <f>IF('Training Data'!B16="H",1,0)</f>
        <v>0</v>
      </c>
      <c r="D16" s="4">
        <f>IF('Training Data'!B16="A",1,0)</f>
        <v>1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1</v>
      </c>
      <c r="O16">
        <v>0</v>
      </c>
      <c r="P16">
        <v>0</v>
      </c>
      <c r="Q16">
        <v>1</v>
      </c>
      <c r="R16">
        <v>0</v>
      </c>
      <c r="S16" s="4">
        <v>1</v>
      </c>
      <c r="U16" s="6">
        <v>1</v>
      </c>
    </row>
    <row r="17" spans="1:21" x14ac:dyDescent="0.25">
      <c r="A17" s="2">
        <f>IF('Training Data'!A17="M",1,0)</f>
        <v>1</v>
      </c>
      <c r="B17" s="4">
        <f>IF('Training Data'!A17="F",1,0)</f>
        <v>0</v>
      </c>
      <c r="C17" s="5">
        <f>IF('Training Data'!B17="H",1,0)</f>
        <v>1</v>
      </c>
      <c r="D17" s="4">
        <f>IF('Training Data'!B17="A",1,0)</f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 s="4">
        <v>0</v>
      </c>
      <c r="U17" s="6">
        <v>1</v>
      </c>
    </row>
    <row r="18" spans="1:21" x14ac:dyDescent="0.25">
      <c r="A18" s="2">
        <f>IF('Training Data'!A18="M",1,0)</f>
        <v>1</v>
      </c>
      <c r="B18" s="4">
        <f>IF('Training Data'!A18="F",1,0)</f>
        <v>0</v>
      </c>
      <c r="C18" s="5">
        <f>IF('Training Data'!B18="H",1,0)</f>
        <v>0</v>
      </c>
      <c r="D18" s="4">
        <f>IF('Training Data'!B18="A",1,0)</f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 s="4">
        <v>0</v>
      </c>
      <c r="U18" s="6">
        <v>1</v>
      </c>
    </row>
    <row r="19" spans="1:21" x14ac:dyDescent="0.25">
      <c r="A19" s="2">
        <f>IF('Training Data'!A19="M",1,0)</f>
        <v>0</v>
      </c>
      <c r="B19" s="4">
        <f>IF('Training Data'!A19="F",1,0)</f>
        <v>1</v>
      </c>
      <c r="C19" s="5">
        <f>IF('Training Data'!B19="H",1,0)</f>
        <v>1</v>
      </c>
      <c r="D19" s="4">
        <f>IF('Training Data'!B19="A",1,0)</f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 s="4">
        <v>0</v>
      </c>
      <c r="U19" s="6">
        <v>1</v>
      </c>
    </row>
    <row r="20" spans="1:21" x14ac:dyDescent="0.25">
      <c r="A20" s="2">
        <f>IF('Training Data'!A20="M",1,0)</f>
        <v>1</v>
      </c>
      <c r="B20" s="4">
        <f>IF('Training Data'!A20="F",1,0)</f>
        <v>0</v>
      </c>
      <c r="C20" s="5">
        <f>IF('Training Data'!B20="H",1,0)</f>
        <v>0</v>
      </c>
      <c r="D20" s="4">
        <f>IF('Training Data'!B20="A",1,0)</f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 s="4">
        <v>0</v>
      </c>
      <c r="U20" s="6">
        <v>1</v>
      </c>
    </row>
    <row r="21" spans="1:21" x14ac:dyDescent="0.25">
      <c r="A21" s="2">
        <f>IF('Training Data'!A21="M",1,0)</f>
        <v>0</v>
      </c>
      <c r="B21" s="4">
        <f>IF('Training Data'!A21="F",1,0)</f>
        <v>1</v>
      </c>
      <c r="C21" s="5">
        <f>IF('Training Data'!B21="H",1,0)</f>
        <v>1</v>
      </c>
      <c r="D21" s="4">
        <f>IF('Training Data'!B21="A",1,0)</f>
        <v>0</v>
      </c>
      <c r="E21">
        <v>1</v>
      </c>
      <c r="F21">
        <v>1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 s="4">
        <v>1</v>
      </c>
      <c r="U21" s="6">
        <v>1</v>
      </c>
    </row>
    <row r="22" spans="1:21" x14ac:dyDescent="0.25">
      <c r="A22" s="2">
        <f>IF('Training Data'!A22="M",1,0)</f>
        <v>1</v>
      </c>
      <c r="B22" s="4">
        <f>IF('Training Data'!A22="F",1,0)</f>
        <v>0</v>
      </c>
      <c r="C22" s="5">
        <f>IF('Training Data'!B22="H",1,0)</f>
        <v>0</v>
      </c>
      <c r="D22" s="4">
        <f>IF('Training Data'!B22="A",1,0)</f>
        <v>1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s="4">
        <v>0</v>
      </c>
      <c r="U22" s="6">
        <v>1</v>
      </c>
    </row>
    <row r="23" spans="1:21" x14ac:dyDescent="0.25">
      <c r="A23" s="2">
        <f>IF('Training Data'!A23="M",1,0)</f>
        <v>0</v>
      </c>
      <c r="B23" s="4">
        <f>IF('Training Data'!A23="F",1,0)</f>
        <v>1</v>
      </c>
      <c r="C23" s="5">
        <f>IF('Training Data'!B23="H",1,0)</f>
        <v>1</v>
      </c>
      <c r="D23" s="4">
        <f>IF('Training Data'!B23="A",1,0)</f>
        <v>0</v>
      </c>
      <c r="E23">
        <v>0</v>
      </c>
      <c r="F23">
        <v>0</v>
      </c>
      <c r="G23">
        <v>1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 s="4">
        <v>0</v>
      </c>
      <c r="U23" s="6">
        <v>1</v>
      </c>
    </row>
    <row r="24" spans="1:21" x14ac:dyDescent="0.25">
      <c r="A24" s="2">
        <f>IF('Training Data'!A24="M",1,0)</f>
        <v>0</v>
      </c>
      <c r="B24" s="4">
        <f>IF('Training Data'!A24="F",1,0)</f>
        <v>1</v>
      </c>
      <c r="C24" s="5">
        <f>IF('Training Data'!B24="H",1,0)</f>
        <v>0</v>
      </c>
      <c r="D24" s="4">
        <f>IF('Training Data'!B24="A",1,0)</f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 s="4">
        <v>0</v>
      </c>
      <c r="U24" s="6">
        <v>1</v>
      </c>
    </row>
    <row r="25" spans="1:21" x14ac:dyDescent="0.25">
      <c r="A25" s="2">
        <f>IF('Training Data'!A25="M",1,0)</f>
        <v>0</v>
      </c>
      <c r="B25" s="4">
        <f>IF('Training Data'!A25="F",1,0)</f>
        <v>1</v>
      </c>
      <c r="C25" s="5">
        <f>IF('Training Data'!B25="H",1,0)</f>
        <v>1</v>
      </c>
      <c r="D25" s="4">
        <f>IF('Training Data'!B25="A",1,0)</f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s="4">
        <v>0</v>
      </c>
      <c r="U25" s="6">
        <v>1</v>
      </c>
    </row>
    <row r="26" spans="1:21" x14ac:dyDescent="0.25">
      <c r="A26" s="2">
        <f>IF('Training Data'!A26="M",1,0)</f>
        <v>1</v>
      </c>
      <c r="B26" s="4">
        <f>IF('Training Data'!A26="F",1,0)</f>
        <v>0</v>
      </c>
      <c r="C26" s="5">
        <f>IF('Training Data'!B26="H",1,0)</f>
        <v>0</v>
      </c>
      <c r="D26" s="4">
        <f>IF('Training Data'!B26="A",1,0)</f>
        <v>1</v>
      </c>
      <c r="E26">
        <v>0</v>
      </c>
      <c r="F26">
        <v>0</v>
      </c>
      <c r="G26">
        <v>0</v>
      </c>
      <c r="H26">
        <v>1</v>
      </c>
      <c r="I26">
        <v>1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s="4">
        <v>1</v>
      </c>
      <c r="U26" s="6">
        <v>1</v>
      </c>
    </row>
    <row r="27" spans="1:21" x14ac:dyDescent="0.25">
      <c r="A27" s="2">
        <f>IF('Training Data'!A27="M",1,0)</f>
        <v>0</v>
      </c>
      <c r="B27" s="4">
        <f>IF('Training Data'!A27="F",1,0)</f>
        <v>1</v>
      </c>
      <c r="C27" s="5">
        <f>IF('Training Data'!B27="H",1,0)</f>
        <v>0</v>
      </c>
      <c r="D27" s="4">
        <f>IF('Training Data'!B27="A",1,0)</f>
        <v>1</v>
      </c>
      <c r="E27">
        <v>0</v>
      </c>
      <c r="F27">
        <v>0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s="4">
        <v>1</v>
      </c>
      <c r="U27" s="6">
        <v>1</v>
      </c>
    </row>
    <row r="28" spans="1:21" x14ac:dyDescent="0.25">
      <c r="A28" s="2">
        <f>IF('Training Data'!A28="M",1,0)</f>
        <v>0</v>
      </c>
      <c r="B28" s="4">
        <f>IF('Training Data'!A28="F",1,0)</f>
        <v>1</v>
      </c>
      <c r="C28" s="5">
        <f>IF('Training Data'!B28="H",1,0)</f>
        <v>1</v>
      </c>
      <c r="D28" s="4">
        <f>IF('Training Data'!B28="A",1,0)</f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 s="4">
        <v>0</v>
      </c>
      <c r="U28" s="6">
        <v>1</v>
      </c>
    </row>
    <row r="29" spans="1:21" x14ac:dyDescent="0.25">
      <c r="A29" s="2">
        <f>IF('Training Data'!A29="M",1,0)</f>
        <v>1</v>
      </c>
      <c r="B29" s="4">
        <f>IF('Training Data'!A29="F",1,0)</f>
        <v>0</v>
      </c>
      <c r="C29" s="5">
        <f>IF('Training Data'!B29="H",1,0)</f>
        <v>1</v>
      </c>
      <c r="D29" s="4">
        <f>IF('Training Data'!B29="A",1,0)</f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s="4">
        <v>1</v>
      </c>
      <c r="U29" s="6">
        <v>1</v>
      </c>
    </row>
    <row r="30" spans="1:21" x14ac:dyDescent="0.25">
      <c r="A30" s="2">
        <f>IF('Training Data'!A30="M",1,0)</f>
        <v>1</v>
      </c>
      <c r="B30" s="4">
        <f>IF('Training Data'!A30="F",1,0)</f>
        <v>0</v>
      </c>
      <c r="C30" s="5">
        <f>IF('Training Data'!B30="H",1,0)</f>
        <v>0</v>
      </c>
      <c r="D30" s="4">
        <f>IF('Training Data'!B30="A",1,0)</f>
        <v>1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 s="4">
        <v>0</v>
      </c>
      <c r="U30" s="6">
        <v>1</v>
      </c>
    </row>
    <row r="31" spans="1:21" x14ac:dyDescent="0.25">
      <c r="A31" s="2">
        <f>IF('Training Data'!A31="M",1,0)</f>
        <v>0</v>
      </c>
      <c r="B31" s="4">
        <f>IF('Training Data'!A31="F",1,0)</f>
        <v>1</v>
      </c>
      <c r="C31" s="5">
        <f>IF('Training Data'!B31="H",1,0)</f>
        <v>0</v>
      </c>
      <c r="D31" s="4">
        <f>IF('Training Data'!B31="A",1,0)</f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s="4">
        <v>0</v>
      </c>
      <c r="U31" s="6">
        <v>1</v>
      </c>
    </row>
    <row r="32" spans="1:21" x14ac:dyDescent="0.25">
      <c r="A32" s="2">
        <f>IF('Training Data'!A32="M",1,0)</f>
        <v>0</v>
      </c>
      <c r="B32" s="4">
        <f>IF('Training Data'!A32="F",1,0)</f>
        <v>1</v>
      </c>
      <c r="C32" s="5">
        <f>IF('Training Data'!B32="H",1,0)</f>
        <v>0</v>
      </c>
      <c r="D32" s="4">
        <f>IF('Training Data'!B32="A",1,0)</f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 s="4">
        <v>0</v>
      </c>
      <c r="U32" s="6">
        <v>1</v>
      </c>
    </row>
    <row r="33" spans="1:21" x14ac:dyDescent="0.25">
      <c r="A33" s="2">
        <f>IF('Training Data'!A33="M",1,0)</f>
        <v>0</v>
      </c>
      <c r="B33" s="4">
        <f>IF('Training Data'!A33="F",1,0)</f>
        <v>1</v>
      </c>
      <c r="C33" s="5">
        <f>IF('Training Data'!B33="H",1,0)</f>
        <v>0</v>
      </c>
      <c r="D33" s="4">
        <f>IF('Training Data'!B33="A",1,0)</f>
        <v>1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 s="4">
        <v>0</v>
      </c>
      <c r="U33" s="6">
        <v>1</v>
      </c>
    </row>
    <row r="34" spans="1:21" x14ac:dyDescent="0.25">
      <c r="A34" s="2">
        <f>IF('Training Data'!A34="M",1,0)</f>
        <v>1</v>
      </c>
      <c r="B34" s="4">
        <f>IF('Training Data'!A34="F",1,0)</f>
        <v>0</v>
      </c>
      <c r="C34" s="5">
        <f>IF('Training Data'!B34="H",1,0)</f>
        <v>1</v>
      </c>
      <c r="D34" s="4">
        <f>IF('Training Data'!B34="A",1,0)</f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 s="4">
        <v>0</v>
      </c>
      <c r="U34" s="6">
        <v>1</v>
      </c>
    </row>
    <row r="35" spans="1:21" x14ac:dyDescent="0.25">
      <c r="A35" s="2">
        <f>IF('Training Data'!A35="M",1,0)</f>
        <v>0</v>
      </c>
      <c r="B35" s="4">
        <f>IF('Training Data'!A35="F",1,0)</f>
        <v>0</v>
      </c>
      <c r="C35" s="5">
        <f>IF('Training Data'!B35="H",1,0)</f>
        <v>0</v>
      </c>
      <c r="D35" s="4">
        <f>IF('Training Data'!B35="A",1,0)</f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 s="4">
        <v>1</v>
      </c>
      <c r="U35" s="6">
        <v>1</v>
      </c>
    </row>
    <row r="36" spans="1:21" x14ac:dyDescent="0.25">
      <c r="A36" s="2">
        <f>IF('Training Data'!A36="M",1,0)</f>
        <v>0</v>
      </c>
      <c r="B36" s="4">
        <f>IF('Training Data'!A36="F",1,0)</f>
        <v>1</v>
      </c>
      <c r="C36" s="5">
        <f>IF('Training Data'!B36="H",1,0)</f>
        <v>0</v>
      </c>
      <c r="D36" s="4">
        <f>IF('Training Data'!B36="A",1,0)</f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1</v>
      </c>
      <c r="R36">
        <v>0</v>
      </c>
      <c r="S36" s="4">
        <v>0</v>
      </c>
      <c r="U36" s="6">
        <v>1</v>
      </c>
    </row>
    <row r="37" spans="1:21" x14ac:dyDescent="0.25">
      <c r="A37" s="2">
        <f>IF('Training Data'!A37="M",1,0)</f>
        <v>1</v>
      </c>
      <c r="B37" s="4">
        <f>IF('Training Data'!A37="F",1,0)</f>
        <v>0</v>
      </c>
      <c r="C37" s="5">
        <f>IF('Training Data'!B37="H",1,0)</f>
        <v>1</v>
      </c>
      <c r="D37" s="4">
        <f>IF('Training Data'!B37="A",1,0)</f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 s="4">
        <v>0</v>
      </c>
      <c r="U37" s="6">
        <v>1</v>
      </c>
    </row>
    <row r="38" spans="1:21" x14ac:dyDescent="0.25">
      <c r="A38" s="2">
        <f>IF('Training Data'!A38="M",1,0)</f>
        <v>1</v>
      </c>
      <c r="B38" s="4">
        <f>IF('Training Data'!A38="F",1,0)</f>
        <v>0</v>
      </c>
      <c r="C38" s="5">
        <f>IF('Training Data'!B38="H",1,0)</f>
        <v>1</v>
      </c>
      <c r="D38" s="4">
        <f>IF('Training Data'!B38="A",1,0)</f>
        <v>0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s="4">
        <v>1</v>
      </c>
      <c r="U38" s="6">
        <v>1</v>
      </c>
    </row>
    <row r="39" spans="1:21" x14ac:dyDescent="0.25">
      <c r="A39" s="2">
        <f>IF('Training Data'!A39="M",1,0)</f>
        <v>1</v>
      </c>
      <c r="B39" s="4">
        <f>IF('Training Data'!A39="F",1,0)</f>
        <v>0</v>
      </c>
      <c r="C39" s="5">
        <f>IF('Training Data'!B39="H",1,0)</f>
        <v>0</v>
      </c>
      <c r="D39" s="4">
        <f>IF('Training Data'!B39="A",1,0)</f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s="4">
        <v>0</v>
      </c>
      <c r="U39" s="6">
        <v>1</v>
      </c>
    </row>
    <row r="40" spans="1:21" x14ac:dyDescent="0.25">
      <c r="A40" s="2">
        <f>IF('Training Data'!A40="M",1,0)</f>
        <v>1</v>
      </c>
      <c r="B40" s="4">
        <f>IF('Training Data'!A40="F",1,0)</f>
        <v>0</v>
      </c>
      <c r="C40" s="5">
        <f>IF('Training Data'!B40="H",1,0)</f>
        <v>1</v>
      </c>
      <c r="D40" s="4">
        <f>IF('Training Data'!B40="A",1,0)</f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 s="4">
        <v>0</v>
      </c>
      <c r="U40" s="6">
        <v>1</v>
      </c>
    </row>
    <row r="41" spans="1:21" x14ac:dyDescent="0.25">
      <c r="A41" s="2">
        <f>IF('Training Data'!A41="M",1,0)</f>
        <v>0</v>
      </c>
      <c r="B41" s="4">
        <f>IF('Training Data'!A41="F",1,0)</f>
        <v>1</v>
      </c>
      <c r="C41" s="5">
        <f>IF('Training Data'!B41="H",1,0)</f>
        <v>0</v>
      </c>
      <c r="D41" s="4">
        <f>IF('Training Data'!B41="A",1,0)</f>
        <v>0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 s="4">
        <v>0</v>
      </c>
      <c r="U41" s="6">
        <v>1</v>
      </c>
    </row>
    <row r="42" spans="1:21" x14ac:dyDescent="0.25">
      <c r="A42" s="2">
        <f>IF('Training Data'!A42="M",1,0)</f>
        <v>1</v>
      </c>
      <c r="B42" s="4">
        <f>IF('Training Data'!A42="F",1,0)</f>
        <v>0</v>
      </c>
      <c r="C42" s="5">
        <f>IF('Training Data'!B42="H",1,0)</f>
        <v>0</v>
      </c>
      <c r="D42" s="4">
        <f>IF('Training Data'!B42="A",1,0)</f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 s="4">
        <v>0</v>
      </c>
      <c r="U42" s="6">
        <v>1</v>
      </c>
    </row>
    <row r="43" spans="1:21" x14ac:dyDescent="0.25">
      <c r="A43" s="2">
        <f>IF('Training Data'!A43="M",1,0)</f>
        <v>1</v>
      </c>
      <c r="B43" s="4">
        <f>IF('Training Data'!A43="F",1,0)</f>
        <v>0</v>
      </c>
      <c r="C43" s="5">
        <f>IF('Training Data'!B43="H",1,0)</f>
        <v>0</v>
      </c>
      <c r="D43" s="4">
        <f>IF('Training Data'!B43="A",1,0)</f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 s="4">
        <v>0</v>
      </c>
      <c r="U43" s="6">
        <v>1</v>
      </c>
    </row>
    <row r="44" spans="1:21" x14ac:dyDescent="0.25">
      <c r="A44" s="2">
        <f>IF('Training Data'!A44="M",1,0)</f>
        <v>0</v>
      </c>
      <c r="B44" s="4">
        <f>IF('Training Data'!A44="F",1,0)</f>
        <v>1</v>
      </c>
      <c r="C44" s="5">
        <f>IF('Training Data'!B44="H",1,0)</f>
        <v>0</v>
      </c>
      <c r="D44" s="4">
        <f>IF('Training Data'!B44="A",1,0)</f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 s="4">
        <v>0</v>
      </c>
      <c r="U44" s="6">
        <v>1</v>
      </c>
    </row>
    <row r="45" spans="1:21" x14ac:dyDescent="0.25">
      <c r="A45" s="2">
        <f>IF('Training Data'!A45="M",1,0)</f>
        <v>0</v>
      </c>
      <c r="B45" s="4">
        <f>IF('Training Data'!A45="F",1,0)</f>
        <v>1</v>
      </c>
      <c r="C45" s="5">
        <f>IF('Training Data'!B45="H",1,0)</f>
        <v>0</v>
      </c>
      <c r="D45" s="4">
        <f>IF('Training Data'!B45="A",1,0)</f>
        <v>1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 s="4">
        <v>0</v>
      </c>
      <c r="U45" s="6">
        <v>1</v>
      </c>
    </row>
    <row r="46" spans="1:21" x14ac:dyDescent="0.25">
      <c r="A46" s="2">
        <f>IF('Training Data'!A46="M",1,0)</f>
        <v>1</v>
      </c>
      <c r="B46" s="4">
        <f>IF('Training Data'!A46="F",1,0)</f>
        <v>0</v>
      </c>
      <c r="C46" s="5">
        <f>IF('Training Data'!B46="H",1,0)</f>
        <v>0</v>
      </c>
      <c r="D46" s="4">
        <f>IF('Training Data'!B46="A",1,0)</f>
        <v>1</v>
      </c>
      <c r="E46">
        <v>0</v>
      </c>
      <c r="F46">
        <v>0</v>
      </c>
      <c r="G46">
        <v>1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 s="4">
        <v>1</v>
      </c>
      <c r="U46" s="6">
        <v>1</v>
      </c>
    </row>
    <row r="47" spans="1:21" x14ac:dyDescent="0.25">
      <c r="A47" s="2">
        <f>IF('Training Data'!A47="M",1,0)</f>
        <v>0</v>
      </c>
      <c r="B47" s="4">
        <f>IF('Training Data'!A47="F",1,0)</f>
        <v>1</v>
      </c>
      <c r="C47" s="5">
        <f>IF('Training Data'!B47="H",1,0)</f>
        <v>1</v>
      </c>
      <c r="D47" s="4">
        <f>IF('Training Data'!B47="A",1,0)</f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 s="4">
        <v>0</v>
      </c>
      <c r="U47" s="6">
        <v>1</v>
      </c>
    </row>
    <row r="48" spans="1:21" x14ac:dyDescent="0.25">
      <c r="A48" s="2">
        <f>IF('Training Data'!A48="M",1,0)</f>
        <v>0</v>
      </c>
      <c r="B48" s="4">
        <f>IF('Training Data'!A48="F",1,0)</f>
        <v>1</v>
      </c>
      <c r="C48" s="5">
        <f>IF('Training Data'!B48="H",1,0)</f>
        <v>1</v>
      </c>
      <c r="D48" s="4">
        <f>IF('Training Data'!B48="A",1,0)</f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 s="4">
        <v>1</v>
      </c>
      <c r="U48" s="6">
        <v>1</v>
      </c>
    </row>
    <row r="49" spans="1:21" x14ac:dyDescent="0.25">
      <c r="A49" s="2">
        <f>IF('Training Data'!A49="M",1,0)</f>
        <v>0</v>
      </c>
      <c r="B49" s="4">
        <f>IF('Training Data'!A49="F",1,0)</f>
        <v>1</v>
      </c>
      <c r="C49" s="5">
        <f>IF('Training Data'!B49="H",1,0)</f>
        <v>0</v>
      </c>
      <c r="D49" s="4">
        <f>IF('Training Data'!B49="A",1,0)</f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 s="4">
        <v>0</v>
      </c>
      <c r="U49" s="6">
        <v>1</v>
      </c>
    </row>
    <row r="50" spans="1:21" x14ac:dyDescent="0.25">
      <c r="A50" s="2">
        <f>IF('Training Data'!A50="M",1,0)</f>
        <v>1</v>
      </c>
      <c r="B50" s="4">
        <f>IF('Training Data'!A50="F",1,0)</f>
        <v>0</v>
      </c>
      <c r="C50" s="5">
        <f>IF('Training Data'!B50="H",1,0)</f>
        <v>1</v>
      </c>
      <c r="D50" s="4">
        <f>IF('Training Data'!B50="A",1,0)</f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 s="4">
        <v>0</v>
      </c>
      <c r="U50" s="6">
        <v>1</v>
      </c>
    </row>
    <row r="51" spans="1:21" x14ac:dyDescent="0.25">
      <c r="A51" s="2">
        <f>IF('Training Data'!A51="M",1,0)</f>
        <v>0</v>
      </c>
      <c r="B51" s="4">
        <f>IF('Training Data'!A51="F",1,0)</f>
        <v>1</v>
      </c>
      <c r="C51" s="5">
        <f>IF('Training Data'!B51="H",1,0)</f>
        <v>1</v>
      </c>
      <c r="D51" s="4">
        <f>IF('Training Data'!B51="A",1,0)</f>
        <v>0</v>
      </c>
      <c r="E51">
        <v>1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0</v>
      </c>
      <c r="S51" s="4">
        <v>0</v>
      </c>
      <c r="U51" s="6">
        <v>1</v>
      </c>
    </row>
    <row r="52" spans="1:21" x14ac:dyDescent="0.25">
      <c r="A52" s="2">
        <f>IF('Training Data'!A52="M",1,0)</f>
        <v>1</v>
      </c>
      <c r="B52" s="4">
        <f>IF('Training Data'!A52="F",1,0)</f>
        <v>0</v>
      </c>
      <c r="C52" s="5">
        <f>IF('Training Data'!B52="H",1,0)</f>
        <v>0</v>
      </c>
      <c r="D52" s="4">
        <f>IF('Training Data'!B52="A",1,0)</f>
        <v>1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 s="4">
        <v>0</v>
      </c>
      <c r="U52" s="6">
        <v>1</v>
      </c>
    </row>
    <row r="53" spans="1:21" x14ac:dyDescent="0.25">
      <c r="A53" s="2">
        <f>IF('Training Data'!A53="M",1,0)</f>
        <v>1</v>
      </c>
      <c r="B53" s="4">
        <f>IF('Training Data'!A53="F",1,0)</f>
        <v>0</v>
      </c>
      <c r="C53" s="5">
        <f>IF('Training Data'!B53="H",1,0)</f>
        <v>1</v>
      </c>
      <c r="D53" s="4">
        <f>IF('Training Data'!B53="A",1,0)</f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 s="4">
        <v>0</v>
      </c>
      <c r="U53" s="6">
        <v>1</v>
      </c>
    </row>
    <row r="54" spans="1:21" x14ac:dyDescent="0.25">
      <c r="A54" s="2">
        <f>IF('Training Data'!A54="M",1,0)</f>
        <v>0</v>
      </c>
      <c r="B54" s="4">
        <f>IF('Training Data'!A54="F",1,0)</f>
        <v>0</v>
      </c>
      <c r="C54" s="5">
        <f>IF('Training Data'!B54="H",1,0)</f>
        <v>1</v>
      </c>
      <c r="D54" s="4">
        <f>IF('Training Data'!B54="A",1,0)</f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 s="4">
        <v>0</v>
      </c>
      <c r="U54" s="6">
        <v>1</v>
      </c>
    </row>
    <row r="55" spans="1:21" x14ac:dyDescent="0.25">
      <c r="A55" s="2">
        <f>IF('Training Data'!A55="M",1,0)</f>
        <v>0</v>
      </c>
      <c r="B55" s="4">
        <f>IF('Training Data'!A55="F",1,0)</f>
        <v>1</v>
      </c>
      <c r="C55" s="5">
        <f>IF('Training Data'!B55="H",1,0)</f>
        <v>1</v>
      </c>
      <c r="D55" s="4">
        <f>IF('Training Data'!B55="A",1,0)</f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s="4">
        <v>1</v>
      </c>
      <c r="U55" s="6">
        <v>1</v>
      </c>
    </row>
    <row r="56" spans="1:21" x14ac:dyDescent="0.25">
      <c r="A56" s="2">
        <f>IF('Training Data'!A56="M",1,0)</f>
        <v>0</v>
      </c>
      <c r="B56" s="4">
        <f>IF('Training Data'!A56="F",1,0)</f>
        <v>1</v>
      </c>
      <c r="C56" s="5">
        <f>IF('Training Data'!B56="H",1,0)</f>
        <v>1</v>
      </c>
      <c r="D56" s="4">
        <f>IF('Training Data'!B56="A",1,0)</f>
        <v>0</v>
      </c>
      <c r="E56">
        <v>1</v>
      </c>
      <c r="F56">
        <v>0</v>
      </c>
      <c r="G56">
        <v>1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 s="4">
        <v>0</v>
      </c>
      <c r="U56" s="6">
        <v>1</v>
      </c>
    </row>
    <row r="57" spans="1:21" x14ac:dyDescent="0.25">
      <c r="A57" s="2">
        <f>IF('Training Data'!A57="M",1,0)</f>
        <v>0</v>
      </c>
      <c r="B57" s="4">
        <f>IF('Training Data'!A57="F",1,0)</f>
        <v>0</v>
      </c>
      <c r="C57" s="5">
        <f>IF('Training Data'!B57="H",1,0)</f>
        <v>1</v>
      </c>
      <c r="D57" s="4">
        <f>IF('Training Data'!B57="A",1,0)</f>
        <v>0</v>
      </c>
      <c r="E57">
        <v>1</v>
      </c>
      <c r="F57">
        <v>0</v>
      </c>
      <c r="G57">
        <v>0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 s="4">
        <v>0</v>
      </c>
      <c r="U57" s="6">
        <v>1</v>
      </c>
    </row>
    <row r="58" spans="1:21" x14ac:dyDescent="0.25">
      <c r="A58" s="2">
        <f>IF('Training Data'!A58="M",1,0)</f>
        <v>1</v>
      </c>
      <c r="B58" s="4">
        <f>IF('Training Data'!A58="F",1,0)</f>
        <v>0</v>
      </c>
      <c r="C58" s="5">
        <f>IF('Training Data'!B58="H",1,0)</f>
        <v>0</v>
      </c>
      <c r="D58" s="4">
        <f>IF('Training Data'!B58="A",1,0)</f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 s="4">
        <v>0</v>
      </c>
      <c r="U58" s="6">
        <v>1</v>
      </c>
    </row>
    <row r="59" spans="1:21" x14ac:dyDescent="0.25">
      <c r="A59" s="2">
        <f>IF('Training Data'!A59="M",1,0)</f>
        <v>0</v>
      </c>
      <c r="B59" s="4">
        <f>IF('Training Data'!A59="F",1,0)</f>
        <v>1</v>
      </c>
      <c r="C59" s="5">
        <f>IF('Training Data'!B59="H",1,0)</f>
        <v>1</v>
      </c>
      <c r="D59" s="4">
        <f>IF('Training Data'!B59="A",1,0)</f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 s="4">
        <v>0</v>
      </c>
      <c r="U59" s="6">
        <v>1</v>
      </c>
    </row>
    <row r="60" spans="1:21" x14ac:dyDescent="0.25">
      <c r="A60" s="2">
        <f>IF('Training Data'!A60="M",1,0)</f>
        <v>0</v>
      </c>
      <c r="B60" s="4">
        <f>IF('Training Data'!A60="F",1,0)</f>
        <v>0</v>
      </c>
      <c r="C60" s="5">
        <f>IF('Training Data'!B60="H",1,0)</f>
        <v>0</v>
      </c>
      <c r="D60" s="4">
        <f>IF('Training Data'!B60="A",1,0)</f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 s="4">
        <v>0</v>
      </c>
      <c r="U60" s="6">
        <v>1</v>
      </c>
    </row>
    <row r="61" spans="1:21" x14ac:dyDescent="0.25">
      <c r="A61" s="2">
        <f>IF('Training Data'!A61="M",1,0)</f>
        <v>1</v>
      </c>
      <c r="B61" s="4">
        <f>IF('Training Data'!A61="F",1,0)</f>
        <v>0</v>
      </c>
      <c r="C61" s="5">
        <f>IF('Training Data'!B61="H",1,0)</f>
        <v>0</v>
      </c>
      <c r="D61" s="4">
        <f>IF('Training Data'!B61="A",1,0)</f>
        <v>0</v>
      </c>
      <c r="E61">
        <v>0</v>
      </c>
      <c r="F61">
        <v>1</v>
      </c>
      <c r="G61">
        <v>0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 s="4">
        <v>0</v>
      </c>
      <c r="U61" s="6">
        <v>1</v>
      </c>
    </row>
    <row r="62" spans="1:21" x14ac:dyDescent="0.25">
      <c r="A62" s="2">
        <f>IF('Training Data'!A62="M",1,0)</f>
        <v>0</v>
      </c>
      <c r="B62" s="4">
        <f>IF('Training Data'!A62="F",1,0)</f>
        <v>1</v>
      </c>
      <c r="C62" s="5">
        <f>IF('Training Data'!B62="H",1,0)</f>
        <v>1</v>
      </c>
      <c r="D62" s="4">
        <f>IF('Training Data'!B62="A",1,0)</f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 s="4">
        <v>1</v>
      </c>
      <c r="U62" s="6">
        <v>1</v>
      </c>
    </row>
    <row r="63" spans="1:21" x14ac:dyDescent="0.25">
      <c r="A63" s="2">
        <f>IF('Training Data'!A63="M",1,0)</f>
        <v>0</v>
      </c>
      <c r="B63" s="4">
        <f>IF('Training Data'!A63="F",1,0)</f>
        <v>1</v>
      </c>
      <c r="C63" s="5">
        <f>IF('Training Data'!B63="H",1,0)</f>
        <v>0</v>
      </c>
      <c r="D63" s="4">
        <f>IF('Training Data'!B63="A",1,0)</f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1</v>
      </c>
      <c r="R63">
        <v>0</v>
      </c>
      <c r="S63" s="4">
        <v>1</v>
      </c>
      <c r="U63" s="6">
        <v>1</v>
      </c>
    </row>
    <row r="64" spans="1:21" x14ac:dyDescent="0.25">
      <c r="A64" s="2">
        <f>IF('Training Data'!A64="M",1,0)</f>
        <v>1</v>
      </c>
      <c r="B64" s="4">
        <f>IF('Training Data'!A64="F",1,0)</f>
        <v>0</v>
      </c>
      <c r="C64" s="5">
        <f>IF('Training Data'!B64="H",1,0)</f>
        <v>0</v>
      </c>
      <c r="D64" s="4">
        <f>IF('Training Data'!B64="A",1,0)</f>
        <v>1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 s="4">
        <v>0</v>
      </c>
      <c r="U64" s="6">
        <v>1</v>
      </c>
    </row>
    <row r="65" spans="1:21" x14ac:dyDescent="0.25">
      <c r="A65" s="2">
        <f>IF('Training Data'!A65="M",1,0)</f>
        <v>0</v>
      </c>
      <c r="B65" s="4">
        <f>IF('Training Data'!A65="F",1,0)</f>
        <v>1</v>
      </c>
      <c r="C65" s="5">
        <f>IF('Training Data'!B65="H",1,0)</f>
        <v>0</v>
      </c>
      <c r="D65" s="4">
        <f>IF('Training Data'!B65="A",1,0)</f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1</v>
      </c>
      <c r="R65">
        <v>0</v>
      </c>
      <c r="S65" s="4">
        <v>1</v>
      </c>
      <c r="U65" s="6">
        <v>1</v>
      </c>
    </row>
    <row r="66" spans="1:21" x14ac:dyDescent="0.25">
      <c r="A66" s="2">
        <f>IF('Training Data'!A66="M",1,0)</f>
        <v>1</v>
      </c>
      <c r="B66" s="4">
        <f>IF('Training Data'!A66="F",1,0)</f>
        <v>0</v>
      </c>
      <c r="C66" s="5">
        <f>IF('Training Data'!B66="H",1,0)</f>
        <v>0</v>
      </c>
      <c r="D66" s="4">
        <f>IF('Training Data'!B66="A",1,0)</f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 s="4">
        <v>0</v>
      </c>
      <c r="U66" s="6">
        <v>1</v>
      </c>
    </row>
    <row r="67" spans="1:21" x14ac:dyDescent="0.25">
      <c r="A67" s="2">
        <f>IF('Training Data'!A67="M",1,0)</f>
        <v>1</v>
      </c>
      <c r="B67" s="4">
        <f>IF('Training Data'!A67="F",1,0)</f>
        <v>0</v>
      </c>
      <c r="C67" s="5">
        <f>IF('Training Data'!B67="H",1,0)</f>
        <v>0</v>
      </c>
      <c r="D67" s="4">
        <f>IF('Training Data'!B67="A",1,0)</f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 s="4">
        <v>0</v>
      </c>
      <c r="U67" s="6">
        <v>1</v>
      </c>
    </row>
    <row r="68" spans="1:21" x14ac:dyDescent="0.25">
      <c r="A68" s="2">
        <f>IF('Training Data'!A68="M",1,0)</f>
        <v>1</v>
      </c>
      <c r="B68" s="4">
        <f>IF('Training Data'!A68="F",1,0)</f>
        <v>0</v>
      </c>
      <c r="C68" s="5">
        <f>IF('Training Data'!B68="H",1,0)</f>
        <v>0</v>
      </c>
      <c r="D68" s="4">
        <f>IF('Training Data'!B68="A",1,0)</f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 s="4">
        <v>1</v>
      </c>
      <c r="U68" s="6">
        <v>1</v>
      </c>
    </row>
    <row r="69" spans="1:21" x14ac:dyDescent="0.25">
      <c r="A69" s="2">
        <f>IF('Training Data'!A69="M",1,0)</f>
        <v>0</v>
      </c>
      <c r="B69" s="4">
        <f>IF('Training Data'!A69="F",1,0)</f>
        <v>0</v>
      </c>
      <c r="C69" s="5">
        <f>IF('Training Data'!B69="H",1,0)</f>
        <v>0</v>
      </c>
      <c r="D69" s="4">
        <f>IF('Training Data'!B69="A",1,0)</f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 s="4">
        <v>0</v>
      </c>
      <c r="U69" s="6">
        <v>1</v>
      </c>
    </row>
    <row r="70" spans="1:21" x14ac:dyDescent="0.25">
      <c r="A70" s="2">
        <f>IF('Training Data'!A70="M",1,0)</f>
        <v>1</v>
      </c>
      <c r="B70" s="4">
        <f>IF('Training Data'!A70="F",1,0)</f>
        <v>0</v>
      </c>
      <c r="C70" s="5">
        <f>IF('Training Data'!B70="H",1,0)</f>
        <v>0</v>
      </c>
      <c r="D70" s="4">
        <f>IF('Training Data'!B70="A",1,0)</f>
        <v>1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 s="4">
        <v>0</v>
      </c>
      <c r="U70" s="6">
        <v>1</v>
      </c>
    </row>
    <row r="71" spans="1:21" x14ac:dyDescent="0.25">
      <c r="A71" s="2">
        <f>IF('Training Data'!A71="M",1,0)</f>
        <v>0</v>
      </c>
      <c r="B71" s="4">
        <f>IF('Training Data'!A71="F",1,0)</f>
        <v>1</v>
      </c>
      <c r="C71" s="5">
        <f>IF('Training Data'!B71="H",1,0)</f>
        <v>1</v>
      </c>
      <c r="D71" s="4">
        <f>IF('Training Data'!B71="A",1,0)</f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 s="4">
        <v>0</v>
      </c>
      <c r="U71" s="6">
        <v>1</v>
      </c>
    </row>
    <row r="72" spans="1:21" x14ac:dyDescent="0.25">
      <c r="A72" s="2">
        <f>IF('Training Data'!A72="M",1,0)</f>
        <v>0</v>
      </c>
      <c r="B72" s="4">
        <f>IF('Training Data'!A72="F",1,0)</f>
        <v>1</v>
      </c>
      <c r="C72" s="5">
        <f>IF('Training Data'!B72="H",1,0)</f>
        <v>1</v>
      </c>
      <c r="D72" s="4">
        <f>IF('Training Data'!B72="A",1,0)</f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1</v>
      </c>
      <c r="Q72">
        <v>0</v>
      </c>
      <c r="R72">
        <v>0</v>
      </c>
      <c r="S72" s="4">
        <v>1</v>
      </c>
      <c r="U72" s="6">
        <v>1</v>
      </c>
    </row>
    <row r="73" spans="1:21" x14ac:dyDescent="0.25">
      <c r="A73" s="2">
        <f>IF('Training Data'!A73="M",1,0)</f>
        <v>0</v>
      </c>
      <c r="B73" s="4">
        <f>IF('Training Data'!A73="F",1,0)</f>
        <v>0</v>
      </c>
      <c r="C73" s="5">
        <f>IF('Training Data'!B73="H",1,0)</f>
        <v>0</v>
      </c>
      <c r="D73" s="4">
        <f>IF('Training Data'!B73="A",1,0)</f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 s="4">
        <v>0</v>
      </c>
      <c r="U73" s="6">
        <v>1</v>
      </c>
    </row>
    <row r="74" spans="1:21" x14ac:dyDescent="0.25">
      <c r="A74" s="2">
        <f>IF('Training Data'!A74="M",1,0)</f>
        <v>1</v>
      </c>
      <c r="B74" s="4">
        <f>IF('Training Data'!A74="F",1,0)</f>
        <v>0</v>
      </c>
      <c r="C74" s="5">
        <f>IF('Training Data'!B74="H",1,0)</f>
        <v>0</v>
      </c>
      <c r="D74" s="4">
        <f>IF('Training Data'!B74="A",1,0)</f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 s="4">
        <v>0</v>
      </c>
      <c r="U74" s="6">
        <v>1</v>
      </c>
    </row>
    <row r="75" spans="1:21" x14ac:dyDescent="0.25">
      <c r="A75" s="2">
        <f>IF('Training Data'!A75="M",1,0)</f>
        <v>1</v>
      </c>
      <c r="B75" s="4">
        <f>IF('Training Data'!A75="F",1,0)</f>
        <v>0</v>
      </c>
      <c r="C75" s="5">
        <f>IF('Training Data'!B75="H",1,0)</f>
        <v>1</v>
      </c>
      <c r="D75" s="4">
        <f>IF('Training Data'!B75="A",1,0)</f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 s="4">
        <v>0</v>
      </c>
      <c r="U75" s="6">
        <v>1</v>
      </c>
    </row>
    <row r="76" spans="1:21" x14ac:dyDescent="0.25">
      <c r="A76" s="2">
        <f>IF('Training Data'!A76="M",1,0)</f>
        <v>0</v>
      </c>
      <c r="B76" s="4">
        <f>IF('Training Data'!A76="F",1,0)</f>
        <v>1</v>
      </c>
      <c r="C76" s="5">
        <f>IF('Training Data'!B76="H",1,0)</f>
        <v>0</v>
      </c>
      <c r="D76" s="4">
        <f>IF('Training Data'!B76="A",1,0)</f>
        <v>1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 s="4">
        <v>1</v>
      </c>
      <c r="U76" s="6">
        <v>1</v>
      </c>
    </row>
    <row r="77" spans="1:21" x14ac:dyDescent="0.25">
      <c r="A77" s="2">
        <f>IF('Training Data'!A77="M",1,0)</f>
        <v>1</v>
      </c>
      <c r="B77" s="4">
        <f>IF('Training Data'!A77="F",1,0)</f>
        <v>0</v>
      </c>
      <c r="C77" s="5">
        <f>IF('Training Data'!B77="H",1,0)</f>
        <v>0</v>
      </c>
      <c r="D77" s="4">
        <f>IF('Training Data'!B77="A",1,0)</f>
        <v>1</v>
      </c>
      <c r="E77">
        <v>0</v>
      </c>
      <c r="F77">
        <v>0</v>
      </c>
      <c r="G77">
        <v>0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 s="4">
        <v>0</v>
      </c>
      <c r="U77" s="6">
        <v>1</v>
      </c>
    </row>
    <row r="78" spans="1:21" x14ac:dyDescent="0.25">
      <c r="A78" s="2">
        <f>IF('Training Data'!A78="M",1,0)</f>
        <v>0</v>
      </c>
      <c r="B78" s="4">
        <f>IF('Training Data'!A78="F",1,0)</f>
        <v>1</v>
      </c>
      <c r="C78" s="5">
        <f>IF('Training Data'!B78="H",1,0)</f>
        <v>0</v>
      </c>
      <c r="D78" s="4">
        <f>IF('Training Data'!B78="A",1,0)</f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 s="4">
        <v>0</v>
      </c>
      <c r="U78" s="6">
        <v>1</v>
      </c>
    </row>
    <row r="79" spans="1:21" x14ac:dyDescent="0.25">
      <c r="A79" s="2">
        <f>IF('Training Data'!A79="M",1,0)</f>
        <v>0</v>
      </c>
      <c r="B79" s="4">
        <f>IF('Training Data'!A79="F",1,0)</f>
        <v>1</v>
      </c>
      <c r="C79" s="5">
        <f>IF('Training Data'!B79="H",1,0)</f>
        <v>0</v>
      </c>
      <c r="D79" s="4">
        <f>IF('Training Data'!B79="A",1,0)</f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 s="4">
        <v>1</v>
      </c>
      <c r="U79" s="6">
        <v>1</v>
      </c>
    </row>
    <row r="80" spans="1:21" x14ac:dyDescent="0.25">
      <c r="A80" s="2">
        <f>IF('Training Data'!A80="M",1,0)</f>
        <v>0</v>
      </c>
      <c r="B80" s="4">
        <f>IF('Training Data'!A80="F",1,0)</f>
        <v>1</v>
      </c>
      <c r="C80" s="5">
        <f>IF('Training Data'!B80="H",1,0)</f>
        <v>0</v>
      </c>
      <c r="D80" s="4">
        <f>IF('Training Data'!B80="A",1,0)</f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 s="4">
        <v>0</v>
      </c>
      <c r="U80" s="6">
        <v>1</v>
      </c>
    </row>
    <row r="81" spans="1:21" x14ac:dyDescent="0.25">
      <c r="A81" s="2">
        <f>IF('Training Data'!A81="M",1,0)</f>
        <v>0</v>
      </c>
      <c r="B81" s="4">
        <f>IF('Training Data'!A81="F",1,0)</f>
        <v>1</v>
      </c>
      <c r="C81" s="5">
        <f>IF('Training Data'!B81="H",1,0)</f>
        <v>0</v>
      </c>
      <c r="D81" s="4">
        <f>IF('Training Data'!B81="A",1,0)</f>
        <v>1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s="4">
        <v>0</v>
      </c>
      <c r="U81" s="6">
        <v>1</v>
      </c>
    </row>
    <row r="82" spans="1:21" x14ac:dyDescent="0.25">
      <c r="A82" s="2">
        <f>IF('Training Data'!A82="M",1,0)</f>
        <v>0</v>
      </c>
      <c r="B82" s="4">
        <f>IF('Training Data'!A82="F",1,0)</f>
        <v>1</v>
      </c>
      <c r="C82" s="5">
        <f>IF('Training Data'!B82="H",1,0)</f>
        <v>1</v>
      </c>
      <c r="D82" s="4">
        <f>IF('Training Data'!B82="A",1,0)</f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 s="4">
        <v>0</v>
      </c>
      <c r="U82" s="6">
        <v>1</v>
      </c>
    </row>
    <row r="83" spans="1:21" x14ac:dyDescent="0.25">
      <c r="A83" s="2">
        <f>IF('Training Data'!A83="M",1,0)</f>
        <v>1</v>
      </c>
      <c r="B83" s="4">
        <f>IF('Training Data'!A83="F",1,0)</f>
        <v>0</v>
      </c>
      <c r="C83" s="5">
        <f>IF('Training Data'!B83="H",1,0)</f>
        <v>1</v>
      </c>
      <c r="D83" s="4">
        <f>IF('Training Data'!B83="A",1,0)</f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 s="4">
        <v>0</v>
      </c>
      <c r="U83" s="6">
        <v>1</v>
      </c>
    </row>
    <row r="84" spans="1:21" x14ac:dyDescent="0.25">
      <c r="A84" s="2">
        <f>IF('Training Data'!A84="M",1,0)</f>
        <v>0</v>
      </c>
      <c r="B84" s="4">
        <f>IF('Training Data'!A84="F",1,0)</f>
        <v>0</v>
      </c>
      <c r="C84" s="5">
        <f>IF('Training Data'!B84="H",1,0)</f>
        <v>0</v>
      </c>
      <c r="D84" s="4">
        <f>IF('Training Data'!B84="A",1,0)</f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 s="4">
        <v>0</v>
      </c>
      <c r="U84" s="6">
        <v>1</v>
      </c>
    </row>
    <row r="85" spans="1:21" x14ac:dyDescent="0.25">
      <c r="A85" s="2">
        <f>IF('Training Data'!A85="M",1,0)</f>
        <v>0</v>
      </c>
      <c r="B85" s="4">
        <f>IF('Training Data'!A85="F",1,0)</f>
        <v>1</v>
      </c>
      <c r="C85" s="5">
        <f>IF('Training Data'!B85="H",1,0)</f>
        <v>0</v>
      </c>
      <c r="D85" s="4">
        <f>IF('Training Data'!B85="A",1,0)</f>
        <v>1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 s="4">
        <v>0</v>
      </c>
      <c r="U85" s="6">
        <v>1</v>
      </c>
    </row>
    <row r="86" spans="1:21" x14ac:dyDescent="0.25">
      <c r="A86" s="2">
        <f>IF('Training Data'!A86="M",1,0)</f>
        <v>0</v>
      </c>
      <c r="B86" s="4">
        <f>IF('Training Data'!A86="F",1,0)</f>
        <v>1</v>
      </c>
      <c r="C86" s="5">
        <f>IF('Training Data'!B86="H",1,0)</f>
        <v>1</v>
      </c>
      <c r="D86" s="4">
        <f>IF('Training Data'!B86="A",1,0)</f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 s="4">
        <v>0</v>
      </c>
      <c r="U86" s="6">
        <v>1</v>
      </c>
    </row>
    <row r="87" spans="1:21" x14ac:dyDescent="0.25">
      <c r="A87" s="2">
        <f>IF('Training Data'!A87="M",1,0)</f>
        <v>0</v>
      </c>
      <c r="B87" s="4">
        <f>IF('Training Data'!A87="F",1,0)</f>
        <v>1</v>
      </c>
      <c r="C87" s="5">
        <f>IF('Training Data'!B87="H",1,0)</f>
        <v>0</v>
      </c>
      <c r="D87" s="4">
        <f>IF('Training Data'!B87="A",1,0)</f>
        <v>1</v>
      </c>
      <c r="E87">
        <v>1</v>
      </c>
      <c r="F87">
        <v>0</v>
      </c>
      <c r="G87">
        <v>0</v>
      </c>
      <c r="H87">
        <v>1</v>
      </c>
      <c r="I87">
        <v>1</v>
      </c>
      <c r="J87">
        <v>0</v>
      </c>
      <c r="K87">
        <v>0</v>
      </c>
      <c r="L87">
        <v>1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 s="4">
        <v>0</v>
      </c>
      <c r="U87" s="6">
        <v>1</v>
      </c>
    </row>
    <row r="88" spans="1:21" x14ac:dyDescent="0.25">
      <c r="A88" s="2">
        <f>IF('Training Data'!A88="M",1,0)</f>
        <v>0</v>
      </c>
      <c r="B88" s="4">
        <f>IF('Training Data'!A88="F",1,0)</f>
        <v>0</v>
      </c>
      <c r="C88" s="5">
        <f>IF('Training Data'!B88="H",1,0)</f>
        <v>0</v>
      </c>
      <c r="D88" s="4">
        <f>IF('Training Data'!B88="A",1,0)</f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 s="4">
        <v>0</v>
      </c>
      <c r="U88" s="6">
        <v>1</v>
      </c>
    </row>
    <row r="89" spans="1:21" x14ac:dyDescent="0.25">
      <c r="A89" s="2">
        <f>IF('Training Data'!A89="M",1,0)</f>
        <v>0</v>
      </c>
      <c r="B89" s="4">
        <f>IF('Training Data'!A89="F",1,0)</f>
        <v>1</v>
      </c>
      <c r="C89" s="5">
        <f>IF('Training Data'!B89="H",1,0)</f>
        <v>1</v>
      </c>
      <c r="D89" s="4">
        <f>IF('Training Data'!B89="A",1,0)</f>
        <v>0</v>
      </c>
      <c r="E89">
        <v>1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1</v>
      </c>
      <c r="R89">
        <v>0</v>
      </c>
      <c r="S89" s="4">
        <v>0</v>
      </c>
      <c r="U89" s="6">
        <v>1</v>
      </c>
    </row>
    <row r="90" spans="1:21" x14ac:dyDescent="0.25">
      <c r="A90" s="2">
        <f>IF('Training Data'!A90="M",1,0)</f>
        <v>0</v>
      </c>
      <c r="B90" s="4">
        <f>IF('Training Data'!A90="F",1,0)</f>
        <v>0</v>
      </c>
      <c r="C90" s="5">
        <f>IF('Training Data'!B90="H",1,0)</f>
        <v>0</v>
      </c>
      <c r="D90" s="4">
        <f>IF('Training Data'!B90="A",1,0)</f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 s="4">
        <v>0</v>
      </c>
      <c r="U90" s="6">
        <v>1</v>
      </c>
    </row>
    <row r="91" spans="1:21" x14ac:dyDescent="0.25">
      <c r="A91" s="2">
        <f>IF('Training Data'!A91="M",1,0)</f>
        <v>1</v>
      </c>
      <c r="B91" s="4">
        <f>IF('Training Data'!A91="F",1,0)</f>
        <v>0</v>
      </c>
      <c r="C91" s="5">
        <f>IF('Training Data'!B91="H",1,0)</f>
        <v>1</v>
      </c>
      <c r="D91" s="4">
        <f>IF('Training Data'!B91="A",1,0)</f>
        <v>0</v>
      </c>
      <c r="E91">
        <v>1</v>
      </c>
      <c r="F91">
        <v>0</v>
      </c>
      <c r="G91">
        <v>1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 s="4">
        <v>0</v>
      </c>
      <c r="U91" s="6">
        <v>1</v>
      </c>
    </row>
    <row r="92" spans="1:21" x14ac:dyDescent="0.25">
      <c r="A92" s="2">
        <f>IF('Training Data'!A92="M",1,0)</f>
        <v>0</v>
      </c>
      <c r="B92" s="4">
        <f>IF('Training Data'!A92="F",1,0)</f>
        <v>1</v>
      </c>
      <c r="C92" s="5">
        <f>IF('Training Data'!B92="H",1,0)</f>
        <v>0</v>
      </c>
      <c r="D92" s="4">
        <f>IF('Training Data'!B92="A",1,0)</f>
        <v>1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 s="4">
        <v>0</v>
      </c>
      <c r="U92" s="6">
        <v>1</v>
      </c>
    </row>
    <row r="93" spans="1:21" x14ac:dyDescent="0.25">
      <c r="A93" s="2">
        <f>IF('Training Data'!A93="M",1,0)</f>
        <v>0</v>
      </c>
      <c r="B93" s="4">
        <f>IF('Training Data'!A93="F",1,0)</f>
        <v>1</v>
      </c>
      <c r="C93" s="5">
        <f>IF('Training Data'!B93="H",1,0)</f>
        <v>1</v>
      </c>
      <c r="D93" s="4">
        <f>IF('Training Data'!B93="A",1,0)</f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 s="4">
        <v>1</v>
      </c>
      <c r="U93" s="6">
        <v>1</v>
      </c>
    </row>
    <row r="94" spans="1:21" x14ac:dyDescent="0.25">
      <c r="A94" s="2">
        <f>IF('Training Data'!A94="M",1,0)</f>
        <v>0</v>
      </c>
      <c r="B94" s="4">
        <f>IF('Training Data'!A94="F",1,0)</f>
        <v>1</v>
      </c>
      <c r="C94" s="5">
        <f>IF('Training Data'!B94="H",1,0)</f>
        <v>0</v>
      </c>
      <c r="D94" s="4">
        <f>IF('Training Data'!B94="A",1,0)</f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1</v>
      </c>
      <c r="R94">
        <v>0</v>
      </c>
      <c r="S94" s="4">
        <v>0</v>
      </c>
      <c r="U94" s="6">
        <v>1</v>
      </c>
    </row>
    <row r="95" spans="1:21" x14ac:dyDescent="0.25">
      <c r="A95" s="2">
        <f>IF('Training Data'!A95="M",1,0)</f>
        <v>1</v>
      </c>
      <c r="B95" s="4">
        <f>IF('Training Data'!A95="F",1,0)</f>
        <v>0</v>
      </c>
      <c r="C95" s="5">
        <f>IF('Training Data'!B95="H",1,0)</f>
        <v>1</v>
      </c>
      <c r="D95" s="4">
        <f>IF('Training Data'!B95="A",1,0)</f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 s="4">
        <v>1</v>
      </c>
      <c r="U95" s="6">
        <v>1</v>
      </c>
    </row>
    <row r="96" spans="1:21" x14ac:dyDescent="0.25">
      <c r="A96" s="2">
        <f>IF('Training Data'!A96="M",1,0)</f>
        <v>1</v>
      </c>
      <c r="B96" s="4">
        <f>IF('Training Data'!A96="F",1,0)</f>
        <v>0</v>
      </c>
      <c r="C96" s="5">
        <f>IF('Training Data'!B96="H",1,0)</f>
        <v>0</v>
      </c>
      <c r="D96" s="4">
        <f>IF('Training Data'!B96="A",1,0)</f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 s="4">
        <v>0</v>
      </c>
      <c r="U96" s="6">
        <v>1</v>
      </c>
    </row>
    <row r="97" spans="1:21" x14ac:dyDescent="0.25">
      <c r="A97" s="2">
        <f>IF('Training Data'!A97="M",1,0)</f>
        <v>0</v>
      </c>
      <c r="B97" s="4">
        <f>IF('Training Data'!A97="F",1,0)</f>
        <v>1</v>
      </c>
      <c r="C97" s="5">
        <f>IF('Training Data'!B97="H",1,0)</f>
        <v>0</v>
      </c>
      <c r="D97" s="4">
        <f>IF('Training Data'!B97="A",1,0)</f>
        <v>1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 s="4">
        <v>0</v>
      </c>
      <c r="U97" s="6">
        <v>1</v>
      </c>
    </row>
    <row r="98" spans="1:21" x14ac:dyDescent="0.25">
      <c r="A98" s="2">
        <f>IF('Training Data'!A98="M",1,0)</f>
        <v>0</v>
      </c>
      <c r="B98" s="4">
        <f>IF('Training Data'!A98="F",1,0)</f>
        <v>1</v>
      </c>
      <c r="C98" s="5">
        <f>IF('Training Data'!B98="H",1,0)</f>
        <v>0</v>
      </c>
      <c r="D98" s="4">
        <f>IF('Training Data'!B98="A",1,0)</f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 s="4">
        <v>0</v>
      </c>
      <c r="U98" s="6">
        <v>1</v>
      </c>
    </row>
    <row r="99" spans="1:21" x14ac:dyDescent="0.25">
      <c r="A99" s="2">
        <f>IF('Training Data'!A99="M",1,0)</f>
        <v>1</v>
      </c>
      <c r="B99" s="4">
        <f>IF('Training Data'!A99="F",1,0)</f>
        <v>0</v>
      </c>
      <c r="C99" s="5">
        <f>IF('Training Data'!B99="H",1,0)</f>
        <v>1</v>
      </c>
      <c r="D99" s="4">
        <f>IF('Training Data'!B99="A",1,0)</f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 s="4">
        <v>0</v>
      </c>
      <c r="U99" s="6">
        <v>1</v>
      </c>
    </row>
    <row r="100" spans="1:21" x14ac:dyDescent="0.25">
      <c r="A100" s="2">
        <f>IF('Training Data'!A100="M",1,0)</f>
        <v>0</v>
      </c>
      <c r="B100" s="4">
        <f>IF('Training Data'!A100="F",1,0)</f>
        <v>0</v>
      </c>
      <c r="C100" s="5">
        <f>IF('Training Data'!B100="H",1,0)</f>
        <v>0</v>
      </c>
      <c r="D100" s="4">
        <f>IF('Training Data'!B100="A",1,0)</f>
        <v>1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 s="4">
        <v>0</v>
      </c>
      <c r="U100" s="6">
        <v>1</v>
      </c>
    </row>
    <row r="101" spans="1:21" x14ac:dyDescent="0.25">
      <c r="A101" s="2">
        <f>IF('Training Data'!A101="M",1,0)</f>
        <v>1</v>
      </c>
      <c r="B101" s="4">
        <f>IF('Training Data'!A101="F",1,0)</f>
        <v>0</v>
      </c>
      <c r="C101" s="5">
        <f>IF('Training Data'!B101="H",1,0)</f>
        <v>1</v>
      </c>
      <c r="D101" s="4">
        <f>IF('Training Data'!B101="A",1,0)</f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 s="4">
        <v>0</v>
      </c>
      <c r="U101" s="6">
        <v>1</v>
      </c>
    </row>
    <row r="102" spans="1:21" x14ac:dyDescent="0.25">
      <c r="A102" s="2">
        <f>IF('Training Data'!A102="M",1,0)</f>
        <v>1</v>
      </c>
      <c r="B102" s="4">
        <f>IF('Training Data'!A102="F",1,0)</f>
        <v>0</v>
      </c>
      <c r="C102" s="5">
        <f>IF('Training Data'!B102="H",1,0)</f>
        <v>1</v>
      </c>
      <c r="D102" s="4">
        <f>IF('Training Data'!B102="A",1,0)</f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 s="4">
        <v>0</v>
      </c>
      <c r="U102" s="6">
        <v>1</v>
      </c>
    </row>
    <row r="103" spans="1:21" x14ac:dyDescent="0.25">
      <c r="A103" s="2">
        <f>IF('Training Data'!A103="M",1,0)</f>
        <v>0</v>
      </c>
      <c r="B103" s="4">
        <f>IF('Training Data'!A103="F",1,0)</f>
        <v>1</v>
      </c>
      <c r="C103" s="5">
        <f>IF('Training Data'!B103="H",1,0)</f>
        <v>0</v>
      </c>
      <c r="D103" s="4">
        <f>IF('Training Data'!B103="A",1,0)</f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1</v>
      </c>
      <c r="P103">
        <v>1</v>
      </c>
      <c r="Q103">
        <v>0</v>
      </c>
      <c r="R103">
        <v>0</v>
      </c>
      <c r="S103" s="4">
        <v>0</v>
      </c>
      <c r="U103" s="6">
        <v>1</v>
      </c>
    </row>
    <row r="104" spans="1:21" x14ac:dyDescent="0.25">
      <c r="A104" s="2">
        <f>IF('Training Data'!A104="M",1,0)</f>
        <v>0</v>
      </c>
      <c r="B104" s="4">
        <f>IF('Training Data'!A104="F",1,0)</f>
        <v>1</v>
      </c>
      <c r="C104" s="5">
        <f>IF('Training Data'!B104="H",1,0)</f>
        <v>1</v>
      </c>
      <c r="D104" s="4">
        <f>IF('Training Data'!B104="A",1,0)</f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 s="4">
        <v>0</v>
      </c>
      <c r="U104" s="6">
        <v>1</v>
      </c>
    </row>
    <row r="105" spans="1:21" x14ac:dyDescent="0.25">
      <c r="A105" s="2">
        <f>IF('Training Data'!A105="M",1,0)</f>
        <v>1</v>
      </c>
      <c r="B105" s="4">
        <f>IF('Training Data'!A105="F",1,0)</f>
        <v>0</v>
      </c>
      <c r="C105" s="5">
        <f>IF('Training Data'!B105="H",1,0)</f>
        <v>0</v>
      </c>
      <c r="D105" s="4">
        <f>IF('Training Data'!B105="A",1,0)</f>
        <v>1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 s="4">
        <v>0</v>
      </c>
      <c r="U105" s="6">
        <v>1</v>
      </c>
    </row>
    <row r="106" spans="1:21" x14ac:dyDescent="0.25">
      <c r="A106" s="2">
        <f>IF('Training Data'!A106="M",1,0)</f>
        <v>0</v>
      </c>
      <c r="B106" s="4">
        <f>IF('Training Data'!A106="F",1,0)</f>
        <v>0</v>
      </c>
      <c r="C106" s="5">
        <f>IF('Training Data'!B106="H",1,0)</f>
        <v>1</v>
      </c>
      <c r="D106" s="4">
        <f>IF('Training Data'!B106="A",1,0)</f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 s="4">
        <v>1</v>
      </c>
      <c r="U106" s="6">
        <v>1</v>
      </c>
    </row>
    <row r="107" spans="1:21" x14ac:dyDescent="0.25">
      <c r="A107" s="2">
        <f>IF('Training Data'!A107="M",1,0)</f>
        <v>1</v>
      </c>
      <c r="B107" s="4">
        <f>IF('Training Data'!A107="F",1,0)</f>
        <v>0</v>
      </c>
      <c r="C107" s="5">
        <f>IF('Training Data'!B107="H",1,0)</f>
        <v>0</v>
      </c>
      <c r="D107" s="4">
        <f>IF('Training Data'!B107="A",1,0)</f>
        <v>1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 s="4">
        <v>0</v>
      </c>
      <c r="U107" s="6">
        <v>1</v>
      </c>
    </row>
    <row r="108" spans="1:21" x14ac:dyDescent="0.25">
      <c r="A108" s="2">
        <f>IF('Training Data'!A108="M",1,0)</f>
        <v>1</v>
      </c>
      <c r="B108" s="4">
        <f>IF('Training Data'!A108="F",1,0)</f>
        <v>0</v>
      </c>
      <c r="C108" s="5">
        <f>IF('Training Data'!B108="H",1,0)</f>
        <v>0</v>
      </c>
      <c r="D108" s="4">
        <f>IF('Training Data'!B108="A",1,0)</f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 s="4">
        <v>1</v>
      </c>
      <c r="U108" s="6">
        <v>1</v>
      </c>
    </row>
    <row r="109" spans="1:21" x14ac:dyDescent="0.25">
      <c r="A109" s="2">
        <f>IF('Training Data'!A109="M",1,0)</f>
        <v>0</v>
      </c>
      <c r="B109" s="4">
        <f>IF('Training Data'!A109="F",1,0)</f>
        <v>1</v>
      </c>
      <c r="C109" s="5">
        <f>IF('Training Data'!B109="H",1,0)</f>
        <v>1</v>
      </c>
      <c r="D109" s="4">
        <f>IF('Training Data'!B109="A",1,0)</f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 s="4">
        <v>1</v>
      </c>
      <c r="U109" s="6">
        <v>1</v>
      </c>
    </row>
    <row r="110" spans="1:21" x14ac:dyDescent="0.25">
      <c r="A110" s="2">
        <f>IF('Training Data'!A110="M",1,0)</f>
        <v>0</v>
      </c>
      <c r="B110" s="4">
        <f>IF('Training Data'!A110="F",1,0)</f>
        <v>1</v>
      </c>
      <c r="C110" s="5">
        <f>IF('Training Data'!B110="H",1,0)</f>
        <v>0</v>
      </c>
      <c r="D110" s="4">
        <f>IF('Training Data'!B110="A",1,0)</f>
        <v>1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 s="4">
        <v>0</v>
      </c>
      <c r="U110" s="6">
        <v>1</v>
      </c>
    </row>
    <row r="111" spans="1:21" x14ac:dyDescent="0.25">
      <c r="A111" s="2">
        <f>IF('Training Data'!A111="M",1,0)</f>
        <v>1</v>
      </c>
      <c r="B111" s="4">
        <f>IF('Training Data'!A111="F",1,0)</f>
        <v>0</v>
      </c>
      <c r="C111" s="5">
        <f>IF('Training Data'!B111="H",1,0)</f>
        <v>1</v>
      </c>
      <c r="D111" s="4">
        <f>IF('Training Data'!B111="A",1,0)</f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 s="4">
        <v>0</v>
      </c>
      <c r="U111" s="6">
        <v>1</v>
      </c>
    </row>
    <row r="112" spans="1:21" x14ac:dyDescent="0.25">
      <c r="A112" s="2">
        <f>IF('Training Data'!A112="M",1,0)</f>
        <v>1</v>
      </c>
      <c r="B112" s="4">
        <f>IF('Training Data'!A112="F",1,0)</f>
        <v>0</v>
      </c>
      <c r="C112" s="5">
        <f>IF('Training Data'!B112="H",1,0)</f>
        <v>1</v>
      </c>
      <c r="D112" s="4">
        <f>IF('Training Data'!B112="A",1,0)</f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 s="4">
        <v>0</v>
      </c>
      <c r="U112" s="6">
        <v>1</v>
      </c>
    </row>
    <row r="113" spans="1:21" x14ac:dyDescent="0.25">
      <c r="A113" s="2">
        <f>IF('Training Data'!A113="M",1,0)</f>
        <v>1</v>
      </c>
      <c r="B113" s="4">
        <f>IF('Training Data'!A113="F",1,0)</f>
        <v>0</v>
      </c>
      <c r="C113" s="5">
        <f>IF('Training Data'!B113="H",1,0)</f>
        <v>1</v>
      </c>
      <c r="D113" s="4">
        <f>IF('Training Data'!B113="A",1,0)</f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 s="4">
        <v>0</v>
      </c>
      <c r="U113" s="6">
        <v>1</v>
      </c>
    </row>
    <row r="114" spans="1:21" x14ac:dyDescent="0.25">
      <c r="A114" s="2">
        <f>IF('Training Data'!A114="M",1,0)</f>
        <v>0</v>
      </c>
      <c r="B114" s="4">
        <f>IF('Training Data'!A114="F",1,0)</f>
        <v>1</v>
      </c>
      <c r="C114" s="5">
        <f>IF('Training Data'!B114="H",1,0)</f>
        <v>0</v>
      </c>
      <c r="D114" s="4">
        <f>IF('Training Data'!B114="A",1,0)</f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 s="4">
        <v>0</v>
      </c>
      <c r="U114" s="6">
        <v>1</v>
      </c>
    </row>
    <row r="115" spans="1:21" x14ac:dyDescent="0.25">
      <c r="A115" s="2">
        <f>IF('Training Data'!A115="M",1,0)</f>
        <v>1</v>
      </c>
      <c r="B115" s="4">
        <f>IF('Training Data'!A115="F",1,0)</f>
        <v>0</v>
      </c>
      <c r="C115" s="5">
        <f>IF('Training Data'!B115="H",1,0)</f>
        <v>0</v>
      </c>
      <c r="D115" s="4">
        <f>IF('Training Data'!B115="A",1,0)</f>
        <v>1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 s="4">
        <v>0</v>
      </c>
      <c r="U115" s="6">
        <v>1</v>
      </c>
    </row>
    <row r="116" spans="1:21" x14ac:dyDescent="0.25">
      <c r="A116" s="2">
        <f>IF('Training Data'!A116="M",1,0)</f>
        <v>1</v>
      </c>
      <c r="B116" s="4">
        <f>IF('Training Data'!A116="F",1,0)</f>
        <v>0</v>
      </c>
      <c r="C116" s="5">
        <f>IF('Training Data'!B116="H",1,0)</f>
        <v>0</v>
      </c>
      <c r="D116" s="4">
        <f>IF('Training Data'!B116="A",1,0)</f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 s="4">
        <v>0</v>
      </c>
      <c r="U116" s="6">
        <v>1</v>
      </c>
    </row>
    <row r="117" spans="1:21" x14ac:dyDescent="0.25">
      <c r="A117" s="2">
        <f>IF('Training Data'!A117="M",1,0)</f>
        <v>1</v>
      </c>
      <c r="B117" s="4">
        <f>IF('Training Data'!A117="F",1,0)</f>
        <v>0</v>
      </c>
      <c r="C117" s="5">
        <f>IF('Training Data'!B117="H",1,0)</f>
        <v>1</v>
      </c>
      <c r="D117" s="4">
        <f>IF('Training Data'!B117="A",1,0)</f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 s="4">
        <v>0</v>
      </c>
      <c r="U117" s="6">
        <v>1</v>
      </c>
    </row>
    <row r="118" spans="1:21" x14ac:dyDescent="0.25">
      <c r="A118" s="2">
        <f>IF('Training Data'!A118="M",1,0)</f>
        <v>1</v>
      </c>
      <c r="B118" s="4">
        <f>IF('Training Data'!A118="F",1,0)</f>
        <v>0</v>
      </c>
      <c r="C118" s="5">
        <f>IF('Training Data'!B118="H",1,0)</f>
        <v>0</v>
      </c>
      <c r="D118" s="4">
        <f>IF('Training Data'!B118="A",1,0)</f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 s="4">
        <v>0</v>
      </c>
      <c r="U118" s="6">
        <v>1</v>
      </c>
    </row>
    <row r="119" spans="1:21" x14ac:dyDescent="0.25">
      <c r="A119" s="2">
        <f>IF('Training Data'!A119="M",1,0)</f>
        <v>0</v>
      </c>
      <c r="B119" s="4">
        <f>IF('Training Data'!A119="F",1,0)</f>
        <v>1</v>
      </c>
      <c r="C119" s="5">
        <f>IF('Training Data'!B119="H",1,0)</f>
        <v>1</v>
      </c>
      <c r="D119" s="4">
        <f>IF('Training Data'!B119="A",1,0)</f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 s="4">
        <v>1</v>
      </c>
      <c r="U119" s="6">
        <v>1</v>
      </c>
    </row>
    <row r="120" spans="1:21" x14ac:dyDescent="0.25">
      <c r="A120" s="2">
        <f>IF('Training Data'!A120="M",1,0)</f>
        <v>0</v>
      </c>
      <c r="B120" s="4">
        <f>IF('Training Data'!A120="F",1,0)</f>
        <v>0</v>
      </c>
      <c r="C120" s="5">
        <f>IF('Training Data'!B120="H",1,0)</f>
        <v>1</v>
      </c>
      <c r="D120" s="4">
        <f>IF('Training Data'!B120="A",1,0)</f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 s="4">
        <v>1</v>
      </c>
      <c r="U120" s="6">
        <v>1</v>
      </c>
    </row>
    <row r="121" spans="1:21" x14ac:dyDescent="0.25">
      <c r="A121" s="2">
        <f>IF('Training Data'!A121="M",1,0)</f>
        <v>1</v>
      </c>
      <c r="B121" s="4">
        <f>IF('Training Data'!A121="F",1,0)</f>
        <v>0</v>
      </c>
      <c r="C121" s="5">
        <f>IF('Training Data'!B121="H",1,0)</f>
        <v>1</v>
      </c>
      <c r="D121" s="4">
        <f>IF('Training Data'!B121="A",1,0)</f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 s="4">
        <v>1</v>
      </c>
      <c r="U121" s="6">
        <v>1</v>
      </c>
    </row>
    <row r="122" spans="1:21" x14ac:dyDescent="0.25">
      <c r="A122" s="2">
        <f>IF('Training Data'!A122="M",1,0)</f>
        <v>0</v>
      </c>
      <c r="B122" s="4">
        <f>IF('Training Data'!A122="F",1,0)</f>
        <v>1</v>
      </c>
      <c r="C122" s="5">
        <f>IF('Training Data'!B122="H",1,0)</f>
        <v>0</v>
      </c>
      <c r="D122" s="4">
        <f>IF('Training Data'!B122="A",1,0)</f>
        <v>1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 s="4">
        <v>0</v>
      </c>
      <c r="U122" s="6">
        <v>1</v>
      </c>
    </row>
    <row r="123" spans="1:21" x14ac:dyDescent="0.25">
      <c r="A123" s="2">
        <f>IF('Training Data'!A123="M",1,0)</f>
        <v>1</v>
      </c>
      <c r="B123" s="4">
        <f>IF('Training Data'!A123="F",1,0)</f>
        <v>0</v>
      </c>
      <c r="C123" s="5">
        <f>IF('Training Data'!B123="H",1,0)</f>
        <v>0</v>
      </c>
      <c r="D123" s="4">
        <f>IF('Training Data'!B123="A",1,0)</f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 s="4">
        <v>1</v>
      </c>
      <c r="U123" s="6">
        <v>1</v>
      </c>
    </row>
    <row r="124" spans="1:21" x14ac:dyDescent="0.25">
      <c r="A124" s="2">
        <f>IF('Training Data'!A124="M",1,0)</f>
        <v>1</v>
      </c>
      <c r="B124" s="4">
        <f>IF('Training Data'!A124="F",1,0)</f>
        <v>0</v>
      </c>
      <c r="C124" s="5">
        <f>IF('Training Data'!B124="H",1,0)</f>
        <v>1</v>
      </c>
      <c r="D124" s="4">
        <f>IF('Training Data'!B124="A",1,0)</f>
        <v>0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 s="4">
        <v>0</v>
      </c>
      <c r="U124" s="6">
        <v>1</v>
      </c>
    </row>
    <row r="125" spans="1:21" x14ac:dyDescent="0.25">
      <c r="A125" s="2">
        <f>IF('Training Data'!A125="M",1,0)</f>
        <v>0</v>
      </c>
      <c r="B125" s="4">
        <f>IF('Training Data'!A125="F",1,0)</f>
        <v>1</v>
      </c>
      <c r="C125" s="5">
        <f>IF('Training Data'!B125="H",1,0)</f>
        <v>0</v>
      </c>
      <c r="D125" s="4">
        <f>IF('Training Data'!B125="A",1,0)</f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 s="4">
        <v>0</v>
      </c>
      <c r="U125" s="6">
        <v>1</v>
      </c>
    </row>
    <row r="126" spans="1:21" x14ac:dyDescent="0.25">
      <c r="A126" s="2">
        <f>IF('Training Data'!A126="M",1,0)</f>
        <v>0</v>
      </c>
      <c r="B126" s="4">
        <f>IF('Training Data'!A126="F",1,0)</f>
        <v>1</v>
      </c>
      <c r="C126" s="5">
        <f>IF('Training Data'!B126="H",1,0)</f>
        <v>1</v>
      </c>
      <c r="D126" s="4">
        <f>IF('Training Data'!B126="A",1,0)</f>
        <v>0</v>
      </c>
      <c r="E126">
        <v>1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 s="4">
        <v>1</v>
      </c>
      <c r="U126" s="6">
        <v>1</v>
      </c>
    </row>
    <row r="127" spans="1:21" x14ac:dyDescent="0.25">
      <c r="A127" s="2">
        <f>IF('Training Data'!A127="M",1,0)</f>
        <v>0</v>
      </c>
      <c r="B127" s="4">
        <f>IF('Training Data'!A127="F",1,0)</f>
        <v>0</v>
      </c>
      <c r="C127" s="5">
        <f>IF('Training Data'!B127="H",1,0)</f>
        <v>0</v>
      </c>
      <c r="D127" s="4">
        <f>IF('Training Data'!B127="A",1,0)</f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 s="4">
        <v>0</v>
      </c>
      <c r="U127" s="6">
        <v>1</v>
      </c>
    </row>
    <row r="128" spans="1:21" x14ac:dyDescent="0.25">
      <c r="A128" s="2">
        <f>IF('Training Data'!A128="M",1,0)</f>
        <v>0</v>
      </c>
      <c r="B128" s="4">
        <f>IF('Training Data'!A128="F",1,0)</f>
        <v>1</v>
      </c>
      <c r="C128" s="5">
        <f>IF('Training Data'!B128="H",1,0)</f>
        <v>0</v>
      </c>
      <c r="D128" s="4">
        <f>IF('Training Data'!B128="A",1,0)</f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 s="4">
        <v>0</v>
      </c>
      <c r="U128" s="6">
        <v>1</v>
      </c>
    </row>
    <row r="129" spans="1:21" x14ac:dyDescent="0.25">
      <c r="A129" s="2">
        <f>IF('Training Data'!A129="M",1,0)</f>
        <v>0</v>
      </c>
      <c r="B129" s="4">
        <f>IF('Training Data'!A129="F",1,0)</f>
        <v>1</v>
      </c>
      <c r="C129" s="5">
        <f>IF('Training Data'!B129="H",1,0)</f>
        <v>1</v>
      </c>
      <c r="D129" s="4">
        <f>IF('Training Data'!B129="A",1,0)</f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1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 s="4">
        <v>1</v>
      </c>
      <c r="U129" s="6">
        <v>1</v>
      </c>
    </row>
    <row r="130" spans="1:21" x14ac:dyDescent="0.25">
      <c r="A130" s="2">
        <f>IF('Training Data'!A130="M",1,0)</f>
        <v>1</v>
      </c>
      <c r="B130" s="4">
        <f>IF('Training Data'!A130="F",1,0)</f>
        <v>0</v>
      </c>
      <c r="C130" s="5">
        <f>IF('Training Data'!B130="H",1,0)</f>
        <v>1</v>
      </c>
      <c r="D130" s="4">
        <f>IF('Training Data'!B130="A",1,0)</f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1</v>
      </c>
      <c r="R130">
        <v>0</v>
      </c>
      <c r="S130" s="4">
        <v>0</v>
      </c>
      <c r="U130" s="6">
        <v>1</v>
      </c>
    </row>
    <row r="131" spans="1:21" x14ac:dyDescent="0.25">
      <c r="A131" s="2">
        <f>IF('Training Data'!A131="M",1,0)</f>
        <v>0</v>
      </c>
      <c r="B131" s="4">
        <f>IF('Training Data'!A131="F",1,0)</f>
        <v>1</v>
      </c>
      <c r="C131" s="5">
        <f>IF('Training Data'!B131="H",1,0)</f>
        <v>0</v>
      </c>
      <c r="D131" s="4">
        <f>IF('Training Data'!B131="A",1,0)</f>
        <v>1</v>
      </c>
      <c r="E131">
        <v>1</v>
      </c>
      <c r="F131">
        <v>0</v>
      </c>
      <c r="G131">
        <v>1</v>
      </c>
      <c r="H131">
        <v>1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 s="4">
        <v>0</v>
      </c>
      <c r="U131" s="6">
        <v>1</v>
      </c>
    </row>
    <row r="132" spans="1:21" x14ac:dyDescent="0.25">
      <c r="A132" s="2">
        <f>IF('Training Data'!A132="M",1,0)</f>
        <v>1</v>
      </c>
      <c r="B132" s="4">
        <f>IF('Training Data'!A132="F",1,0)</f>
        <v>0</v>
      </c>
      <c r="C132" s="5">
        <f>IF('Training Data'!B132="H",1,0)</f>
        <v>1</v>
      </c>
      <c r="D132" s="4">
        <f>IF('Training Data'!B132="A",1,0)</f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1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1</v>
      </c>
      <c r="R132">
        <v>0</v>
      </c>
      <c r="S132" s="4">
        <v>0</v>
      </c>
      <c r="U132" s="6">
        <v>1</v>
      </c>
    </row>
    <row r="133" spans="1:21" x14ac:dyDescent="0.25">
      <c r="A133" s="2">
        <f>IF('Training Data'!A133="M",1,0)</f>
        <v>0</v>
      </c>
      <c r="B133" s="4">
        <f>IF('Training Data'!A133="F",1,0)</f>
        <v>1</v>
      </c>
      <c r="C133" s="5">
        <f>IF('Training Data'!B133="H",1,0)</f>
        <v>1</v>
      </c>
      <c r="D133" s="4">
        <f>IF('Training Data'!B133="A",1,0)</f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 s="4">
        <v>0</v>
      </c>
      <c r="U133" s="6">
        <v>1</v>
      </c>
    </row>
    <row r="134" spans="1:21" x14ac:dyDescent="0.25">
      <c r="A134" s="2">
        <f>IF('Training Data'!A134="M",1,0)</f>
        <v>0</v>
      </c>
      <c r="B134" s="4">
        <f>IF('Training Data'!A134="F",1,0)</f>
        <v>0</v>
      </c>
      <c r="C134" s="5">
        <f>IF('Training Data'!B134="H",1,0)</f>
        <v>1</v>
      </c>
      <c r="D134" s="4">
        <f>IF('Training Data'!B134="A",1,0)</f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 s="4">
        <v>1</v>
      </c>
      <c r="U134" s="6">
        <v>1</v>
      </c>
    </row>
    <row r="135" spans="1:21" x14ac:dyDescent="0.25">
      <c r="A135" s="2">
        <f>IF('Training Data'!A135="M",1,0)</f>
        <v>1</v>
      </c>
      <c r="B135" s="4">
        <f>IF('Training Data'!A135="F",1,0)</f>
        <v>0</v>
      </c>
      <c r="C135" s="5">
        <f>IF('Training Data'!B135="H",1,0)</f>
        <v>1</v>
      </c>
      <c r="D135" s="4">
        <f>IF('Training Data'!B135="A",1,0)</f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 s="4">
        <v>0</v>
      </c>
      <c r="U135" s="6">
        <v>1</v>
      </c>
    </row>
    <row r="136" spans="1:21" x14ac:dyDescent="0.25">
      <c r="A136" s="2">
        <f>IF('Training Data'!A136="M",1,0)</f>
        <v>0</v>
      </c>
      <c r="B136" s="4">
        <f>IF('Training Data'!A136="F",1,0)</f>
        <v>1</v>
      </c>
      <c r="C136" s="5">
        <f>IF('Training Data'!B136="H",1,0)</f>
        <v>1</v>
      </c>
      <c r="D136" s="4">
        <f>IF('Training Data'!B136="A",1,0)</f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 s="4">
        <v>0</v>
      </c>
      <c r="U136" s="6">
        <v>1</v>
      </c>
    </row>
    <row r="137" spans="1:21" x14ac:dyDescent="0.25">
      <c r="A137" s="2">
        <f>IF('Training Data'!A137="M",1,0)</f>
        <v>1</v>
      </c>
      <c r="B137" s="4">
        <f>IF('Training Data'!A137="F",1,0)</f>
        <v>0</v>
      </c>
      <c r="C137" s="5">
        <f>IF('Training Data'!B137="H",1,0)</f>
        <v>1</v>
      </c>
      <c r="D137" s="4">
        <f>IF('Training Data'!B137="A",1,0)</f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 s="4">
        <v>0</v>
      </c>
      <c r="U137" s="6">
        <v>1</v>
      </c>
    </row>
    <row r="138" spans="1:21" x14ac:dyDescent="0.25">
      <c r="A138" s="2">
        <f>IF('Training Data'!A138="M",1,0)</f>
        <v>0</v>
      </c>
      <c r="B138" s="4">
        <f>IF('Training Data'!A138="F",1,0)</f>
        <v>1</v>
      </c>
      <c r="C138" s="5">
        <f>IF('Training Data'!B138="H",1,0)</f>
        <v>0</v>
      </c>
      <c r="D138" s="4">
        <f>IF('Training Data'!B138="A",1,0)</f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 s="4">
        <v>0</v>
      </c>
      <c r="U138" s="6">
        <v>1</v>
      </c>
    </row>
    <row r="139" spans="1:21" x14ac:dyDescent="0.25">
      <c r="A139" s="2">
        <f>IF('Training Data'!A139="M",1,0)</f>
        <v>1</v>
      </c>
      <c r="B139" s="4">
        <f>IF('Training Data'!A139="F",1,0)</f>
        <v>0</v>
      </c>
      <c r="C139" s="5">
        <f>IF('Training Data'!B139="H",1,0)</f>
        <v>1</v>
      </c>
      <c r="D139" s="4">
        <f>IF('Training Data'!B139="A",1,0)</f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 s="4">
        <v>0</v>
      </c>
      <c r="U139" s="6">
        <v>1</v>
      </c>
    </row>
    <row r="140" spans="1:21" x14ac:dyDescent="0.25">
      <c r="A140" s="2">
        <f>IF('Training Data'!A140="M",1,0)</f>
        <v>1</v>
      </c>
      <c r="B140" s="4">
        <f>IF('Training Data'!A140="F",1,0)</f>
        <v>0</v>
      </c>
      <c r="C140" s="5">
        <f>IF('Training Data'!B140="H",1,0)</f>
        <v>1</v>
      </c>
      <c r="D140" s="4">
        <f>IF('Training Data'!B140="A",1,0)</f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 s="4">
        <v>0</v>
      </c>
      <c r="U140" s="6">
        <v>1</v>
      </c>
    </row>
    <row r="141" spans="1:21" x14ac:dyDescent="0.25">
      <c r="A141" s="2">
        <f>IF('Training Data'!A141="M",1,0)</f>
        <v>0</v>
      </c>
      <c r="B141" s="4">
        <f>IF('Training Data'!A141="F",1,0)</f>
        <v>0</v>
      </c>
      <c r="C141" s="5">
        <f>IF('Training Data'!B141="H",1,0)</f>
        <v>1</v>
      </c>
      <c r="D141" s="4">
        <f>IF('Training Data'!B141="A",1,0)</f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 s="4">
        <v>0</v>
      </c>
      <c r="U141" s="6">
        <v>1</v>
      </c>
    </row>
    <row r="142" spans="1:21" x14ac:dyDescent="0.25">
      <c r="A142" s="2">
        <f>IF('Training Data'!A142="M",1,0)</f>
        <v>0</v>
      </c>
      <c r="B142" s="4">
        <f>IF('Training Data'!A142="F",1,0)</f>
        <v>1</v>
      </c>
      <c r="C142" s="5">
        <f>IF('Training Data'!B142="H",1,0)</f>
        <v>0</v>
      </c>
      <c r="D142" s="4">
        <f>IF('Training Data'!B142="A",1,0)</f>
        <v>1</v>
      </c>
      <c r="E142">
        <v>1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 s="4">
        <v>0</v>
      </c>
      <c r="U142" s="6">
        <v>1</v>
      </c>
    </row>
    <row r="143" spans="1:21" x14ac:dyDescent="0.25">
      <c r="A143" s="2">
        <f>IF('Training Data'!A143="M",1,0)</f>
        <v>0</v>
      </c>
      <c r="B143" s="4">
        <f>IF('Training Data'!A143="F",1,0)</f>
        <v>0</v>
      </c>
      <c r="C143" s="5">
        <f>IF('Training Data'!B143="H",1,0)</f>
        <v>0</v>
      </c>
      <c r="D143" s="4">
        <f>IF('Training Data'!B143="A",1,0)</f>
        <v>1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 s="4">
        <v>0</v>
      </c>
      <c r="U143" s="6">
        <v>1</v>
      </c>
    </row>
    <row r="144" spans="1:21" x14ac:dyDescent="0.25">
      <c r="A144" s="2">
        <f>IF('Training Data'!A144="M",1,0)</f>
        <v>0</v>
      </c>
      <c r="B144" s="4">
        <f>IF('Training Data'!A144="F",1,0)</f>
        <v>1</v>
      </c>
      <c r="C144" s="5">
        <f>IF('Training Data'!B144="H",1,0)</f>
        <v>1</v>
      </c>
      <c r="D144" s="4">
        <f>IF('Training Data'!B144="A",1,0)</f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 s="4">
        <v>0</v>
      </c>
      <c r="U144" s="6">
        <v>1</v>
      </c>
    </row>
    <row r="145" spans="1:21" x14ac:dyDescent="0.25">
      <c r="A145" s="2">
        <f>IF('Training Data'!A145="M",1,0)</f>
        <v>1</v>
      </c>
      <c r="B145" s="4">
        <f>IF('Training Data'!A145="F",1,0)</f>
        <v>0</v>
      </c>
      <c r="C145" s="5">
        <f>IF('Training Data'!B145="H",1,0)</f>
        <v>1</v>
      </c>
      <c r="D145" s="4">
        <f>IF('Training Data'!B145="A",1,0)</f>
        <v>0</v>
      </c>
      <c r="E145">
        <v>0</v>
      </c>
      <c r="F145">
        <v>0</v>
      </c>
      <c r="G145">
        <v>1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 s="4">
        <v>0</v>
      </c>
      <c r="U145" s="6">
        <v>1</v>
      </c>
    </row>
    <row r="146" spans="1:21" x14ac:dyDescent="0.25">
      <c r="A146" s="2">
        <f>IF('Training Data'!A146="M",1,0)</f>
        <v>0</v>
      </c>
      <c r="B146" s="4">
        <f>IF('Training Data'!A146="F",1,0)</f>
        <v>1</v>
      </c>
      <c r="C146" s="5">
        <f>IF('Training Data'!B146="H",1,0)</f>
        <v>0</v>
      </c>
      <c r="D146" s="4">
        <f>IF('Training Data'!B146="A",1,0)</f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1</v>
      </c>
      <c r="R146">
        <v>0</v>
      </c>
      <c r="S146" s="4">
        <v>0</v>
      </c>
      <c r="U146" s="6">
        <v>1</v>
      </c>
    </row>
    <row r="147" spans="1:21" x14ac:dyDescent="0.25">
      <c r="A147" s="2">
        <f>IF('Training Data'!A147="M",1,0)</f>
        <v>0</v>
      </c>
      <c r="B147" s="4">
        <f>IF('Training Data'!A147="F",1,0)</f>
        <v>1</v>
      </c>
      <c r="C147" s="5">
        <f>IF('Training Data'!B147="H",1,0)</f>
        <v>0</v>
      </c>
      <c r="D147" s="4">
        <f>IF('Training Data'!B147="A",1,0)</f>
        <v>1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 s="4">
        <v>0</v>
      </c>
      <c r="U147" s="6">
        <v>1</v>
      </c>
    </row>
    <row r="148" spans="1:21" x14ac:dyDescent="0.25">
      <c r="A148" s="2">
        <f>IF('Training Data'!A148="M",1,0)</f>
        <v>0</v>
      </c>
      <c r="B148" s="4">
        <f>IF('Training Data'!A148="F",1,0)</f>
        <v>1</v>
      </c>
      <c r="C148" s="5">
        <f>IF('Training Data'!B148="H",1,0)</f>
        <v>1</v>
      </c>
      <c r="D148" s="4">
        <f>IF('Training Data'!B148="A",1,0)</f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 s="4">
        <v>0</v>
      </c>
      <c r="U148" s="6">
        <v>1</v>
      </c>
    </row>
    <row r="149" spans="1:21" x14ac:dyDescent="0.25">
      <c r="A149" s="2">
        <f>IF('Training Data'!A149="M",1,0)</f>
        <v>0</v>
      </c>
      <c r="B149" s="4">
        <f>IF('Training Data'!A149="F",1,0)</f>
        <v>1</v>
      </c>
      <c r="C149" s="5">
        <f>IF('Training Data'!B149="H",1,0)</f>
        <v>1</v>
      </c>
      <c r="D149" s="4">
        <f>IF('Training Data'!B149="A",1,0)</f>
        <v>0</v>
      </c>
      <c r="E149">
        <v>1</v>
      </c>
      <c r="F149">
        <v>1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 s="4">
        <v>0</v>
      </c>
      <c r="U149" s="6">
        <v>1</v>
      </c>
    </row>
    <row r="150" spans="1:21" x14ac:dyDescent="0.25">
      <c r="A150" s="2">
        <f>IF('Training Data'!A150="M",1,0)</f>
        <v>1</v>
      </c>
      <c r="B150" s="4">
        <f>IF('Training Data'!A150="F",1,0)</f>
        <v>0</v>
      </c>
      <c r="C150" s="5">
        <f>IF('Training Data'!B150="H",1,0)</f>
        <v>1</v>
      </c>
      <c r="D150" s="4">
        <f>IF('Training Data'!B150="A",1,0)</f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 s="4">
        <v>1</v>
      </c>
      <c r="U150" s="6">
        <v>1</v>
      </c>
    </row>
    <row r="151" spans="1:21" x14ac:dyDescent="0.25">
      <c r="A151" s="2">
        <f>IF('Training Data'!A151="M",1,0)</f>
        <v>0</v>
      </c>
      <c r="B151" s="4">
        <f>IF('Training Data'!A151="F",1,0)</f>
        <v>1</v>
      </c>
      <c r="C151" s="5">
        <f>IF('Training Data'!B151="H",1,0)</f>
        <v>1</v>
      </c>
      <c r="D151" s="4">
        <f>IF('Training Data'!B151="A",1,0)</f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 s="4">
        <v>0</v>
      </c>
      <c r="U151" s="6">
        <v>1</v>
      </c>
    </row>
    <row r="152" spans="1:21" x14ac:dyDescent="0.25">
      <c r="A152" s="2">
        <f>IF('Training Data'!A152="M",1,0)</f>
        <v>0</v>
      </c>
      <c r="B152" s="4">
        <f>IF('Training Data'!A152="F",1,0)</f>
        <v>1</v>
      </c>
      <c r="C152" s="5">
        <f>IF('Training Data'!B152="H",1,0)</f>
        <v>0</v>
      </c>
      <c r="D152" s="4">
        <f>IF('Training Data'!B152="A",1,0)</f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 s="4">
        <v>0</v>
      </c>
      <c r="U152" s="6">
        <v>1</v>
      </c>
    </row>
    <row r="153" spans="1:21" x14ac:dyDescent="0.25">
      <c r="A153" s="2">
        <f>IF('Training Data'!A153="M",1,0)</f>
        <v>1</v>
      </c>
      <c r="B153" s="4">
        <f>IF('Training Data'!A153="F",1,0)</f>
        <v>0</v>
      </c>
      <c r="C153" s="5">
        <f>IF('Training Data'!B153="H",1,0)</f>
        <v>0</v>
      </c>
      <c r="D153" s="4">
        <f>IF('Training Data'!B153="A",1,0)</f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 s="4">
        <v>0</v>
      </c>
      <c r="U153" s="6">
        <v>1</v>
      </c>
    </row>
    <row r="154" spans="1:21" x14ac:dyDescent="0.25">
      <c r="A154" s="2">
        <f>IF('Training Data'!A154="M",1,0)</f>
        <v>0</v>
      </c>
      <c r="B154" s="4">
        <f>IF('Training Data'!A154="F",1,0)</f>
        <v>1</v>
      </c>
      <c r="C154" s="5">
        <f>IF('Training Data'!B154="H",1,0)</f>
        <v>0</v>
      </c>
      <c r="D154" s="4">
        <f>IF('Training Data'!B154="A",1,0)</f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 s="4">
        <v>0</v>
      </c>
      <c r="U154" s="6">
        <v>1</v>
      </c>
    </row>
    <row r="155" spans="1:21" x14ac:dyDescent="0.25">
      <c r="A155" s="2">
        <f>IF('Training Data'!A155="M",1,0)</f>
        <v>0</v>
      </c>
      <c r="B155" s="4">
        <f>IF('Training Data'!A155="F",1,0)</f>
        <v>1</v>
      </c>
      <c r="C155" s="5">
        <f>IF('Training Data'!B155="H",1,0)</f>
        <v>1</v>
      </c>
      <c r="D155" s="4">
        <f>IF('Training Data'!B155="A",1,0)</f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 s="4">
        <v>1</v>
      </c>
      <c r="U155" s="6">
        <v>1</v>
      </c>
    </row>
    <row r="156" spans="1:21" x14ac:dyDescent="0.25">
      <c r="A156" s="2">
        <f>IF('Training Data'!A156="M",1,0)</f>
        <v>0</v>
      </c>
      <c r="B156" s="4">
        <f>IF('Training Data'!A156="F",1,0)</f>
        <v>1</v>
      </c>
      <c r="C156" s="5">
        <f>IF('Training Data'!B156="H",1,0)</f>
        <v>1</v>
      </c>
      <c r="D156" s="4">
        <f>IF('Training Data'!B156="A",1,0)</f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 s="4">
        <v>0</v>
      </c>
      <c r="U156" s="6">
        <v>1</v>
      </c>
    </row>
    <row r="157" spans="1:21" x14ac:dyDescent="0.25">
      <c r="A157" s="2">
        <f>IF('Training Data'!A157="M",1,0)</f>
        <v>0</v>
      </c>
      <c r="B157" s="4">
        <f>IF('Training Data'!A157="F",1,0)</f>
        <v>1</v>
      </c>
      <c r="C157" s="5">
        <f>IF('Training Data'!B157="H",1,0)</f>
        <v>1</v>
      </c>
      <c r="D157" s="4">
        <f>IF('Training Data'!B157="A",1,0)</f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 s="4">
        <v>0</v>
      </c>
      <c r="U157" s="6">
        <v>1</v>
      </c>
    </row>
    <row r="158" spans="1:21" x14ac:dyDescent="0.25">
      <c r="A158" s="2">
        <f>IF('Training Data'!A158="M",1,0)</f>
        <v>0</v>
      </c>
      <c r="B158" s="4">
        <f>IF('Training Data'!A158="F",1,0)</f>
        <v>0</v>
      </c>
      <c r="C158" s="5">
        <f>IF('Training Data'!B158="H",1,0)</f>
        <v>0</v>
      </c>
      <c r="D158" s="4">
        <f>IF('Training Data'!B158="A",1,0)</f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 s="4">
        <v>1</v>
      </c>
      <c r="U158" s="6">
        <v>1</v>
      </c>
    </row>
    <row r="159" spans="1:21" x14ac:dyDescent="0.25">
      <c r="A159" s="2">
        <f>IF('Training Data'!A159="M",1,0)</f>
        <v>0</v>
      </c>
      <c r="B159" s="4">
        <f>IF('Training Data'!A159="F",1,0)</f>
        <v>0</v>
      </c>
      <c r="C159" s="5">
        <f>IF('Training Data'!B159="H",1,0)</f>
        <v>0</v>
      </c>
      <c r="D159" s="4">
        <f>IF('Training Data'!B159="A",1,0)</f>
        <v>1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 s="4">
        <v>0</v>
      </c>
      <c r="U159" s="6">
        <v>1</v>
      </c>
    </row>
    <row r="160" spans="1:21" x14ac:dyDescent="0.25">
      <c r="A160" s="2">
        <f>IF('Training Data'!A160="M",1,0)</f>
        <v>1</v>
      </c>
      <c r="B160" s="4">
        <f>IF('Training Data'!A160="F",1,0)</f>
        <v>0</v>
      </c>
      <c r="C160" s="5">
        <f>IF('Training Data'!B160="H",1,0)</f>
        <v>1</v>
      </c>
      <c r="D160" s="4">
        <f>IF('Training Data'!B160="A",1,0)</f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 s="4">
        <v>1</v>
      </c>
      <c r="U160" s="6">
        <v>1</v>
      </c>
    </row>
    <row r="161" spans="1:21" x14ac:dyDescent="0.25">
      <c r="A161" s="2">
        <f>IF('Training Data'!A161="M",1,0)</f>
        <v>0</v>
      </c>
      <c r="B161" s="4">
        <f>IF('Training Data'!A161="F",1,0)</f>
        <v>1</v>
      </c>
      <c r="C161" s="5">
        <f>IF('Training Data'!B161="H",1,0)</f>
        <v>1</v>
      </c>
      <c r="D161" s="4">
        <f>IF('Training Data'!B161="A",1,0)</f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 s="4">
        <v>1</v>
      </c>
      <c r="U161" s="6">
        <v>1</v>
      </c>
    </row>
    <row r="162" spans="1:21" x14ac:dyDescent="0.25">
      <c r="A162" s="2">
        <f>IF('Training Data'!A162="M",1,0)</f>
        <v>1</v>
      </c>
      <c r="B162" s="4">
        <f>IF('Training Data'!A162="F",1,0)</f>
        <v>0</v>
      </c>
      <c r="C162" s="5">
        <f>IF('Training Data'!B162="H",1,0)</f>
        <v>0</v>
      </c>
      <c r="D162" s="4">
        <f>IF('Training Data'!B162="A",1,0)</f>
        <v>1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 s="4">
        <v>0</v>
      </c>
      <c r="U162" s="6">
        <v>1</v>
      </c>
    </row>
    <row r="163" spans="1:21" x14ac:dyDescent="0.25">
      <c r="A163" s="2">
        <f>IF('Training Data'!A163="M",1,0)</f>
        <v>1</v>
      </c>
      <c r="B163" s="4">
        <f>IF('Training Data'!A163="F",1,0)</f>
        <v>0</v>
      </c>
      <c r="C163" s="5">
        <f>IF('Training Data'!B163="H",1,0)</f>
        <v>0</v>
      </c>
      <c r="D163" s="4">
        <f>IF('Training Data'!B163="A",1,0)</f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 s="4">
        <v>0</v>
      </c>
      <c r="U163" s="6">
        <v>1</v>
      </c>
    </row>
    <row r="164" spans="1:21" x14ac:dyDescent="0.25">
      <c r="A164" s="2">
        <f>IF('Training Data'!A164="M",1,0)</f>
        <v>0</v>
      </c>
      <c r="B164" s="4">
        <f>IF('Training Data'!A164="F",1,0)</f>
        <v>1</v>
      </c>
      <c r="C164" s="5">
        <f>IF('Training Data'!B164="H",1,0)</f>
        <v>1</v>
      </c>
      <c r="D164" s="4">
        <f>IF('Training Data'!B164="A",1,0)</f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 s="4">
        <v>1</v>
      </c>
      <c r="U164" s="6">
        <v>1</v>
      </c>
    </row>
    <row r="165" spans="1:21" x14ac:dyDescent="0.25">
      <c r="A165" s="2">
        <f>IF('Training Data'!A165="M",1,0)</f>
        <v>1</v>
      </c>
      <c r="B165" s="4">
        <f>IF('Training Data'!A165="F",1,0)</f>
        <v>0</v>
      </c>
      <c r="C165" s="5">
        <f>IF('Training Data'!B165="H",1,0)</f>
        <v>0</v>
      </c>
      <c r="D165" s="4">
        <f>IF('Training Data'!B165="A",1,0)</f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 s="4">
        <v>0</v>
      </c>
      <c r="U165" s="6">
        <v>1</v>
      </c>
    </row>
    <row r="166" spans="1:21" x14ac:dyDescent="0.25">
      <c r="A166" s="2">
        <f>IF('Training Data'!A166="M",1,0)</f>
        <v>0</v>
      </c>
      <c r="B166" s="4">
        <f>IF('Training Data'!A166="F",1,0)</f>
        <v>1</v>
      </c>
      <c r="C166" s="5">
        <f>IF('Training Data'!B166="H",1,0)</f>
        <v>1</v>
      </c>
      <c r="D166" s="4">
        <f>IF('Training Data'!B166="A",1,0)</f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1</v>
      </c>
      <c r="R166">
        <v>0</v>
      </c>
      <c r="S166" s="4">
        <v>0</v>
      </c>
      <c r="U166" s="6">
        <v>1</v>
      </c>
    </row>
    <row r="167" spans="1:21" x14ac:dyDescent="0.25">
      <c r="A167" s="2">
        <f>IF('Training Data'!A167="M",1,0)</f>
        <v>1</v>
      </c>
      <c r="B167" s="4">
        <f>IF('Training Data'!A167="F",1,0)</f>
        <v>0</v>
      </c>
      <c r="C167" s="5">
        <f>IF('Training Data'!B167="H",1,0)</f>
        <v>1</v>
      </c>
      <c r="D167" s="4">
        <f>IF('Training Data'!B167="A",1,0)</f>
        <v>0</v>
      </c>
      <c r="E167">
        <v>1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 s="4">
        <v>1</v>
      </c>
      <c r="U167" s="6">
        <v>1</v>
      </c>
    </row>
    <row r="168" spans="1:21" x14ac:dyDescent="0.25">
      <c r="A168" s="2">
        <f>IF('Training Data'!A168="M",1,0)</f>
        <v>0</v>
      </c>
      <c r="B168" s="4">
        <f>IF('Training Data'!A168="F",1,0)</f>
        <v>0</v>
      </c>
      <c r="C168" s="5">
        <f>IF('Training Data'!B168="H",1,0)</f>
        <v>1</v>
      </c>
      <c r="D168" s="4">
        <f>IF('Training Data'!B168="A",1,0)</f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 s="4">
        <v>0</v>
      </c>
      <c r="U168" s="6">
        <v>1</v>
      </c>
    </row>
    <row r="169" spans="1:21" x14ac:dyDescent="0.25">
      <c r="A169" s="2">
        <f>IF('Training Data'!A169="M",1,0)</f>
        <v>1</v>
      </c>
      <c r="B169" s="4">
        <f>IF('Training Data'!A169="F",1,0)</f>
        <v>0</v>
      </c>
      <c r="C169" s="5">
        <f>IF('Training Data'!B169="H",1,0)</f>
        <v>0</v>
      </c>
      <c r="D169" s="4">
        <f>IF('Training Data'!B169="A",1,0)</f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s="4">
        <v>0</v>
      </c>
      <c r="U169" s="6">
        <v>1</v>
      </c>
    </row>
    <row r="170" spans="1:21" x14ac:dyDescent="0.25">
      <c r="A170" s="2">
        <f>IF('Training Data'!A170="M",1,0)</f>
        <v>0</v>
      </c>
      <c r="B170" s="4">
        <f>IF('Training Data'!A170="F",1,0)</f>
        <v>0</v>
      </c>
      <c r="C170" s="5">
        <f>IF('Training Data'!B170="H",1,0)</f>
        <v>0</v>
      </c>
      <c r="D170" s="4">
        <f>IF('Training Data'!B170="A",1,0)</f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 s="4">
        <v>0</v>
      </c>
      <c r="U170" s="6">
        <v>1</v>
      </c>
    </row>
    <row r="171" spans="1:21" x14ac:dyDescent="0.25">
      <c r="A171" s="2">
        <f>IF('Training Data'!A171="M",1,0)</f>
        <v>0</v>
      </c>
      <c r="B171" s="4">
        <f>IF('Training Data'!A171="F",1,0)</f>
        <v>1</v>
      </c>
      <c r="C171" s="5">
        <f>IF('Training Data'!B171="H",1,0)</f>
        <v>0</v>
      </c>
      <c r="D171" s="4">
        <f>IF('Training Data'!B171="A",1,0)</f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 s="4">
        <v>0</v>
      </c>
      <c r="U171" s="6">
        <v>1</v>
      </c>
    </row>
    <row r="172" spans="1:21" x14ac:dyDescent="0.25">
      <c r="A172" s="2">
        <f>IF('Training Data'!A172="M",1,0)</f>
        <v>1</v>
      </c>
      <c r="B172" s="4">
        <f>IF('Training Data'!A172="F",1,0)</f>
        <v>0</v>
      </c>
      <c r="C172" s="5">
        <f>IF('Training Data'!B172="H",1,0)</f>
        <v>1</v>
      </c>
      <c r="D172" s="4">
        <f>IF('Training Data'!B172="A",1,0)</f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1</v>
      </c>
      <c r="R172">
        <v>0</v>
      </c>
      <c r="S172" s="4">
        <v>0</v>
      </c>
      <c r="U172" s="6">
        <v>1</v>
      </c>
    </row>
    <row r="173" spans="1:21" x14ac:dyDescent="0.25">
      <c r="A173" s="2">
        <f>IF('Training Data'!A173="M",1,0)</f>
        <v>1</v>
      </c>
      <c r="B173" s="4">
        <f>IF('Training Data'!A173="F",1,0)</f>
        <v>0</v>
      </c>
      <c r="C173" s="5">
        <f>IF('Training Data'!B173="H",1,0)</f>
        <v>0</v>
      </c>
      <c r="D173" s="4">
        <f>IF('Training Data'!B173="A",1,0)</f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 s="4">
        <v>0</v>
      </c>
      <c r="U173" s="6">
        <v>1</v>
      </c>
    </row>
    <row r="174" spans="1:21" x14ac:dyDescent="0.25">
      <c r="A174" s="2">
        <f>IF('Training Data'!A174="M",1,0)</f>
        <v>1</v>
      </c>
      <c r="B174" s="4">
        <f>IF('Training Data'!A174="F",1,0)</f>
        <v>0</v>
      </c>
      <c r="C174" s="5">
        <f>IF('Training Data'!B174="H",1,0)</f>
        <v>0</v>
      </c>
      <c r="D174" s="4">
        <f>IF('Training Data'!B174="A",1,0)</f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 s="4">
        <v>0</v>
      </c>
      <c r="U174" s="6">
        <v>1</v>
      </c>
    </row>
    <row r="175" spans="1:21" x14ac:dyDescent="0.25">
      <c r="A175" s="2">
        <f>IF('Training Data'!A175="M",1,0)</f>
        <v>0</v>
      </c>
      <c r="B175" s="4">
        <f>IF('Training Data'!A175="F",1,0)</f>
        <v>1</v>
      </c>
      <c r="C175" s="5">
        <f>IF('Training Data'!B175="H",1,0)</f>
        <v>1</v>
      </c>
      <c r="D175" s="4">
        <f>IF('Training Data'!B175="A",1,0)</f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 s="4">
        <v>1</v>
      </c>
      <c r="U175" s="6">
        <v>1</v>
      </c>
    </row>
    <row r="176" spans="1:21" x14ac:dyDescent="0.25">
      <c r="A176" s="2">
        <f>IF('Training Data'!A176="M",1,0)</f>
        <v>0</v>
      </c>
      <c r="B176" s="4">
        <f>IF('Training Data'!A176="F",1,0)</f>
        <v>1</v>
      </c>
      <c r="C176" s="5">
        <f>IF('Training Data'!B176="H",1,0)</f>
        <v>0</v>
      </c>
      <c r="D176" s="4">
        <f>IF('Training Data'!B176="A",1,0)</f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s="4">
        <v>0</v>
      </c>
      <c r="U176" s="6">
        <v>1</v>
      </c>
    </row>
    <row r="177" spans="1:21" x14ac:dyDescent="0.25">
      <c r="A177" s="2">
        <f>IF('Training Data'!A177="M",1,0)</f>
        <v>0</v>
      </c>
      <c r="B177" s="4">
        <f>IF('Training Data'!A177="F",1,0)</f>
        <v>0</v>
      </c>
      <c r="C177" s="5">
        <f>IF('Training Data'!B177="H",1,0)</f>
        <v>0</v>
      </c>
      <c r="D177" s="4">
        <f>IF('Training Data'!B177="A",1,0)</f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 s="4">
        <v>0</v>
      </c>
      <c r="U177" s="6">
        <v>1</v>
      </c>
    </row>
    <row r="178" spans="1:21" x14ac:dyDescent="0.25">
      <c r="A178" s="2">
        <f>IF('Training Data'!A178="M",1,0)</f>
        <v>0</v>
      </c>
      <c r="B178" s="4">
        <f>IF('Training Data'!A178="F",1,0)</f>
        <v>0</v>
      </c>
      <c r="C178" s="5">
        <f>IF('Training Data'!B178="H",1,0)</f>
        <v>0</v>
      </c>
      <c r="D178" s="4">
        <f>IF('Training Data'!B178="A",1,0)</f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1</v>
      </c>
      <c r="R178">
        <v>0</v>
      </c>
      <c r="S178" s="4">
        <v>1</v>
      </c>
      <c r="U178" s="6">
        <v>1</v>
      </c>
    </row>
    <row r="179" spans="1:21" x14ac:dyDescent="0.25">
      <c r="A179" s="2">
        <f>IF('Training Data'!A179="M",1,0)</f>
        <v>0</v>
      </c>
      <c r="B179" s="4">
        <f>IF('Training Data'!A179="F",1,0)</f>
        <v>1</v>
      </c>
      <c r="C179" s="5">
        <f>IF('Training Data'!B179="H",1,0)</f>
        <v>1</v>
      </c>
      <c r="D179" s="4">
        <f>IF('Training Data'!B179="A",1,0)</f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 s="4">
        <v>0</v>
      </c>
      <c r="U179" s="6">
        <v>1</v>
      </c>
    </row>
    <row r="180" spans="1:21" x14ac:dyDescent="0.25">
      <c r="A180" s="2">
        <f>IF('Training Data'!A180="M",1,0)</f>
        <v>0</v>
      </c>
      <c r="B180" s="4">
        <f>IF('Training Data'!A180="F",1,0)</f>
        <v>1</v>
      </c>
      <c r="C180" s="5">
        <f>IF('Training Data'!B180="H",1,0)</f>
        <v>1</v>
      </c>
      <c r="D180" s="4">
        <f>IF('Training Data'!B180="A",1,0)</f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 s="4">
        <v>0</v>
      </c>
      <c r="U180" s="6">
        <v>1</v>
      </c>
    </row>
    <row r="181" spans="1:21" x14ac:dyDescent="0.25">
      <c r="A181" s="2">
        <f>IF('Training Data'!A181="M",1,0)</f>
        <v>0</v>
      </c>
      <c r="B181" s="4">
        <f>IF('Training Data'!A181="F",1,0)</f>
        <v>1</v>
      </c>
      <c r="C181" s="5">
        <f>IF('Training Data'!B181="H",1,0)</f>
        <v>1</v>
      </c>
      <c r="D181" s="4">
        <f>IF('Training Data'!B181="A",1,0)</f>
        <v>0</v>
      </c>
      <c r="E181">
        <v>1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 s="4">
        <v>1</v>
      </c>
      <c r="U181" s="6">
        <v>1</v>
      </c>
    </row>
    <row r="182" spans="1:21" x14ac:dyDescent="0.25">
      <c r="A182" s="2">
        <f>IF('Training Data'!A182="M",1,0)</f>
        <v>0</v>
      </c>
      <c r="B182" s="4">
        <f>IF('Training Data'!A182="F",1,0)</f>
        <v>1</v>
      </c>
      <c r="C182" s="5">
        <f>IF('Training Data'!B182="H",1,0)</f>
        <v>1</v>
      </c>
      <c r="D182" s="4">
        <f>IF('Training Data'!B182="A",1,0)</f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1</v>
      </c>
      <c r="R182">
        <v>0</v>
      </c>
      <c r="S182" s="4">
        <v>0</v>
      </c>
      <c r="U182" s="6">
        <v>1</v>
      </c>
    </row>
    <row r="183" spans="1:21" x14ac:dyDescent="0.25">
      <c r="A183" s="2">
        <f>IF('Training Data'!A183="M",1,0)</f>
        <v>0</v>
      </c>
      <c r="B183" s="4">
        <f>IF('Training Data'!A183="F",1,0)</f>
        <v>1</v>
      </c>
      <c r="C183" s="5">
        <f>IF('Training Data'!B183="H",1,0)</f>
        <v>0</v>
      </c>
      <c r="D183" s="4">
        <f>IF('Training Data'!B183="A",1,0)</f>
        <v>0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s="4">
        <v>0</v>
      </c>
      <c r="U183" s="6">
        <v>1</v>
      </c>
    </row>
    <row r="184" spans="1:21" x14ac:dyDescent="0.25">
      <c r="A184" s="2">
        <f>IF('Training Data'!A184="M",1,0)</f>
        <v>0</v>
      </c>
      <c r="B184" s="4">
        <f>IF('Training Data'!A184="F",1,0)</f>
        <v>1</v>
      </c>
      <c r="C184" s="5">
        <f>IF('Training Data'!B184="H",1,0)</f>
        <v>0</v>
      </c>
      <c r="D184" s="4">
        <f>IF('Training Data'!B184="A",1,0)</f>
        <v>1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 s="4">
        <v>1</v>
      </c>
      <c r="U184" s="6">
        <v>1</v>
      </c>
    </row>
    <row r="185" spans="1:21" x14ac:dyDescent="0.25">
      <c r="A185" s="2">
        <f>IF('Training Data'!A185="M",1,0)</f>
        <v>1</v>
      </c>
      <c r="B185" s="4">
        <f>IF('Training Data'!A185="F",1,0)</f>
        <v>0</v>
      </c>
      <c r="C185" s="5">
        <f>IF('Training Data'!B185="H",1,0)</f>
        <v>0</v>
      </c>
      <c r="D185" s="4">
        <f>IF('Training Data'!B185="A",1,0)</f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 s="4">
        <v>1</v>
      </c>
      <c r="U185" s="6">
        <v>1</v>
      </c>
    </row>
    <row r="186" spans="1:21" x14ac:dyDescent="0.25">
      <c r="A186" s="2">
        <f>IF('Training Data'!A186="M",1,0)</f>
        <v>0</v>
      </c>
      <c r="B186" s="4">
        <f>IF('Training Data'!A186="F",1,0)</f>
        <v>1</v>
      </c>
      <c r="C186" s="5">
        <f>IF('Training Data'!B186="H",1,0)</f>
        <v>1</v>
      </c>
      <c r="D186" s="4">
        <f>IF('Training Data'!B186="A",1,0)</f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1</v>
      </c>
      <c r="Q186">
        <v>1</v>
      </c>
      <c r="R186">
        <v>0</v>
      </c>
      <c r="S186" s="4">
        <v>0</v>
      </c>
      <c r="U186" s="6">
        <v>1</v>
      </c>
    </row>
    <row r="187" spans="1:21" x14ac:dyDescent="0.25">
      <c r="A187" s="2">
        <f>IF('Training Data'!A187="M",1,0)</f>
        <v>0</v>
      </c>
      <c r="B187" s="4">
        <f>IF('Training Data'!A187="F",1,0)</f>
        <v>0</v>
      </c>
      <c r="C187" s="5">
        <f>IF('Training Data'!B187="H",1,0)</f>
        <v>1</v>
      </c>
      <c r="D187" s="4">
        <f>IF('Training Data'!B187="A",1,0)</f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 s="4">
        <v>0</v>
      </c>
      <c r="U187" s="6">
        <v>1</v>
      </c>
    </row>
    <row r="188" spans="1:21" x14ac:dyDescent="0.25">
      <c r="A188" s="2">
        <f>IF('Training Data'!A188="M",1,0)</f>
        <v>0</v>
      </c>
      <c r="B188" s="4">
        <f>IF('Training Data'!A188="F",1,0)</f>
        <v>1</v>
      </c>
      <c r="C188" s="5">
        <f>IF('Training Data'!B188="H",1,0)</f>
        <v>0</v>
      </c>
      <c r="D188" s="4">
        <f>IF('Training Data'!B188="A",1,0)</f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 s="4">
        <v>0</v>
      </c>
      <c r="U188" s="6">
        <v>1</v>
      </c>
    </row>
    <row r="189" spans="1:21" x14ac:dyDescent="0.25">
      <c r="A189" s="2">
        <f>IF('Training Data'!A189="M",1,0)</f>
        <v>1</v>
      </c>
      <c r="B189" s="4">
        <f>IF('Training Data'!A189="F",1,0)</f>
        <v>0</v>
      </c>
      <c r="C189" s="5">
        <f>IF('Training Data'!B189="H",1,0)</f>
        <v>0</v>
      </c>
      <c r="D189" s="4">
        <f>IF('Training Data'!B189="A",1,0)</f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 s="4">
        <v>1</v>
      </c>
      <c r="U189" s="6">
        <v>1</v>
      </c>
    </row>
    <row r="190" spans="1:21" x14ac:dyDescent="0.25">
      <c r="A190" s="2">
        <f>IF('Training Data'!A190="M",1,0)</f>
        <v>1</v>
      </c>
      <c r="B190" s="4">
        <f>IF('Training Data'!A190="F",1,0)</f>
        <v>0</v>
      </c>
      <c r="C190" s="5">
        <f>IF('Training Data'!B190="H",1,0)</f>
        <v>0</v>
      </c>
      <c r="D190" s="4">
        <f>IF('Training Data'!B190="A",1,0)</f>
        <v>1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 s="4">
        <v>1</v>
      </c>
      <c r="U190" s="6">
        <v>1</v>
      </c>
    </row>
    <row r="191" spans="1:21" x14ac:dyDescent="0.25">
      <c r="A191" s="2">
        <f>IF('Training Data'!A191="M",1,0)</f>
        <v>1</v>
      </c>
      <c r="B191" s="4">
        <f>IF('Training Data'!A191="F",1,0)</f>
        <v>0</v>
      </c>
      <c r="C191" s="5">
        <f>IF('Training Data'!B191="H",1,0)</f>
        <v>1</v>
      </c>
      <c r="D191" s="4">
        <f>IF('Training Data'!B191="A",1,0)</f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 s="4">
        <v>1</v>
      </c>
      <c r="U191" s="6">
        <v>1</v>
      </c>
    </row>
    <row r="192" spans="1:21" x14ac:dyDescent="0.25">
      <c r="A192" s="2">
        <f>IF('Training Data'!A192="M",1,0)</f>
        <v>1</v>
      </c>
      <c r="B192" s="4">
        <f>IF('Training Data'!A192="F",1,0)</f>
        <v>0</v>
      </c>
      <c r="C192" s="5">
        <f>IF('Training Data'!B192="H",1,0)</f>
        <v>0</v>
      </c>
      <c r="D192" s="4">
        <f>IF('Training Data'!B192="A",1,0)</f>
        <v>1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 s="4">
        <v>0</v>
      </c>
      <c r="U192" s="6">
        <v>1</v>
      </c>
    </row>
    <row r="193" spans="1:21" x14ac:dyDescent="0.25">
      <c r="A193" s="2">
        <f>IF('Training Data'!A193="M",1,0)</f>
        <v>0</v>
      </c>
      <c r="B193" s="4">
        <f>IF('Training Data'!A193="F",1,0)</f>
        <v>1</v>
      </c>
      <c r="C193" s="5">
        <f>IF('Training Data'!B193="H",1,0)</f>
        <v>0</v>
      </c>
      <c r="D193" s="4">
        <f>IF('Training Data'!B193="A",1,0)</f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 s="4">
        <v>0</v>
      </c>
      <c r="U193" s="6">
        <v>1</v>
      </c>
    </row>
    <row r="194" spans="1:21" x14ac:dyDescent="0.25">
      <c r="A194" s="2">
        <f>IF('Training Data'!A194="M",1,0)</f>
        <v>0</v>
      </c>
      <c r="B194" s="4">
        <f>IF('Training Data'!A194="F",1,0)</f>
        <v>1</v>
      </c>
      <c r="C194" s="5">
        <f>IF('Training Data'!B194="H",1,0)</f>
        <v>1</v>
      </c>
      <c r="D194" s="4">
        <f>IF('Training Data'!B194="A",1,0)</f>
        <v>0</v>
      </c>
      <c r="E194">
        <v>0</v>
      </c>
      <c r="F194">
        <v>0</v>
      </c>
      <c r="G194">
        <v>0</v>
      </c>
      <c r="H194">
        <v>1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 s="4">
        <v>0</v>
      </c>
      <c r="U194" s="6">
        <v>1</v>
      </c>
    </row>
    <row r="195" spans="1:21" x14ac:dyDescent="0.25">
      <c r="A195" s="2">
        <f>IF('Training Data'!A195="M",1,0)</f>
        <v>0</v>
      </c>
      <c r="B195" s="4">
        <f>IF('Training Data'!A195="F",1,0)</f>
        <v>1</v>
      </c>
      <c r="C195" s="5">
        <f>IF('Training Data'!B195="H",1,0)</f>
        <v>0</v>
      </c>
      <c r="D195" s="4">
        <f>IF('Training Data'!B195="A",1,0)</f>
        <v>1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 s="4">
        <v>0</v>
      </c>
      <c r="U195" s="6">
        <v>1</v>
      </c>
    </row>
    <row r="196" spans="1:21" x14ac:dyDescent="0.25">
      <c r="A196" s="2">
        <f>IF('Training Data'!A196="M",1,0)</f>
        <v>0</v>
      </c>
      <c r="B196" s="4">
        <f>IF('Training Data'!A196="F",1,0)</f>
        <v>1</v>
      </c>
      <c r="C196" s="5">
        <f>IF('Training Data'!B196="H",1,0)</f>
        <v>0</v>
      </c>
      <c r="D196" s="4">
        <f>IF('Training Data'!B196="A",1,0)</f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 s="4">
        <v>0</v>
      </c>
      <c r="U196" s="6">
        <v>1</v>
      </c>
    </row>
    <row r="197" spans="1:21" x14ac:dyDescent="0.25">
      <c r="A197" s="2">
        <f>IF('Training Data'!A197="M",1,0)</f>
        <v>1</v>
      </c>
      <c r="B197" s="4">
        <f>IF('Training Data'!A197="F",1,0)</f>
        <v>0</v>
      </c>
      <c r="C197" s="5">
        <f>IF('Training Data'!B197="H",1,0)</f>
        <v>0</v>
      </c>
      <c r="D197" s="4">
        <f>IF('Training Data'!B197="A",1,0)</f>
        <v>1</v>
      </c>
      <c r="E197">
        <v>0</v>
      </c>
      <c r="F197">
        <v>0</v>
      </c>
      <c r="G197">
        <v>1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 s="4">
        <v>0</v>
      </c>
      <c r="U197" s="6">
        <v>1</v>
      </c>
    </row>
    <row r="198" spans="1:21" x14ac:dyDescent="0.25">
      <c r="A198" s="2">
        <f>IF('Training Data'!A198="M",1,0)</f>
        <v>1</v>
      </c>
      <c r="B198" s="4">
        <f>IF('Training Data'!A198="F",1,0)</f>
        <v>0</v>
      </c>
      <c r="C198" s="5">
        <f>IF('Training Data'!B198="H",1,0)</f>
        <v>1</v>
      </c>
      <c r="D198" s="4">
        <f>IF('Training Data'!B198="A",1,0)</f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1</v>
      </c>
      <c r="R198">
        <v>0</v>
      </c>
      <c r="S198" s="4">
        <v>0</v>
      </c>
      <c r="U198" s="6">
        <v>1</v>
      </c>
    </row>
    <row r="199" spans="1:21" x14ac:dyDescent="0.25">
      <c r="A199" s="2">
        <f>IF('Training Data'!A199="M",1,0)</f>
        <v>0</v>
      </c>
      <c r="B199" s="4">
        <f>IF('Training Data'!A199="F",1,0)</f>
        <v>1</v>
      </c>
      <c r="C199" s="5">
        <f>IF('Training Data'!B199="H",1,0)</f>
        <v>0</v>
      </c>
      <c r="D199" s="4">
        <f>IF('Training Data'!B199="A",1,0)</f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 s="4">
        <v>0</v>
      </c>
      <c r="U199" s="6">
        <v>1</v>
      </c>
    </row>
    <row r="200" spans="1:21" x14ac:dyDescent="0.25">
      <c r="A200" s="2">
        <f>IF('Training Data'!A200="M",1,0)</f>
        <v>0</v>
      </c>
      <c r="B200" s="4">
        <f>IF('Training Data'!A200="F",1,0)</f>
        <v>1</v>
      </c>
      <c r="C200" s="5">
        <f>IF('Training Data'!B200="H",1,0)</f>
        <v>0</v>
      </c>
      <c r="D200" s="4">
        <f>IF('Training Data'!B200="A",1,0)</f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 s="4">
        <v>0</v>
      </c>
      <c r="U200" s="6">
        <v>1</v>
      </c>
    </row>
    <row r="201" spans="1:21" x14ac:dyDescent="0.25">
      <c r="A201" s="2">
        <f>IF('Training Data'!A201="M",1,0)</f>
        <v>1</v>
      </c>
      <c r="B201" s="4">
        <f>IF('Training Data'!A201="F",1,0)</f>
        <v>0</v>
      </c>
      <c r="C201" s="5">
        <f>IF('Training Data'!B201="H",1,0)</f>
        <v>1</v>
      </c>
      <c r="D201" s="4">
        <f>IF('Training Data'!B201="A",1,0)</f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 s="4">
        <v>1</v>
      </c>
      <c r="U201" s="6">
        <v>1</v>
      </c>
    </row>
    <row r="202" spans="1:21" x14ac:dyDescent="0.25">
      <c r="A202" s="2">
        <f>IF('Training Data'!A202="M",1,0)</f>
        <v>0</v>
      </c>
      <c r="B202" s="4">
        <f>IF('Training Data'!A202="F",1,0)</f>
        <v>1</v>
      </c>
      <c r="C202" s="5">
        <f>IF('Training Data'!B202="H",1,0)</f>
        <v>1</v>
      </c>
      <c r="D202" s="4">
        <f>IF('Training Data'!B202="A",1,0)</f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 s="4">
        <v>0</v>
      </c>
      <c r="U202" s="6">
        <v>1</v>
      </c>
    </row>
    <row r="203" spans="1:21" x14ac:dyDescent="0.25">
      <c r="A203" s="2">
        <f>IF('Training Data'!A203="M",1,0)</f>
        <v>0</v>
      </c>
      <c r="B203" s="4">
        <f>IF('Training Data'!A203="F",1,0)</f>
        <v>1</v>
      </c>
      <c r="C203" s="5">
        <f>IF('Training Data'!B203="H",1,0)</f>
        <v>1</v>
      </c>
      <c r="D203" s="4">
        <f>IF('Training Data'!B203="A",1,0)</f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 s="4">
        <v>0</v>
      </c>
      <c r="U203" s="6">
        <v>1</v>
      </c>
    </row>
    <row r="204" spans="1:21" x14ac:dyDescent="0.25">
      <c r="A204" s="2">
        <f>IF('Training Data'!A204="M",1,0)</f>
        <v>1</v>
      </c>
      <c r="B204" s="4">
        <f>IF('Training Data'!A204="F",1,0)</f>
        <v>0</v>
      </c>
      <c r="C204" s="5">
        <f>IF('Training Data'!B204="H",1,0)</f>
        <v>1</v>
      </c>
      <c r="D204" s="4">
        <f>IF('Training Data'!B204="A",1,0)</f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 s="4">
        <v>0</v>
      </c>
      <c r="U204" s="6">
        <v>1</v>
      </c>
    </row>
    <row r="205" spans="1:21" x14ac:dyDescent="0.25">
      <c r="A205" s="2">
        <f>IF('Training Data'!A205="M",1,0)</f>
        <v>1</v>
      </c>
      <c r="B205" s="4">
        <f>IF('Training Data'!A205="F",1,0)</f>
        <v>0</v>
      </c>
      <c r="C205" s="5">
        <f>IF('Training Data'!B205="H",1,0)</f>
        <v>1</v>
      </c>
      <c r="D205" s="4">
        <f>IF('Training Data'!B205="A",1,0)</f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 s="4">
        <v>0</v>
      </c>
      <c r="U205" s="6">
        <v>1</v>
      </c>
    </row>
    <row r="206" spans="1:21" x14ac:dyDescent="0.25">
      <c r="A206" s="2">
        <f>IF('Training Data'!A206="M",1,0)</f>
        <v>0</v>
      </c>
      <c r="B206" s="4">
        <f>IF('Training Data'!A206="F",1,0)</f>
        <v>1</v>
      </c>
      <c r="C206" s="5">
        <f>IF('Training Data'!B206="H",1,0)</f>
        <v>0</v>
      </c>
      <c r="D206" s="4">
        <f>IF('Training Data'!B206="A",1,0)</f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 s="4">
        <v>0</v>
      </c>
      <c r="U206" s="6">
        <v>1</v>
      </c>
    </row>
    <row r="207" spans="1:21" x14ac:dyDescent="0.25">
      <c r="A207" s="2">
        <f>IF('Training Data'!A207="M",1,0)</f>
        <v>0</v>
      </c>
      <c r="B207" s="4">
        <f>IF('Training Data'!A207="F",1,0)</f>
        <v>1</v>
      </c>
      <c r="C207" s="5">
        <f>IF('Training Data'!B207="H",1,0)</f>
        <v>1</v>
      </c>
      <c r="D207" s="4">
        <f>IF('Training Data'!B207="A",1,0)</f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 s="4">
        <v>0</v>
      </c>
      <c r="U207" s="6">
        <v>1</v>
      </c>
    </row>
    <row r="208" spans="1:21" x14ac:dyDescent="0.25">
      <c r="A208" s="2">
        <f>IF('Training Data'!A208="M",1,0)</f>
        <v>0</v>
      </c>
      <c r="B208" s="4">
        <f>IF('Training Data'!A208="F",1,0)</f>
        <v>1</v>
      </c>
      <c r="C208" s="5">
        <f>IF('Training Data'!B208="H",1,0)</f>
        <v>0</v>
      </c>
      <c r="D208" s="4">
        <f>IF('Training Data'!B208="A",1,0)</f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 s="4">
        <v>1</v>
      </c>
      <c r="U208" s="6">
        <v>1</v>
      </c>
    </row>
    <row r="209" spans="1:21" x14ac:dyDescent="0.25">
      <c r="A209" s="2">
        <f>IF('Training Data'!A209="M",1,0)</f>
        <v>0</v>
      </c>
      <c r="B209" s="4">
        <f>IF('Training Data'!A209="F",1,0)</f>
        <v>0</v>
      </c>
      <c r="C209" s="5">
        <f>IF('Training Data'!B209="H",1,0)</f>
        <v>0</v>
      </c>
      <c r="D209" s="4">
        <f>IF('Training Data'!B209="A",1,0)</f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 s="4">
        <v>0</v>
      </c>
      <c r="U209" s="6">
        <v>1</v>
      </c>
    </row>
    <row r="210" spans="1:21" x14ac:dyDescent="0.25">
      <c r="A210" s="2">
        <f>IF('Training Data'!A210="M",1,0)</f>
        <v>0</v>
      </c>
      <c r="B210" s="4">
        <f>IF('Training Data'!A210="F",1,0)</f>
        <v>0</v>
      </c>
      <c r="C210" s="5">
        <f>IF('Training Data'!B210="H",1,0)</f>
        <v>1</v>
      </c>
      <c r="D210" s="4">
        <f>IF('Training Data'!B210="A",1,0)</f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 s="4">
        <v>0</v>
      </c>
      <c r="U210" s="6">
        <v>1</v>
      </c>
    </row>
    <row r="211" spans="1:21" x14ac:dyDescent="0.25">
      <c r="A211" s="2">
        <f>IF('Training Data'!A211="M",1,0)</f>
        <v>1</v>
      </c>
      <c r="B211" s="4">
        <f>IF('Training Data'!A211="F",1,0)</f>
        <v>0</v>
      </c>
      <c r="C211" s="5">
        <f>IF('Training Data'!B211="H",1,0)</f>
        <v>1</v>
      </c>
      <c r="D211" s="4">
        <f>IF('Training Data'!B211="A",1,0)</f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 s="4">
        <v>0</v>
      </c>
      <c r="U211" s="6">
        <v>1</v>
      </c>
    </row>
    <row r="212" spans="1:21" x14ac:dyDescent="0.25">
      <c r="A212" s="2">
        <f>IF('Training Data'!A212="M",1,0)</f>
        <v>0</v>
      </c>
      <c r="B212" s="4">
        <f>IF('Training Data'!A212="F",1,0)</f>
        <v>1</v>
      </c>
      <c r="C212" s="5">
        <f>IF('Training Data'!B212="H",1,0)</f>
        <v>1</v>
      </c>
      <c r="D212" s="4">
        <f>IF('Training Data'!B212="A",1,0)</f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 s="4">
        <v>0</v>
      </c>
      <c r="U212" s="6">
        <v>1</v>
      </c>
    </row>
    <row r="213" spans="1:21" x14ac:dyDescent="0.25">
      <c r="A213" s="2">
        <f>IF('Training Data'!A213="M",1,0)</f>
        <v>1</v>
      </c>
      <c r="B213" s="4">
        <f>IF('Training Data'!A213="F",1,0)</f>
        <v>0</v>
      </c>
      <c r="C213" s="5">
        <f>IF('Training Data'!B213="H",1,0)</f>
        <v>0</v>
      </c>
      <c r="D213" s="4">
        <f>IF('Training Data'!B213="A",1,0)</f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 s="4">
        <v>0</v>
      </c>
      <c r="U213" s="6">
        <v>1</v>
      </c>
    </row>
    <row r="214" spans="1:21" x14ac:dyDescent="0.25">
      <c r="A214" s="2">
        <f>IF('Training Data'!A214="M",1,0)</f>
        <v>0</v>
      </c>
      <c r="B214" s="4">
        <f>IF('Training Data'!A214="F",1,0)</f>
        <v>1</v>
      </c>
      <c r="C214" s="5">
        <f>IF('Training Data'!B214="H",1,0)</f>
        <v>1</v>
      </c>
      <c r="D214" s="4">
        <f>IF('Training Data'!B214="A",1,0)</f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 s="4">
        <v>1</v>
      </c>
      <c r="U214" s="6">
        <v>1</v>
      </c>
    </row>
    <row r="215" spans="1:21" x14ac:dyDescent="0.25">
      <c r="A215" s="2">
        <f>IF('Training Data'!A215="M",1,0)</f>
        <v>0</v>
      </c>
      <c r="B215" s="4">
        <f>IF('Training Data'!A215="F",1,0)</f>
        <v>1</v>
      </c>
      <c r="C215" s="5">
        <f>IF('Training Data'!B215="H",1,0)</f>
        <v>0</v>
      </c>
      <c r="D215" s="4">
        <f>IF('Training Data'!B215="A",1,0)</f>
        <v>1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 s="4">
        <v>0</v>
      </c>
      <c r="U215" s="6">
        <v>1</v>
      </c>
    </row>
    <row r="216" spans="1:21" x14ac:dyDescent="0.25">
      <c r="A216" s="2">
        <f>IF('Training Data'!A216="M",1,0)</f>
        <v>0</v>
      </c>
      <c r="B216" s="4">
        <f>IF('Training Data'!A216="F",1,0)</f>
        <v>1</v>
      </c>
      <c r="C216" s="5">
        <f>IF('Training Data'!B216="H",1,0)</f>
        <v>0</v>
      </c>
      <c r="D216" s="4">
        <f>IF('Training Data'!B216="A",1,0)</f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 s="4">
        <v>0</v>
      </c>
      <c r="U216" s="6">
        <v>1</v>
      </c>
    </row>
    <row r="217" spans="1:21" x14ac:dyDescent="0.25">
      <c r="A217" s="2">
        <f>IF('Training Data'!A217="M",1,0)</f>
        <v>0</v>
      </c>
      <c r="B217" s="4">
        <f>IF('Training Data'!A217="F",1,0)</f>
        <v>0</v>
      </c>
      <c r="C217" s="5">
        <f>IF('Training Data'!B217="H",1,0)</f>
        <v>0</v>
      </c>
      <c r="D217" s="4">
        <f>IF('Training Data'!B217="A",1,0)</f>
        <v>1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1</v>
      </c>
      <c r="R217">
        <v>0</v>
      </c>
      <c r="S217" s="4">
        <v>0</v>
      </c>
      <c r="U217" s="6">
        <v>1</v>
      </c>
    </row>
    <row r="218" spans="1:21" x14ac:dyDescent="0.25">
      <c r="A218" s="2">
        <f>IF('Training Data'!A218="M",1,0)</f>
        <v>0</v>
      </c>
      <c r="B218" s="4">
        <f>IF('Training Data'!A218="F",1,0)</f>
        <v>1</v>
      </c>
      <c r="C218" s="5">
        <f>IF('Training Data'!B218="H",1,0)</f>
        <v>1</v>
      </c>
      <c r="D218" s="4">
        <f>IF('Training Data'!B218="A",1,0)</f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 s="4">
        <v>1</v>
      </c>
      <c r="U218" s="6">
        <v>1</v>
      </c>
    </row>
    <row r="219" spans="1:21" x14ac:dyDescent="0.25">
      <c r="A219" s="2">
        <f>IF('Training Data'!A219="M",1,0)</f>
        <v>1</v>
      </c>
      <c r="B219" s="4">
        <f>IF('Training Data'!A219="F",1,0)</f>
        <v>0</v>
      </c>
      <c r="C219" s="5">
        <f>IF('Training Data'!B219="H",1,0)</f>
        <v>1</v>
      </c>
      <c r="D219" s="4">
        <f>IF('Training Data'!B219="A",1,0)</f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 s="4">
        <v>1</v>
      </c>
      <c r="U219" s="6">
        <v>1</v>
      </c>
    </row>
    <row r="220" spans="1:21" x14ac:dyDescent="0.25">
      <c r="A220" s="2">
        <f>IF('Training Data'!A220="M",1,0)</f>
        <v>0</v>
      </c>
      <c r="B220" s="4">
        <f>IF('Training Data'!A220="F",1,0)</f>
        <v>1</v>
      </c>
      <c r="C220" s="5">
        <f>IF('Training Data'!B220="H",1,0)</f>
        <v>0</v>
      </c>
      <c r="D220" s="4">
        <f>IF('Training Data'!B220="A",1,0)</f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 s="4">
        <v>1</v>
      </c>
      <c r="U220" s="6">
        <v>1</v>
      </c>
    </row>
    <row r="221" spans="1:21" x14ac:dyDescent="0.25">
      <c r="A221" s="2">
        <f>IF('Training Data'!A221="M",1,0)</f>
        <v>0</v>
      </c>
      <c r="B221" s="4">
        <f>IF('Training Data'!A221="F",1,0)</f>
        <v>1</v>
      </c>
      <c r="C221" s="5">
        <f>IF('Training Data'!B221="H",1,0)</f>
        <v>0</v>
      </c>
      <c r="D221" s="4">
        <f>IF('Training Data'!B221="A",1,0)</f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 s="4">
        <v>0</v>
      </c>
      <c r="U221" s="6">
        <v>1</v>
      </c>
    </row>
    <row r="222" spans="1:21" x14ac:dyDescent="0.25">
      <c r="A222" s="2">
        <f>IF('Training Data'!A222="M",1,0)</f>
        <v>0</v>
      </c>
      <c r="B222" s="4">
        <f>IF('Training Data'!A222="F",1,0)</f>
        <v>1</v>
      </c>
      <c r="C222" s="5">
        <f>IF('Training Data'!B222="H",1,0)</f>
        <v>0</v>
      </c>
      <c r="D222" s="4">
        <f>IF('Training Data'!B222="A",1,0)</f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 s="4">
        <v>0</v>
      </c>
      <c r="U222" s="6">
        <v>1</v>
      </c>
    </row>
    <row r="223" spans="1:21" x14ac:dyDescent="0.25">
      <c r="A223" s="2">
        <f>IF('Training Data'!A223="M",1,0)</f>
        <v>1</v>
      </c>
      <c r="B223" s="4">
        <f>IF('Training Data'!A223="F",1,0)</f>
        <v>0</v>
      </c>
      <c r="C223" s="5">
        <f>IF('Training Data'!B223="H",1,0)</f>
        <v>1</v>
      </c>
      <c r="D223" s="4">
        <f>IF('Training Data'!B223="A",1,0)</f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 s="4">
        <v>1</v>
      </c>
      <c r="U223" s="6">
        <v>1</v>
      </c>
    </row>
    <row r="224" spans="1:21" x14ac:dyDescent="0.25">
      <c r="A224" s="2">
        <f>IF('Training Data'!A224="M",1,0)</f>
        <v>0</v>
      </c>
      <c r="B224" s="4">
        <f>IF('Training Data'!A224="F",1,0)</f>
        <v>1</v>
      </c>
      <c r="C224" s="5">
        <f>IF('Training Data'!B224="H",1,0)</f>
        <v>1</v>
      </c>
      <c r="D224" s="4">
        <f>IF('Training Data'!B224="A",1,0)</f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 s="4">
        <v>0</v>
      </c>
      <c r="U224" s="6">
        <v>1</v>
      </c>
    </row>
    <row r="225" spans="1:21" x14ac:dyDescent="0.25">
      <c r="A225" s="2">
        <f>IF('Training Data'!A225="M",1,0)</f>
        <v>1</v>
      </c>
      <c r="B225" s="4">
        <f>IF('Training Data'!A225="F",1,0)</f>
        <v>0</v>
      </c>
      <c r="C225" s="5">
        <f>IF('Training Data'!B225="H",1,0)</f>
        <v>0</v>
      </c>
      <c r="D225" s="4">
        <f>IF('Training Data'!B225="A",1,0)</f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 s="4">
        <v>0</v>
      </c>
      <c r="U225" s="6">
        <v>1</v>
      </c>
    </row>
    <row r="226" spans="1:21" x14ac:dyDescent="0.25">
      <c r="A226" s="2">
        <f>IF('Training Data'!A226="M",1,0)</f>
        <v>1</v>
      </c>
      <c r="B226" s="4">
        <f>IF('Training Data'!A226="F",1,0)</f>
        <v>0</v>
      </c>
      <c r="C226" s="5">
        <f>IF('Training Data'!B226="H",1,0)</f>
        <v>0</v>
      </c>
      <c r="D226" s="4">
        <f>IF('Training Data'!B226="A",1,0)</f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 s="4">
        <v>0</v>
      </c>
      <c r="U226" s="6">
        <v>1</v>
      </c>
    </row>
    <row r="227" spans="1:21" x14ac:dyDescent="0.25">
      <c r="A227" s="2">
        <f>IF('Training Data'!A227="M",1,0)</f>
        <v>1</v>
      </c>
      <c r="B227" s="4">
        <f>IF('Training Data'!A227="F",1,0)</f>
        <v>0</v>
      </c>
      <c r="C227" s="5">
        <f>IF('Training Data'!B227="H",1,0)</f>
        <v>0</v>
      </c>
      <c r="D227" s="4">
        <f>IF('Training Data'!B227="A",1,0)</f>
        <v>1</v>
      </c>
      <c r="E227">
        <v>0</v>
      </c>
      <c r="F227">
        <v>0</v>
      </c>
      <c r="G227">
        <v>0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 s="4">
        <v>0</v>
      </c>
      <c r="U227" s="6">
        <v>1</v>
      </c>
    </row>
    <row r="228" spans="1:21" x14ac:dyDescent="0.25">
      <c r="A228" s="2">
        <f>IF('Training Data'!A228="M",1,0)</f>
        <v>0</v>
      </c>
      <c r="B228" s="4">
        <f>IF('Training Data'!A228="F",1,0)</f>
        <v>1</v>
      </c>
      <c r="C228" s="5">
        <f>IF('Training Data'!B228="H",1,0)</f>
        <v>1</v>
      </c>
      <c r="D228" s="4">
        <f>IF('Training Data'!B228="A",1,0)</f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 s="4">
        <v>0</v>
      </c>
      <c r="U228" s="6">
        <v>1</v>
      </c>
    </row>
    <row r="229" spans="1:21" x14ac:dyDescent="0.25">
      <c r="A229" s="2">
        <f>IF('Training Data'!A229="M",1,0)</f>
        <v>0</v>
      </c>
      <c r="B229" s="4">
        <f>IF('Training Data'!A229="F",1,0)</f>
        <v>1</v>
      </c>
      <c r="C229" s="5">
        <f>IF('Training Data'!B229="H",1,0)</f>
        <v>0</v>
      </c>
      <c r="D229" s="4">
        <f>IF('Training Data'!B229="A",1,0)</f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 s="4">
        <v>0</v>
      </c>
      <c r="U229" s="6">
        <v>1</v>
      </c>
    </row>
    <row r="230" spans="1:21" x14ac:dyDescent="0.25">
      <c r="A230" s="2">
        <f>IF('Training Data'!A230="M",1,0)</f>
        <v>1</v>
      </c>
      <c r="B230" s="4">
        <f>IF('Training Data'!A230="F",1,0)</f>
        <v>0</v>
      </c>
      <c r="C230" s="5">
        <f>IF('Training Data'!B230="H",1,0)</f>
        <v>0</v>
      </c>
      <c r="D230" s="4">
        <f>IF('Training Data'!B230="A",1,0)</f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 s="4">
        <v>1</v>
      </c>
      <c r="U230" s="6">
        <v>1</v>
      </c>
    </row>
    <row r="231" spans="1:21" x14ac:dyDescent="0.25">
      <c r="A231" s="2">
        <f>IF('Training Data'!A231="M",1,0)</f>
        <v>0</v>
      </c>
      <c r="B231" s="4">
        <f>IF('Training Data'!A231="F",1,0)</f>
        <v>0</v>
      </c>
      <c r="C231" s="5">
        <f>IF('Training Data'!B231="H",1,0)</f>
        <v>0</v>
      </c>
      <c r="D231" s="4">
        <f>IF('Training Data'!B231="A",1,0)</f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 s="4">
        <v>0</v>
      </c>
      <c r="U231" s="6">
        <v>1</v>
      </c>
    </row>
    <row r="232" spans="1:21" x14ac:dyDescent="0.25">
      <c r="A232" s="2">
        <f>IF('Training Data'!A232="M",1,0)</f>
        <v>1</v>
      </c>
      <c r="B232" s="4">
        <f>IF('Training Data'!A232="F",1,0)</f>
        <v>0</v>
      </c>
      <c r="C232" s="5">
        <f>IF('Training Data'!B232="H",1,0)</f>
        <v>0</v>
      </c>
      <c r="D232" s="4">
        <f>IF('Training Data'!B232="A",1,0)</f>
        <v>1</v>
      </c>
      <c r="E232">
        <v>0</v>
      </c>
      <c r="F232">
        <v>0</v>
      </c>
      <c r="G232">
        <v>1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 s="4">
        <v>0</v>
      </c>
      <c r="U232" s="6">
        <v>1</v>
      </c>
    </row>
    <row r="233" spans="1:21" x14ac:dyDescent="0.25">
      <c r="A233" s="2">
        <f>IF('Training Data'!A233="M",1,0)</f>
        <v>1</v>
      </c>
      <c r="B233" s="4">
        <f>IF('Training Data'!A233="F",1,0)</f>
        <v>0</v>
      </c>
      <c r="C233" s="5">
        <f>IF('Training Data'!B233="H",1,0)</f>
        <v>0</v>
      </c>
      <c r="D233" s="4">
        <f>IF('Training Data'!B233="A",1,0)</f>
        <v>1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  <c r="S233" s="4">
        <v>0</v>
      </c>
      <c r="U233" s="6">
        <v>1</v>
      </c>
    </row>
    <row r="234" spans="1:21" x14ac:dyDescent="0.25">
      <c r="A234" s="2">
        <f>IF('Training Data'!A234="M",1,0)</f>
        <v>1</v>
      </c>
      <c r="B234" s="4">
        <f>IF('Training Data'!A234="F",1,0)</f>
        <v>0</v>
      </c>
      <c r="C234" s="5">
        <f>IF('Training Data'!B234="H",1,0)</f>
        <v>1</v>
      </c>
      <c r="D234" s="4">
        <f>IF('Training Data'!B234="A",1,0)</f>
        <v>0</v>
      </c>
      <c r="E234">
        <v>1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 s="4">
        <v>1</v>
      </c>
      <c r="U234" s="6">
        <v>1</v>
      </c>
    </row>
    <row r="235" spans="1:21" x14ac:dyDescent="0.25">
      <c r="A235" s="2">
        <f>IF('Training Data'!A235="M",1,0)</f>
        <v>0</v>
      </c>
      <c r="B235" s="4">
        <f>IF('Training Data'!A235="F",1,0)</f>
        <v>1</v>
      </c>
      <c r="C235" s="5">
        <f>IF('Training Data'!B235="H",1,0)</f>
        <v>1</v>
      </c>
      <c r="D235" s="4">
        <f>IF('Training Data'!B235="A",1,0)</f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 s="4">
        <v>0</v>
      </c>
      <c r="U235" s="6">
        <v>1</v>
      </c>
    </row>
    <row r="236" spans="1:21" x14ac:dyDescent="0.25">
      <c r="A236" s="2">
        <f>IF('Training Data'!A236="M",1,0)</f>
        <v>0</v>
      </c>
      <c r="B236" s="4">
        <f>IF('Training Data'!A236="F",1,0)</f>
        <v>0</v>
      </c>
      <c r="C236" s="5">
        <f>IF('Training Data'!B236="H",1,0)</f>
        <v>0</v>
      </c>
      <c r="D236" s="4">
        <f>IF('Training Data'!B236="A",1,0)</f>
        <v>1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1</v>
      </c>
      <c r="Q236">
        <v>1</v>
      </c>
      <c r="R236">
        <v>0</v>
      </c>
      <c r="S236" s="4">
        <v>1</v>
      </c>
      <c r="U236" s="6">
        <v>1</v>
      </c>
    </row>
    <row r="237" spans="1:21" x14ac:dyDescent="0.25">
      <c r="A237" s="2">
        <f>IF('Training Data'!A237="M",1,0)</f>
        <v>1</v>
      </c>
      <c r="B237" s="4">
        <f>IF('Training Data'!A237="F",1,0)</f>
        <v>0</v>
      </c>
      <c r="C237" s="5">
        <f>IF('Training Data'!B237="H",1,0)</f>
        <v>1</v>
      </c>
      <c r="D237" s="4">
        <f>IF('Training Data'!B237="A",1,0)</f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 s="4">
        <v>0</v>
      </c>
      <c r="U237" s="6">
        <v>1</v>
      </c>
    </row>
    <row r="238" spans="1:21" x14ac:dyDescent="0.25">
      <c r="A238" s="2">
        <f>IF('Training Data'!A238="M",1,0)</f>
        <v>0</v>
      </c>
      <c r="B238" s="4">
        <f>IF('Training Data'!A238="F",1,0)</f>
        <v>1</v>
      </c>
      <c r="C238" s="5">
        <f>IF('Training Data'!B238="H",1,0)</f>
        <v>0</v>
      </c>
      <c r="D238" s="4">
        <f>IF('Training Data'!B238="A",1,0)</f>
        <v>1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 s="4">
        <v>1</v>
      </c>
      <c r="U238" s="6">
        <v>1</v>
      </c>
    </row>
    <row r="239" spans="1:21" x14ac:dyDescent="0.25">
      <c r="A239" s="2">
        <f>IF('Training Data'!A239="M",1,0)</f>
        <v>0</v>
      </c>
      <c r="B239" s="4">
        <f>IF('Training Data'!A239="F",1,0)</f>
        <v>1</v>
      </c>
      <c r="C239" s="5">
        <f>IF('Training Data'!B239="H",1,0)</f>
        <v>0</v>
      </c>
      <c r="D239" s="4">
        <f>IF('Training Data'!B239="A",1,0)</f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 s="4">
        <v>0</v>
      </c>
      <c r="U239" s="6">
        <v>1</v>
      </c>
    </row>
    <row r="240" spans="1:21" x14ac:dyDescent="0.25">
      <c r="A240" s="2">
        <f>IF('Training Data'!A240="M",1,0)</f>
        <v>0</v>
      </c>
      <c r="B240" s="4">
        <f>IF('Training Data'!A240="F",1,0)</f>
        <v>1</v>
      </c>
      <c r="C240" s="5">
        <f>IF('Training Data'!B240="H",1,0)</f>
        <v>0</v>
      </c>
      <c r="D240" s="4">
        <f>IF('Training Data'!B240="A",1,0)</f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 s="4">
        <v>0</v>
      </c>
      <c r="U240" s="6">
        <v>1</v>
      </c>
    </row>
    <row r="241" spans="1:21" x14ac:dyDescent="0.25">
      <c r="A241" s="2">
        <f>IF('Training Data'!A241="M",1,0)</f>
        <v>0</v>
      </c>
      <c r="B241" s="4">
        <f>IF('Training Data'!A241="F",1,0)</f>
        <v>0</v>
      </c>
      <c r="C241" s="5">
        <f>IF('Training Data'!B241="H",1,0)</f>
        <v>1</v>
      </c>
      <c r="D241" s="4">
        <f>IF('Training Data'!B241="A",1,0)</f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 s="4">
        <v>0</v>
      </c>
      <c r="U241" s="6">
        <v>1</v>
      </c>
    </row>
    <row r="242" spans="1:21" x14ac:dyDescent="0.25">
      <c r="A242" s="2">
        <f>IF('Training Data'!A242="M",1,0)</f>
        <v>0</v>
      </c>
      <c r="B242" s="4">
        <f>IF('Training Data'!A242="F",1,0)</f>
        <v>1</v>
      </c>
      <c r="C242" s="5">
        <f>IF('Training Data'!B242="H",1,0)</f>
        <v>0</v>
      </c>
      <c r="D242" s="4">
        <f>IF('Training Data'!B242="A",1,0)</f>
        <v>1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 s="4">
        <v>0</v>
      </c>
      <c r="U242" s="6">
        <v>1</v>
      </c>
    </row>
    <row r="243" spans="1:21" x14ac:dyDescent="0.25">
      <c r="A243" s="2">
        <f>IF('Training Data'!A243="M",1,0)</f>
        <v>0</v>
      </c>
      <c r="B243" s="4">
        <f>IF('Training Data'!A243="F",1,0)</f>
        <v>1</v>
      </c>
      <c r="C243" s="5">
        <f>IF('Training Data'!B243="H",1,0)</f>
        <v>1</v>
      </c>
      <c r="D243" s="4">
        <f>IF('Training Data'!B243="A",1,0)</f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 s="4">
        <v>0</v>
      </c>
      <c r="U243" s="6">
        <v>1</v>
      </c>
    </row>
    <row r="244" spans="1:21" x14ac:dyDescent="0.25">
      <c r="A244" s="2">
        <f>IF('Training Data'!A244="M",1,0)</f>
        <v>0</v>
      </c>
      <c r="B244" s="4">
        <f>IF('Training Data'!A244="F",1,0)</f>
        <v>1</v>
      </c>
      <c r="C244" s="5">
        <f>IF('Training Data'!B244="H",1,0)</f>
        <v>0</v>
      </c>
      <c r="D244" s="4">
        <f>IF('Training Data'!B244="A",1,0)</f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 s="4">
        <v>0</v>
      </c>
      <c r="U244" s="6">
        <v>1</v>
      </c>
    </row>
    <row r="245" spans="1:21" x14ac:dyDescent="0.25">
      <c r="A245" s="2">
        <f>IF('Training Data'!A245="M",1,0)</f>
        <v>1</v>
      </c>
      <c r="B245" s="4">
        <f>IF('Training Data'!A245="F",1,0)</f>
        <v>0</v>
      </c>
      <c r="C245" s="5">
        <f>IF('Training Data'!B245="H",1,0)</f>
        <v>0</v>
      </c>
      <c r="D245" s="4">
        <f>IF('Training Data'!B245="A",1,0)</f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 s="4">
        <v>0</v>
      </c>
      <c r="U245" s="6">
        <v>1</v>
      </c>
    </row>
    <row r="246" spans="1:21" x14ac:dyDescent="0.25">
      <c r="A246" s="2">
        <f>IF('Training Data'!A246="M",1,0)</f>
        <v>0</v>
      </c>
      <c r="B246" s="4">
        <f>IF('Training Data'!A246="F",1,0)</f>
        <v>1</v>
      </c>
      <c r="C246" s="5">
        <f>IF('Training Data'!B246="H",1,0)</f>
        <v>0</v>
      </c>
      <c r="D246" s="4">
        <f>IF('Training Data'!B246="A",1,0)</f>
        <v>1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 s="4">
        <v>1</v>
      </c>
      <c r="U246" s="6">
        <v>1</v>
      </c>
    </row>
    <row r="247" spans="1:21" x14ac:dyDescent="0.25">
      <c r="A247" s="2">
        <f>IF('Training Data'!A247="M",1,0)</f>
        <v>0</v>
      </c>
      <c r="B247" s="4">
        <f>IF('Training Data'!A247="F",1,0)</f>
        <v>1</v>
      </c>
      <c r="C247" s="5">
        <f>IF('Training Data'!B247="H",1,0)</f>
        <v>1</v>
      </c>
      <c r="D247" s="4">
        <f>IF('Training Data'!B247="A",1,0)</f>
        <v>0</v>
      </c>
      <c r="E247">
        <v>0</v>
      </c>
      <c r="F247">
        <v>0</v>
      </c>
      <c r="G247">
        <v>1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 s="4">
        <v>0</v>
      </c>
      <c r="U247" s="6">
        <v>1</v>
      </c>
    </row>
    <row r="248" spans="1:21" x14ac:dyDescent="0.25">
      <c r="A248" s="2">
        <f>IF('Training Data'!A248="M",1,0)</f>
        <v>1</v>
      </c>
      <c r="B248" s="4">
        <f>IF('Training Data'!A248="F",1,0)</f>
        <v>0</v>
      </c>
      <c r="C248" s="5">
        <f>IF('Training Data'!B248="H",1,0)</f>
        <v>0</v>
      </c>
      <c r="D248" s="4">
        <f>IF('Training Data'!B248="A",1,0)</f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 s="4">
        <v>0</v>
      </c>
      <c r="U248" s="6">
        <v>1</v>
      </c>
    </row>
    <row r="249" spans="1:21" x14ac:dyDescent="0.25">
      <c r="A249" s="2">
        <f>IF('Training Data'!A249="M",1,0)</f>
        <v>1</v>
      </c>
      <c r="B249" s="4">
        <f>IF('Training Data'!A249="F",1,0)</f>
        <v>0</v>
      </c>
      <c r="C249" s="5">
        <f>IF('Training Data'!B249="H",1,0)</f>
        <v>1</v>
      </c>
      <c r="D249" s="4">
        <f>IF('Training Data'!B249="A",1,0)</f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1</v>
      </c>
      <c r="Q249">
        <v>0</v>
      </c>
      <c r="R249">
        <v>0</v>
      </c>
      <c r="S249" s="4">
        <v>0</v>
      </c>
      <c r="U249" s="6">
        <v>1</v>
      </c>
    </row>
    <row r="250" spans="1:21" x14ac:dyDescent="0.25">
      <c r="A250" s="2">
        <f>IF('Training Data'!A250="M",1,0)</f>
        <v>1</v>
      </c>
      <c r="B250" s="4">
        <f>IF('Training Data'!A250="F",1,0)</f>
        <v>0</v>
      </c>
      <c r="C250" s="5">
        <f>IF('Training Data'!B250="H",1,0)</f>
        <v>1</v>
      </c>
      <c r="D250" s="4">
        <f>IF('Training Data'!B250="A",1,0)</f>
        <v>0</v>
      </c>
      <c r="E250">
        <v>1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1</v>
      </c>
      <c r="R250">
        <v>0</v>
      </c>
      <c r="S250" s="4">
        <v>0</v>
      </c>
      <c r="U250" s="6">
        <v>1</v>
      </c>
    </row>
    <row r="251" spans="1:21" x14ac:dyDescent="0.25">
      <c r="A251" s="2">
        <f>IF('Training Data'!A251="M",1,0)</f>
        <v>1</v>
      </c>
      <c r="B251" s="4">
        <f>IF('Training Data'!A251="F",1,0)</f>
        <v>0</v>
      </c>
      <c r="C251" s="5">
        <f>IF('Training Data'!B251="H",1,0)</f>
        <v>0</v>
      </c>
      <c r="D251" s="4">
        <f>IF('Training Data'!B251="A",1,0)</f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 s="4">
        <v>0</v>
      </c>
      <c r="U251" s="6">
        <v>1</v>
      </c>
    </row>
    <row r="252" spans="1:21" x14ac:dyDescent="0.25">
      <c r="A252" s="2">
        <f>IF('Training Data'!A252="M",1,0)</f>
        <v>1</v>
      </c>
      <c r="B252" s="4">
        <f>IF('Training Data'!A252="F",1,0)</f>
        <v>0</v>
      </c>
      <c r="C252" s="5">
        <f>IF('Training Data'!B252="H",1,0)</f>
        <v>1</v>
      </c>
      <c r="D252" s="4">
        <f>IF('Training Data'!B252="A",1,0)</f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1</v>
      </c>
      <c r="R252">
        <v>0</v>
      </c>
      <c r="S252" s="4">
        <v>0</v>
      </c>
      <c r="U252" s="6">
        <v>1</v>
      </c>
    </row>
    <row r="253" spans="1:21" x14ac:dyDescent="0.25">
      <c r="A253" s="2">
        <f>IF('Training Data'!A253="M",1,0)</f>
        <v>1</v>
      </c>
      <c r="B253" s="4">
        <f>IF('Training Data'!A253="F",1,0)</f>
        <v>0</v>
      </c>
      <c r="C253" s="5">
        <f>IF('Training Data'!B253="H",1,0)</f>
        <v>1</v>
      </c>
      <c r="D253" s="4">
        <f>IF('Training Data'!B253="A",1,0)</f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 s="4">
        <v>0</v>
      </c>
      <c r="U253" s="6">
        <v>1</v>
      </c>
    </row>
    <row r="254" spans="1:21" x14ac:dyDescent="0.25">
      <c r="A254" s="2">
        <f>IF('Training Data'!A254="M",1,0)</f>
        <v>0</v>
      </c>
      <c r="B254" s="4">
        <f>IF('Training Data'!A254="F",1,0)</f>
        <v>1</v>
      </c>
      <c r="C254" s="5">
        <f>IF('Training Data'!B254="H",1,0)</f>
        <v>0</v>
      </c>
      <c r="D254" s="4">
        <f>IF('Training Data'!B254="A",1,0)</f>
        <v>1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 s="4">
        <v>0</v>
      </c>
      <c r="U254" s="6">
        <v>1</v>
      </c>
    </row>
    <row r="255" spans="1:21" x14ac:dyDescent="0.25">
      <c r="A255" s="2">
        <f>IF('Training Data'!A255="M",1,0)</f>
        <v>0</v>
      </c>
      <c r="B255" s="4">
        <f>IF('Training Data'!A255="F",1,0)</f>
        <v>1</v>
      </c>
      <c r="C255" s="5">
        <f>IF('Training Data'!B255="H",1,0)</f>
        <v>0</v>
      </c>
      <c r="D255" s="4">
        <f>IF('Training Data'!B255="A",1,0)</f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1</v>
      </c>
      <c r="R255">
        <v>0</v>
      </c>
      <c r="S255" s="4">
        <v>0</v>
      </c>
      <c r="U255" s="6">
        <v>1</v>
      </c>
    </row>
    <row r="256" spans="1:21" x14ac:dyDescent="0.25">
      <c r="A256" s="2">
        <f>IF('Training Data'!A256="M",1,0)</f>
        <v>0</v>
      </c>
      <c r="B256" s="4">
        <f>IF('Training Data'!A256="F",1,0)</f>
        <v>1</v>
      </c>
      <c r="C256" s="5">
        <f>IF('Training Data'!B256="H",1,0)</f>
        <v>1</v>
      </c>
      <c r="D256" s="4">
        <f>IF('Training Data'!B256="A",1,0)</f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 s="4">
        <v>0</v>
      </c>
      <c r="U256" s="6">
        <v>1</v>
      </c>
    </row>
    <row r="257" spans="1:21" x14ac:dyDescent="0.25">
      <c r="A257" s="2">
        <f>IF('Training Data'!A257="M",1,0)</f>
        <v>0</v>
      </c>
      <c r="B257" s="4">
        <f>IF('Training Data'!A257="F",1,0)</f>
        <v>1</v>
      </c>
      <c r="C257" s="5">
        <f>IF('Training Data'!B257="H",1,0)</f>
        <v>0</v>
      </c>
      <c r="D257" s="4">
        <f>IF('Training Data'!B257="A",1,0)</f>
        <v>1</v>
      </c>
      <c r="E257">
        <v>0</v>
      </c>
      <c r="F257">
        <v>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 s="4">
        <v>0</v>
      </c>
      <c r="U257" s="6">
        <v>1</v>
      </c>
    </row>
    <row r="258" spans="1:21" x14ac:dyDescent="0.25">
      <c r="A258" s="2">
        <f>IF('Training Data'!A258="M",1,0)</f>
        <v>1</v>
      </c>
      <c r="B258" s="4">
        <f>IF('Training Data'!A258="F",1,0)</f>
        <v>0</v>
      </c>
      <c r="C258" s="5">
        <f>IF('Training Data'!B258="H",1,0)</f>
        <v>0</v>
      </c>
      <c r="D258" s="4">
        <f>IF('Training Data'!B258="A",1,0)</f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 s="4">
        <v>0</v>
      </c>
      <c r="U258" s="6">
        <v>1</v>
      </c>
    </row>
    <row r="259" spans="1:21" x14ac:dyDescent="0.25">
      <c r="A259" s="2">
        <f>IF('Training Data'!A259="M",1,0)</f>
        <v>0</v>
      </c>
      <c r="B259" s="4">
        <f>IF('Training Data'!A259="F",1,0)</f>
        <v>1</v>
      </c>
      <c r="C259" s="5">
        <f>IF('Training Data'!B259="H",1,0)</f>
        <v>0</v>
      </c>
      <c r="D259" s="4">
        <f>IF('Training Data'!B259="A",1,0)</f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 s="4">
        <v>0</v>
      </c>
      <c r="U259" s="6">
        <v>1</v>
      </c>
    </row>
    <row r="260" spans="1:21" x14ac:dyDescent="0.25">
      <c r="A260" s="2">
        <f>IF('Training Data'!A260="M",1,0)</f>
        <v>1</v>
      </c>
      <c r="B260" s="4">
        <f>IF('Training Data'!A260="F",1,0)</f>
        <v>0</v>
      </c>
      <c r="C260" s="5">
        <f>IF('Training Data'!B260="H",1,0)</f>
        <v>0</v>
      </c>
      <c r="D260" s="4">
        <f>IF('Training Data'!B260="A",1,0)</f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1</v>
      </c>
      <c r="Q260">
        <v>0</v>
      </c>
      <c r="R260">
        <v>0</v>
      </c>
      <c r="S260" s="4">
        <v>1</v>
      </c>
      <c r="U260" s="6">
        <v>1</v>
      </c>
    </row>
    <row r="261" spans="1:21" x14ac:dyDescent="0.25">
      <c r="A261" s="2">
        <f>IF('Training Data'!A261="M",1,0)</f>
        <v>1</v>
      </c>
      <c r="B261" s="4">
        <f>IF('Training Data'!A261="F",1,0)</f>
        <v>0</v>
      </c>
      <c r="C261" s="5">
        <f>IF('Training Data'!B261="H",1,0)</f>
        <v>0</v>
      </c>
      <c r="D261" s="4">
        <f>IF('Training Data'!B261="A",1,0)</f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 s="4">
        <v>0</v>
      </c>
      <c r="U261" s="6">
        <v>1</v>
      </c>
    </row>
    <row r="262" spans="1:21" x14ac:dyDescent="0.25">
      <c r="A262" s="2">
        <f>IF('Training Data'!A262="M",1,0)</f>
        <v>0</v>
      </c>
      <c r="B262" s="4">
        <f>IF('Training Data'!A262="F",1,0)</f>
        <v>1</v>
      </c>
      <c r="C262" s="5">
        <f>IF('Training Data'!B262="H",1,0)</f>
        <v>0</v>
      </c>
      <c r="D262" s="4">
        <f>IF('Training Data'!B262="A",1,0)</f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 s="4">
        <v>1</v>
      </c>
      <c r="U262" s="6">
        <v>1</v>
      </c>
    </row>
    <row r="263" spans="1:21" x14ac:dyDescent="0.25">
      <c r="A263" s="2">
        <f>IF('Training Data'!A263="M",1,0)</f>
        <v>0</v>
      </c>
      <c r="B263" s="4">
        <f>IF('Training Data'!A263="F",1,0)</f>
        <v>0</v>
      </c>
      <c r="C263" s="5">
        <f>IF('Training Data'!B263="H",1,0)</f>
        <v>0</v>
      </c>
      <c r="D263" s="4">
        <f>IF('Training Data'!B263="A",1,0)</f>
        <v>1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 s="4">
        <v>0</v>
      </c>
      <c r="U263" s="6">
        <v>1</v>
      </c>
    </row>
    <row r="264" spans="1:21" x14ac:dyDescent="0.25">
      <c r="A264" s="2">
        <f>IF('Training Data'!A264="M",1,0)</f>
        <v>0</v>
      </c>
      <c r="B264" s="4">
        <f>IF('Training Data'!A264="F",1,0)</f>
        <v>1</v>
      </c>
      <c r="C264" s="5">
        <f>IF('Training Data'!B264="H",1,0)</f>
        <v>0</v>
      </c>
      <c r="D264" s="4">
        <f>IF('Training Data'!B264="A",1,0)</f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 s="4">
        <v>1</v>
      </c>
      <c r="U264" s="6">
        <v>1</v>
      </c>
    </row>
    <row r="265" spans="1:21" x14ac:dyDescent="0.25">
      <c r="A265" s="2">
        <f>IF('Training Data'!A265="M",1,0)</f>
        <v>0</v>
      </c>
      <c r="B265" s="4">
        <f>IF('Training Data'!A265="F",1,0)</f>
        <v>0</v>
      </c>
      <c r="C265" s="5">
        <f>IF('Training Data'!B265="H",1,0)</f>
        <v>0</v>
      </c>
      <c r="D265" s="4">
        <f>IF('Training Data'!B265="A",1,0)</f>
        <v>1</v>
      </c>
      <c r="E265">
        <v>0</v>
      </c>
      <c r="F265">
        <v>0</v>
      </c>
      <c r="G265">
        <v>1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 s="4">
        <v>0</v>
      </c>
      <c r="U265" s="6">
        <v>1</v>
      </c>
    </row>
    <row r="266" spans="1:21" x14ac:dyDescent="0.25">
      <c r="A266" s="2">
        <f>IF('Training Data'!A266="M",1,0)</f>
        <v>1</v>
      </c>
      <c r="B266" s="4">
        <f>IF('Training Data'!A266="F",1,0)</f>
        <v>0</v>
      </c>
      <c r="C266" s="5">
        <f>IF('Training Data'!B266="H",1,0)</f>
        <v>1</v>
      </c>
      <c r="D266" s="4">
        <f>IF('Training Data'!B266="A",1,0)</f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1</v>
      </c>
      <c r="R266">
        <v>0</v>
      </c>
      <c r="S266" s="4">
        <v>0</v>
      </c>
      <c r="U266" s="6">
        <v>1</v>
      </c>
    </row>
    <row r="267" spans="1:21" x14ac:dyDescent="0.25">
      <c r="A267" s="2">
        <f>IF('Training Data'!A267="M",1,0)</f>
        <v>0</v>
      </c>
      <c r="B267" s="4">
        <f>IF('Training Data'!A267="F",1,0)</f>
        <v>0</v>
      </c>
      <c r="C267" s="5">
        <f>IF('Training Data'!B267="H",1,0)</f>
        <v>1</v>
      </c>
      <c r="D267" s="4">
        <f>IF('Training Data'!B267="A",1,0)</f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 s="4">
        <v>0</v>
      </c>
      <c r="U267" s="6">
        <v>1</v>
      </c>
    </row>
    <row r="268" spans="1:21" x14ac:dyDescent="0.25">
      <c r="A268" s="2">
        <f>IF('Training Data'!A268="M",1,0)</f>
        <v>1</v>
      </c>
      <c r="B268" s="4">
        <f>IF('Training Data'!A268="F",1,0)</f>
        <v>0</v>
      </c>
      <c r="C268" s="5">
        <f>IF('Training Data'!B268="H",1,0)</f>
        <v>0</v>
      </c>
      <c r="D268" s="4">
        <f>IF('Training Data'!B268="A",1,0)</f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 s="4">
        <v>0</v>
      </c>
      <c r="U268" s="6">
        <v>1</v>
      </c>
    </row>
    <row r="269" spans="1:21" x14ac:dyDescent="0.25">
      <c r="A269" s="2">
        <f>IF('Training Data'!A269="M",1,0)</f>
        <v>0</v>
      </c>
      <c r="B269" s="4">
        <f>IF('Training Data'!A269="F",1,0)</f>
        <v>1</v>
      </c>
      <c r="C269" s="5">
        <f>IF('Training Data'!B269="H",1,0)</f>
        <v>1</v>
      </c>
      <c r="D269" s="4">
        <f>IF('Training Data'!B269="A",1,0)</f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 s="4">
        <v>0</v>
      </c>
      <c r="U269" s="6">
        <v>1</v>
      </c>
    </row>
    <row r="270" spans="1:21" x14ac:dyDescent="0.25">
      <c r="A270" s="2">
        <f>IF('Training Data'!A270="M",1,0)</f>
        <v>0</v>
      </c>
      <c r="B270" s="4">
        <f>IF('Training Data'!A270="F",1,0)</f>
        <v>1</v>
      </c>
      <c r="C270" s="5">
        <f>IF('Training Data'!B270="H",1,0)</f>
        <v>0</v>
      </c>
      <c r="D270" s="4">
        <f>IF('Training Data'!B270="A",1,0)</f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 s="4">
        <v>0</v>
      </c>
      <c r="U270" s="6">
        <v>1</v>
      </c>
    </row>
    <row r="271" spans="1:21" x14ac:dyDescent="0.25">
      <c r="A271" s="2">
        <f>IF('Training Data'!A271="M",1,0)</f>
        <v>0</v>
      </c>
      <c r="B271" s="4">
        <f>IF('Training Data'!A271="F",1,0)</f>
        <v>1</v>
      </c>
      <c r="C271" s="5">
        <f>IF('Training Data'!B271="H",1,0)</f>
        <v>1</v>
      </c>
      <c r="D271" s="4">
        <f>IF('Training Data'!B271="A",1,0)</f>
        <v>0</v>
      </c>
      <c r="E271">
        <v>1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 s="4">
        <v>0</v>
      </c>
      <c r="U271" s="6">
        <v>1</v>
      </c>
    </row>
    <row r="272" spans="1:21" x14ac:dyDescent="0.25">
      <c r="A272" s="2">
        <f>IF('Training Data'!A272="M",1,0)</f>
        <v>1</v>
      </c>
      <c r="B272" s="4">
        <f>IF('Training Data'!A272="F",1,0)</f>
        <v>0</v>
      </c>
      <c r="C272" s="5">
        <f>IF('Training Data'!B272="H",1,0)</f>
        <v>1</v>
      </c>
      <c r="D272" s="4">
        <f>IF('Training Data'!B272="A",1,0)</f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 s="4">
        <v>0</v>
      </c>
      <c r="U272" s="6">
        <v>1</v>
      </c>
    </row>
    <row r="273" spans="1:21" x14ac:dyDescent="0.25">
      <c r="A273" s="2">
        <f>IF('Training Data'!A273="M",1,0)</f>
        <v>0</v>
      </c>
      <c r="B273" s="4">
        <f>IF('Training Data'!A273="F",1,0)</f>
        <v>1</v>
      </c>
      <c r="C273" s="5">
        <f>IF('Training Data'!B273="H",1,0)</f>
        <v>1</v>
      </c>
      <c r="D273" s="4">
        <f>IF('Training Data'!B273="A",1,0)</f>
        <v>0</v>
      </c>
      <c r="E273">
        <v>0</v>
      </c>
      <c r="F273">
        <v>0</v>
      </c>
      <c r="G273">
        <v>0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 s="4">
        <v>0</v>
      </c>
      <c r="U273" s="6">
        <v>1</v>
      </c>
    </row>
    <row r="274" spans="1:21" x14ac:dyDescent="0.25">
      <c r="A274" s="2">
        <f>IF('Training Data'!A274="M",1,0)</f>
        <v>1</v>
      </c>
      <c r="B274" s="4">
        <f>IF('Training Data'!A274="F",1,0)</f>
        <v>0</v>
      </c>
      <c r="C274" s="5">
        <f>IF('Training Data'!B274="H",1,0)</f>
        <v>1</v>
      </c>
      <c r="D274" s="4">
        <f>IF('Training Data'!B274="A",1,0)</f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 s="4">
        <v>0</v>
      </c>
      <c r="U274" s="6">
        <v>1</v>
      </c>
    </row>
    <row r="275" spans="1:21" x14ac:dyDescent="0.25">
      <c r="A275" s="2">
        <f>IF('Training Data'!A275="M",1,0)</f>
        <v>0</v>
      </c>
      <c r="B275" s="4">
        <f>IF('Training Data'!A275="F",1,0)</f>
        <v>1</v>
      </c>
      <c r="C275" s="5">
        <f>IF('Training Data'!B275="H",1,0)</f>
        <v>0</v>
      </c>
      <c r="D275" s="4">
        <f>IF('Training Data'!B275="A",1,0)</f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 s="4">
        <v>0</v>
      </c>
      <c r="U275" s="6">
        <v>1</v>
      </c>
    </row>
    <row r="276" spans="1:21" x14ac:dyDescent="0.25">
      <c r="A276" s="2">
        <f>IF('Training Data'!A276="M",1,0)</f>
        <v>0</v>
      </c>
      <c r="B276" s="4">
        <f>IF('Training Data'!A276="F",1,0)</f>
        <v>1</v>
      </c>
      <c r="C276" s="5">
        <f>IF('Training Data'!B276="H",1,0)</f>
        <v>0</v>
      </c>
      <c r="D276" s="4">
        <f>IF('Training Data'!B276="A",1,0)</f>
        <v>1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 s="4">
        <v>0</v>
      </c>
      <c r="U276" s="6">
        <v>1</v>
      </c>
    </row>
    <row r="277" spans="1:21" x14ac:dyDescent="0.25">
      <c r="A277" s="2">
        <f>IF('Training Data'!A277="M",1,0)</f>
        <v>0</v>
      </c>
      <c r="B277" s="4">
        <f>IF('Training Data'!A277="F",1,0)</f>
        <v>1</v>
      </c>
      <c r="C277" s="5">
        <f>IF('Training Data'!B277="H",1,0)</f>
        <v>1</v>
      </c>
      <c r="D277" s="4">
        <f>IF('Training Data'!B277="A",1,0)</f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 s="4">
        <v>1</v>
      </c>
      <c r="U277" s="6">
        <v>1</v>
      </c>
    </row>
    <row r="278" spans="1:21" x14ac:dyDescent="0.25">
      <c r="A278" s="2">
        <f>IF('Training Data'!A278="M",1,0)</f>
        <v>0</v>
      </c>
      <c r="B278" s="4">
        <f>IF('Training Data'!A278="F",1,0)</f>
        <v>1</v>
      </c>
      <c r="C278" s="5">
        <f>IF('Training Data'!B278="H",1,0)</f>
        <v>1</v>
      </c>
      <c r="D278" s="4">
        <f>IF('Training Data'!B278="A",1,0)</f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1</v>
      </c>
      <c r="N278">
        <v>1</v>
      </c>
      <c r="O278">
        <v>0</v>
      </c>
      <c r="P278">
        <v>0</v>
      </c>
      <c r="Q278">
        <v>0</v>
      </c>
      <c r="R278">
        <v>0</v>
      </c>
      <c r="S278" s="4">
        <v>0</v>
      </c>
      <c r="U278" s="6">
        <v>1</v>
      </c>
    </row>
    <row r="279" spans="1:21" x14ac:dyDescent="0.25">
      <c r="A279" s="2">
        <f>IF('Training Data'!A279="M",1,0)</f>
        <v>0</v>
      </c>
      <c r="B279" s="4">
        <f>IF('Training Data'!A279="F",1,0)</f>
        <v>1</v>
      </c>
      <c r="C279" s="5">
        <f>IF('Training Data'!B279="H",1,0)</f>
        <v>0</v>
      </c>
      <c r="D279" s="4">
        <f>IF('Training Data'!B279="A",1,0)</f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 s="4">
        <v>0</v>
      </c>
      <c r="U279" s="6">
        <v>1</v>
      </c>
    </row>
    <row r="280" spans="1:21" x14ac:dyDescent="0.25">
      <c r="A280" s="2">
        <f>IF('Training Data'!A280="M",1,0)</f>
        <v>0</v>
      </c>
      <c r="B280" s="4">
        <f>IF('Training Data'!A280="F",1,0)</f>
        <v>1</v>
      </c>
      <c r="C280" s="5">
        <f>IF('Training Data'!B280="H",1,0)</f>
        <v>0</v>
      </c>
      <c r="D280" s="4">
        <f>IF('Training Data'!B280="A",1,0)</f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 s="4">
        <v>1</v>
      </c>
      <c r="U280" s="6">
        <v>1</v>
      </c>
    </row>
    <row r="281" spans="1:21" x14ac:dyDescent="0.25">
      <c r="A281" s="2">
        <f>IF('Training Data'!A281="M",1,0)</f>
        <v>0</v>
      </c>
      <c r="B281" s="4">
        <f>IF('Training Data'!A281="F",1,0)</f>
        <v>1</v>
      </c>
      <c r="C281" s="5">
        <f>IF('Training Data'!B281="H",1,0)</f>
        <v>0</v>
      </c>
      <c r="D281" s="4">
        <f>IF('Training Data'!B281="A",1,0)</f>
        <v>1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 s="4">
        <v>0</v>
      </c>
      <c r="U281" s="6">
        <v>1</v>
      </c>
    </row>
    <row r="282" spans="1:21" x14ac:dyDescent="0.25">
      <c r="A282" s="2">
        <f>IF('Training Data'!A282="M",1,0)</f>
        <v>1</v>
      </c>
      <c r="B282" s="4">
        <f>IF('Training Data'!A282="F",1,0)</f>
        <v>0</v>
      </c>
      <c r="C282" s="5">
        <f>IF('Training Data'!B282="H",1,0)</f>
        <v>0</v>
      </c>
      <c r="D282" s="4">
        <f>IF('Training Data'!B282="A",1,0)</f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 s="4">
        <v>1</v>
      </c>
      <c r="U282" s="6">
        <v>1</v>
      </c>
    </row>
    <row r="283" spans="1:21" x14ac:dyDescent="0.25">
      <c r="A283" s="2">
        <f>IF('Training Data'!A283="M",1,0)</f>
        <v>1</v>
      </c>
      <c r="B283" s="4">
        <f>IF('Training Data'!A283="F",1,0)</f>
        <v>0</v>
      </c>
      <c r="C283" s="5">
        <f>IF('Training Data'!B283="H",1,0)</f>
        <v>1</v>
      </c>
      <c r="D283" s="4">
        <f>IF('Training Data'!B283="A",1,0)</f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 s="4">
        <v>0</v>
      </c>
      <c r="U283" s="6">
        <v>1</v>
      </c>
    </row>
    <row r="284" spans="1:21" x14ac:dyDescent="0.25">
      <c r="A284" s="2">
        <f>IF('Training Data'!A284="M",1,0)</f>
        <v>0</v>
      </c>
      <c r="B284" s="4">
        <f>IF('Training Data'!A284="F",1,0)</f>
        <v>1</v>
      </c>
      <c r="C284" s="5">
        <f>IF('Training Data'!B284="H",1,0)</f>
        <v>0</v>
      </c>
      <c r="D284" s="4">
        <f>IF('Training Data'!B284="A",1,0)</f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 s="4">
        <v>0</v>
      </c>
      <c r="U284" s="6">
        <v>1</v>
      </c>
    </row>
    <row r="285" spans="1:21" x14ac:dyDescent="0.25">
      <c r="A285" s="2">
        <f>IF('Training Data'!A285="M",1,0)</f>
        <v>0</v>
      </c>
      <c r="B285" s="4">
        <f>IF('Training Data'!A285="F",1,0)</f>
        <v>1</v>
      </c>
      <c r="C285" s="5">
        <f>IF('Training Data'!B285="H",1,0)</f>
        <v>1</v>
      </c>
      <c r="D285" s="4">
        <f>IF('Training Data'!B285="A",1,0)</f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 s="4">
        <v>1</v>
      </c>
      <c r="U285" s="6">
        <v>1</v>
      </c>
    </row>
    <row r="286" spans="1:21" x14ac:dyDescent="0.25">
      <c r="A286" s="2">
        <f>IF('Training Data'!A286="M",1,0)</f>
        <v>0</v>
      </c>
      <c r="B286" s="4">
        <f>IF('Training Data'!A286="F",1,0)</f>
        <v>0</v>
      </c>
      <c r="C286" s="5">
        <f>IF('Training Data'!B286="H",1,0)</f>
        <v>1</v>
      </c>
      <c r="D286" s="4">
        <f>IF('Training Data'!B286="A",1,0)</f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 s="4">
        <v>0</v>
      </c>
      <c r="U286" s="6">
        <v>1</v>
      </c>
    </row>
    <row r="287" spans="1:21" x14ac:dyDescent="0.25">
      <c r="A287" s="2">
        <f>IF('Training Data'!A287="M",1,0)</f>
        <v>0</v>
      </c>
      <c r="B287" s="4">
        <f>IF('Training Data'!A287="F",1,0)</f>
        <v>0</v>
      </c>
      <c r="C287" s="5">
        <f>IF('Training Data'!B287="H",1,0)</f>
        <v>0</v>
      </c>
      <c r="D287" s="4">
        <f>IF('Training Data'!B287="A",1,0)</f>
        <v>1</v>
      </c>
      <c r="E287">
        <v>0</v>
      </c>
      <c r="F287">
        <v>0</v>
      </c>
      <c r="G287">
        <v>0</v>
      </c>
      <c r="H287">
        <v>1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 s="4">
        <v>0</v>
      </c>
      <c r="U287" s="6">
        <v>1</v>
      </c>
    </row>
    <row r="288" spans="1:21" x14ac:dyDescent="0.25">
      <c r="A288" s="2">
        <f>IF('Training Data'!A288="M",1,0)</f>
        <v>0</v>
      </c>
      <c r="B288" s="4">
        <f>IF('Training Data'!A288="F",1,0)</f>
        <v>1</v>
      </c>
      <c r="C288" s="5">
        <f>IF('Training Data'!B288="H",1,0)</f>
        <v>1</v>
      </c>
      <c r="D288" s="4">
        <f>IF('Training Data'!B288="A",1,0)</f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 s="4">
        <v>1</v>
      </c>
      <c r="U288" s="6">
        <v>1</v>
      </c>
    </row>
    <row r="289" spans="1:21" x14ac:dyDescent="0.25">
      <c r="A289" s="2">
        <f>IF('Training Data'!A289="M",1,0)</f>
        <v>1</v>
      </c>
      <c r="B289" s="4">
        <f>IF('Training Data'!A289="F",1,0)</f>
        <v>0</v>
      </c>
      <c r="C289" s="5">
        <f>IF('Training Data'!B289="H",1,0)</f>
        <v>0</v>
      </c>
      <c r="D289" s="4">
        <f>IF('Training Data'!B289="A",1,0)</f>
        <v>1</v>
      </c>
      <c r="E289">
        <v>1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1</v>
      </c>
      <c r="M289">
        <v>1</v>
      </c>
      <c r="N289">
        <v>0</v>
      </c>
      <c r="O289">
        <v>1</v>
      </c>
      <c r="P289">
        <v>0</v>
      </c>
      <c r="Q289">
        <v>0</v>
      </c>
      <c r="R289">
        <v>0</v>
      </c>
      <c r="S289" s="4">
        <v>0</v>
      </c>
      <c r="U289" s="6">
        <v>1</v>
      </c>
    </row>
    <row r="290" spans="1:21" x14ac:dyDescent="0.25">
      <c r="A290" s="2">
        <f>IF('Training Data'!A290="M",1,0)</f>
        <v>0</v>
      </c>
      <c r="B290" s="4">
        <f>IF('Training Data'!A290="F",1,0)</f>
        <v>1</v>
      </c>
      <c r="C290" s="5">
        <f>IF('Training Data'!B290="H",1,0)</f>
        <v>0</v>
      </c>
      <c r="D290" s="4">
        <f>IF('Training Data'!B290="A",1,0)</f>
        <v>1</v>
      </c>
      <c r="E290">
        <v>0</v>
      </c>
      <c r="F290">
        <v>0</v>
      </c>
      <c r="G290">
        <v>1</v>
      </c>
      <c r="H290">
        <v>1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 s="4">
        <v>0</v>
      </c>
      <c r="U290" s="6">
        <v>1</v>
      </c>
    </row>
    <row r="291" spans="1:21" x14ac:dyDescent="0.25">
      <c r="A291" s="2">
        <f>IF('Training Data'!A291="M",1,0)</f>
        <v>0</v>
      </c>
      <c r="B291" s="4">
        <f>IF('Training Data'!A291="F",1,0)</f>
        <v>0</v>
      </c>
      <c r="C291" s="5">
        <f>IF('Training Data'!B291="H",1,0)</f>
        <v>1</v>
      </c>
      <c r="D291" s="4">
        <f>IF('Training Data'!B291="A",1,0)</f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 s="4">
        <v>0</v>
      </c>
      <c r="U291" s="6">
        <v>1</v>
      </c>
    </row>
    <row r="292" spans="1:21" x14ac:dyDescent="0.25">
      <c r="A292" s="2">
        <f>IF('Training Data'!A292="M",1,0)</f>
        <v>0</v>
      </c>
      <c r="B292" s="4">
        <f>IF('Training Data'!A292="F",1,0)</f>
        <v>1</v>
      </c>
      <c r="C292" s="5">
        <f>IF('Training Data'!B292="H",1,0)</f>
        <v>1</v>
      </c>
      <c r="D292" s="4">
        <f>IF('Training Data'!B292="A",1,0)</f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1</v>
      </c>
      <c r="Q292">
        <v>0</v>
      </c>
      <c r="R292">
        <v>0</v>
      </c>
      <c r="S292" s="4">
        <v>1</v>
      </c>
      <c r="U292" s="6">
        <v>1</v>
      </c>
    </row>
    <row r="293" spans="1:21" x14ac:dyDescent="0.25">
      <c r="A293" s="2">
        <f>IF('Training Data'!A293="M",1,0)</f>
        <v>0</v>
      </c>
      <c r="B293" s="4">
        <f>IF('Training Data'!A293="F",1,0)</f>
        <v>1</v>
      </c>
      <c r="C293" s="5">
        <f>IF('Training Data'!B293="H",1,0)</f>
        <v>1</v>
      </c>
      <c r="D293" s="4">
        <f>IF('Training Data'!B293="A",1,0)</f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1</v>
      </c>
      <c r="P293">
        <v>1</v>
      </c>
      <c r="Q293">
        <v>0</v>
      </c>
      <c r="R293">
        <v>0</v>
      </c>
      <c r="S293" s="4">
        <v>0</v>
      </c>
      <c r="U293" s="6">
        <v>1</v>
      </c>
    </row>
    <row r="294" spans="1:21" x14ac:dyDescent="0.25">
      <c r="A294" s="2">
        <f>IF('Training Data'!A294="M",1,0)</f>
        <v>1</v>
      </c>
      <c r="B294" s="4">
        <f>IF('Training Data'!A294="F",1,0)</f>
        <v>0</v>
      </c>
      <c r="C294" s="5">
        <f>IF('Training Data'!B294="H",1,0)</f>
        <v>1</v>
      </c>
      <c r="D294" s="4">
        <f>IF('Training Data'!B294="A",1,0)</f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 s="4">
        <v>0</v>
      </c>
      <c r="U294" s="6">
        <v>1</v>
      </c>
    </row>
    <row r="295" spans="1:21" x14ac:dyDescent="0.25">
      <c r="A295" s="2">
        <f>IF('Training Data'!A295="M",1,0)</f>
        <v>1</v>
      </c>
      <c r="B295" s="4">
        <f>IF('Training Data'!A295="F",1,0)</f>
        <v>0</v>
      </c>
      <c r="C295" s="5">
        <f>IF('Training Data'!B295="H",1,0)</f>
        <v>1</v>
      </c>
      <c r="D295" s="4">
        <f>IF('Training Data'!B295="A",1,0)</f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 s="4">
        <v>0</v>
      </c>
      <c r="U295" s="6">
        <v>1</v>
      </c>
    </row>
    <row r="296" spans="1:21" x14ac:dyDescent="0.25">
      <c r="A296" s="2">
        <f>IF('Training Data'!A296="M",1,0)</f>
        <v>1</v>
      </c>
      <c r="B296" s="4">
        <f>IF('Training Data'!A296="F",1,0)</f>
        <v>0</v>
      </c>
      <c r="C296" s="5">
        <f>IF('Training Data'!B296="H",1,0)</f>
        <v>0</v>
      </c>
      <c r="D296" s="4">
        <f>IF('Training Data'!B296="A",1,0)</f>
        <v>1</v>
      </c>
      <c r="E296">
        <v>1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1</v>
      </c>
      <c r="R296">
        <v>0</v>
      </c>
      <c r="S296" s="4">
        <v>1</v>
      </c>
      <c r="U296" s="6">
        <v>1</v>
      </c>
    </row>
    <row r="297" spans="1:21" x14ac:dyDescent="0.25">
      <c r="A297" s="2">
        <f>IF('Training Data'!A297="M",1,0)</f>
        <v>0</v>
      </c>
      <c r="B297" s="4">
        <f>IF('Training Data'!A297="F",1,0)</f>
        <v>1</v>
      </c>
      <c r="C297" s="5">
        <f>IF('Training Data'!B297="H",1,0)</f>
        <v>1</v>
      </c>
      <c r="D297" s="4">
        <f>IF('Training Data'!B297="A",1,0)</f>
        <v>0</v>
      </c>
      <c r="E297">
        <v>0</v>
      </c>
      <c r="F297">
        <v>1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1</v>
      </c>
      <c r="R297">
        <v>0</v>
      </c>
      <c r="S297" s="4">
        <v>0</v>
      </c>
      <c r="U297" s="6">
        <v>1</v>
      </c>
    </row>
    <row r="298" spans="1:21" x14ac:dyDescent="0.25">
      <c r="A298" s="2">
        <f>IF('Training Data'!A298="M",1,0)</f>
        <v>0</v>
      </c>
      <c r="B298" s="4">
        <f>IF('Training Data'!A298="F",1,0)</f>
        <v>1</v>
      </c>
      <c r="C298" s="5">
        <f>IF('Training Data'!B298="H",1,0)</f>
        <v>0</v>
      </c>
      <c r="D298" s="4">
        <f>IF('Training Data'!B298="A",1,0)</f>
        <v>0</v>
      </c>
      <c r="E298">
        <v>0</v>
      </c>
      <c r="F298">
        <v>0</v>
      </c>
      <c r="G298">
        <v>0</v>
      </c>
      <c r="H298">
        <v>1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 s="4">
        <v>0</v>
      </c>
      <c r="U298" s="6">
        <v>1</v>
      </c>
    </row>
    <row r="299" spans="1:21" x14ac:dyDescent="0.25">
      <c r="A299" s="2">
        <f>IF('Training Data'!A299="M",1,0)</f>
        <v>0</v>
      </c>
      <c r="B299" s="4">
        <f>IF('Training Data'!A299="F",1,0)</f>
        <v>1</v>
      </c>
      <c r="C299" s="5">
        <f>IF('Training Data'!B299="H",1,0)</f>
        <v>0</v>
      </c>
      <c r="D299" s="4">
        <f>IF('Training Data'!B299="A",1,0)</f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 s="4">
        <v>0</v>
      </c>
      <c r="U299" s="6">
        <v>1</v>
      </c>
    </row>
    <row r="300" spans="1:21" x14ac:dyDescent="0.25">
      <c r="A300" s="2">
        <f>IF('Training Data'!A300="M",1,0)</f>
        <v>0</v>
      </c>
      <c r="B300" s="4">
        <f>IF('Training Data'!A300="F",1,0)</f>
        <v>1</v>
      </c>
      <c r="C300" s="5">
        <f>IF('Training Data'!B300="H",1,0)</f>
        <v>0</v>
      </c>
      <c r="D300" s="4">
        <f>IF('Training Data'!B300="A",1,0)</f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 s="4">
        <v>0</v>
      </c>
      <c r="U300" s="6">
        <v>1</v>
      </c>
    </row>
    <row r="301" spans="1:21" x14ac:dyDescent="0.25">
      <c r="A301" s="2">
        <f>IF('Training Data'!A301="M",1,0)</f>
        <v>0</v>
      </c>
      <c r="B301" s="4">
        <f>IF('Training Data'!A301="F",1,0)</f>
        <v>1</v>
      </c>
      <c r="C301" s="5">
        <f>IF('Training Data'!B301="H",1,0)</f>
        <v>1</v>
      </c>
      <c r="D301" s="4">
        <f>IF('Training Data'!B301="A",1,0)</f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 s="4">
        <v>0</v>
      </c>
      <c r="U301" s="6">
        <v>1</v>
      </c>
    </row>
    <row r="302" spans="1:21" x14ac:dyDescent="0.25">
      <c r="A302" s="2">
        <f>IF('Training Data'!A302="M",1,0)</f>
        <v>1</v>
      </c>
      <c r="B302" s="4">
        <f>IF('Training Data'!A302="F",1,0)</f>
        <v>0</v>
      </c>
      <c r="C302" s="5">
        <f>IF('Training Data'!B302="H",1,0)</f>
        <v>1</v>
      </c>
      <c r="D302" s="4">
        <f>IF('Training Data'!B302="A",1,0)</f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1</v>
      </c>
      <c r="S302" s="4">
        <v>1</v>
      </c>
      <c r="U302" s="6">
        <v>1</v>
      </c>
    </row>
    <row r="303" spans="1:21" x14ac:dyDescent="0.25">
      <c r="A303" s="2">
        <f>IF('Training Data'!A303="M",1,0)</f>
        <v>0</v>
      </c>
      <c r="B303" s="4">
        <f>IF('Training Data'!A303="F",1,0)</f>
        <v>1</v>
      </c>
      <c r="C303" s="5">
        <f>IF('Training Data'!B303="H",1,0)</f>
        <v>1</v>
      </c>
      <c r="D303" s="4">
        <f>IF('Training Data'!B303="A",1,0)</f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 s="4">
        <v>0</v>
      </c>
      <c r="U303" s="6">
        <v>1</v>
      </c>
    </row>
    <row r="304" spans="1:21" x14ac:dyDescent="0.25">
      <c r="A304" s="2">
        <f>IF('Training Data'!A304="M",1,0)</f>
        <v>1</v>
      </c>
      <c r="B304" s="4">
        <f>IF('Training Data'!A304="F",1,0)</f>
        <v>0</v>
      </c>
      <c r="C304" s="5">
        <f>IF('Training Data'!B304="H",1,0)</f>
        <v>1</v>
      </c>
      <c r="D304" s="4">
        <f>IF('Training Data'!B304="A",1,0)</f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 s="4">
        <v>0</v>
      </c>
      <c r="U304" s="6">
        <v>1</v>
      </c>
    </row>
    <row r="305" spans="1:21" x14ac:dyDescent="0.25">
      <c r="A305" s="2">
        <f>IF('Training Data'!A305="M",1,0)</f>
        <v>0</v>
      </c>
      <c r="B305" s="4">
        <f>IF('Training Data'!A305="F",1,0)</f>
        <v>1</v>
      </c>
      <c r="C305" s="5">
        <f>IF('Training Data'!B305="H",1,0)</f>
        <v>1</v>
      </c>
      <c r="D305" s="4">
        <f>IF('Training Data'!B305="A",1,0)</f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 s="4">
        <v>0</v>
      </c>
      <c r="U305" s="6">
        <v>1</v>
      </c>
    </row>
    <row r="306" spans="1:21" x14ac:dyDescent="0.25">
      <c r="A306" s="2">
        <f>IF('Training Data'!A306="M",1,0)</f>
        <v>1</v>
      </c>
      <c r="B306" s="4">
        <f>IF('Training Data'!A306="F",1,0)</f>
        <v>0</v>
      </c>
      <c r="C306" s="5">
        <f>IF('Training Data'!B306="H",1,0)</f>
        <v>0</v>
      </c>
      <c r="D306" s="4">
        <f>IF('Training Data'!B306="A",1,0)</f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0</v>
      </c>
      <c r="S306" s="4">
        <v>0</v>
      </c>
      <c r="U306" s="6">
        <v>1</v>
      </c>
    </row>
    <row r="307" spans="1:21" x14ac:dyDescent="0.25">
      <c r="A307" s="2">
        <f>IF('Training Data'!A307="M",1,0)</f>
        <v>1</v>
      </c>
      <c r="B307" s="4">
        <f>IF('Training Data'!A307="F",1,0)</f>
        <v>0</v>
      </c>
      <c r="C307" s="5">
        <f>IF('Training Data'!B307="H",1,0)</f>
        <v>0</v>
      </c>
      <c r="D307" s="4">
        <f>IF('Training Data'!B307="A",1,0)</f>
        <v>1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 s="4">
        <v>1</v>
      </c>
      <c r="U307" s="6">
        <v>1</v>
      </c>
    </row>
    <row r="308" spans="1:21" x14ac:dyDescent="0.25">
      <c r="A308" s="2">
        <f>IF('Training Data'!A308="M",1,0)</f>
        <v>0</v>
      </c>
      <c r="B308" s="4">
        <f>IF('Training Data'!A308="F",1,0)</f>
        <v>0</v>
      </c>
      <c r="C308" s="5">
        <f>IF('Training Data'!B308="H",1,0)</f>
        <v>0</v>
      </c>
      <c r="D308" s="4">
        <f>IF('Training Data'!B308="A",1,0)</f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 s="4">
        <v>0</v>
      </c>
      <c r="U308" s="6">
        <v>1</v>
      </c>
    </row>
    <row r="309" spans="1:21" x14ac:dyDescent="0.25">
      <c r="A309" s="2">
        <f>IF('Training Data'!A309="M",1,0)</f>
        <v>0</v>
      </c>
      <c r="B309" s="4">
        <f>IF('Training Data'!A309="F",1,0)</f>
        <v>1</v>
      </c>
      <c r="C309" s="5">
        <f>IF('Training Data'!B309="H",1,0)</f>
        <v>0</v>
      </c>
      <c r="D309" s="4">
        <f>IF('Training Data'!B309="A",1,0)</f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 s="4">
        <v>1</v>
      </c>
      <c r="U309" s="6">
        <v>1</v>
      </c>
    </row>
    <row r="310" spans="1:21" x14ac:dyDescent="0.25">
      <c r="A310" s="2">
        <f>IF('Training Data'!A310="M",1,0)</f>
        <v>1</v>
      </c>
      <c r="B310" s="4">
        <f>IF('Training Data'!A310="F",1,0)</f>
        <v>0</v>
      </c>
      <c r="C310" s="5">
        <f>IF('Training Data'!B310="H",1,0)</f>
        <v>1</v>
      </c>
      <c r="D310" s="4">
        <f>IF('Training Data'!B310="A",1,0)</f>
        <v>0</v>
      </c>
      <c r="E310">
        <v>0</v>
      </c>
      <c r="F310">
        <v>1</v>
      </c>
      <c r="G310">
        <v>0</v>
      </c>
      <c r="H310">
        <v>1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 s="4">
        <v>0</v>
      </c>
      <c r="U310" s="6">
        <v>1</v>
      </c>
    </row>
    <row r="311" spans="1:21" x14ac:dyDescent="0.25">
      <c r="A311" s="2">
        <f>IF('Training Data'!A311="M",1,0)</f>
        <v>0</v>
      </c>
      <c r="B311" s="4">
        <f>IF('Training Data'!A311="F",1,0)</f>
        <v>1</v>
      </c>
      <c r="C311" s="5">
        <f>IF('Training Data'!B311="H",1,0)</f>
        <v>1</v>
      </c>
      <c r="D311" s="4">
        <f>IF('Training Data'!B311="A",1,0)</f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 s="4">
        <v>0</v>
      </c>
      <c r="U311" s="6">
        <v>1</v>
      </c>
    </row>
    <row r="312" spans="1:21" x14ac:dyDescent="0.25">
      <c r="A312" s="2">
        <f>IF('Training Data'!A312="M",1,0)</f>
        <v>0</v>
      </c>
      <c r="B312" s="4">
        <f>IF('Training Data'!A312="F",1,0)</f>
        <v>0</v>
      </c>
      <c r="C312" s="5">
        <f>IF('Training Data'!B312="H",1,0)</f>
        <v>0</v>
      </c>
      <c r="D312" s="4">
        <f>IF('Training Data'!B312="A",1,0)</f>
        <v>1</v>
      </c>
      <c r="E312">
        <v>0</v>
      </c>
      <c r="F312">
        <v>0</v>
      </c>
      <c r="G312">
        <v>0</v>
      </c>
      <c r="H312">
        <v>1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 s="4">
        <v>0</v>
      </c>
      <c r="U312" s="6">
        <v>1</v>
      </c>
    </row>
    <row r="313" spans="1:21" x14ac:dyDescent="0.25">
      <c r="A313" s="2">
        <f>IF('Training Data'!A313="M",1,0)</f>
        <v>0</v>
      </c>
      <c r="B313" s="4">
        <f>IF('Training Data'!A313="F",1,0)</f>
        <v>0</v>
      </c>
      <c r="C313" s="5">
        <f>IF('Training Data'!B313="H",1,0)</f>
        <v>1</v>
      </c>
      <c r="D313" s="4">
        <f>IF('Training Data'!B313="A",1,0)</f>
        <v>0</v>
      </c>
      <c r="E313">
        <v>1</v>
      </c>
      <c r="F313">
        <v>0</v>
      </c>
      <c r="G313">
        <v>1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 s="4">
        <v>0</v>
      </c>
      <c r="U313" s="6">
        <v>1</v>
      </c>
    </row>
    <row r="314" spans="1:21" x14ac:dyDescent="0.25">
      <c r="A314" s="2">
        <f>IF('Training Data'!A314="M",1,0)</f>
        <v>1</v>
      </c>
      <c r="B314" s="4">
        <f>IF('Training Data'!A314="F",1,0)</f>
        <v>0</v>
      </c>
      <c r="C314" s="5">
        <f>IF('Training Data'!B314="H",1,0)</f>
        <v>0</v>
      </c>
      <c r="D314" s="4">
        <f>IF('Training Data'!B314="A",1,0)</f>
        <v>1</v>
      </c>
      <c r="E314">
        <v>1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 s="4">
        <v>1</v>
      </c>
      <c r="U314" s="6">
        <v>1</v>
      </c>
    </row>
    <row r="315" spans="1:21" x14ac:dyDescent="0.25">
      <c r="A315" s="2">
        <f>IF('Training Data'!A315="M",1,0)</f>
        <v>0</v>
      </c>
      <c r="B315" s="4">
        <f>IF('Training Data'!A315="F",1,0)</f>
        <v>1</v>
      </c>
      <c r="C315" s="5">
        <f>IF('Training Data'!B315="H",1,0)</f>
        <v>0</v>
      </c>
      <c r="D315" s="4">
        <f>IF('Training Data'!B315="A",1,0)</f>
        <v>1</v>
      </c>
      <c r="E315">
        <v>1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1</v>
      </c>
      <c r="S315" s="4">
        <v>0</v>
      </c>
      <c r="U315" s="6">
        <v>1</v>
      </c>
    </row>
    <row r="316" spans="1:21" x14ac:dyDescent="0.25">
      <c r="A316" s="2">
        <f>IF('Training Data'!A316="M",1,0)</f>
        <v>0</v>
      </c>
      <c r="B316" s="4">
        <f>IF('Training Data'!A316="F",1,0)</f>
        <v>1</v>
      </c>
      <c r="C316" s="5">
        <f>IF('Training Data'!B316="H",1,0)</f>
        <v>1</v>
      </c>
      <c r="D316" s="4">
        <f>IF('Training Data'!B316="A",1,0)</f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  <c r="S316" s="4">
        <v>0</v>
      </c>
      <c r="U316" s="6">
        <v>1</v>
      </c>
    </row>
    <row r="317" spans="1:21" x14ac:dyDescent="0.25">
      <c r="A317" s="2">
        <f>IF('Training Data'!A317="M",1,0)</f>
        <v>1</v>
      </c>
      <c r="B317" s="4">
        <f>IF('Training Data'!A317="F",1,0)</f>
        <v>0</v>
      </c>
      <c r="C317" s="5">
        <f>IF('Training Data'!B317="H",1,0)</f>
        <v>0</v>
      </c>
      <c r="D317" s="4">
        <f>IF('Training Data'!B317="A",1,0)</f>
        <v>1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 s="4">
        <v>0</v>
      </c>
      <c r="U317" s="6">
        <v>1</v>
      </c>
    </row>
    <row r="318" spans="1:21" x14ac:dyDescent="0.25">
      <c r="A318" s="2">
        <f>IF('Training Data'!A318="M",1,0)</f>
        <v>0</v>
      </c>
      <c r="B318" s="4">
        <f>IF('Training Data'!A318="F",1,0)</f>
        <v>1</v>
      </c>
      <c r="C318" s="5">
        <f>IF('Training Data'!B318="H",1,0)</f>
        <v>1</v>
      </c>
      <c r="D318" s="4">
        <f>IF('Training Data'!B318="A",1,0)</f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 s="4">
        <v>1</v>
      </c>
      <c r="U318" s="6">
        <v>1</v>
      </c>
    </row>
    <row r="319" spans="1:21" x14ac:dyDescent="0.25">
      <c r="A319" s="2">
        <f>IF('Training Data'!A319="M",1,0)</f>
        <v>1</v>
      </c>
      <c r="B319" s="4">
        <f>IF('Training Data'!A319="F",1,0)</f>
        <v>0</v>
      </c>
      <c r="C319" s="5">
        <f>IF('Training Data'!B319="H",1,0)</f>
        <v>1</v>
      </c>
      <c r="D319" s="4">
        <f>IF('Training Data'!B319="A",1,0)</f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 s="4">
        <v>1</v>
      </c>
      <c r="U319" s="6">
        <v>1</v>
      </c>
    </row>
    <row r="320" spans="1:21" x14ac:dyDescent="0.25">
      <c r="A320" s="2">
        <f>IF('Training Data'!A320="M",1,0)</f>
        <v>1</v>
      </c>
      <c r="B320" s="4">
        <f>IF('Training Data'!A320="F",1,0)</f>
        <v>0</v>
      </c>
      <c r="C320" s="5">
        <f>IF('Training Data'!B320="H",1,0)</f>
        <v>1</v>
      </c>
      <c r="D320" s="4">
        <f>IF('Training Data'!B320="A",1,0)</f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 s="4">
        <v>0</v>
      </c>
      <c r="U320" s="6">
        <v>1</v>
      </c>
    </row>
    <row r="321" spans="1:21" x14ac:dyDescent="0.25">
      <c r="A321" s="2">
        <f>IF('Training Data'!A321="M",1,0)</f>
        <v>0</v>
      </c>
      <c r="B321" s="4">
        <f>IF('Training Data'!A321="F",1,0)</f>
        <v>1</v>
      </c>
      <c r="C321" s="5">
        <f>IF('Training Data'!B321="H",1,0)</f>
        <v>1</v>
      </c>
      <c r="D321" s="4">
        <f>IF('Training Data'!B321="A",1,0)</f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 s="4">
        <v>0</v>
      </c>
      <c r="U321" s="6">
        <v>1</v>
      </c>
    </row>
    <row r="322" spans="1:21" x14ac:dyDescent="0.25">
      <c r="A322" s="2">
        <f>IF('Training Data'!A322="M",1,0)</f>
        <v>1</v>
      </c>
      <c r="B322" s="4">
        <f>IF('Training Data'!A322="F",1,0)</f>
        <v>0</v>
      </c>
      <c r="C322" s="5">
        <f>IF('Training Data'!B322="H",1,0)</f>
        <v>0</v>
      </c>
      <c r="D322" s="4">
        <f>IF('Training Data'!B322="A",1,0)</f>
        <v>1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 s="4">
        <v>0</v>
      </c>
      <c r="U322" s="6">
        <v>1</v>
      </c>
    </row>
    <row r="323" spans="1:21" x14ac:dyDescent="0.25">
      <c r="A323" s="2">
        <f>IF('Training Data'!A323="M",1,0)</f>
        <v>0</v>
      </c>
      <c r="B323" s="4">
        <f>IF('Training Data'!A323="F",1,0)</f>
        <v>0</v>
      </c>
      <c r="C323" s="5">
        <f>IF('Training Data'!B323="H",1,0)</f>
        <v>0</v>
      </c>
      <c r="D323" s="4">
        <f>IF('Training Data'!B323="A",1,0)</f>
        <v>1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 s="4">
        <v>0</v>
      </c>
      <c r="U323" s="6">
        <v>1</v>
      </c>
    </row>
    <row r="324" spans="1:21" x14ac:dyDescent="0.25">
      <c r="A324" s="2">
        <f>IF('Training Data'!A324="M",1,0)</f>
        <v>0</v>
      </c>
      <c r="B324" s="4">
        <f>IF('Training Data'!A324="F",1,0)</f>
        <v>1</v>
      </c>
      <c r="C324" s="5">
        <f>IF('Training Data'!B324="H",1,0)</f>
        <v>0</v>
      </c>
      <c r="D324" s="4">
        <f>IF('Training Data'!B324="A",1,0)</f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 s="4">
        <v>0</v>
      </c>
      <c r="U324" s="6">
        <v>1</v>
      </c>
    </row>
    <row r="325" spans="1:21" x14ac:dyDescent="0.25">
      <c r="A325" s="2">
        <f>IF('Training Data'!A325="M",1,0)</f>
        <v>0</v>
      </c>
      <c r="B325" s="4">
        <f>IF('Training Data'!A325="F",1,0)</f>
        <v>1</v>
      </c>
      <c r="C325" s="5">
        <f>IF('Training Data'!B325="H",1,0)</f>
        <v>0</v>
      </c>
      <c r="D325" s="4">
        <f>IF('Training Data'!B325="A",1,0)</f>
        <v>0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0</v>
      </c>
      <c r="S325" s="4">
        <v>0</v>
      </c>
      <c r="U325" s="6">
        <v>1</v>
      </c>
    </row>
    <row r="326" spans="1:21" x14ac:dyDescent="0.25">
      <c r="A326" s="2">
        <f>IF('Training Data'!A326="M",1,0)</f>
        <v>0</v>
      </c>
      <c r="B326" s="4">
        <f>IF('Training Data'!A326="F",1,0)</f>
        <v>1</v>
      </c>
      <c r="C326" s="5">
        <f>IF('Training Data'!B326="H",1,0)</f>
        <v>1</v>
      </c>
      <c r="D326" s="4">
        <f>IF('Training Data'!B326="A",1,0)</f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1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0</v>
      </c>
      <c r="S326" s="4">
        <v>0</v>
      </c>
      <c r="U326" s="6">
        <v>1</v>
      </c>
    </row>
    <row r="327" spans="1:21" x14ac:dyDescent="0.25">
      <c r="A327" s="2">
        <f>IF('Training Data'!A327="M",1,0)</f>
        <v>1</v>
      </c>
      <c r="B327" s="4">
        <f>IF('Training Data'!A327="F",1,0)</f>
        <v>0</v>
      </c>
      <c r="C327" s="5">
        <f>IF('Training Data'!B327="H",1,0)</f>
        <v>0</v>
      </c>
      <c r="D327" s="4">
        <f>IF('Training Data'!B327="A",1,0)</f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 s="4">
        <v>1</v>
      </c>
      <c r="U327" s="6">
        <v>1</v>
      </c>
    </row>
    <row r="328" spans="1:21" x14ac:dyDescent="0.25">
      <c r="A328" s="2">
        <f>IF('Training Data'!A328="M",1,0)</f>
        <v>0</v>
      </c>
      <c r="B328" s="4">
        <f>IF('Training Data'!A328="F",1,0)</f>
        <v>1</v>
      </c>
      <c r="C328" s="5">
        <f>IF('Training Data'!B328="H",1,0)</f>
        <v>1</v>
      </c>
      <c r="D328" s="4">
        <f>IF('Training Data'!B328="A",1,0)</f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 s="4">
        <v>0</v>
      </c>
      <c r="U328" s="6">
        <v>1</v>
      </c>
    </row>
    <row r="329" spans="1:21" x14ac:dyDescent="0.25">
      <c r="A329" s="2">
        <f>IF('Training Data'!A329="M",1,0)</f>
        <v>0</v>
      </c>
      <c r="B329" s="4">
        <f>IF('Training Data'!A329="F",1,0)</f>
        <v>1</v>
      </c>
      <c r="C329" s="5">
        <f>IF('Training Data'!B329="H",1,0)</f>
        <v>0</v>
      </c>
      <c r="D329" s="4">
        <f>IF('Training Data'!B329="A",1,0)</f>
        <v>1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 s="4">
        <v>0</v>
      </c>
      <c r="U329" s="6">
        <v>1</v>
      </c>
    </row>
    <row r="330" spans="1:21" x14ac:dyDescent="0.25">
      <c r="A330" s="2">
        <f>IF('Training Data'!A330="M",1,0)</f>
        <v>0</v>
      </c>
      <c r="B330" s="4">
        <f>IF('Training Data'!A330="F",1,0)</f>
        <v>1</v>
      </c>
      <c r="C330" s="5">
        <f>IF('Training Data'!B330="H",1,0)</f>
        <v>1</v>
      </c>
      <c r="D330" s="4">
        <f>IF('Training Data'!B330="A",1,0)</f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0</v>
      </c>
      <c r="S330" s="4">
        <v>0</v>
      </c>
      <c r="U330" s="6">
        <v>1</v>
      </c>
    </row>
    <row r="331" spans="1:21" x14ac:dyDescent="0.25">
      <c r="A331" s="2">
        <f>IF('Training Data'!A331="M",1,0)</f>
        <v>0</v>
      </c>
      <c r="B331" s="4">
        <f>IF('Training Data'!A331="F",1,0)</f>
        <v>0</v>
      </c>
      <c r="C331" s="5">
        <f>IF('Training Data'!B331="H",1,0)</f>
        <v>1</v>
      </c>
      <c r="D331" s="4">
        <f>IF('Training Data'!B331="A",1,0)</f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 s="4">
        <v>0</v>
      </c>
      <c r="U331" s="6">
        <v>1</v>
      </c>
    </row>
    <row r="332" spans="1:21" x14ac:dyDescent="0.25">
      <c r="A332" s="2">
        <f>IF('Training Data'!A332="M",1,0)</f>
        <v>1</v>
      </c>
      <c r="B332" s="4">
        <f>IF('Training Data'!A332="F",1,0)</f>
        <v>0</v>
      </c>
      <c r="C332" s="5">
        <f>IF('Training Data'!B332="H",1,0)</f>
        <v>1</v>
      </c>
      <c r="D332" s="4">
        <f>IF('Training Data'!B332="A",1,0)</f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1</v>
      </c>
      <c r="R332">
        <v>0</v>
      </c>
      <c r="S332" s="4">
        <v>0</v>
      </c>
      <c r="U332" s="6">
        <v>1</v>
      </c>
    </row>
    <row r="333" spans="1:21" x14ac:dyDescent="0.25">
      <c r="A333" s="2">
        <f>IF('Training Data'!A333="M",1,0)</f>
        <v>0</v>
      </c>
      <c r="B333" s="4">
        <f>IF('Training Data'!A333="F",1,0)</f>
        <v>1</v>
      </c>
      <c r="C333" s="5">
        <f>IF('Training Data'!B333="H",1,0)</f>
        <v>1</v>
      </c>
      <c r="D333" s="4">
        <f>IF('Training Data'!B333="A",1,0)</f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 s="4">
        <v>0</v>
      </c>
      <c r="U333" s="6">
        <v>1</v>
      </c>
    </row>
    <row r="334" spans="1:21" x14ac:dyDescent="0.25">
      <c r="A334" s="2">
        <f>IF('Training Data'!A334="M",1,0)</f>
        <v>0</v>
      </c>
      <c r="B334" s="4">
        <f>IF('Training Data'!A334="F",1,0)</f>
        <v>0</v>
      </c>
      <c r="C334" s="5">
        <f>IF('Training Data'!B334="H",1,0)</f>
        <v>1</v>
      </c>
      <c r="D334" s="4">
        <f>IF('Training Data'!B334="A",1,0)</f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 s="4">
        <v>1</v>
      </c>
      <c r="U334" s="6">
        <v>1</v>
      </c>
    </row>
    <row r="335" spans="1:21" x14ac:dyDescent="0.25">
      <c r="A335" s="2">
        <f>IF('Training Data'!A335="M",1,0)</f>
        <v>1</v>
      </c>
      <c r="B335" s="4">
        <f>IF('Training Data'!A335="F",1,0)</f>
        <v>0</v>
      </c>
      <c r="C335" s="5">
        <f>IF('Training Data'!B335="H",1,0)</f>
        <v>1</v>
      </c>
      <c r="D335" s="4">
        <f>IF('Training Data'!B335="A",1,0)</f>
        <v>0</v>
      </c>
      <c r="E335">
        <v>0</v>
      </c>
      <c r="F335">
        <v>0</v>
      </c>
      <c r="G335">
        <v>0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 s="4">
        <v>0</v>
      </c>
      <c r="U335" s="6">
        <v>1</v>
      </c>
    </row>
    <row r="336" spans="1:21" x14ac:dyDescent="0.25">
      <c r="A336" s="2">
        <f>IF('Training Data'!A336="M",1,0)</f>
        <v>0</v>
      </c>
      <c r="B336" s="4">
        <f>IF('Training Data'!A336="F",1,0)</f>
        <v>0</v>
      </c>
      <c r="C336" s="5">
        <f>IF('Training Data'!B336="H",1,0)</f>
        <v>0</v>
      </c>
      <c r="D336" s="4">
        <f>IF('Training Data'!B336="A",1,0)</f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 s="4">
        <v>0</v>
      </c>
      <c r="U336" s="6">
        <v>1</v>
      </c>
    </row>
    <row r="337" spans="1:21" x14ac:dyDescent="0.25">
      <c r="A337" s="2">
        <f>IF('Training Data'!A337="M",1,0)</f>
        <v>0</v>
      </c>
      <c r="B337" s="4">
        <f>IF('Training Data'!A337="F",1,0)</f>
        <v>0</v>
      </c>
      <c r="C337" s="5">
        <f>IF('Training Data'!B337="H",1,0)</f>
        <v>0</v>
      </c>
      <c r="D337" s="4">
        <f>IF('Training Data'!B337="A",1,0)</f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 s="4">
        <v>1</v>
      </c>
      <c r="U337" s="6">
        <v>1</v>
      </c>
    </row>
    <row r="338" spans="1:21" x14ac:dyDescent="0.25">
      <c r="A338" s="2">
        <f>IF('Training Data'!A338="M",1,0)</f>
        <v>0</v>
      </c>
      <c r="B338" s="4">
        <f>IF('Training Data'!A338="F",1,0)</f>
        <v>1</v>
      </c>
      <c r="C338" s="5">
        <f>IF('Training Data'!B338="H",1,0)</f>
        <v>0</v>
      </c>
      <c r="D338" s="4">
        <f>IF('Training Data'!B338="A",1,0)</f>
        <v>1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 s="4">
        <v>0</v>
      </c>
      <c r="U338" s="6">
        <v>1</v>
      </c>
    </row>
    <row r="339" spans="1:21" x14ac:dyDescent="0.25">
      <c r="A339" s="2">
        <f>IF('Training Data'!A339="M",1,0)</f>
        <v>0</v>
      </c>
      <c r="B339" s="4">
        <f>IF('Training Data'!A339="F",1,0)</f>
        <v>1</v>
      </c>
      <c r="C339" s="5">
        <f>IF('Training Data'!B339="H",1,0)</f>
        <v>0</v>
      </c>
      <c r="D339" s="4">
        <f>IF('Training Data'!B339="A",1,0)</f>
        <v>1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 s="4">
        <v>0</v>
      </c>
      <c r="U339" s="6">
        <v>1</v>
      </c>
    </row>
    <row r="340" spans="1:21" x14ac:dyDescent="0.25">
      <c r="A340" s="2">
        <f>IF('Training Data'!A340="M",1,0)</f>
        <v>1</v>
      </c>
      <c r="B340" s="4">
        <f>IF('Training Data'!A340="F",1,0)</f>
        <v>0</v>
      </c>
      <c r="C340" s="5">
        <f>IF('Training Data'!B340="H",1,0)</f>
        <v>0</v>
      </c>
      <c r="D340" s="4">
        <f>IF('Training Data'!B340="A",1,0)</f>
        <v>1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1</v>
      </c>
      <c r="Q340">
        <v>0</v>
      </c>
      <c r="R340">
        <v>0</v>
      </c>
      <c r="S340" s="4">
        <v>0</v>
      </c>
      <c r="U340" s="6">
        <v>1</v>
      </c>
    </row>
    <row r="341" spans="1:21" x14ac:dyDescent="0.25">
      <c r="A341" s="2">
        <f>IF('Training Data'!A341="M",1,0)</f>
        <v>0</v>
      </c>
      <c r="B341" s="4">
        <f>IF('Training Data'!A341="F",1,0)</f>
        <v>1</v>
      </c>
      <c r="C341" s="5">
        <f>IF('Training Data'!B341="H",1,0)</f>
        <v>1</v>
      </c>
      <c r="D341" s="4">
        <f>IF('Training Data'!B341="A",1,0)</f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 s="4">
        <v>0</v>
      </c>
      <c r="U341" s="6">
        <v>1</v>
      </c>
    </row>
    <row r="342" spans="1:21" x14ac:dyDescent="0.25">
      <c r="A342" s="2">
        <f>IF('Training Data'!A342="M",1,0)</f>
        <v>0</v>
      </c>
      <c r="B342" s="4">
        <f>IF('Training Data'!A342="F",1,0)</f>
        <v>1</v>
      </c>
      <c r="C342" s="5">
        <f>IF('Training Data'!B342="H",1,0)</f>
        <v>1</v>
      </c>
      <c r="D342" s="4">
        <f>IF('Training Data'!B342="A",1,0)</f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 s="4">
        <v>0</v>
      </c>
      <c r="U342" s="6">
        <v>1</v>
      </c>
    </row>
    <row r="343" spans="1:21" x14ac:dyDescent="0.25">
      <c r="A343" s="2">
        <f>IF('Training Data'!A343="M",1,0)</f>
        <v>0</v>
      </c>
      <c r="B343" s="4">
        <f>IF('Training Data'!A343="F",1,0)</f>
        <v>1</v>
      </c>
      <c r="C343" s="5">
        <f>IF('Training Data'!B343="H",1,0)</f>
        <v>0</v>
      </c>
      <c r="D343" s="4">
        <f>IF('Training Data'!B343="A",1,0)</f>
        <v>0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 s="4">
        <v>1</v>
      </c>
      <c r="U343" s="6">
        <v>1</v>
      </c>
    </row>
    <row r="344" spans="1:21" x14ac:dyDescent="0.25">
      <c r="A344" s="2">
        <f>IF('Training Data'!A344="M",1,0)</f>
        <v>0</v>
      </c>
      <c r="B344" s="4">
        <f>IF('Training Data'!A344="F",1,0)</f>
        <v>1</v>
      </c>
      <c r="C344" s="5">
        <f>IF('Training Data'!B344="H",1,0)</f>
        <v>0</v>
      </c>
      <c r="D344" s="4">
        <f>IF('Training Data'!B344="A",1,0)</f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 s="4">
        <v>0</v>
      </c>
      <c r="U344" s="6">
        <v>1</v>
      </c>
    </row>
    <row r="345" spans="1:21" x14ac:dyDescent="0.25">
      <c r="A345" s="2">
        <f>IF('Training Data'!A345="M",1,0)</f>
        <v>1</v>
      </c>
      <c r="B345" s="4">
        <f>IF('Training Data'!A345="F",1,0)</f>
        <v>0</v>
      </c>
      <c r="C345" s="5">
        <f>IF('Training Data'!B345="H",1,0)</f>
        <v>0</v>
      </c>
      <c r="D345" s="4">
        <f>IF('Training Data'!B345="A",1,0)</f>
        <v>1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 s="4">
        <v>0</v>
      </c>
      <c r="U345" s="6">
        <v>1</v>
      </c>
    </row>
    <row r="346" spans="1:21" x14ac:dyDescent="0.25">
      <c r="A346" s="2">
        <f>IF('Training Data'!A346="M",1,0)</f>
        <v>0</v>
      </c>
      <c r="B346" s="4">
        <f>IF('Training Data'!A346="F",1,0)</f>
        <v>1</v>
      </c>
      <c r="C346" s="5">
        <f>IF('Training Data'!B346="H",1,0)</f>
        <v>0</v>
      </c>
      <c r="D346" s="4">
        <f>IF('Training Data'!B346="A",1,0)</f>
        <v>1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 s="4">
        <v>0</v>
      </c>
      <c r="U346" s="6">
        <v>1</v>
      </c>
    </row>
    <row r="347" spans="1:21" x14ac:dyDescent="0.25">
      <c r="A347" s="2">
        <f>IF('Training Data'!A347="M",1,0)</f>
        <v>0</v>
      </c>
      <c r="B347" s="4">
        <f>IF('Training Data'!A347="F",1,0)</f>
        <v>1</v>
      </c>
      <c r="C347" s="5">
        <f>IF('Training Data'!B347="H",1,0)</f>
        <v>0</v>
      </c>
      <c r="D347" s="4">
        <f>IF('Training Data'!B347="A",1,0)</f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 s="4">
        <v>1</v>
      </c>
      <c r="U347" s="6">
        <v>1</v>
      </c>
    </row>
    <row r="348" spans="1:21" x14ac:dyDescent="0.25">
      <c r="A348" s="2">
        <f>IF('Training Data'!A348="M",1,0)</f>
        <v>0</v>
      </c>
      <c r="B348" s="4">
        <f>IF('Training Data'!A348="F",1,0)</f>
        <v>1</v>
      </c>
      <c r="C348" s="5">
        <f>IF('Training Data'!B348="H",1,0)</f>
        <v>1</v>
      </c>
      <c r="D348" s="4">
        <f>IF('Training Data'!B348="A",1,0)</f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 s="4">
        <v>0</v>
      </c>
      <c r="U348" s="6">
        <v>1</v>
      </c>
    </row>
    <row r="349" spans="1:21" x14ac:dyDescent="0.25">
      <c r="A349" s="2">
        <f>IF('Training Data'!A349="M",1,0)</f>
        <v>1</v>
      </c>
      <c r="B349" s="4">
        <f>IF('Training Data'!A349="F",1,0)</f>
        <v>0</v>
      </c>
      <c r="C349" s="5">
        <f>IF('Training Data'!B349="H",1,0)</f>
        <v>0</v>
      </c>
      <c r="D349" s="4">
        <f>IF('Training Data'!B349="A",1,0)</f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 s="4">
        <v>0</v>
      </c>
      <c r="U349" s="6">
        <v>1</v>
      </c>
    </row>
    <row r="350" spans="1:21" x14ac:dyDescent="0.25">
      <c r="A350" s="2">
        <f>IF('Training Data'!A350="M",1,0)</f>
        <v>0</v>
      </c>
      <c r="B350" s="4">
        <f>IF('Training Data'!A350="F",1,0)</f>
        <v>0</v>
      </c>
      <c r="C350" s="5">
        <f>IF('Training Data'!B350="H",1,0)</f>
        <v>1</v>
      </c>
      <c r="D350" s="4">
        <f>IF('Training Data'!B350="A",1,0)</f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 s="4">
        <v>0</v>
      </c>
      <c r="U350" s="6">
        <v>1</v>
      </c>
    </row>
    <row r="351" spans="1:21" x14ac:dyDescent="0.25">
      <c r="A351" s="2">
        <f>IF('Training Data'!A351="M",1,0)</f>
        <v>0</v>
      </c>
      <c r="B351" s="4">
        <f>IF('Training Data'!A351="F",1,0)</f>
        <v>1</v>
      </c>
      <c r="C351" s="5">
        <f>IF('Training Data'!B351="H",1,0)</f>
        <v>0</v>
      </c>
      <c r="D351" s="4">
        <f>IF('Training Data'!B351="A",1,0)</f>
        <v>1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 s="4">
        <v>0</v>
      </c>
      <c r="U351" s="6">
        <v>1</v>
      </c>
    </row>
    <row r="352" spans="1:21" x14ac:dyDescent="0.25">
      <c r="A352" s="2">
        <f>IF('Training Data'!A352="M",1,0)</f>
        <v>0</v>
      </c>
      <c r="B352" s="4">
        <f>IF('Training Data'!A352="F",1,0)</f>
        <v>1</v>
      </c>
      <c r="C352" s="5">
        <f>IF('Training Data'!B352="H",1,0)</f>
        <v>1</v>
      </c>
      <c r="D352" s="4">
        <f>IF('Training Data'!B352="A",1,0)</f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 s="4">
        <v>0</v>
      </c>
      <c r="U352" s="6">
        <v>1</v>
      </c>
    </row>
    <row r="353" spans="1:21" x14ac:dyDescent="0.25">
      <c r="A353" s="2">
        <f>IF('Training Data'!A353="M",1,0)</f>
        <v>0</v>
      </c>
      <c r="B353" s="4">
        <f>IF('Training Data'!A353="F",1,0)</f>
        <v>1</v>
      </c>
      <c r="C353" s="5">
        <f>IF('Training Data'!B353="H",1,0)</f>
        <v>1</v>
      </c>
      <c r="D353" s="4">
        <f>IF('Training Data'!B353="A",1,0)</f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 s="4">
        <v>1</v>
      </c>
      <c r="U353" s="6">
        <v>1</v>
      </c>
    </row>
    <row r="354" spans="1:21" x14ac:dyDescent="0.25">
      <c r="A354" s="2">
        <f>IF('Training Data'!A354="M",1,0)</f>
        <v>1</v>
      </c>
      <c r="B354" s="4">
        <f>IF('Training Data'!A354="F",1,0)</f>
        <v>0</v>
      </c>
      <c r="C354" s="5">
        <f>IF('Training Data'!B354="H",1,0)</f>
        <v>0</v>
      </c>
      <c r="D354" s="4">
        <f>IF('Training Data'!B354="A",1,0)</f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 s="4">
        <v>1</v>
      </c>
      <c r="U354" s="6">
        <v>1</v>
      </c>
    </row>
    <row r="355" spans="1:21" x14ac:dyDescent="0.25">
      <c r="A355" s="2">
        <f>IF('Training Data'!A355="M",1,0)</f>
        <v>1</v>
      </c>
      <c r="B355" s="4">
        <f>IF('Training Data'!A355="F",1,0)</f>
        <v>0</v>
      </c>
      <c r="C355" s="5">
        <f>IF('Training Data'!B355="H",1,0)</f>
        <v>0</v>
      </c>
      <c r="D355" s="4">
        <f>IF('Training Data'!B355="A",1,0)</f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1</v>
      </c>
      <c r="Q355">
        <v>0</v>
      </c>
      <c r="R355">
        <v>0</v>
      </c>
      <c r="S355" s="4">
        <v>0</v>
      </c>
      <c r="U355" s="6">
        <v>1</v>
      </c>
    </row>
    <row r="356" spans="1:21" x14ac:dyDescent="0.25">
      <c r="A356" s="2">
        <f>IF('Training Data'!A356="M",1,0)</f>
        <v>0</v>
      </c>
      <c r="B356" s="4">
        <f>IF('Training Data'!A356="F",1,0)</f>
        <v>1</v>
      </c>
      <c r="C356" s="5">
        <f>IF('Training Data'!B356="H",1,0)</f>
        <v>1</v>
      </c>
      <c r="D356" s="4">
        <f>IF('Training Data'!B356="A",1,0)</f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 s="4">
        <v>0</v>
      </c>
      <c r="U356" s="6">
        <v>1</v>
      </c>
    </row>
    <row r="357" spans="1:21" x14ac:dyDescent="0.25">
      <c r="A357" s="2">
        <f>IF('Training Data'!A357="M",1,0)</f>
        <v>0</v>
      </c>
      <c r="B357" s="4">
        <f>IF('Training Data'!A357="F",1,0)</f>
        <v>1</v>
      </c>
      <c r="C357" s="5">
        <f>IF('Training Data'!B357="H",1,0)</f>
        <v>0</v>
      </c>
      <c r="D357" s="4">
        <f>IF('Training Data'!B357="A",1,0)</f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 s="4">
        <v>1</v>
      </c>
      <c r="U357" s="6">
        <v>1</v>
      </c>
    </row>
    <row r="358" spans="1:21" x14ac:dyDescent="0.25">
      <c r="A358" s="2">
        <f>IF('Training Data'!A358="M",1,0)</f>
        <v>0</v>
      </c>
      <c r="B358" s="4">
        <f>IF('Training Data'!A358="F",1,0)</f>
        <v>1</v>
      </c>
      <c r="C358" s="5">
        <f>IF('Training Data'!B358="H",1,0)</f>
        <v>0</v>
      </c>
      <c r="D358" s="4">
        <f>IF('Training Data'!B358="A",1,0)</f>
        <v>1</v>
      </c>
      <c r="E358">
        <v>0</v>
      </c>
      <c r="F358">
        <v>0</v>
      </c>
      <c r="G358">
        <v>0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 s="4">
        <v>0</v>
      </c>
      <c r="U358" s="6">
        <v>1</v>
      </c>
    </row>
    <row r="359" spans="1:21" x14ac:dyDescent="0.25">
      <c r="A359" s="2">
        <f>IF('Training Data'!A359="M",1,0)</f>
        <v>1</v>
      </c>
      <c r="B359" s="4">
        <f>IF('Training Data'!A359="F",1,0)</f>
        <v>0</v>
      </c>
      <c r="C359" s="5">
        <f>IF('Training Data'!B359="H",1,0)</f>
        <v>0</v>
      </c>
      <c r="D359" s="4">
        <f>IF('Training Data'!B359="A",1,0)</f>
        <v>1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 s="4">
        <v>1</v>
      </c>
      <c r="U359" s="6">
        <v>1</v>
      </c>
    </row>
    <row r="360" spans="1:21" x14ac:dyDescent="0.25">
      <c r="A360" s="2">
        <f>IF('Training Data'!A360="M",1,0)</f>
        <v>1</v>
      </c>
      <c r="B360" s="4">
        <f>IF('Training Data'!A360="F",1,0)</f>
        <v>0</v>
      </c>
      <c r="C360" s="5">
        <f>IF('Training Data'!B360="H",1,0)</f>
        <v>0</v>
      </c>
      <c r="D360" s="4">
        <f>IF('Training Data'!B360="A",1,0)</f>
        <v>1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 s="4">
        <v>0</v>
      </c>
      <c r="U360" s="6">
        <v>1</v>
      </c>
    </row>
    <row r="361" spans="1:21" x14ac:dyDescent="0.25">
      <c r="A361" s="2">
        <f>IF('Training Data'!A361="M",1,0)</f>
        <v>0</v>
      </c>
      <c r="B361" s="4">
        <f>IF('Training Data'!A361="F",1,0)</f>
        <v>1</v>
      </c>
      <c r="C361" s="5">
        <f>IF('Training Data'!B361="H",1,0)</f>
        <v>0</v>
      </c>
      <c r="D361" s="4">
        <f>IF('Training Data'!B361="A",1,0)</f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 s="4">
        <v>1</v>
      </c>
      <c r="U361" s="6">
        <v>1</v>
      </c>
    </row>
    <row r="362" spans="1:21" x14ac:dyDescent="0.25">
      <c r="A362" s="2">
        <f>IF('Training Data'!A362="M",1,0)</f>
        <v>0</v>
      </c>
      <c r="B362" s="4">
        <f>IF('Training Data'!A362="F",1,0)</f>
        <v>0</v>
      </c>
      <c r="C362" s="5">
        <f>IF('Training Data'!B362="H",1,0)</f>
        <v>1</v>
      </c>
      <c r="D362" s="4">
        <f>IF('Training Data'!B362="A",1,0)</f>
        <v>0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 s="4">
        <v>0</v>
      </c>
      <c r="U362" s="6">
        <v>1</v>
      </c>
    </row>
    <row r="363" spans="1:21" x14ac:dyDescent="0.25">
      <c r="A363" s="2">
        <f>IF('Training Data'!A363="M",1,0)</f>
        <v>0</v>
      </c>
      <c r="B363" s="4">
        <f>IF('Training Data'!A363="F",1,0)</f>
        <v>1</v>
      </c>
      <c r="C363" s="5">
        <f>IF('Training Data'!B363="H",1,0)</f>
        <v>0</v>
      </c>
      <c r="D363" s="4">
        <f>IF('Training Data'!B363="A",1,0)</f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 s="4">
        <v>0</v>
      </c>
      <c r="U363" s="6">
        <v>1</v>
      </c>
    </row>
    <row r="364" spans="1:21" x14ac:dyDescent="0.25">
      <c r="A364" s="2">
        <f>IF('Training Data'!A364="M",1,0)</f>
        <v>1</v>
      </c>
      <c r="B364" s="4">
        <f>IF('Training Data'!A364="F",1,0)</f>
        <v>0</v>
      </c>
      <c r="C364" s="5">
        <f>IF('Training Data'!B364="H",1,0)</f>
        <v>1</v>
      </c>
      <c r="D364" s="4">
        <f>IF('Training Data'!B364="A",1,0)</f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 s="4">
        <v>0</v>
      </c>
      <c r="U364" s="6">
        <v>1</v>
      </c>
    </row>
    <row r="365" spans="1:21" x14ac:dyDescent="0.25">
      <c r="A365" s="2">
        <f>IF('Training Data'!A365="M",1,0)</f>
        <v>0</v>
      </c>
      <c r="B365" s="4">
        <f>IF('Training Data'!A365="F",1,0)</f>
        <v>1</v>
      </c>
      <c r="C365" s="5">
        <f>IF('Training Data'!B365="H",1,0)</f>
        <v>1</v>
      </c>
      <c r="D365" s="4">
        <f>IF('Training Data'!B365="A",1,0)</f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 s="4">
        <v>0</v>
      </c>
      <c r="U365" s="6">
        <v>1</v>
      </c>
    </row>
    <row r="366" spans="1:21" x14ac:dyDescent="0.25">
      <c r="A366" s="2">
        <f>IF('Training Data'!A366="M",1,0)</f>
        <v>0</v>
      </c>
      <c r="B366" s="4">
        <f>IF('Training Data'!A366="F",1,0)</f>
        <v>1</v>
      </c>
      <c r="C366" s="5">
        <f>IF('Training Data'!B366="H",1,0)</f>
        <v>1</v>
      </c>
      <c r="D366" s="4">
        <f>IF('Training Data'!B366="A",1,0)</f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 s="4">
        <v>1</v>
      </c>
      <c r="U366" s="6">
        <v>1</v>
      </c>
    </row>
    <row r="367" spans="1:21" x14ac:dyDescent="0.25">
      <c r="A367" s="2">
        <f>IF('Training Data'!A367="M",1,0)</f>
        <v>0</v>
      </c>
      <c r="B367" s="4">
        <f>IF('Training Data'!A367="F",1,0)</f>
        <v>1</v>
      </c>
      <c r="C367" s="5">
        <f>IF('Training Data'!B367="H",1,0)</f>
        <v>0</v>
      </c>
      <c r="D367" s="4">
        <f>IF('Training Data'!B367="A",1,0)</f>
        <v>1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 s="4">
        <v>0</v>
      </c>
      <c r="U367" s="6">
        <v>1</v>
      </c>
    </row>
    <row r="368" spans="1:21" x14ac:dyDescent="0.25">
      <c r="A368" s="2">
        <f>IF('Training Data'!A368="M",1,0)</f>
        <v>0</v>
      </c>
      <c r="B368" s="4">
        <f>IF('Training Data'!A368="F",1,0)</f>
        <v>1</v>
      </c>
      <c r="C368" s="5">
        <f>IF('Training Data'!B368="H",1,0)</f>
        <v>1</v>
      </c>
      <c r="D368" s="4">
        <f>IF('Training Data'!B368="A",1,0)</f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0</v>
      </c>
      <c r="S368" s="4">
        <v>0</v>
      </c>
      <c r="U368" s="6">
        <v>1</v>
      </c>
    </row>
    <row r="369" spans="1:21" x14ac:dyDescent="0.25">
      <c r="A369" s="2">
        <f>IF('Training Data'!A369="M",1,0)</f>
        <v>1</v>
      </c>
      <c r="B369" s="4">
        <f>IF('Training Data'!A369="F",1,0)</f>
        <v>0</v>
      </c>
      <c r="C369" s="5">
        <f>IF('Training Data'!B369="H",1,0)</f>
        <v>0</v>
      </c>
      <c r="D369" s="4">
        <f>IF('Training Data'!B369="A",1,0)</f>
        <v>1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1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0</v>
      </c>
      <c r="S369" s="4">
        <v>1</v>
      </c>
      <c r="U369" s="6">
        <v>1</v>
      </c>
    </row>
    <row r="370" spans="1:21" x14ac:dyDescent="0.25">
      <c r="A370" s="2">
        <f>IF('Training Data'!A370="M",1,0)</f>
        <v>0</v>
      </c>
      <c r="B370" s="4">
        <f>IF('Training Data'!A370="F",1,0)</f>
        <v>1</v>
      </c>
      <c r="C370" s="5">
        <f>IF('Training Data'!B370="H",1,0)</f>
        <v>0</v>
      </c>
      <c r="D370" s="4">
        <f>IF('Training Data'!B370="A",1,0)</f>
        <v>1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 s="4">
        <v>0</v>
      </c>
      <c r="U370" s="6">
        <v>1</v>
      </c>
    </row>
    <row r="371" spans="1:21" x14ac:dyDescent="0.25">
      <c r="A371" s="2">
        <f>IF('Training Data'!A371="M",1,0)</f>
        <v>0</v>
      </c>
      <c r="B371" s="4">
        <f>IF('Training Data'!A371="F",1,0)</f>
        <v>0</v>
      </c>
      <c r="C371" s="5">
        <f>IF('Training Data'!B371="H",1,0)</f>
        <v>1</v>
      </c>
      <c r="D371" s="4">
        <f>IF('Training Data'!B371="A",1,0)</f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 s="4">
        <v>0</v>
      </c>
      <c r="U371" s="6">
        <v>1</v>
      </c>
    </row>
    <row r="372" spans="1:21" x14ac:dyDescent="0.25">
      <c r="A372" s="2">
        <f>IF('Training Data'!A372="M",1,0)</f>
        <v>0</v>
      </c>
      <c r="B372" s="4">
        <f>IF('Training Data'!A372="F",1,0)</f>
        <v>1</v>
      </c>
      <c r="C372" s="5">
        <f>IF('Training Data'!B372="H",1,0)</f>
        <v>0</v>
      </c>
      <c r="D372" s="4">
        <f>IF('Training Data'!B372="A",1,0)</f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 s="4">
        <v>1</v>
      </c>
      <c r="U372" s="6">
        <v>1</v>
      </c>
    </row>
    <row r="373" spans="1:21" x14ac:dyDescent="0.25">
      <c r="A373" s="2">
        <f>IF('Training Data'!A373="M",1,0)</f>
        <v>1</v>
      </c>
      <c r="B373" s="4">
        <f>IF('Training Data'!A373="F",1,0)</f>
        <v>0</v>
      </c>
      <c r="C373" s="5">
        <f>IF('Training Data'!B373="H",1,0)</f>
        <v>1</v>
      </c>
      <c r="D373" s="4">
        <f>IF('Training Data'!B373="A",1,0)</f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 s="4">
        <v>0</v>
      </c>
      <c r="U373" s="6">
        <v>1</v>
      </c>
    </row>
    <row r="374" spans="1:21" x14ac:dyDescent="0.25">
      <c r="A374" s="2">
        <f>IF('Training Data'!A374="M",1,0)</f>
        <v>0</v>
      </c>
      <c r="B374" s="4">
        <f>IF('Training Data'!A374="F",1,0)</f>
        <v>0</v>
      </c>
      <c r="C374" s="5">
        <f>IF('Training Data'!B374="H",1,0)</f>
        <v>1</v>
      </c>
      <c r="D374" s="4">
        <f>IF('Training Data'!B374="A",1,0)</f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 s="4">
        <v>0</v>
      </c>
      <c r="U374" s="6">
        <v>1</v>
      </c>
    </row>
    <row r="375" spans="1:21" x14ac:dyDescent="0.25">
      <c r="A375" s="2">
        <f>IF('Training Data'!A375="M",1,0)</f>
        <v>0</v>
      </c>
      <c r="B375" s="4">
        <f>IF('Training Data'!A375="F",1,0)</f>
        <v>1</v>
      </c>
      <c r="C375" s="5">
        <f>IF('Training Data'!B375="H",1,0)</f>
        <v>0</v>
      </c>
      <c r="D375" s="4">
        <f>IF('Training Data'!B375="A",1,0)</f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 s="4">
        <v>0</v>
      </c>
      <c r="U375" s="6">
        <v>1</v>
      </c>
    </row>
    <row r="376" spans="1:21" x14ac:dyDescent="0.25">
      <c r="A376" s="2">
        <f>IF('Training Data'!A376="M",1,0)</f>
        <v>0</v>
      </c>
      <c r="B376" s="4">
        <f>IF('Training Data'!A376="F",1,0)</f>
        <v>1</v>
      </c>
      <c r="C376" s="5">
        <f>IF('Training Data'!B376="H",1,0)</f>
        <v>0</v>
      </c>
      <c r="D376" s="4">
        <f>IF('Training Data'!B376="A",1,0)</f>
        <v>1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 s="4">
        <v>0</v>
      </c>
      <c r="U376" s="6">
        <v>1</v>
      </c>
    </row>
    <row r="377" spans="1:21" x14ac:dyDescent="0.25">
      <c r="A377" s="2">
        <f>IF('Training Data'!A377="M",1,0)</f>
        <v>0</v>
      </c>
      <c r="B377" s="4">
        <f>IF('Training Data'!A377="F",1,0)</f>
        <v>1</v>
      </c>
      <c r="C377" s="5">
        <f>IF('Training Data'!B377="H",1,0)</f>
        <v>1</v>
      </c>
      <c r="D377" s="4">
        <f>IF('Training Data'!B377="A",1,0)</f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 s="4">
        <v>0</v>
      </c>
      <c r="U377" s="6">
        <v>1</v>
      </c>
    </row>
    <row r="378" spans="1:21" x14ac:dyDescent="0.25">
      <c r="A378" s="2">
        <f>IF('Training Data'!A378="M",1,0)</f>
        <v>0</v>
      </c>
      <c r="B378" s="4">
        <f>IF('Training Data'!A378="F",1,0)</f>
        <v>1</v>
      </c>
      <c r="C378" s="5">
        <f>IF('Training Data'!B378="H",1,0)</f>
        <v>1</v>
      </c>
      <c r="D378" s="4">
        <f>IF('Training Data'!B378="A",1,0)</f>
        <v>0</v>
      </c>
      <c r="E378">
        <v>1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 s="4">
        <v>0</v>
      </c>
      <c r="U378" s="6">
        <v>1</v>
      </c>
    </row>
    <row r="379" spans="1:21" x14ac:dyDescent="0.25">
      <c r="A379" s="2">
        <f>IF('Training Data'!A379="M",1,0)</f>
        <v>1</v>
      </c>
      <c r="B379" s="4">
        <f>IF('Training Data'!A379="F",1,0)</f>
        <v>0</v>
      </c>
      <c r="C379" s="5">
        <f>IF('Training Data'!B379="H",1,0)</f>
        <v>1</v>
      </c>
      <c r="D379" s="4">
        <f>IF('Training Data'!B379="A",1,0)</f>
        <v>0</v>
      </c>
      <c r="E379">
        <v>0</v>
      </c>
      <c r="F379">
        <v>0</v>
      </c>
      <c r="G379">
        <v>0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1</v>
      </c>
      <c r="S379" s="4">
        <v>1</v>
      </c>
      <c r="U379" s="6">
        <v>1</v>
      </c>
    </row>
    <row r="380" spans="1:21" x14ac:dyDescent="0.25">
      <c r="A380" s="2">
        <f>IF('Training Data'!A380="M",1,0)</f>
        <v>0</v>
      </c>
      <c r="B380" s="4">
        <f>IF('Training Data'!A380="F",1,0)</f>
        <v>0</v>
      </c>
      <c r="C380" s="5">
        <f>IF('Training Data'!B380="H",1,0)</f>
        <v>1</v>
      </c>
      <c r="D380" s="4">
        <f>IF('Training Data'!B380="A",1,0)</f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 s="4">
        <v>0</v>
      </c>
      <c r="U380" s="6">
        <v>1</v>
      </c>
    </row>
    <row r="381" spans="1:21" x14ac:dyDescent="0.25">
      <c r="A381" s="2">
        <f>IF('Training Data'!A381="M",1,0)</f>
        <v>0</v>
      </c>
      <c r="B381" s="4">
        <f>IF('Training Data'!A381="F",1,0)</f>
        <v>1</v>
      </c>
      <c r="C381" s="5">
        <f>IF('Training Data'!B381="H",1,0)</f>
        <v>1</v>
      </c>
      <c r="D381" s="4">
        <f>IF('Training Data'!B381="A",1,0)</f>
        <v>0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1</v>
      </c>
      <c r="P381">
        <v>0</v>
      </c>
      <c r="Q381">
        <v>0</v>
      </c>
      <c r="R381">
        <v>0</v>
      </c>
      <c r="S381" s="4">
        <v>1</v>
      </c>
      <c r="U381" s="6">
        <v>1</v>
      </c>
    </row>
    <row r="382" spans="1:21" x14ac:dyDescent="0.25">
      <c r="A382" s="2">
        <f>IF('Training Data'!A382="M",1,0)</f>
        <v>1</v>
      </c>
      <c r="B382" s="4">
        <f>IF('Training Data'!A382="F",1,0)</f>
        <v>0</v>
      </c>
      <c r="C382" s="5">
        <f>IF('Training Data'!B382="H",1,0)</f>
        <v>0</v>
      </c>
      <c r="D382" s="4">
        <f>IF('Training Data'!B382="A",1,0)</f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0</v>
      </c>
      <c r="S382" s="4">
        <v>0</v>
      </c>
      <c r="U382" s="6">
        <v>1</v>
      </c>
    </row>
    <row r="383" spans="1:21" x14ac:dyDescent="0.25">
      <c r="A383" s="2">
        <f>IF('Training Data'!A383="M",1,0)</f>
        <v>0</v>
      </c>
      <c r="B383" s="4">
        <f>IF('Training Data'!A383="F",1,0)</f>
        <v>1</v>
      </c>
      <c r="C383" s="5">
        <f>IF('Training Data'!B383="H",1,0)</f>
        <v>1</v>
      </c>
      <c r="D383" s="4">
        <f>IF('Training Data'!B383="A",1,0)</f>
        <v>0</v>
      </c>
      <c r="E383">
        <v>0</v>
      </c>
      <c r="F383">
        <v>0</v>
      </c>
      <c r="G383">
        <v>1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 s="4">
        <v>1</v>
      </c>
      <c r="U383" s="6">
        <v>1</v>
      </c>
    </row>
    <row r="384" spans="1:21" x14ac:dyDescent="0.25">
      <c r="A384" s="2">
        <f>IF('Training Data'!A384="M",1,0)</f>
        <v>1</v>
      </c>
      <c r="B384" s="4">
        <f>IF('Training Data'!A384="F",1,0)</f>
        <v>0</v>
      </c>
      <c r="C384" s="5">
        <f>IF('Training Data'!B384="H",1,0)</f>
        <v>1</v>
      </c>
      <c r="D384" s="4">
        <f>IF('Training Data'!B384="A",1,0)</f>
        <v>0</v>
      </c>
      <c r="E384">
        <v>1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 s="4">
        <v>0</v>
      </c>
      <c r="U384" s="6">
        <v>1</v>
      </c>
    </row>
    <row r="385" spans="1:21" x14ac:dyDescent="0.25">
      <c r="A385" s="2">
        <f>IF('Training Data'!A385="M",1,0)</f>
        <v>1</v>
      </c>
      <c r="B385" s="4">
        <f>IF('Training Data'!A385="F",1,0)</f>
        <v>0</v>
      </c>
      <c r="C385" s="5">
        <f>IF('Training Data'!B385="H",1,0)</f>
        <v>0</v>
      </c>
      <c r="D385" s="4">
        <f>IF('Training Data'!B385="A",1,0)</f>
        <v>1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 s="4">
        <v>0</v>
      </c>
      <c r="U385" s="6">
        <v>1</v>
      </c>
    </row>
    <row r="386" spans="1:21" x14ac:dyDescent="0.25">
      <c r="A386" s="2">
        <f>IF('Training Data'!A386="M",1,0)</f>
        <v>1</v>
      </c>
      <c r="B386" s="4">
        <f>IF('Training Data'!A386="F",1,0)</f>
        <v>0</v>
      </c>
      <c r="C386" s="5">
        <f>IF('Training Data'!B386="H",1,0)</f>
        <v>1</v>
      </c>
      <c r="D386" s="4">
        <f>IF('Training Data'!B386="A",1,0)</f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 s="4">
        <v>0</v>
      </c>
      <c r="U386" s="6">
        <v>1</v>
      </c>
    </row>
    <row r="387" spans="1:21" x14ac:dyDescent="0.25">
      <c r="A387" s="2">
        <f>IF('Training Data'!A387="M",1,0)</f>
        <v>0</v>
      </c>
      <c r="B387" s="4">
        <f>IF('Training Data'!A387="F",1,0)</f>
        <v>1</v>
      </c>
      <c r="C387" s="5">
        <f>IF('Training Data'!B387="H",1,0)</f>
        <v>0</v>
      </c>
      <c r="D387" s="4">
        <f>IF('Training Data'!B387="A",1,0)</f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 s="4">
        <v>1</v>
      </c>
      <c r="U387" s="6">
        <v>1</v>
      </c>
    </row>
    <row r="388" spans="1:21" x14ac:dyDescent="0.25">
      <c r="A388" s="2">
        <f>IF('Training Data'!A388="M",1,0)</f>
        <v>1</v>
      </c>
      <c r="B388" s="4">
        <f>IF('Training Data'!A388="F",1,0)</f>
        <v>0</v>
      </c>
      <c r="C388" s="5">
        <f>IF('Training Data'!B388="H",1,0)</f>
        <v>0</v>
      </c>
      <c r="D388" s="4">
        <f>IF('Training Data'!B388="A",1,0)</f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 s="4">
        <v>0</v>
      </c>
      <c r="U388" s="6">
        <v>1</v>
      </c>
    </row>
    <row r="389" spans="1:21" x14ac:dyDescent="0.25">
      <c r="A389" s="2">
        <f>IF('Training Data'!A389="M",1,0)</f>
        <v>0</v>
      </c>
      <c r="B389" s="4">
        <f>IF('Training Data'!A389="F",1,0)</f>
        <v>1</v>
      </c>
      <c r="C389" s="5">
        <f>IF('Training Data'!B389="H",1,0)</f>
        <v>0</v>
      </c>
      <c r="D389" s="4">
        <f>IF('Training Data'!B389="A",1,0)</f>
        <v>1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 s="4">
        <v>0</v>
      </c>
      <c r="U389" s="6">
        <v>1</v>
      </c>
    </row>
    <row r="390" spans="1:21" x14ac:dyDescent="0.25">
      <c r="A390" s="2">
        <f>IF('Training Data'!A390="M",1,0)</f>
        <v>0</v>
      </c>
      <c r="B390" s="4">
        <f>IF('Training Data'!A390="F",1,0)</f>
        <v>1</v>
      </c>
      <c r="C390" s="5">
        <f>IF('Training Data'!B390="H",1,0)</f>
        <v>0</v>
      </c>
      <c r="D390" s="4">
        <f>IF('Training Data'!B390="A",1,0)</f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 s="4">
        <v>0</v>
      </c>
      <c r="U390" s="6">
        <v>1</v>
      </c>
    </row>
    <row r="391" spans="1:21" x14ac:dyDescent="0.25">
      <c r="A391" s="2">
        <f>IF('Training Data'!A391="M",1,0)</f>
        <v>0</v>
      </c>
      <c r="B391" s="4">
        <f>IF('Training Data'!A391="F",1,0)</f>
        <v>1</v>
      </c>
      <c r="C391" s="5">
        <f>IF('Training Data'!B391="H",1,0)</f>
        <v>0</v>
      </c>
      <c r="D391" s="4">
        <f>IF('Training Data'!B391="A",1,0)</f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 s="4">
        <v>0</v>
      </c>
      <c r="U391" s="6">
        <v>1</v>
      </c>
    </row>
    <row r="392" spans="1:21" x14ac:dyDescent="0.25">
      <c r="A392" s="2">
        <f>IF('Training Data'!A392="M",1,0)</f>
        <v>1</v>
      </c>
      <c r="B392" s="4">
        <f>IF('Training Data'!A392="F",1,0)</f>
        <v>0</v>
      </c>
      <c r="C392" s="5">
        <f>IF('Training Data'!B392="H",1,0)</f>
        <v>0</v>
      </c>
      <c r="D392" s="4">
        <f>IF('Training Data'!B392="A",1,0)</f>
        <v>1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1</v>
      </c>
      <c r="Q392">
        <v>0</v>
      </c>
      <c r="R392">
        <v>0</v>
      </c>
      <c r="S392" s="4">
        <v>1</v>
      </c>
      <c r="U392" s="6">
        <v>1</v>
      </c>
    </row>
    <row r="393" spans="1:21" x14ac:dyDescent="0.25">
      <c r="A393" s="2">
        <f>IF('Training Data'!A393="M",1,0)</f>
        <v>0</v>
      </c>
      <c r="B393" s="4">
        <f>IF('Training Data'!A393="F",1,0)</f>
        <v>0</v>
      </c>
      <c r="C393" s="5">
        <f>IF('Training Data'!B393="H",1,0)</f>
        <v>1</v>
      </c>
      <c r="D393" s="4">
        <f>IF('Training Data'!B393="A",1,0)</f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1</v>
      </c>
      <c r="Q393">
        <v>1</v>
      </c>
      <c r="R393">
        <v>0</v>
      </c>
      <c r="S393" s="4">
        <v>0</v>
      </c>
      <c r="U393" s="6">
        <v>1</v>
      </c>
    </row>
    <row r="394" spans="1:21" x14ac:dyDescent="0.25">
      <c r="A394" s="2">
        <f>IF('Training Data'!A394="M",1,0)</f>
        <v>0</v>
      </c>
      <c r="B394" s="4">
        <f>IF('Training Data'!A394="F",1,0)</f>
        <v>1</v>
      </c>
      <c r="C394" s="5">
        <f>IF('Training Data'!B394="H",1,0)</f>
        <v>1</v>
      </c>
      <c r="D394" s="4">
        <f>IF('Training Data'!B394="A",1,0)</f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0</v>
      </c>
      <c r="S394" s="4">
        <v>0</v>
      </c>
      <c r="U394" s="6">
        <v>1</v>
      </c>
    </row>
    <row r="395" spans="1:21" x14ac:dyDescent="0.25">
      <c r="A395" s="2">
        <f>IF('Training Data'!A395="M",1,0)</f>
        <v>0</v>
      </c>
      <c r="B395" s="4">
        <f>IF('Training Data'!A395="F",1,0)</f>
        <v>1</v>
      </c>
      <c r="C395" s="5">
        <f>IF('Training Data'!B395="H",1,0)</f>
        <v>1</v>
      </c>
      <c r="D395" s="4">
        <f>IF('Training Data'!B395="A",1,0)</f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 s="4">
        <v>0</v>
      </c>
      <c r="U395" s="6">
        <v>1</v>
      </c>
    </row>
    <row r="396" spans="1:21" x14ac:dyDescent="0.25">
      <c r="A396" s="2">
        <f>IF('Training Data'!A396="M",1,0)</f>
        <v>0</v>
      </c>
      <c r="B396" s="4">
        <f>IF('Training Data'!A396="F",1,0)</f>
        <v>1</v>
      </c>
      <c r="C396" s="5">
        <f>IF('Training Data'!B396="H",1,0)</f>
        <v>0</v>
      </c>
      <c r="D396" s="4">
        <f>IF('Training Data'!B396="A",1,0)</f>
        <v>1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 s="4">
        <v>0</v>
      </c>
      <c r="U396" s="6">
        <v>1</v>
      </c>
    </row>
    <row r="397" spans="1:21" x14ac:dyDescent="0.25">
      <c r="A397" s="2">
        <f>IF('Training Data'!A397="M",1,0)</f>
        <v>0</v>
      </c>
      <c r="B397" s="4">
        <f>IF('Training Data'!A397="F",1,0)</f>
        <v>1</v>
      </c>
      <c r="C397" s="5">
        <f>IF('Training Data'!B397="H",1,0)</f>
        <v>1</v>
      </c>
      <c r="D397" s="4">
        <f>IF('Training Data'!B397="A",1,0)</f>
        <v>0</v>
      </c>
      <c r="E397">
        <v>0</v>
      </c>
      <c r="F397">
        <v>0</v>
      </c>
      <c r="G397">
        <v>1</v>
      </c>
      <c r="H397">
        <v>1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 s="4">
        <v>0</v>
      </c>
      <c r="U397" s="6">
        <v>1</v>
      </c>
    </row>
    <row r="398" spans="1:21" x14ac:dyDescent="0.25">
      <c r="A398" s="2">
        <f>IF('Training Data'!A398="M",1,0)</f>
        <v>1</v>
      </c>
      <c r="B398" s="4">
        <f>IF('Training Data'!A398="F",1,0)</f>
        <v>0</v>
      </c>
      <c r="C398" s="5">
        <f>IF('Training Data'!B398="H",1,0)</f>
        <v>1</v>
      </c>
      <c r="D398" s="4">
        <f>IF('Training Data'!B398="A",1,0)</f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0</v>
      </c>
      <c r="S398" s="4">
        <v>0</v>
      </c>
      <c r="U398" s="6">
        <v>1</v>
      </c>
    </row>
    <row r="399" spans="1:21" x14ac:dyDescent="0.25">
      <c r="A399" s="2">
        <f>IF('Training Data'!A399="M",1,0)</f>
        <v>0</v>
      </c>
      <c r="B399" s="4">
        <f>IF('Training Data'!A399="F",1,0)</f>
        <v>1</v>
      </c>
      <c r="C399" s="5">
        <f>IF('Training Data'!B399="H",1,0)</f>
        <v>1</v>
      </c>
      <c r="D399" s="4">
        <f>IF('Training Data'!B399="A",1,0)</f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  <c r="S399" s="4">
        <v>0</v>
      </c>
      <c r="U399" s="6">
        <v>1</v>
      </c>
    </row>
    <row r="400" spans="1:21" x14ac:dyDescent="0.25">
      <c r="A400" s="2">
        <f>IF('Training Data'!A400="M",1,0)</f>
        <v>0</v>
      </c>
      <c r="B400" s="4">
        <f>IF('Training Data'!A400="F",1,0)</f>
        <v>1</v>
      </c>
      <c r="C400" s="5">
        <f>IF('Training Data'!B400="H",1,0)</f>
        <v>0</v>
      </c>
      <c r="D400" s="4">
        <f>IF('Training Data'!B400="A",1,0)</f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  <c r="S400" s="4">
        <v>1</v>
      </c>
      <c r="U400" s="6">
        <v>1</v>
      </c>
    </row>
    <row r="401" spans="1:21" x14ac:dyDescent="0.25">
      <c r="A401" s="2">
        <f>IF('Training Data'!A401="M",1,0)</f>
        <v>1</v>
      </c>
      <c r="B401" s="4">
        <f>IF('Training Data'!A401="F",1,0)</f>
        <v>0</v>
      </c>
      <c r="C401" s="5">
        <f>IF('Training Data'!B401="H",1,0)</f>
        <v>0</v>
      </c>
      <c r="D401" s="4">
        <f>IF('Training Data'!B401="A",1,0)</f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 s="4">
        <v>0</v>
      </c>
      <c r="U401" s="6">
        <v>1</v>
      </c>
    </row>
    <row r="402" spans="1:21" x14ac:dyDescent="0.25">
      <c r="A402" s="2">
        <f>IF('Training Data'!A402="M",1,0)</f>
        <v>1</v>
      </c>
      <c r="B402" s="4">
        <f>IF('Training Data'!A402="F",1,0)</f>
        <v>0</v>
      </c>
      <c r="C402" s="5">
        <f>IF('Training Data'!B402="H",1,0)</f>
        <v>1</v>
      </c>
      <c r="D402" s="4">
        <f>IF('Training Data'!B402="A",1,0)</f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 s="4">
        <v>1</v>
      </c>
      <c r="U402" s="6">
        <v>1</v>
      </c>
    </row>
    <row r="403" spans="1:21" x14ac:dyDescent="0.25">
      <c r="A403" s="2">
        <f>IF('Training Data'!A403="M",1,0)</f>
        <v>0</v>
      </c>
      <c r="B403" s="4">
        <f>IF('Training Data'!A403="F",1,0)</f>
        <v>0</v>
      </c>
      <c r="C403" s="5">
        <f>IF('Training Data'!B403="H",1,0)</f>
        <v>0</v>
      </c>
      <c r="D403" s="4">
        <f>IF('Training Data'!B403="A",1,0)</f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0</v>
      </c>
      <c r="S403" s="4">
        <v>0</v>
      </c>
      <c r="U403" s="6">
        <v>1</v>
      </c>
    </row>
    <row r="404" spans="1:21" x14ac:dyDescent="0.25">
      <c r="A404" s="2">
        <f>IF('Training Data'!A404="M",1,0)</f>
        <v>0</v>
      </c>
      <c r="B404" s="4">
        <f>IF('Training Data'!A404="F",1,0)</f>
        <v>1</v>
      </c>
      <c r="C404" s="5">
        <f>IF('Training Data'!B404="H",1,0)</f>
        <v>1</v>
      </c>
      <c r="D404" s="4">
        <f>IF('Training Data'!B404="A",1,0)</f>
        <v>0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 s="4">
        <v>0</v>
      </c>
      <c r="U404" s="6">
        <v>1</v>
      </c>
    </row>
    <row r="405" spans="1:21" x14ac:dyDescent="0.25">
      <c r="A405" s="2">
        <f>IF('Training Data'!A405="M",1,0)</f>
        <v>0</v>
      </c>
      <c r="B405" s="4">
        <f>IF('Training Data'!A405="F",1,0)</f>
        <v>1</v>
      </c>
      <c r="C405" s="5">
        <f>IF('Training Data'!B405="H",1,0)</f>
        <v>0</v>
      </c>
      <c r="D405" s="4">
        <f>IF('Training Data'!B405="A",1,0)</f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1</v>
      </c>
      <c r="Q405">
        <v>0</v>
      </c>
      <c r="R405">
        <v>0</v>
      </c>
      <c r="S405" s="4">
        <v>1</v>
      </c>
      <c r="U405" s="6">
        <v>1</v>
      </c>
    </row>
    <row r="406" spans="1:21" x14ac:dyDescent="0.25">
      <c r="A406" s="2">
        <f>IF('Training Data'!A406="M",1,0)</f>
        <v>1</v>
      </c>
      <c r="B406" s="4">
        <f>IF('Training Data'!A406="F",1,0)</f>
        <v>0</v>
      </c>
      <c r="C406" s="5">
        <f>IF('Training Data'!B406="H",1,0)</f>
        <v>0</v>
      </c>
      <c r="D406" s="4">
        <f>IF('Training Data'!B406="A",1,0)</f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 s="4">
        <v>1</v>
      </c>
      <c r="U406" s="6">
        <v>1</v>
      </c>
    </row>
    <row r="407" spans="1:21" x14ac:dyDescent="0.25">
      <c r="A407" s="2">
        <f>IF('Training Data'!A407="M",1,0)</f>
        <v>1</v>
      </c>
      <c r="B407" s="4">
        <f>IF('Training Data'!A407="F",1,0)</f>
        <v>0</v>
      </c>
      <c r="C407" s="5">
        <f>IF('Training Data'!B407="H",1,0)</f>
        <v>0</v>
      </c>
      <c r="D407" s="4">
        <f>IF('Training Data'!B407="A",1,0)</f>
        <v>0</v>
      </c>
      <c r="E407">
        <v>1</v>
      </c>
      <c r="F407">
        <v>1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 s="4">
        <v>1</v>
      </c>
      <c r="U407" s="6">
        <v>1</v>
      </c>
    </row>
    <row r="408" spans="1:21" x14ac:dyDescent="0.25">
      <c r="A408" s="2">
        <f>IF('Training Data'!A408="M",1,0)</f>
        <v>0</v>
      </c>
      <c r="B408" s="4">
        <f>IF('Training Data'!A408="F",1,0)</f>
        <v>1</v>
      </c>
      <c r="C408" s="5">
        <f>IF('Training Data'!B408="H",1,0)</f>
        <v>1</v>
      </c>
      <c r="D408" s="4">
        <f>IF('Training Data'!B408="A",1,0)</f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 s="4">
        <v>0</v>
      </c>
      <c r="U408" s="6">
        <v>1</v>
      </c>
    </row>
    <row r="409" spans="1:21" x14ac:dyDescent="0.25">
      <c r="A409" s="2">
        <f>IF('Training Data'!A409="M",1,0)</f>
        <v>0</v>
      </c>
      <c r="B409" s="4">
        <f>IF('Training Data'!A409="F",1,0)</f>
        <v>1</v>
      </c>
      <c r="C409" s="5">
        <f>IF('Training Data'!B409="H",1,0)</f>
        <v>0</v>
      </c>
      <c r="D409" s="4">
        <f>IF('Training Data'!B409="A",1,0)</f>
        <v>1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 s="4">
        <v>0</v>
      </c>
      <c r="U409" s="6">
        <v>1</v>
      </c>
    </row>
    <row r="410" spans="1:21" x14ac:dyDescent="0.25">
      <c r="A410" s="2">
        <f>IF('Training Data'!A410="M",1,0)</f>
        <v>1</v>
      </c>
      <c r="B410" s="4">
        <f>IF('Training Data'!A410="F",1,0)</f>
        <v>0</v>
      </c>
      <c r="C410" s="5">
        <f>IF('Training Data'!B410="H",1,0)</f>
        <v>0</v>
      </c>
      <c r="D410" s="4">
        <f>IF('Training Data'!B410="A",1,0)</f>
        <v>1</v>
      </c>
      <c r="E410">
        <v>0</v>
      </c>
      <c r="F410">
        <v>0</v>
      </c>
      <c r="G410">
        <v>0</v>
      </c>
      <c r="H410">
        <v>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 s="4">
        <v>1</v>
      </c>
      <c r="U410" s="6">
        <v>1</v>
      </c>
    </row>
    <row r="411" spans="1:21" x14ac:dyDescent="0.25">
      <c r="A411" s="2">
        <f>IF('Training Data'!A411="M",1,0)</f>
        <v>0</v>
      </c>
      <c r="B411" s="4">
        <f>IF('Training Data'!A411="F",1,0)</f>
        <v>1</v>
      </c>
      <c r="C411" s="5">
        <f>IF('Training Data'!B411="H",1,0)</f>
        <v>0</v>
      </c>
      <c r="D411" s="4">
        <f>IF('Training Data'!B411="A",1,0)</f>
        <v>1</v>
      </c>
      <c r="E411">
        <v>1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 s="4">
        <v>0</v>
      </c>
      <c r="U411" s="6">
        <v>1</v>
      </c>
    </row>
    <row r="412" spans="1:21" x14ac:dyDescent="0.25">
      <c r="A412" s="2">
        <f>IF('Training Data'!A412="M",1,0)</f>
        <v>0</v>
      </c>
      <c r="B412" s="4">
        <f>IF('Training Data'!A412="F",1,0)</f>
        <v>1</v>
      </c>
      <c r="C412" s="5">
        <f>IF('Training Data'!B412="H",1,0)</f>
        <v>0</v>
      </c>
      <c r="D412" s="4">
        <f>IF('Training Data'!B412="A",1,0)</f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 s="4">
        <v>0</v>
      </c>
      <c r="U412" s="6">
        <v>1</v>
      </c>
    </row>
    <row r="413" spans="1:21" x14ac:dyDescent="0.25">
      <c r="A413" s="2">
        <f>IF('Training Data'!A413="M",1,0)</f>
        <v>0</v>
      </c>
      <c r="B413" s="4">
        <f>IF('Training Data'!A413="F",1,0)</f>
        <v>1</v>
      </c>
      <c r="C413" s="5">
        <f>IF('Training Data'!B413="H",1,0)</f>
        <v>1</v>
      </c>
      <c r="D413" s="4">
        <f>IF('Training Data'!B413="A",1,0)</f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 s="4">
        <v>0</v>
      </c>
      <c r="U413" s="6">
        <v>1</v>
      </c>
    </row>
    <row r="414" spans="1:21" x14ac:dyDescent="0.25">
      <c r="A414" s="2">
        <f>IF('Training Data'!A414="M",1,0)</f>
        <v>0</v>
      </c>
      <c r="B414" s="4">
        <f>IF('Training Data'!A414="F",1,0)</f>
        <v>1</v>
      </c>
      <c r="C414" s="5">
        <f>IF('Training Data'!B414="H",1,0)</f>
        <v>0</v>
      </c>
      <c r="D414" s="4">
        <f>IF('Training Data'!B414="A",1,0)</f>
        <v>1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 s="4">
        <v>0</v>
      </c>
      <c r="U414" s="6">
        <v>1</v>
      </c>
    </row>
    <row r="415" spans="1:21" x14ac:dyDescent="0.25">
      <c r="A415" s="2">
        <f>IF('Training Data'!A415="M",1,0)</f>
        <v>1</v>
      </c>
      <c r="B415" s="4">
        <f>IF('Training Data'!A415="F",1,0)</f>
        <v>0</v>
      </c>
      <c r="C415" s="5">
        <f>IF('Training Data'!B415="H",1,0)</f>
        <v>0</v>
      </c>
      <c r="D415" s="4">
        <f>IF('Training Data'!B415="A",1,0)</f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 s="4">
        <v>0</v>
      </c>
      <c r="U415" s="6">
        <v>1</v>
      </c>
    </row>
    <row r="416" spans="1:21" x14ac:dyDescent="0.25">
      <c r="A416" s="2">
        <f>IF('Training Data'!A416="M",1,0)</f>
        <v>1</v>
      </c>
      <c r="B416" s="4">
        <f>IF('Training Data'!A416="F",1,0)</f>
        <v>0</v>
      </c>
      <c r="C416" s="5">
        <f>IF('Training Data'!B416="H",1,0)</f>
        <v>0</v>
      </c>
      <c r="D416" s="4">
        <f>IF('Training Data'!B416="A",1,0)</f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 s="4">
        <v>0</v>
      </c>
      <c r="U416" s="6">
        <v>1</v>
      </c>
    </row>
    <row r="417" spans="1:21" x14ac:dyDescent="0.25">
      <c r="A417" s="2">
        <f>IF('Training Data'!A417="M",1,0)</f>
        <v>1</v>
      </c>
      <c r="B417" s="4">
        <f>IF('Training Data'!A417="F",1,0)</f>
        <v>0</v>
      </c>
      <c r="C417" s="5">
        <f>IF('Training Data'!B417="H",1,0)</f>
        <v>0</v>
      </c>
      <c r="D417" s="4">
        <f>IF('Training Data'!B417="A",1,0)</f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1</v>
      </c>
      <c r="P417">
        <v>0</v>
      </c>
      <c r="Q417">
        <v>0</v>
      </c>
      <c r="R417">
        <v>0</v>
      </c>
      <c r="S417" s="4">
        <v>0</v>
      </c>
      <c r="U417" s="6">
        <v>1</v>
      </c>
    </row>
    <row r="418" spans="1:21" x14ac:dyDescent="0.25">
      <c r="A418" s="2">
        <f>IF('Training Data'!A418="M",1,0)</f>
        <v>0</v>
      </c>
      <c r="B418" s="4">
        <f>IF('Training Data'!A418="F",1,0)</f>
        <v>1</v>
      </c>
      <c r="C418" s="5">
        <f>IF('Training Data'!B418="H",1,0)</f>
        <v>0</v>
      </c>
      <c r="D418" s="4">
        <f>IF('Training Data'!B418="A",1,0)</f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 s="4">
        <v>0</v>
      </c>
      <c r="U418" s="6">
        <v>1</v>
      </c>
    </row>
    <row r="419" spans="1:21" x14ac:dyDescent="0.25">
      <c r="A419" s="2">
        <f>IF('Training Data'!A419="M",1,0)</f>
        <v>1</v>
      </c>
      <c r="B419" s="4">
        <f>IF('Training Data'!A419="F",1,0)</f>
        <v>0</v>
      </c>
      <c r="C419" s="5">
        <f>IF('Training Data'!B419="H",1,0)</f>
        <v>1</v>
      </c>
      <c r="D419" s="4">
        <f>IF('Training Data'!B419="A",1,0)</f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 s="4">
        <v>1</v>
      </c>
      <c r="U419" s="6">
        <v>1</v>
      </c>
    </row>
    <row r="420" spans="1:21" x14ac:dyDescent="0.25">
      <c r="A420" s="2">
        <f>IF('Training Data'!A420="M",1,0)</f>
        <v>1</v>
      </c>
      <c r="B420" s="4">
        <f>IF('Training Data'!A420="F",1,0)</f>
        <v>0</v>
      </c>
      <c r="C420" s="5">
        <f>IF('Training Data'!B420="H",1,0)</f>
        <v>0</v>
      </c>
      <c r="D420" s="4">
        <f>IF('Training Data'!B420="A",1,0)</f>
        <v>1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1</v>
      </c>
      <c r="R420">
        <v>0</v>
      </c>
      <c r="S420" s="4">
        <v>0</v>
      </c>
      <c r="U420" s="6">
        <v>1</v>
      </c>
    </row>
    <row r="421" spans="1:21" x14ac:dyDescent="0.25">
      <c r="A421" s="2">
        <f>IF('Training Data'!A421="M",1,0)</f>
        <v>0</v>
      </c>
      <c r="B421" s="4">
        <f>IF('Training Data'!A421="F",1,0)</f>
        <v>1</v>
      </c>
      <c r="C421" s="5">
        <f>IF('Training Data'!B421="H",1,0)</f>
        <v>0</v>
      </c>
      <c r="D421" s="4">
        <f>IF('Training Data'!B421="A",1,0)</f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 s="4">
        <v>0</v>
      </c>
      <c r="U421" s="6">
        <v>1</v>
      </c>
    </row>
    <row r="422" spans="1:21" x14ac:dyDescent="0.25">
      <c r="A422" s="2">
        <f>IF('Training Data'!A422="M",1,0)</f>
        <v>0</v>
      </c>
      <c r="B422" s="4">
        <f>IF('Training Data'!A422="F",1,0)</f>
        <v>1</v>
      </c>
      <c r="C422" s="5">
        <f>IF('Training Data'!B422="H",1,0)</f>
        <v>0</v>
      </c>
      <c r="D422" s="4">
        <f>IF('Training Data'!B422="A",1,0)</f>
        <v>1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 s="4">
        <v>0</v>
      </c>
      <c r="U422" s="6">
        <v>1</v>
      </c>
    </row>
    <row r="423" spans="1:21" x14ac:dyDescent="0.25">
      <c r="A423" s="2">
        <f>IF('Training Data'!A423="M",1,0)</f>
        <v>0</v>
      </c>
      <c r="B423" s="4">
        <f>IF('Training Data'!A423="F",1,0)</f>
        <v>1</v>
      </c>
      <c r="C423" s="5">
        <f>IF('Training Data'!B423="H",1,0)</f>
        <v>0</v>
      </c>
      <c r="D423" s="4">
        <f>IF('Training Data'!B423="A",1,0)</f>
        <v>1</v>
      </c>
      <c r="E423">
        <v>0</v>
      </c>
      <c r="F423">
        <v>0</v>
      </c>
      <c r="G423">
        <v>0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1</v>
      </c>
      <c r="R423">
        <v>0</v>
      </c>
      <c r="S423" s="4">
        <v>0</v>
      </c>
      <c r="U423" s="6">
        <v>1</v>
      </c>
    </row>
    <row r="424" spans="1:21" x14ac:dyDescent="0.25">
      <c r="A424" s="2">
        <f>IF('Training Data'!A424="M",1,0)</f>
        <v>1</v>
      </c>
      <c r="B424" s="4">
        <f>IF('Training Data'!A424="F",1,0)</f>
        <v>0</v>
      </c>
      <c r="C424" s="5">
        <f>IF('Training Data'!B424="H",1,0)</f>
        <v>1</v>
      </c>
      <c r="D424" s="4">
        <f>IF('Training Data'!B424="A",1,0)</f>
        <v>0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1</v>
      </c>
      <c r="S424" s="4">
        <v>1</v>
      </c>
      <c r="U424" s="6">
        <v>1</v>
      </c>
    </row>
    <row r="425" spans="1:21" x14ac:dyDescent="0.25">
      <c r="A425" s="2">
        <f>IF('Training Data'!A425="M",1,0)</f>
        <v>0</v>
      </c>
      <c r="B425" s="4">
        <f>IF('Training Data'!A425="F",1,0)</f>
        <v>0</v>
      </c>
      <c r="C425" s="5">
        <f>IF('Training Data'!B425="H",1,0)</f>
        <v>1</v>
      </c>
      <c r="D425" s="4">
        <f>IF('Training Data'!B425="A",1,0)</f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 s="4">
        <v>0</v>
      </c>
      <c r="U425" s="6">
        <v>1</v>
      </c>
    </row>
    <row r="426" spans="1:21" x14ac:dyDescent="0.25">
      <c r="A426" s="2">
        <f>IF('Training Data'!A426="M",1,0)</f>
        <v>0</v>
      </c>
      <c r="B426" s="4">
        <f>IF('Training Data'!A426="F",1,0)</f>
        <v>1</v>
      </c>
      <c r="C426" s="5">
        <f>IF('Training Data'!B426="H",1,0)</f>
        <v>0</v>
      </c>
      <c r="D426" s="4">
        <f>IF('Training Data'!B426="A",1,0)</f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 s="4">
        <v>1</v>
      </c>
      <c r="U426" s="6">
        <v>1</v>
      </c>
    </row>
    <row r="427" spans="1:21" x14ac:dyDescent="0.25">
      <c r="A427" s="2">
        <f>IF('Training Data'!A427="M",1,0)</f>
        <v>1</v>
      </c>
      <c r="B427" s="4">
        <f>IF('Training Data'!A427="F",1,0)</f>
        <v>0</v>
      </c>
      <c r="C427" s="5">
        <f>IF('Training Data'!B427="H",1,0)</f>
        <v>1</v>
      </c>
      <c r="D427" s="4">
        <f>IF('Training Data'!B427="A",1,0)</f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 s="4">
        <v>0</v>
      </c>
      <c r="U427" s="6">
        <v>1</v>
      </c>
    </row>
    <row r="428" spans="1:21" x14ac:dyDescent="0.25">
      <c r="A428" s="2">
        <f>IF('Training Data'!A428="M",1,0)</f>
        <v>0</v>
      </c>
      <c r="B428" s="4">
        <f>IF('Training Data'!A428="F",1,0)</f>
        <v>1</v>
      </c>
      <c r="C428" s="5">
        <f>IF('Training Data'!B428="H",1,0)</f>
        <v>1</v>
      </c>
      <c r="D428" s="4">
        <f>IF('Training Data'!B428="A",1,0)</f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 s="4">
        <v>0</v>
      </c>
      <c r="U428" s="6">
        <v>1</v>
      </c>
    </row>
    <row r="429" spans="1:21" x14ac:dyDescent="0.25">
      <c r="A429" s="2">
        <f>IF('Training Data'!A429="M",1,0)</f>
        <v>0</v>
      </c>
      <c r="B429" s="4">
        <f>IF('Training Data'!A429="F",1,0)</f>
        <v>1</v>
      </c>
      <c r="C429" s="5">
        <f>IF('Training Data'!B429="H",1,0)</f>
        <v>0</v>
      </c>
      <c r="D429" s="4">
        <f>IF('Training Data'!B429="A",1,0)</f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  <c r="S429" s="4">
        <v>0</v>
      </c>
      <c r="U429" s="6">
        <v>1</v>
      </c>
    </row>
    <row r="430" spans="1:21" x14ac:dyDescent="0.25">
      <c r="A430" s="2">
        <f>IF('Training Data'!A430="M",1,0)</f>
        <v>0</v>
      </c>
      <c r="B430" s="4">
        <f>IF('Training Data'!A430="F",1,0)</f>
        <v>1</v>
      </c>
      <c r="C430" s="5">
        <f>IF('Training Data'!B430="H",1,0)</f>
        <v>0</v>
      </c>
      <c r="D430" s="4">
        <f>IF('Training Data'!B430="A",1,0)</f>
        <v>1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 s="4">
        <v>0</v>
      </c>
      <c r="U430" s="6">
        <v>1</v>
      </c>
    </row>
    <row r="431" spans="1:21" x14ac:dyDescent="0.25">
      <c r="A431" s="2">
        <f>IF('Training Data'!A431="M",1,0)</f>
        <v>0</v>
      </c>
      <c r="B431" s="4">
        <f>IF('Training Data'!A431="F",1,0)</f>
        <v>1</v>
      </c>
      <c r="C431" s="5">
        <f>IF('Training Data'!B431="H",1,0)</f>
        <v>1</v>
      </c>
      <c r="D431" s="4">
        <f>IF('Training Data'!B431="A",1,0)</f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 s="4">
        <v>0</v>
      </c>
      <c r="U431" s="6">
        <v>1</v>
      </c>
    </row>
    <row r="432" spans="1:21" x14ac:dyDescent="0.25">
      <c r="A432" s="2">
        <f>IF('Training Data'!A432="M",1,0)</f>
        <v>0</v>
      </c>
      <c r="B432" s="4">
        <f>IF('Training Data'!A432="F",1,0)</f>
        <v>1</v>
      </c>
      <c r="C432" s="5">
        <f>IF('Training Data'!B432="H",1,0)</f>
        <v>0</v>
      </c>
      <c r="D432" s="4">
        <f>IF('Training Data'!B432="A",1,0)</f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 s="4">
        <v>0</v>
      </c>
      <c r="U432" s="6">
        <v>1</v>
      </c>
    </row>
    <row r="433" spans="1:21" x14ac:dyDescent="0.25">
      <c r="A433" s="2">
        <f>IF('Training Data'!A433="M",1,0)</f>
        <v>0</v>
      </c>
      <c r="B433" s="4">
        <f>IF('Training Data'!A433="F",1,0)</f>
        <v>1</v>
      </c>
      <c r="C433" s="5">
        <f>IF('Training Data'!B433="H",1,0)</f>
        <v>1</v>
      </c>
      <c r="D433" s="4">
        <f>IF('Training Data'!B433="A",1,0)</f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1</v>
      </c>
      <c r="R433">
        <v>0</v>
      </c>
      <c r="S433" s="4">
        <v>0</v>
      </c>
      <c r="U433" s="6">
        <v>1</v>
      </c>
    </row>
    <row r="434" spans="1:21" x14ac:dyDescent="0.25">
      <c r="A434" s="2">
        <f>IF('Training Data'!A434="M",1,0)</f>
        <v>0</v>
      </c>
      <c r="B434" s="4">
        <f>IF('Training Data'!A434="F",1,0)</f>
        <v>1</v>
      </c>
      <c r="C434" s="5">
        <f>IF('Training Data'!B434="H",1,0)</f>
        <v>0</v>
      </c>
      <c r="D434" s="4">
        <f>IF('Training Data'!B434="A",1,0)</f>
        <v>1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 s="4">
        <v>0</v>
      </c>
      <c r="U434" s="6">
        <v>1</v>
      </c>
    </row>
    <row r="435" spans="1:21" x14ac:dyDescent="0.25">
      <c r="A435" s="2">
        <f>IF('Training Data'!A435="M",1,0)</f>
        <v>0</v>
      </c>
      <c r="B435" s="4">
        <f>IF('Training Data'!A435="F",1,0)</f>
        <v>1</v>
      </c>
      <c r="C435" s="5">
        <f>IF('Training Data'!B435="H",1,0)</f>
        <v>1</v>
      </c>
      <c r="D435" s="4">
        <f>IF('Training Data'!B435="A",1,0)</f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 s="4">
        <v>0</v>
      </c>
      <c r="U435" s="6">
        <v>1</v>
      </c>
    </row>
    <row r="436" spans="1:21" x14ac:dyDescent="0.25">
      <c r="A436" s="2">
        <f>IF('Training Data'!A436="M",1,0)</f>
        <v>0</v>
      </c>
      <c r="B436" s="4">
        <f>IF('Training Data'!A436="F",1,0)</f>
        <v>0</v>
      </c>
      <c r="C436" s="5">
        <f>IF('Training Data'!B436="H",1,0)</f>
        <v>0</v>
      </c>
      <c r="D436" s="4">
        <f>IF('Training Data'!B436="A",1,0)</f>
        <v>1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0</v>
      </c>
      <c r="S436" s="4">
        <v>0</v>
      </c>
      <c r="U436" s="6">
        <v>1</v>
      </c>
    </row>
    <row r="437" spans="1:21" x14ac:dyDescent="0.25">
      <c r="A437" s="2">
        <f>IF('Training Data'!A437="M",1,0)</f>
        <v>0</v>
      </c>
      <c r="B437" s="4">
        <f>IF('Training Data'!A437="F",1,0)</f>
        <v>1</v>
      </c>
      <c r="C437" s="5">
        <f>IF('Training Data'!B437="H",1,0)</f>
        <v>0</v>
      </c>
      <c r="D437" s="4">
        <f>IF('Training Data'!B437="A",1,0)</f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 s="4">
        <v>0</v>
      </c>
      <c r="U437" s="6">
        <v>1</v>
      </c>
    </row>
    <row r="438" spans="1:21" x14ac:dyDescent="0.25">
      <c r="A438" s="2">
        <f>IF('Training Data'!A438="M",1,0)</f>
        <v>0</v>
      </c>
      <c r="B438" s="4">
        <f>IF('Training Data'!A438="F",1,0)</f>
        <v>1</v>
      </c>
      <c r="C438" s="5">
        <f>IF('Training Data'!B438="H",1,0)</f>
        <v>0</v>
      </c>
      <c r="D438" s="4">
        <f>IF('Training Data'!B438="A",1,0)</f>
        <v>1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 s="4">
        <v>0</v>
      </c>
      <c r="U438" s="6">
        <v>1</v>
      </c>
    </row>
    <row r="439" spans="1:21" x14ac:dyDescent="0.25">
      <c r="A439" s="2">
        <f>IF('Training Data'!A439="M",1,0)</f>
        <v>0</v>
      </c>
      <c r="B439" s="4">
        <f>IF('Training Data'!A439="F",1,0)</f>
        <v>1</v>
      </c>
      <c r="C439" s="5">
        <f>IF('Training Data'!B439="H",1,0)</f>
        <v>1</v>
      </c>
      <c r="D439" s="4">
        <f>IF('Training Data'!B439="A",1,0)</f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 s="4">
        <v>0</v>
      </c>
      <c r="U439" s="6">
        <v>1</v>
      </c>
    </row>
    <row r="440" spans="1:21" x14ac:dyDescent="0.25">
      <c r="A440" s="2">
        <f>IF('Training Data'!A440="M",1,0)</f>
        <v>0</v>
      </c>
      <c r="B440" s="4">
        <f>IF('Training Data'!A440="F",1,0)</f>
        <v>1</v>
      </c>
      <c r="C440" s="5">
        <f>IF('Training Data'!B440="H",1,0)</f>
        <v>1</v>
      </c>
      <c r="D440" s="4">
        <f>IF('Training Data'!B440="A",1,0)</f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 s="4">
        <v>1</v>
      </c>
      <c r="U440" s="6">
        <v>1</v>
      </c>
    </row>
    <row r="441" spans="1:21" x14ac:dyDescent="0.25">
      <c r="A441" s="2">
        <f>IF('Training Data'!A441="M",1,0)</f>
        <v>1</v>
      </c>
      <c r="B441" s="4">
        <f>IF('Training Data'!A441="F",1,0)</f>
        <v>0</v>
      </c>
      <c r="C441" s="5">
        <f>IF('Training Data'!B441="H",1,0)</f>
        <v>1</v>
      </c>
      <c r="D441" s="4">
        <f>IF('Training Data'!B441="A",1,0)</f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0</v>
      </c>
      <c r="S441" s="4">
        <v>0</v>
      </c>
      <c r="U441" s="6">
        <v>1</v>
      </c>
    </row>
    <row r="442" spans="1:21" x14ac:dyDescent="0.25">
      <c r="A442" s="2">
        <f>IF('Training Data'!A442="M",1,0)</f>
        <v>0</v>
      </c>
      <c r="B442" s="4">
        <f>IF('Training Data'!A442="F",1,0)</f>
        <v>1</v>
      </c>
      <c r="C442" s="5">
        <f>IF('Training Data'!B442="H",1,0)</f>
        <v>1</v>
      </c>
      <c r="D442" s="4">
        <f>IF('Training Data'!B442="A",1,0)</f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0</v>
      </c>
      <c r="S442" s="4">
        <v>0</v>
      </c>
      <c r="U442" s="6">
        <v>1</v>
      </c>
    </row>
    <row r="443" spans="1:21" x14ac:dyDescent="0.25">
      <c r="A443" s="2">
        <f>IF('Training Data'!A443="M",1,0)</f>
        <v>0</v>
      </c>
      <c r="B443" s="4">
        <f>IF('Training Data'!A443="F",1,0)</f>
        <v>1</v>
      </c>
      <c r="C443" s="5">
        <f>IF('Training Data'!B443="H",1,0)</f>
        <v>1</v>
      </c>
      <c r="D443" s="4">
        <f>IF('Training Data'!B443="A",1,0)</f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0</v>
      </c>
      <c r="S443" s="4">
        <v>0</v>
      </c>
      <c r="U443" s="6">
        <v>1</v>
      </c>
    </row>
    <row r="444" spans="1:21" x14ac:dyDescent="0.25">
      <c r="A444" s="2">
        <f>IF('Training Data'!A444="M",1,0)</f>
        <v>0</v>
      </c>
      <c r="B444" s="4">
        <f>IF('Training Data'!A444="F",1,0)</f>
        <v>1</v>
      </c>
      <c r="C444" s="5">
        <f>IF('Training Data'!B444="H",1,0)</f>
        <v>1</v>
      </c>
      <c r="D444" s="4">
        <f>IF('Training Data'!B444="A",1,0)</f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 s="4">
        <v>1</v>
      </c>
      <c r="U444" s="6">
        <v>1</v>
      </c>
    </row>
    <row r="445" spans="1:21" x14ac:dyDescent="0.25">
      <c r="A445" s="2">
        <f>IF('Training Data'!A445="M",1,0)</f>
        <v>0</v>
      </c>
      <c r="B445" s="4">
        <f>IF('Training Data'!A445="F",1,0)</f>
        <v>1</v>
      </c>
      <c r="C445" s="5">
        <f>IF('Training Data'!B445="H",1,0)</f>
        <v>1</v>
      </c>
      <c r="D445" s="4">
        <f>IF('Training Data'!B445="A",1,0)</f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 s="4">
        <v>1</v>
      </c>
      <c r="U445" s="6">
        <v>1</v>
      </c>
    </row>
    <row r="446" spans="1:21" x14ac:dyDescent="0.25">
      <c r="A446" s="2">
        <f>IF('Training Data'!A446="M",1,0)</f>
        <v>0</v>
      </c>
      <c r="B446" s="4">
        <f>IF('Training Data'!A446="F",1,0)</f>
        <v>0</v>
      </c>
      <c r="C446" s="5">
        <f>IF('Training Data'!B446="H",1,0)</f>
        <v>1</v>
      </c>
      <c r="D446" s="4">
        <f>IF('Training Data'!B446="A",1,0)</f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 s="4">
        <v>0</v>
      </c>
      <c r="U446" s="6">
        <v>1</v>
      </c>
    </row>
    <row r="447" spans="1:21" x14ac:dyDescent="0.25">
      <c r="A447" s="2">
        <f>IF('Training Data'!A447="M",1,0)</f>
        <v>1</v>
      </c>
      <c r="B447" s="4">
        <f>IF('Training Data'!A447="F",1,0)</f>
        <v>0</v>
      </c>
      <c r="C447" s="5">
        <f>IF('Training Data'!B447="H",1,0)</f>
        <v>1</v>
      </c>
      <c r="D447" s="4">
        <f>IF('Training Data'!B447="A",1,0)</f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 s="4">
        <v>0</v>
      </c>
      <c r="U447" s="6">
        <v>1</v>
      </c>
    </row>
    <row r="448" spans="1:21" x14ac:dyDescent="0.25">
      <c r="A448" s="2">
        <f>IF('Training Data'!A448="M",1,0)</f>
        <v>0</v>
      </c>
      <c r="B448" s="4">
        <f>IF('Training Data'!A448="F",1,0)</f>
        <v>1</v>
      </c>
      <c r="C448" s="5">
        <f>IF('Training Data'!B448="H",1,0)</f>
        <v>1</v>
      </c>
      <c r="D448" s="4">
        <f>IF('Training Data'!B448="A",1,0)</f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 s="4">
        <v>0</v>
      </c>
      <c r="U448" s="6">
        <v>1</v>
      </c>
    </row>
    <row r="449" spans="1:21" x14ac:dyDescent="0.25">
      <c r="A449" s="2">
        <f>IF('Training Data'!A449="M",1,0)</f>
        <v>0</v>
      </c>
      <c r="B449" s="4">
        <f>IF('Training Data'!A449="F",1,0)</f>
        <v>1</v>
      </c>
      <c r="C449" s="5">
        <f>IF('Training Data'!B449="H",1,0)</f>
        <v>1</v>
      </c>
      <c r="D449" s="4">
        <f>IF('Training Data'!B449="A",1,0)</f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 s="4">
        <v>1</v>
      </c>
      <c r="U449" s="6">
        <v>1</v>
      </c>
    </row>
    <row r="450" spans="1:21" x14ac:dyDescent="0.25">
      <c r="A450" s="2">
        <f>IF('Training Data'!A450="M",1,0)</f>
        <v>0</v>
      </c>
      <c r="B450" s="4">
        <f>IF('Training Data'!A450="F",1,0)</f>
        <v>1</v>
      </c>
      <c r="C450" s="5">
        <f>IF('Training Data'!B450="H",1,0)</f>
        <v>0</v>
      </c>
      <c r="D450" s="4">
        <f>IF('Training Data'!B450="A",1,0)</f>
        <v>1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 s="4">
        <v>0</v>
      </c>
      <c r="U450" s="6">
        <v>1</v>
      </c>
    </row>
    <row r="451" spans="1:21" x14ac:dyDescent="0.25">
      <c r="A451" s="2">
        <f>IF('Training Data'!A451="M",1,0)</f>
        <v>0</v>
      </c>
      <c r="B451" s="4">
        <f>IF('Training Data'!A451="F",1,0)</f>
        <v>1</v>
      </c>
      <c r="C451" s="5">
        <f>IF('Training Data'!B451="H",1,0)</f>
        <v>0</v>
      </c>
      <c r="D451" s="4">
        <f>IF('Training Data'!B451="A",1,0)</f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 s="4">
        <v>0</v>
      </c>
      <c r="U451" s="6">
        <v>1</v>
      </c>
    </row>
    <row r="452" spans="1:21" x14ac:dyDescent="0.25">
      <c r="A452" s="2">
        <f>IF('Training Data'!A452="M",1,0)</f>
        <v>0</v>
      </c>
      <c r="B452" s="4">
        <f>IF('Training Data'!A452="F",1,0)</f>
        <v>1</v>
      </c>
      <c r="C452" s="5">
        <f>IF('Training Data'!B452="H",1,0)</f>
        <v>1</v>
      </c>
      <c r="D452" s="4">
        <f>IF('Training Data'!B452="A",1,0)</f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 s="4">
        <v>0</v>
      </c>
      <c r="U452" s="6">
        <v>1</v>
      </c>
    </row>
    <row r="453" spans="1:21" x14ac:dyDescent="0.25">
      <c r="A453" s="2">
        <f>IF('Training Data'!A453="M",1,0)</f>
        <v>1</v>
      </c>
      <c r="B453" s="4">
        <f>IF('Training Data'!A453="F",1,0)</f>
        <v>0</v>
      </c>
      <c r="C453" s="5">
        <f>IF('Training Data'!B453="H",1,0)</f>
        <v>1</v>
      </c>
      <c r="D453" s="4">
        <f>IF('Training Data'!B453="A",1,0)</f>
        <v>0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 s="4">
        <v>0</v>
      </c>
      <c r="U453" s="6">
        <v>1</v>
      </c>
    </row>
    <row r="454" spans="1:21" x14ac:dyDescent="0.25">
      <c r="A454" s="2">
        <f>IF('Training Data'!A454="M",1,0)</f>
        <v>0</v>
      </c>
      <c r="B454" s="4">
        <f>IF('Training Data'!A454="F",1,0)</f>
        <v>1</v>
      </c>
      <c r="C454" s="5">
        <f>IF('Training Data'!B454="H",1,0)</f>
        <v>1</v>
      </c>
      <c r="D454" s="4">
        <f>IF('Training Data'!B454="A",1,0)</f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 s="4">
        <v>0</v>
      </c>
      <c r="U454" s="6">
        <v>1</v>
      </c>
    </row>
    <row r="455" spans="1:21" x14ac:dyDescent="0.25">
      <c r="A455" s="2">
        <f>IF('Training Data'!A455="M",1,0)</f>
        <v>1</v>
      </c>
      <c r="B455" s="4">
        <f>IF('Training Data'!A455="F",1,0)</f>
        <v>0</v>
      </c>
      <c r="C455" s="5">
        <f>IF('Training Data'!B455="H",1,0)</f>
        <v>0</v>
      </c>
      <c r="D455" s="4">
        <f>IF('Training Data'!B455="A",1,0)</f>
        <v>1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1</v>
      </c>
      <c r="R455">
        <v>0</v>
      </c>
      <c r="S455" s="4">
        <v>0</v>
      </c>
      <c r="U455" s="6">
        <v>1</v>
      </c>
    </row>
    <row r="456" spans="1:21" x14ac:dyDescent="0.25">
      <c r="A456" s="2">
        <f>IF('Training Data'!A456="M",1,0)</f>
        <v>0</v>
      </c>
      <c r="B456" s="4">
        <f>IF('Training Data'!A456="F",1,0)</f>
        <v>1</v>
      </c>
      <c r="C456" s="5">
        <f>IF('Training Data'!B456="H",1,0)</f>
        <v>1</v>
      </c>
      <c r="D456" s="4">
        <f>IF('Training Data'!B456="A",1,0)</f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 s="4">
        <v>0</v>
      </c>
      <c r="U456" s="6">
        <v>1</v>
      </c>
    </row>
    <row r="457" spans="1:21" x14ac:dyDescent="0.25">
      <c r="A457" s="2">
        <f>IF('Training Data'!A457="M",1,0)</f>
        <v>0</v>
      </c>
      <c r="B457" s="4">
        <f>IF('Training Data'!A457="F",1,0)</f>
        <v>1</v>
      </c>
      <c r="C457" s="5">
        <f>IF('Training Data'!B457="H",1,0)</f>
        <v>1</v>
      </c>
      <c r="D457" s="4">
        <f>IF('Training Data'!B457="A",1,0)</f>
        <v>0</v>
      </c>
      <c r="E457">
        <v>1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 s="4">
        <v>0</v>
      </c>
      <c r="U457" s="6">
        <v>1</v>
      </c>
    </row>
    <row r="458" spans="1:21" x14ac:dyDescent="0.25">
      <c r="A458" s="2">
        <f>IF('Training Data'!A458="M",1,0)</f>
        <v>0</v>
      </c>
      <c r="B458" s="4">
        <f>IF('Training Data'!A458="F",1,0)</f>
        <v>1</v>
      </c>
      <c r="C458" s="5">
        <f>IF('Training Data'!B458="H",1,0)</f>
        <v>1</v>
      </c>
      <c r="D458" s="4">
        <f>IF('Training Data'!B458="A",1,0)</f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 s="4">
        <v>1</v>
      </c>
      <c r="U458" s="6">
        <v>1</v>
      </c>
    </row>
    <row r="459" spans="1:21" x14ac:dyDescent="0.25">
      <c r="A459" s="2">
        <f>IF('Training Data'!A459="M",1,0)</f>
        <v>1</v>
      </c>
      <c r="B459" s="4">
        <f>IF('Training Data'!A459="F",1,0)</f>
        <v>0</v>
      </c>
      <c r="C459" s="5">
        <f>IF('Training Data'!B459="H",1,0)</f>
        <v>0</v>
      </c>
      <c r="D459" s="4">
        <f>IF('Training Data'!B459="A",1,0)</f>
        <v>0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1</v>
      </c>
      <c r="S459" s="4">
        <v>0</v>
      </c>
      <c r="U459" s="6">
        <v>1</v>
      </c>
    </row>
    <row r="460" spans="1:21" x14ac:dyDescent="0.25">
      <c r="A460" s="2">
        <f>IF('Training Data'!A460="M",1,0)</f>
        <v>0</v>
      </c>
      <c r="B460" s="4">
        <f>IF('Training Data'!A460="F",1,0)</f>
        <v>0</v>
      </c>
      <c r="C460" s="5">
        <f>IF('Training Data'!B460="H",1,0)</f>
        <v>1</v>
      </c>
      <c r="D460" s="4">
        <f>IF('Training Data'!B460="A",1,0)</f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0</v>
      </c>
      <c r="S460" s="4">
        <v>0</v>
      </c>
      <c r="U460" s="6">
        <v>1</v>
      </c>
    </row>
    <row r="461" spans="1:21" x14ac:dyDescent="0.25">
      <c r="A461" s="2">
        <f>IF('Training Data'!A461="M",1,0)</f>
        <v>0</v>
      </c>
      <c r="B461" s="4">
        <f>IF('Training Data'!A461="F",1,0)</f>
        <v>1</v>
      </c>
      <c r="C461" s="5">
        <f>IF('Training Data'!B461="H",1,0)</f>
        <v>1</v>
      </c>
      <c r="D461" s="4">
        <f>IF('Training Data'!B461="A",1,0)</f>
        <v>0</v>
      </c>
      <c r="E461">
        <v>1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 s="4">
        <v>0</v>
      </c>
      <c r="U461" s="6">
        <v>1</v>
      </c>
    </row>
    <row r="462" spans="1:21" x14ac:dyDescent="0.25">
      <c r="A462" s="2">
        <f>IF('Training Data'!A462="M",1,0)</f>
        <v>0</v>
      </c>
      <c r="B462" s="4">
        <f>IF('Training Data'!A462="F",1,0)</f>
        <v>1</v>
      </c>
      <c r="C462" s="5">
        <f>IF('Training Data'!B462="H",1,0)</f>
        <v>0</v>
      </c>
      <c r="D462" s="4">
        <f>IF('Training Data'!B462="A",1,0)</f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 s="4">
        <v>1</v>
      </c>
      <c r="U462" s="6">
        <v>1</v>
      </c>
    </row>
    <row r="463" spans="1:21" x14ac:dyDescent="0.25">
      <c r="A463" s="2">
        <f>IF('Training Data'!A463="M",1,0)</f>
        <v>1</v>
      </c>
      <c r="B463" s="4">
        <f>IF('Training Data'!A463="F",1,0)</f>
        <v>0</v>
      </c>
      <c r="C463" s="5">
        <f>IF('Training Data'!B463="H",1,0)</f>
        <v>1</v>
      </c>
      <c r="D463" s="4">
        <f>IF('Training Data'!B463="A",1,0)</f>
        <v>0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 s="4">
        <v>0</v>
      </c>
      <c r="U463" s="6">
        <v>1</v>
      </c>
    </row>
    <row r="464" spans="1:21" x14ac:dyDescent="0.25">
      <c r="A464" s="2">
        <f>IF('Training Data'!A464="M",1,0)</f>
        <v>0</v>
      </c>
      <c r="B464" s="4">
        <f>IF('Training Data'!A464="F",1,0)</f>
        <v>1</v>
      </c>
      <c r="C464" s="5">
        <f>IF('Training Data'!B464="H",1,0)</f>
        <v>1</v>
      </c>
      <c r="D464" s="4">
        <f>IF('Training Data'!B464="A",1,0)</f>
        <v>0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 s="4">
        <v>0</v>
      </c>
      <c r="U464" s="6">
        <v>1</v>
      </c>
    </row>
    <row r="465" spans="1:21" x14ac:dyDescent="0.25">
      <c r="A465" s="2">
        <f>IF('Training Data'!A465="M",1,0)</f>
        <v>0</v>
      </c>
      <c r="B465" s="4">
        <f>IF('Training Data'!A465="F",1,0)</f>
        <v>1</v>
      </c>
      <c r="C465" s="5">
        <f>IF('Training Data'!B465="H",1,0)</f>
        <v>1</v>
      </c>
      <c r="D465" s="4">
        <f>IF('Training Data'!B465="A",1,0)</f>
        <v>0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 s="4">
        <v>1</v>
      </c>
      <c r="U465" s="6">
        <v>1</v>
      </c>
    </row>
    <row r="466" spans="1:21" x14ac:dyDescent="0.25">
      <c r="A466" s="2">
        <f>IF('Training Data'!A466="M",1,0)</f>
        <v>0</v>
      </c>
      <c r="B466" s="4">
        <f>IF('Training Data'!A466="F",1,0)</f>
        <v>1</v>
      </c>
      <c r="C466" s="5">
        <f>IF('Training Data'!B466="H",1,0)</f>
        <v>0</v>
      </c>
      <c r="D466" s="4">
        <f>IF('Training Data'!B466="A",1,0)</f>
        <v>1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 s="4">
        <v>0</v>
      </c>
      <c r="U466" s="6">
        <v>1</v>
      </c>
    </row>
    <row r="467" spans="1:21" x14ac:dyDescent="0.25">
      <c r="A467" s="2">
        <f>IF('Training Data'!A467="M",1,0)</f>
        <v>1</v>
      </c>
      <c r="B467" s="4">
        <f>IF('Training Data'!A467="F",1,0)</f>
        <v>0</v>
      </c>
      <c r="C467" s="5">
        <f>IF('Training Data'!B467="H",1,0)</f>
        <v>0</v>
      </c>
      <c r="D467" s="4">
        <f>IF('Training Data'!B467="A",1,0)</f>
        <v>1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 s="4">
        <v>0</v>
      </c>
      <c r="U467" s="6">
        <v>1</v>
      </c>
    </row>
    <row r="468" spans="1:21" x14ac:dyDescent="0.25">
      <c r="A468" s="2">
        <f>IF('Training Data'!A468="M",1,0)</f>
        <v>0</v>
      </c>
      <c r="B468" s="4">
        <f>IF('Training Data'!A468="F",1,0)</f>
        <v>1</v>
      </c>
      <c r="C468" s="5">
        <f>IF('Training Data'!B468="H",1,0)</f>
        <v>1</v>
      </c>
      <c r="D468" s="4">
        <f>IF('Training Data'!B468="A",1,0)</f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 s="4">
        <v>0</v>
      </c>
      <c r="U468" s="6">
        <v>1</v>
      </c>
    </row>
    <row r="469" spans="1:21" x14ac:dyDescent="0.25">
      <c r="A469" s="2">
        <f>IF('Training Data'!A469="M",1,0)</f>
        <v>1</v>
      </c>
      <c r="B469" s="4">
        <f>IF('Training Data'!A469="F",1,0)</f>
        <v>0</v>
      </c>
      <c r="C469" s="5">
        <f>IF('Training Data'!B469="H",1,0)</f>
        <v>0</v>
      </c>
      <c r="D469" s="4">
        <f>IF('Training Data'!B469="A",1,0)</f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0</v>
      </c>
      <c r="S469" s="4">
        <v>0</v>
      </c>
      <c r="U469" s="6">
        <v>1</v>
      </c>
    </row>
    <row r="470" spans="1:21" x14ac:dyDescent="0.25">
      <c r="A470" s="2">
        <f>IF('Training Data'!A470="M",1,0)</f>
        <v>1</v>
      </c>
      <c r="B470" s="4">
        <f>IF('Training Data'!A470="F",1,0)</f>
        <v>0</v>
      </c>
      <c r="C470" s="5">
        <f>IF('Training Data'!B470="H",1,0)</f>
        <v>0</v>
      </c>
      <c r="D470" s="4">
        <f>IF('Training Data'!B470="A",1,0)</f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 s="4">
        <v>1</v>
      </c>
      <c r="U470" s="6">
        <v>1</v>
      </c>
    </row>
    <row r="471" spans="1:21" x14ac:dyDescent="0.25">
      <c r="A471" s="2">
        <f>IF('Training Data'!A471="M",1,0)</f>
        <v>0</v>
      </c>
      <c r="B471" s="4">
        <f>IF('Training Data'!A471="F",1,0)</f>
        <v>1</v>
      </c>
      <c r="C471" s="5">
        <f>IF('Training Data'!B471="H",1,0)</f>
        <v>1</v>
      </c>
      <c r="D471" s="4">
        <f>IF('Training Data'!B471="A",1,0)</f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 s="4">
        <v>0</v>
      </c>
      <c r="U471" s="6">
        <v>1</v>
      </c>
    </row>
    <row r="472" spans="1:21" x14ac:dyDescent="0.25">
      <c r="A472" s="2">
        <f>IF('Training Data'!A472="M",1,0)</f>
        <v>0</v>
      </c>
      <c r="B472" s="4">
        <f>IF('Training Data'!A472="F",1,0)</f>
        <v>0</v>
      </c>
      <c r="C472" s="5">
        <f>IF('Training Data'!B472="H",1,0)</f>
        <v>0</v>
      </c>
      <c r="D472" s="4">
        <f>IF('Training Data'!B472="A",1,0)</f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 s="4">
        <v>0</v>
      </c>
      <c r="U472" s="6">
        <v>1</v>
      </c>
    </row>
    <row r="473" spans="1:21" x14ac:dyDescent="0.25">
      <c r="A473" s="2">
        <f>IF('Training Data'!A473="M",1,0)</f>
        <v>0</v>
      </c>
      <c r="B473" s="4">
        <f>IF('Training Data'!A473="F",1,0)</f>
        <v>1</v>
      </c>
      <c r="C473" s="5">
        <f>IF('Training Data'!B473="H",1,0)</f>
        <v>1</v>
      </c>
      <c r="D473" s="4">
        <f>IF('Training Data'!B473="A",1,0)</f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 s="4">
        <v>0</v>
      </c>
      <c r="U473" s="6">
        <v>1</v>
      </c>
    </row>
    <row r="474" spans="1:21" x14ac:dyDescent="0.25">
      <c r="A474" s="2">
        <f>IF('Training Data'!A474="M",1,0)</f>
        <v>0</v>
      </c>
      <c r="B474" s="4">
        <f>IF('Training Data'!A474="F",1,0)</f>
        <v>1</v>
      </c>
      <c r="C474" s="5">
        <f>IF('Training Data'!B474="H",1,0)</f>
        <v>1</v>
      </c>
      <c r="D474" s="4">
        <f>IF('Training Data'!B474="A",1,0)</f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 s="4">
        <v>0</v>
      </c>
      <c r="U474" s="6">
        <v>1</v>
      </c>
    </row>
    <row r="475" spans="1:21" x14ac:dyDescent="0.25">
      <c r="A475" s="2">
        <f>IF('Training Data'!A475="M",1,0)</f>
        <v>1</v>
      </c>
      <c r="B475" s="4">
        <f>IF('Training Data'!A475="F",1,0)</f>
        <v>0</v>
      </c>
      <c r="C475" s="5">
        <f>IF('Training Data'!B475="H",1,0)</f>
        <v>1</v>
      </c>
      <c r="D475" s="4">
        <f>IF('Training Data'!B475="A",1,0)</f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 s="4">
        <v>0</v>
      </c>
      <c r="U475" s="6">
        <v>1</v>
      </c>
    </row>
    <row r="476" spans="1:21" x14ac:dyDescent="0.25">
      <c r="A476" s="2">
        <f>IF('Training Data'!A476="M",1,0)</f>
        <v>0</v>
      </c>
      <c r="B476" s="4">
        <f>IF('Training Data'!A476="F",1,0)</f>
        <v>1</v>
      </c>
      <c r="C476" s="5">
        <f>IF('Training Data'!B476="H",1,0)</f>
        <v>0</v>
      </c>
      <c r="D476" s="4">
        <f>IF('Training Data'!B476="A",1,0)</f>
        <v>1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 s="4">
        <v>0</v>
      </c>
      <c r="U476" s="6">
        <v>1</v>
      </c>
    </row>
    <row r="477" spans="1:21" x14ac:dyDescent="0.25">
      <c r="A477" s="2">
        <f>IF('Training Data'!A477="M",1,0)</f>
        <v>0</v>
      </c>
      <c r="B477" s="4">
        <f>IF('Training Data'!A477="F",1,0)</f>
        <v>1</v>
      </c>
      <c r="C477" s="5">
        <f>IF('Training Data'!B477="H",1,0)</f>
        <v>1</v>
      </c>
      <c r="D477" s="4">
        <f>IF('Training Data'!B477="A",1,0)</f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 s="4">
        <v>0</v>
      </c>
      <c r="U477" s="6">
        <v>1</v>
      </c>
    </row>
    <row r="478" spans="1:21" x14ac:dyDescent="0.25">
      <c r="A478" s="2">
        <f>IF('Training Data'!A478="M",1,0)</f>
        <v>0</v>
      </c>
      <c r="B478" s="4">
        <f>IF('Training Data'!A478="F",1,0)</f>
        <v>1</v>
      </c>
      <c r="C478" s="5">
        <f>IF('Training Data'!B478="H",1,0)</f>
        <v>1</v>
      </c>
      <c r="D478" s="4">
        <f>IF('Training Data'!B478="A",1,0)</f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 s="4">
        <v>0</v>
      </c>
      <c r="U478" s="6">
        <v>1</v>
      </c>
    </row>
    <row r="479" spans="1:21" x14ac:dyDescent="0.25">
      <c r="A479" s="2">
        <f>IF('Training Data'!A479="M",1,0)</f>
        <v>0</v>
      </c>
      <c r="B479" s="4">
        <f>IF('Training Data'!A479="F",1,0)</f>
        <v>1</v>
      </c>
      <c r="C479" s="5">
        <f>IF('Training Data'!B479="H",1,0)</f>
        <v>0</v>
      </c>
      <c r="D479" s="4">
        <f>IF('Training Data'!B479="A",1,0)</f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 s="4">
        <v>0</v>
      </c>
      <c r="U479" s="6">
        <v>1</v>
      </c>
    </row>
    <row r="480" spans="1:21" x14ac:dyDescent="0.25">
      <c r="A480" s="2">
        <f>IF('Training Data'!A480="M",1,0)</f>
        <v>0</v>
      </c>
      <c r="B480" s="4">
        <f>IF('Training Data'!A480="F",1,0)</f>
        <v>1</v>
      </c>
      <c r="C480" s="5">
        <f>IF('Training Data'!B480="H",1,0)</f>
        <v>1</v>
      </c>
      <c r="D480" s="4">
        <f>IF('Training Data'!B480="A",1,0)</f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 s="4">
        <v>0</v>
      </c>
      <c r="U480" s="6">
        <v>1</v>
      </c>
    </row>
    <row r="481" spans="1:21" x14ac:dyDescent="0.25">
      <c r="A481" s="2">
        <f>IF('Training Data'!A481="M",1,0)</f>
        <v>0</v>
      </c>
      <c r="B481" s="4">
        <f>IF('Training Data'!A481="F",1,0)</f>
        <v>0</v>
      </c>
      <c r="C481" s="5">
        <f>IF('Training Data'!B481="H",1,0)</f>
        <v>1</v>
      </c>
      <c r="D481" s="4">
        <f>IF('Training Data'!B481="A",1,0)</f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 s="4">
        <v>0</v>
      </c>
      <c r="U481" s="6">
        <v>1</v>
      </c>
    </row>
    <row r="482" spans="1:21" x14ac:dyDescent="0.25">
      <c r="A482" s="2">
        <f>IF('Training Data'!A482="M",1,0)</f>
        <v>0</v>
      </c>
      <c r="B482" s="4">
        <f>IF('Training Data'!A482="F",1,0)</f>
        <v>1</v>
      </c>
      <c r="C482" s="5">
        <f>IF('Training Data'!B482="H",1,0)</f>
        <v>1</v>
      </c>
      <c r="D482" s="4">
        <f>IF('Training Data'!B482="A",1,0)</f>
        <v>0</v>
      </c>
      <c r="E482">
        <v>1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 s="4">
        <v>0</v>
      </c>
      <c r="U482" s="6">
        <v>1</v>
      </c>
    </row>
    <row r="483" spans="1:21" x14ac:dyDescent="0.25">
      <c r="A483" s="2">
        <f>IF('Training Data'!A483="M",1,0)</f>
        <v>0</v>
      </c>
      <c r="B483" s="4">
        <f>IF('Training Data'!A483="F",1,0)</f>
        <v>1</v>
      </c>
      <c r="C483" s="5">
        <f>IF('Training Data'!B483="H",1,0)</f>
        <v>1</v>
      </c>
      <c r="D483" s="4">
        <f>IF('Training Data'!B483="A",1,0)</f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 s="4">
        <v>0</v>
      </c>
      <c r="U483" s="6">
        <v>1</v>
      </c>
    </row>
    <row r="484" spans="1:21" x14ac:dyDescent="0.25">
      <c r="A484" s="2">
        <f>IF('Training Data'!A484="M",1,0)</f>
        <v>0</v>
      </c>
      <c r="B484" s="4">
        <f>IF('Training Data'!A484="F",1,0)</f>
        <v>1</v>
      </c>
      <c r="C484" s="5">
        <f>IF('Training Data'!B484="H",1,0)</f>
        <v>1</v>
      </c>
      <c r="D484" s="4">
        <f>IF('Training Data'!B484="A",1,0)</f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1</v>
      </c>
      <c r="S484" s="4">
        <v>0</v>
      </c>
      <c r="U484" s="6">
        <v>1</v>
      </c>
    </row>
    <row r="485" spans="1:21" x14ac:dyDescent="0.25">
      <c r="A485" s="2">
        <f>IF('Training Data'!A485="M",1,0)</f>
        <v>0</v>
      </c>
      <c r="B485" s="4">
        <f>IF('Training Data'!A485="F",1,0)</f>
        <v>1</v>
      </c>
      <c r="C485" s="5">
        <f>IF('Training Data'!B485="H",1,0)</f>
        <v>1</v>
      </c>
      <c r="D485" s="4">
        <f>IF('Training Data'!B485="A",1,0)</f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 s="4">
        <v>0</v>
      </c>
      <c r="U485" s="6">
        <v>1</v>
      </c>
    </row>
    <row r="486" spans="1:21" x14ac:dyDescent="0.25">
      <c r="A486" s="2">
        <f>IF('Training Data'!A486="M",1,0)</f>
        <v>1</v>
      </c>
      <c r="B486" s="4">
        <f>IF('Training Data'!A486="F",1,0)</f>
        <v>0</v>
      </c>
      <c r="C486" s="5">
        <f>IF('Training Data'!B486="H",1,0)</f>
        <v>1</v>
      </c>
      <c r="D486" s="4">
        <f>IF('Training Data'!B486="A",1,0)</f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0</v>
      </c>
      <c r="S486" s="4">
        <v>0</v>
      </c>
      <c r="U486" s="6">
        <v>1</v>
      </c>
    </row>
    <row r="487" spans="1:21" x14ac:dyDescent="0.25">
      <c r="A487" s="2">
        <f>IF('Training Data'!A487="M",1,0)</f>
        <v>0</v>
      </c>
      <c r="B487" s="4">
        <f>IF('Training Data'!A487="F",1,0)</f>
        <v>1</v>
      </c>
      <c r="C487" s="5">
        <f>IF('Training Data'!B487="H",1,0)</f>
        <v>0</v>
      </c>
      <c r="D487" s="4">
        <f>IF('Training Data'!B487="A",1,0)</f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 s="4">
        <v>1</v>
      </c>
      <c r="U487" s="6">
        <v>1</v>
      </c>
    </row>
    <row r="488" spans="1:21" x14ac:dyDescent="0.25">
      <c r="A488" s="2">
        <f>IF('Training Data'!A488="M",1,0)</f>
        <v>0</v>
      </c>
      <c r="B488" s="4">
        <f>IF('Training Data'!A488="F",1,0)</f>
        <v>1</v>
      </c>
      <c r="C488" s="5">
        <f>IF('Training Data'!B488="H",1,0)</f>
        <v>1</v>
      </c>
      <c r="D488" s="4">
        <f>IF('Training Data'!B488="A",1,0)</f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 s="4">
        <v>0</v>
      </c>
      <c r="U488" s="6">
        <v>1</v>
      </c>
    </row>
    <row r="489" spans="1:21" x14ac:dyDescent="0.25">
      <c r="A489" s="2">
        <f>IF('Training Data'!A489="M",1,0)</f>
        <v>1</v>
      </c>
      <c r="B489" s="4">
        <f>IF('Training Data'!A489="F",1,0)</f>
        <v>0</v>
      </c>
      <c r="C489" s="5">
        <f>IF('Training Data'!B489="H",1,0)</f>
        <v>1</v>
      </c>
      <c r="D489" s="4">
        <f>IF('Training Data'!B489="A",1,0)</f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 s="4">
        <v>0</v>
      </c>
      <c r="U489" s="6">
        <v>1</v>
      </c>
    </row>
    <row r="490" spans="1:21" x14ac:dyDescent="0.25">
      <c r="A490" s="2">
        <f>IF('Training Data'!A490="M",1,0)</f>
        <v>0</v>
      </c>
      <c r="B490" s="4">
        <f>IF('Training Data'!A490="F",1,0)</f>
        <v>1</v>
      </c>
      <c r="C490" s="5">
        <f>IF('Training Data'!B490="H",1,0)</f>
        <v>1</v>
      </c>
      <c r="D490" s="4">
        <f>IF('Training Data'!B490="A",1,0)</f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 s="4">
        <v>0</v>
      </c>
      <c r="U490" s="6">
        <v>1</v>
      </c>
    </row>
    <row r="491" spans="1:21" x14ac:dyDescent="0.25">
      <c r="A491" s="2">
        <f>IF('Training Data'!A491="M",1,0)</f>
        <v>0</v>
      </c>
      <c r="B491" s="4">
        <f>IF('Training Data'!A491="F",1,0)</f>
        <v>1</v>
      </c>
      <c r="C491" s="5">
        <f>IF('Training Data'!B491="H",1,0)</f>
        <v>0</v>
      </c>
      <c r="D491" s="4">
        <f>IF('Training Data'!B491="A",1,0)</f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 s="4">
        <v>0</v>
      </c>
      <c r="U491" s="6">
        <v>1</v>
      </c>
    </row>
    <row r="492" spans="1:21" x14ac:dyDescent="0.25">
      <c r="A492" s="2">
        <f>IF('Training Data'!A492="M",1,0)</f>
        <v>0</v>
      </c>
      <c r="B492" s="4">
        <f>IF('Training Data'!A492="F",1,0)</f>
        <v>1</v>
      </c>
      <c r="C492" s="5">
        <f>IF('Training Data'!B492="H",1,0)</f>
        <v>1</v>
      </c>
      <c r="D492" s="4">
        <f>IF('Training Data'!B492="A",1,0)</f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 s="4">
        <v>0</v>
      </c>
      <c r="U492" s="6">
        <v>1</v>
      </c>
    </row>
    <row r="493" spans="1:21" x14ac:dyDescent="0.25">
      <c r="A493" s="2">
        <f>IF('Training Data'!A493="M",1,0)</f>
        <v>1</v>
      </c>
      <c r="B493" s="4">
        <f>IF('Training Data'!A493="F",1,0)</f>
        <v>0</v>
      </c>
      <c r="C493" s="5">
        <f>IF('Training Data'!B493="H",1,0)</f>
        <v>0</v>
      </c>
      <c r="D493" s="4">
        <f>IF('Training Data'!B493="A",1,0)</f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 s="4">
        <v>0</v>
      </c>
      <c r="U493" s="6">
        <v>1</v>
      </c>
    </row>
    <row r="494" spans="1:21" x14ac:dyDescent="0.25">
      <c r="A494" s="2">
        <f>IF('Training Data'!A494="M",1,0)</f>
        <v>0</v>
      </c>
      <c r="B494" s="4">
        <f>IF('Training Data'!A494="F",1,0)</f>
        <v>1</v>
      </c>
      <c r="C494" s="5">
        <f>IF('Training Data'!B494="H",1,0)</f>
        <v>1</v>
      </c>
      <c r="D494" s="4">
        <f>IF('Training Data'!B494="A",1,0)</f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 s="4">
        <v>0</v>
      </c>
      <c r="U494" s="6">
        <v>1</v>
      </c>
    </row>
    <row r="495" spans="1:21" x14ac:dyDescent="0.25">
      <c r="A495" s="2">
        <f>IF('Training Data'!A495="M",1,0)</f>
        <v>1</v>
      </c>
      <c r="B495" s="4">
        <f>IF('Training Data'!A495="F",1,0)</f>
        <v>0</v>
      </c>
      <c r="C495" s="5">
        <f>IF('Training Data'!B495="H",1,0)</f>
        <v>0</v>
      </c>
      <c r="D495" s="4">
        <f>IF('Training Data'!B495="A",1,0)</f>
        <v>1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 s="4">
        <v>0</v>
      </c>
      <c r="U495" s="6">
        <v>1</v>
      </c>
    </row>
    <row r="496" spans="1:21" x14ac:dyDescent="0.25">
      <c r="A496" s="2">
        <f>IF('Training Data'!A496="M",1,0)</f>
        <v>0</v>
      </c>
      <c r="B496" s="4">
        <f>IF('Training Data'!A496="F",1,0)</f>
        <v>1</v>
      </c>
      <c r="C496" s="5">
        <f>IF('Training Data'!B496="H",1,0)</f>
        <v>0</v>
      </c>
      <c r="D496" s="4">
        <f>IF('Training Data'!B496="A",1,0)</f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 s="4">
        <v>1</v>
      </c>
      <c r="U496" s="6">
        <v>1</v>
      </c>
    </row>
    <row r="497" spans="1:21" x14ac:dyDescent="0.25">
      <c r="A497" s="2">
        <f>IF('Training Data'!A497="M",1,0)</f>
        <v>1</v>
      </c>
      <c r="B497" s="4">
        <f>IF('Training Data'!A497="F",1,0)</f>
        <v>0</v>
      </c>
      <c r="C497" s="5">
        <f>IF('Training Data'!B497="H",1,0)</f>
        <v>1</v>
      </c>
      <c r="D497" s="4">
        <f>IF('Training Data'!B497="A",1,0)</f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 s="4">
        <v>0</v>
      </c>
      <c r="U497" s="6">
        <v>1</v>
      </c>
    </row>
    <row r="498" spans="1:21" x14ac:dyDescent="0.25">
      <c r="A498" s="2">
        <f>IF('Training Data'!A498="M",1,0)</f>
        <v>0</v>
      </c>
      <c r="B498" s="4">
        <f>IF('Training Data'!A498="F",1,0)</f>
        <v>1</v>
      </c>
      <c r="C498" s="5">
        <f>IF('Training Data'!B498="H",1,0)</f>
        <v>0</v>
      </c>
      <c r="D498" s="4">
        <f>IF('Training Data'!B498="A",1,0)</f>
        <v>0</v>
      </c>
      <c r="E498">
        <v>0</v>
      </c>
      <c r="F498">
        <v>0</v>
      </c>
      <c r="G498">
        <v>0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1</v>
      </c>
      <c r="Q498">
        <v>0</v>
      </c>
      <c r="R498">
        <v>0</v>
      </c>
      <c r="S498" s="4">
        <v>0</v>
      </c>
      <c r="U498" s="6">
        <v>1</v>
      </c>
    </row>
    <row r="499" spans="1:21" x14ac:dyDescent="0.25">
      <c r="A499" s="2">
        <f>IF('Training Data'!A499="M",1,0)</f>
        <v>1</v>
      </c>
      <c r="B499" s="4">
        <f>IF('Training Data'!A499="F",1,0)</f>
        <v>0</v>
      </c>
      <c r="C499" s="5">
        <f>IF('Training Data'!B499="H",1,0)</f>
        <v>1</v>
      </c>
      <c r="D499" s="4">
        <f>IF('Training Data'!B499="A",1,0)</f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 s="4">
        <v>0</v>
      </c>
      <c r="U499" s="6">
        <v>1</v>
      </c>
    </row>
    <row r="500" spans="1:21" x14ac:dyDescent="0.25">
      <c r="A500" s="2">
        <f>IF('Training Data'!A500="M",1,0)</f>
        <v>0</v>
      </c>
      <c r="B500" s="4">
        <f>IF('Training Data'!A500="F",1,0)</f>
        <v>1</v>
      </c>
      <c r="C500" s="5">
        <f>IF('Training Data'!B500="H",1,0)</f>
        <v>1</v>
      </c>
      <c r="D500" s="4">
        <f>IF('Training Data'!B500="A",1,0)</f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 s="4">
        <v>0</v>
      </c>
      <c r="U500" s="6">
        <v>1</v>
      </c>
    </row>
    <row r="501" spans="1:21" x14ac:dyDescent="0.25">
      <c r="A501" s="2">
        <f>IF('Training Data'!A501="M",1,0)</f>
        <v>1</v>
      </c>
      <c r="B501" s="4">
        <f>IF('Training Data'!A501="F",1,0)</f>
        <v>0</v>
      </c>
      <c r="C501" s="5">
        <f>IF('Training Data'!B501="H",1,0)</f>
        <v>1</v>
      </c>
      <c r="D501" s="4">
        <f>IF('Training Data'!B501="A",1,0)</f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 s="4">
        <v>0</v>
      </c>
      <c r="U501" s="6">
        <v>1</v>
      </c>
    </row>
    <row r="502" spans="1:21" x14ac:dyDescent="0.25">
      <c r="A502" s="2">
        <f>IF('Training Data'!A502="M",1,0)</f>
        <v>1</v>
      </c>
      <c r="B502" s="4">
        <f>IF('Training Data'!A502="F",1,0)</f>
        <v>0</v>
      </c>
      <c r="C502" s="5">
        <f>IF('Training Data'!B502="H",1,0)</f>
        <v>0</v>
      </c>
      <c r="D502" s="4">
        <f>IF('Training Data'!B502="A",1,0)</f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 s="4">
        <v>1</v>
      </c>
      <c r="U502" s="6">
        <v>0</v>
      </c>
    </row>
    <row r="503" spans="1:21" x14ac:dyDescent="0.25">
      <c r="A503" s="2">
        <f>IF('Training Data'!A503="M",1,0)</f>
        <v>0</v>
      </c>
      <c r="B503" s="4">
        <f>IF('Training Data'!A503="F",1,0)</f>
        <v>1</v>
      </c>
      <c r="C503" s="5">
        <f>IF('Training Data'!B503="H",1,0)</f>
        <v>1</v>
      </c>
      <c r="D503" s="4">
        <f>IF('Training Data'!B503="A",1,0)</f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 s="4">
        <v>0</v>
      </c>
      <c r="U503" s="6">
        <v>0</v>
      </c>
    </row>
    <row r="504" spans="1:21" x14ac:dyDescent="0.25">
      <c r="A504" s="2">
        <f>IF('Training Data'!A504="M",1,0)</f>
        <v>1</v>
      </c>
      <c r="B504" s="4">
        <f>IF('Training Data'!A504="F",1,0)</f>
        <v>0</v>
      </c>
      <c r="C504" s="5">
        <f>IF('Training Data'!B504="H",1,0)</f>
        <v>0</v>
      </c>
      <c r="D504" s="4">
        <f>IF('Training Data'!B504="A",1,0)</f>
        <v>1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 s="4">
        <v>0</v>
      </c>
      <c r="U504" s="6">
        <v>0</v>
      </c>
    </row>
    <row r="505" spans="1:21" x14ac:dyDescent="0.25">
      <c r="A505" s="2">
        <f>IF('Training Data'!A505="M",1,0)</f>
        <v>1</v>
      </c>
      <c r="B505" s="4">
        <f>IF('Training Data'!A505="F",1,0)</f>
        <v>0</v>
      </c>
      <c r="C505" s="5">
        <f>IF('Training Data'!B505="H",1,0)</f>
        <v>0</v>
      </c>
      <c r="D505" s="4">
        <f>IF('Training Data'!B505="A",1,0)</f>
        <v>1</v>
      </c>
      <c r="E505">
        <v>0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 s="4">
        <v>0</v>
      </c>
      <c r="U505" s="6">
        <v>0</v>
      </c>
    </row>
    <row r="506" spans="1:21" x14ac:dyDescent="0.25">
      <c r="A506" s="2">
        <f>IF('Training Data'!A506="M",1,0)</f>
        <v>0</v>
      </c>
      <c r="B506" s="4">
        <f>IF('Training Data'!A506="F",1,0)</f>
        <v>1</v>
      </c>
      <c r="C506" s="5">
        <f>IF('Training Data'!B506="H",1,0)</f>
        <v>0</v>
      </c>
      <c r="D506" s="4">
        <f>IF('Training Data'!B506="A",1,0)</f>
        <v>0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 s="4">
        <v>0</v>
      </c>
      <c r="U506" s="6">
        <v>0</v>
      </c>
    </row>
    <row r="507" spans="1:21" x14ac:dyDescent="0.25">
      <c r="A507" s="2">
        <f>IF('Training Data'!A507="M",1,0)</f>
        <v>1</v>
      </c>
      <c r="B507" s="4">
        <f>IF('Training Data'!A507="F",1,0)</f>
        <v>0</v>
      </c>
      <c r="C507" s="5">
        <f>IF('Training Data'!B507="H",1,0)</f>
        <v>0</v>
      </c>
      <c r="D507" s="4">
        <f>IF('Training Data'!B507="A",1,0)</f>
        <v>1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 s="4">
        <v>1</v>
      </c>
      <c r="U507" s="6">
        <v>0</v>
      </c>
    </row>
    <row r="508" spans="1:21" x14ac:dyDescent="0.25">
      <c r="A508" s="2">
        <f>IF('Training Data'!A508="M",1,0)</f>
        <v>1</v>
      </c>
      <c r="B508" s="4">
        <f>IF('Training Data'!A508="F",1,0)</f>
        <v>0</v>
      </c>
      <c r="C508" s="5">
        <f>IF('Training Data'!B508="H",1,0)</f>
        <v>1</v>
      </c>
      <c r="D508" s="4">
        <f>IF('Training Data'!B508="A",1,0)</f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 s="4">
        <v>0</v>
      </c>
      <c r="U508" s="6">
        <v>0</v>
      </c>
    </row>
    <row r="509" spans="1:21" x14ac:dyDescent="0.25">
      <c r="A509" s="2">
        <f>IF('Training Data'!A509="M",1,0)</f>
        <v>1</v>
      </c>
      <c r="B509" s="4">
        <f>IF('Training Data'!A509="F",1,0)</f>
        <v>0</v>
      </c>
      <c r="C509" s="5">
        <f>IF('Training Data'!B509="H",1,0)</f>
        <v>0</v>
      </c>
      <c r="D509" s="4">
        <f>IF('Training Data'!B509="A",1,0)</f>
        <v>1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 s="4">
        <v>0</v>
      </c>
      <c r="U509" s="6">
        <v>0</v>
      </c>
    </row>
    <row r="510" spans="1:21" x14ac:dyDescent="0.25">
      <c r="A510" s="2">
        <f>IF('Training Data'!A510="M",1,0)</f>
        <v>0</v>
      </c>
      <c r="B510" s="4">
        <f>IF('Training Data'!A510="F",1,0)</f>
        <v>1</v>
      </c>
      <c r="C510" s="5">
        <f>IF('Training Data'!B510="H",1,0)</f>
        <v>0</v>
      </c>
      <c r="D510" s="4">
        <f>IF('Training Data'!B510="A",1,0)</f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 s="4">
        <v>0</v>
      </c>
      <c r="U510" s="6">
        <v>0</v>
      </c>
    </row>
    <row r="511" spans="1:21" x14ac:dyDescent="0.25">
      <c r="A511" s="2">
        <f>IF('Training Data'!A511="M",1,0)</f>
        <v>1</v>
      </c>
      <c r="B511" s="4">
        <f>IF('Training Data'!A511="F",1,0)</f>
        <v>0</v>
      </c>
      <c r="C511" s="5">
        <f>IF('Training Data'!B511="H",1,0)</f>
        <v>1</v>
      </c>
      <c r="D511" s="4">
        <f>IF('Training Data'!B511="A",1,0)</f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 s="4">
        <v>0</v>
      </c>
      <c r="U511" s="6">
        <v>0</v>
      </c>
    </row>
    <row r="512" spans="1:21" x14ac:dyDescent="0.25">
      <c r="A512" s="2">
        <f>IF('Training Data'!A512="M",1,0)</f>
        <v>0</v>
      </c>
      <c r="B512" s="4">
        <f>IF('Training Data'!A512="F",1,0)</f>
        <v>1</v>
      </c>
      <c r="C512" s="5">
        <f>IF('Training Data'!B512="H",1,0)</f>
        <v>0</v>
      </c>
      <c r="D512" s="4">
        <f>IF('Training Data'!B512="A",1,0)</f>
        <v>1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 s="4">
        <v>1</v>
      </c>
      <c r="U512" s="6">
        <v>0</v>
      </c>
    </row>
    <row r="513" spans="1:21" x14ac:dyDescent="0.25">
      <c r="A513" s="2">
        <f>IF('Training Data'!A513="M",1,0)</f>
        <v>1</v>
      </c>
      <c r="B513" s="4">
        <f>IF('Training Data'!A513="F",1,0)</f>
        <v>0</v>
      </c>
      <c r="C513" s="5">
        <f>IF('Training Data'!B513="H",1,0)</f>
        <v>1</v>
      </c>
      <c r="D513" s="4">
        <f>IF('Training Data'!B513="A",1,0)</f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 s="4">
        <v>0</v>
      </c>
      <c r="U513" s="6">
        <v>0</v>
      </c>
    </row>
    <row r="514" spans="1:21" x14ac:dyDescent="0.25">
      <c r="A514" s="2">
        <f>IF('Training Data'!A514="M",1,0)</f>
        <v>1</v>
      </c>
      <c r="B514" s="4">
        <f>IF('Training Data'!A514="F",1,0)</f>
        <v>0</v>
      </c>
      <c r="C514" s="5">
        <f>IF('Training Data'!B514="H",1,0)</f>
        <v>1</v>
      </c>
      <c r="D514" s="4">
        <f>IF('Training Data'!B514="A",1,0)</f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  <c r="Q514">
        <v>0</v>
      </c>
      <c r="R514">
        <v>0</v>
      </c>
      <c r="S514" s="4">
        <v>0</v>
      </c>
      <c r="U514" s="6">
        <v>0</v>
      </c>
    </row>
    <row r="515" spans="1:21" x14ac:dyDescent="0.25">
      <c r="A515" s="2">
        <f>IF('Training Data'!A515="M",1,0)</f>
        <v>1</v>
      </c>
      <c r="B515" s="4">
        <f>IF('Training Data'!A515="F",1,0)</f>
        <v>0</v>
      </c>
      <c r="C515" s="5">
        <f>IF('Training Data'!B515="H",1,0)</f>
        <v>1</v>
      </c>
      <c r="D515" s="4">
        <f>IF('Training Data'!B515="A",1,0)</f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 s="4">
        <v>0</v>
      </c>
      <c r="U515" s="6">
        <v>0</v>
      </c>
    </row>
    <row r="516" spans="1:21" x14ac:dyDescent="0.25">
      <c r="A516" s="2">
        <f>IF('Training Data'!A516="M",1,0)</f>
        <v>1</v>
      </c>
      <c r="B516" s="4">
        <f>IF('Training Data'!A516="F",1,0)</f>
        <v>0</v>
      </c>
      <c r="C516" s="5">
        <f>IF('Training Data'!B516="H",1,0)</f>
        <v>1</v>
      </c>
      <c r="D516" s="4">
        <f>IF('Training Data'!B516="A",1,0)</f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 s="4">
        <v>0</v>
      </c>
      <c r="U516" s="6">
        <v>0</v>
      </c>
    </row>
    <row r="517" spans="1:21" x14ac:dyDescent="0.25">
      <c r="A517" s="2">
        <f>IF('Training Data'!A517="M",1,0)</f>
        <v>1</v>
      </c>
      <c r="B517" s="4">
        <f>IF('Training Data'!A517="F",1,0)</f>
        <v>0</v>
      </c>
      <c r="C517" s="5">
        <f>IF('Training Data'!B517="H",1,0)</f>
        <v>1</v>
      </c>
      <c r="D517" s="4">
        <f>IF('Training Data'!B517="A",1,0)</f>
        <v>0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 s="4">
        <v>0</v>
      </c>
      <c r="U517" s="6">
        <v>0</v>
      </c>
    </row>
    <row r="518" spans="1:21" x14ac:dyDescent="0.25">
      <c r="A518" s="2">
        <f>IF('Training Data'!A518="M",1,0)</f>
        <v>0</v>
      </c>
      <c r="B518" s="4">
        <f>IF('Training Data'!A518="F",1,0)</f>
        <v>1</v>
      </c>
      <c r="C518" s="5">
        <f>IF('Training Data'!B518="H",1,0)</f>
        <v>1</v>
      </c>
      <c r="D518" s="4">
        <f>IF('Training Data'!B518="A",1,0)</f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 s="4">
        <v>0</v>
      </c>
      <c r="U518" s="6">
        <v>0</v>
      </c>
    </row>
    <row r="519" spans="1:21" x14ac:dyDescent="0.25">
      <c r="A519" s="2">
        <f>IF('Training Data'!A519="M",1,0)</f>
        <v>0</v>
      </c>
      <c r="B519" s="4">
        <f>IF('Training Data'!A519="F",1,0)</f>
        <v>1</v>
      </c>
      <c r="C519" s="5">
        <f>IF('Training Data'!B519="H",1,0)</f>
        <v>0</v>
      </c>
      <c r="D519" s="4">
        <f>IF('Training Data'!B519="A",1,0)</f>
        <v>0</v>
      </c>
      <c r="E519">
        <v>0</v>
      </c>
      <c r="F519">
        <v>1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0</v>
      </c>
      <c r="S519" s="4">
        <v>0</v>
      </c>
      <c r="U519" s="6">
        <v>0</v>
      </c>
    </row>
    <row r="520" spans="1:21" x14ac:dyDescent="0.25">
      <c r="A520" s="2">
        <f>IF('Training Data'!A520="M",1,0)</f>
        <v>0</v>
      </c>
      <c r="B520" s="4">
        <f>IF('Training Data'!A520="F",1,0)</f>
        <v>1</v>
      </c>
      <c r="C520" s="5">
        <f>IF('Training Data'!B520="H",1,0)</f>
        <v>0</v>
      </c>
      <c r="D520" s="4">
        <f>IF('Training Data'!B520="A",1,0)</f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 s="4">
        <v>0</v>
      </c>
      <c r="U520" s="6">
        <v>0</v>
      </c>
    </row>
    <row r="521" spans="1:21" x14ac:dyDescent="0.25">
      <c r="A521" s="2">
        <f>IF('Training Data'!A521="M",1,0)</f>
        <v>1</v>
      </c>
      <c r="B521" s="4">
        <f>IF('Training Data'!A521="F",1,0)</f>
        <v>0</v>
      </c>
      <c r="C521" s="5">
        <f>IF('Training Data'!B521="H",1,0)</f>
        <v>1</v>
      </c>
      <c r="D521" s="4">
        <f>IF('Training Data'!B521="A",1,0)</f>
        <v>0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 s="4">
        <v>0</v>
      </c>
      <c r="U521" s="6">
        <v>0</v>
      </c>
    </row>
    <row r="522" spans="1:21" x14ac:dyDescent="0.25">
      <c r="A522" s="2">
        <f>IF('Training Data'!A522="M",1,0)</f>
        <v>0</v>
      </c>
      <c r="B522" s="4">
        <f>IF('Training Data'!A522="F",1,0)</f>
        <v>1</v>
      </c>
      <c r="C522" s="5">
        <f>IF('Training Data'!B522="H",1,0)</f>
        <v>1</v>
      </c>
      <c r="D522" s="4">
        <f>IF('Training Data'!B522="A",1,0)</f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 s="4">
        <v>0</v>
      </c>
      <c r="U522" s="6">
        <v>0</v>
      </c>
    </row>
    <row r="523" spans="1:21" x14ac:dyDescent="0.25">
      <c r="A523" s="2">
        <f>IF('Training Data'!A523="M",1,0)</f>
        <v>0</v>
      </c>
      <c r="B523" s="4">
        <f>IF('Training Data'!A523="F",1,0)</f>
        <v>1</v>
      </c>
      <c r="C523" s="5">
        <f>IF('Training Data'!B523="H",1,0)</f>
        <v>0</v>
      </c>
      <c r="D523" s="4">
        <f>IF('Training Data'!B523="A",1,0)</f>
        <v>1</v>
      </c>
      <c r="E523">
        <v>0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 s="4">
        <v>0</v>
      </c>
      <c r="U523" s="6">
        <v>0</v>
      </c>
    </row>
    <row r="524" spans="1:21" x14ac:dyDescent="0.25">
      <c r="A524" s="2">
        <f>IF('Training Data'!A524="M",1,0)</f>
        <v>1</v>
      </c>
      <c r="B524" s="4">
        <f>IF('Training Data'!A524="F",1,0)</f>
        <v>0</v>
      </c>
      <c r="C524" s="5">
        <f>IF('Training Data'!B524="H",1,0)</f>
        <v>0</v>
      </c>
      <c r="D524" s="4">
        <f>IF('Training Data'!B524="A",1,0)</f>
        <v>1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 s="4">
        <v>0</v>
      </c>
      <c r="U524" s="6">
        <v>0</v>
      </c>
    </row>
    <row r="525" spans="1:21" x14ac:dyDescent="0.25">
      <c r="A525" s="2">
        <f>IF('Training Data'!A525="M",1,0)</f>
        <v>0</v>
      </c>
      <c r="B525" s="4">
        <f>IF('Training Data'!A525="F",1,0)</f>
        <v>1</v>
      </c>
      <c r="C525" s="5">
        <f>IF('Training Data'!B525="H",1,0)</f>
        <v>1</v>
      </c>
      <c r="D525" s="4">
        <f>IF('Training Data'!B525="A",1,0)</f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 s="4">
        <v>0</v>
      </c>
      <c r="U525" s="6">
        <v>0</v>
      </c>
    </row>
    <row r="526" spans="1:21" x14ac:dyDescent="0.25">
      <c r="A526" s="2">
        <f>IF('Training Data'!A526="M",1,0)</f>
        <v>0</v>
      </c>
      <c r="B526" s="4">
        <f>IF('Training Data'!A526="F",1,0)</f>
        <v>1</v>
      </c>
      <c r="C526" s="5">
        <f>IF('Training Data'!B526="H",1,0)</f>
        <v>0</v>
      </c>
      <c r="D526" s="4">
        <f>IF('Training Data'!B526="A",1,0)</f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 s="4">
        <v>0</v>
      </c>
      <c r="U526" s="6">
        <v>0</v>
      </c>
    </row>
    <row r="527" spans="1:21" x14ac:dyDescent="0.25">
      <c r="A527" s="2">
        <f>IF('Training Data'!A527="M",1,0)</f>
        <v>0</v>
      </c>
      <c r="B527" s="4">
        <f>IF('Training Data'!A527="F",1,0)</f>
        <v>1</v>
      </c>
      <c r="C527" s="5">
        <f>IF('Training Data'!B527="H",1,0)</f>
        <v>0</v>
      </c>
      <c r="D527" s="4">
        <f>IF('Training Data'!B527="A",1,0)</f>
        <v>1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 s="4">
        <v>0</v>
      </c>
      <c r="U527" s="6">
        <v>0</v>
      </c>
    </row>
    <row r="528" spans="1:21" x14ac:dyDescent="0.25">
      <c r="A528" s="2">
        <f>IF('Training Data'!A528="M",1,0)</f>
        <v>0</v>
      </c>
      <c r="B528" s="4">
        <f>IF('Training Data'!A528="F",1,0)</f>
        <v>1</v>
      </c>
      <c r="C528" s="5">
        <f>IF('Training Data'!B528="H",1,0)</f>
        <v>0</v>
      </c>
      <c r="D528" s="4">
        <f>IF('Training Data'!B528="A",1,0)</f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0</v>
      </c>
      <c r="Q528">
        <v>0</v>
      </c>
      <c r="R528">
        <v>1</v>
      </c>
      <c r="S528" s="4">
        <v>0</v>
      </c>
      <c r="U528" s="6">
        <v>0</v>
      </c>
    </row>
    <row r="529" spans="1:21" x14ac:dyDescent="0.25">
      <c r="A529" s="2">
        <f>IF('Training Data'!A529="M",1,0)</f>
        <v>1</v>
      </c>
      <c r="B529" s="4">
        <f>IF('Training Data'!A529="F",1,0)</f>
        <v>0</v>
      </c>
      <c r="C529" s="5">
        <f>IF('Training Data'!B529="H",1,0)</f>
        <v>0</v>
      </c>
      <c r="D529" s="4">
        <f>IF('Training Data'!B529="A",1,0)</f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 s="4">
        <v>0</v>
      </c>
      <c r="U529" s="6">
        <v>0</v>
      </c>
    </row>
    <row r="530" spans="1:21" x14ac:dyDescent="0.25">
      <c r="A530" s="2">
        <f>IF('Training Data'!A530="M",1,0)</f>
        <v>1</v>
      </c>
      <c r="B530" s="4">
        <f>IF('Training Data'!A530="F",1,0)</f>
        <v>0</v>
      </c>
      <c r="C530" s="5">
        <f>IF('Training Data'!B530="H",1,0)</f>
        <v>1</v>
      </c>
      <c r="D530" s="4">
        <f>IF('Training Data'!B530="A",1,0)</f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 s="4">
        <v>0</v>
      </c>
      <c r="U530" s="6">
        <v>0</v>
      </c>
    </row>
    <row r="531" spans="1:21" x14ac:dyDescent="0.25">
      <c r="A531" s="2">
        <f>IF('Training Data'!A531="M",1,0)</f>
        <v>1</v>
      </c>
      <c r="B531" s="4">
        <f>IF('Training Data'!A531="F",1,0)</f>
        <v>0</v>
      </c>
      <c r="C531" s="5">
        <f>IF('Training Data'!B531="H",1,0)</f>
        <v>1</v>
      </c>
      <c r="D531" s="4">
        <f>IF('Training Data'!B531="A",1,0)</f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 s="4">
        <v>0</v>
      </c>
      <c r="U531" s="6">
        <v>0</v>
      </c>
    </row>
    <row r="532" spans="1:21" x14ac:dyDescent="0.25">
      <c r="A532" s="2">
        <f>IF('Training Data'!A532="M",1,0)</f>
        <v>0</v>
      </c>
      <c r="B532" s="4">
        <f>IF('Training Data'!A532="F",1,0)</f>
        <v>1</v>
      </c>
      <c r="C532" s="5">
        <f>IF('Training Data'!B532="H",1,0)</f>
        <v>0</v>
      </c>
      <c r="D532" s="4">
        <f>IF('Training Data'!B532="A",1,0)</f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 s="4">
        <v>0</v>
      </c>
      <c r="U532" s="6">
        <v>0</v>
      </c>
    </row>
    <row r="533" spans="1:21" x14ac:dyDescent="0.25">
      <c r="A533" s="2">
        <f>IF('Training Data'!A533="M",1,0)</f>
        <v>1</v>
      </c>
      <c r="B533" s="4">
        <f>IF('Training Data'!A533="F",1,0)</f>
        <v>0</v>
      </c>
      <c r="C533" s="5">
        <f>IF('Training Data'!B533="H",1,0)</f>
        <v>0</v>
      </c>
      <c r="D533" s="4">
        <f>IF('Training Data'!B533="A",1,0)</f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 s="4">
        <v>0</v>
      </c>
      <c r="U533" s="6">
        <v>0</v>
      </c>
    </row>
    <row r="534" spans="1:21" x14ac:dyDescent="0.25">
      <c r="A534" s="2">
        <f>IF('Training Data'!A534="M",1,0)</f>
        <v>0</v>
      </c>
      <c r="B534" s="4">
        <f>IF('Training Data'!A534="F",1,0)</f>
        <v>1</v>
      </c>
      <c r="C534" s="5">
        <f>IF('Training Data'!B534="H",1,0)</f>
        <v>0</v>
      </c>
      <c r="D534" s="4">
        <f>IF('Training Data'!B534="A",1,0)</f>
        <v>1</v>
      </c>
      <c r="E534">
        <v>0</v>
      </c>
      <c r="F534">
        <v>0</v>
      </c>
      <c r="G534">
        <v>1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 s="4">
        <v>0</v>
      </c>
      <c r="U534" s="6">
        <v>0</v>
      </c>
    </row>
    <row r="535" spans="1:21" x14ac:dyDescent="0.25">
      <c r="A535" s="2">
        <f>IF('Training Data'!A535="M",1,0)</f>
        <v>1</v>
      </c>
      <c r="B535" s="4">
        <f>IF('Training Data'!A535="F",1,0)</f>
        <v>0</v>
      </c>
      <c r="C535" s="5">
        <f>IF('Training Data'!B535="H",1,0)</f>
        <v>1</v>
      </c>
      <c r="D535" s="4">
        <f>IF('Training Data'!B535="A",1,0)</f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 s="4">
        <v>0</v>
      </c>
      <c r="U535" s="6">
        <v>0</v>
      </c>
    </row>
    <row r="536" spans="1:21" x14ac:dyDescent="0.25">
      <c r="A536" s="2">
        <f>IF('Training Data'!A536="M",1,0)</f>
        <v>0</v>
      </c>
      <c r="B536" s="4">
        <f>IF('Training Data'!A536="F",1,0)</f>
        <v>1</v>
      </c>
      <c r="C536" s="5">
        <f>IF('Training Data'!B536="H",1,0)</f>
        <v>1</v>
      </c>
      <c r="D536" s="4">
        <f>IF('Training Data'!B536="A",1,0)</f>
        <v>0</v>
      </c>
      <c r="E536">
        <v>0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 s="4">
        <v>0</v>
      </c>
      <c r="U536" s="6">
        <v>0</v>
      </c>
    </row>
    <row r="537" spans="1:21" x14ac:dyDescent="0.25">
      <c r="A537" s="2">
        <f>IF('Training Data'!A537="M",1,0)</f>
        <v>0</v>
      </c>
      <c r="B537" s="4">
        <f>IF('Training Data'!A537="F",1,0)</f>
        <v>1</v>
      </c>
      <c r="C537" s="5">
        <f>IF('Training Data'!B537="H",1,0)</f>
        <v>0</v>
      </c>
      <c r="D537" s="4">
        <f>IF('Training Data'!B537="A",1,0)</f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0</v>
      </c>
      <c r="S537" s="4">
        <v>0</v>
      </c>
      <c r="U537" s="6">
        <v>0</v>
      </c>
    </row>
    <row r="538" spans="1:21" x14ac:dyDescent="0.25">
      <c r="A538" s="2">
        <f>IF('Training Data'!A538="M",1,0)</f>
        <v>0</v>
      </c>
      <c r="B538" s="4">
        <f>IF('Training Data'!A538="F",1,0)</f>
        <v>1</v>
      </c>
      <c r="C538" s="5">
        <f>IF('Training Data'!B538="H",1,0)</f>
        <v>1</v>
      </c>
      <c r="D538" s="4">
        <f>IF('Training Data'!B538="A",1,0)</f>
        <v>0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 s="4">
        <v>1</v>
      </c>
      <c r="U538" s="6">
        <v>0</v>
      </c>
    </row>
    <row r="539" spans="1:21" x14ac:dyDescent="0.25">
      <c r="A539" s="2">
        <f>IF('Training Data'!A539="M",1,0)</f>
        <v>1</v>
      </c>
      <c r="B539" s="4">
        <f>IF('Training Data'!A539="F",1,0)</f>
        <v>0</v>
      </c>
      <c r="C539" s="5">
        <f>IF('Training Data'!B539="H",1,0)</f>
        <v>0</v>
      </c>
      <c r="D539" s="4">
        <f>IF('Training Data'!B539="A",1,0)</f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0</v>
      </c>
      <c r="Q539">
        <v>0</v>
      </c>
      <c r="R539">
        <v>0</v>
      </c>
      <c r="S539" s="4">
        <v>0</v>
      </c>
      <c r="U539" s="6">
        <v>0</v>
      </c>
    </row>
    <row r="540" spans="1:21" x14ac:dyDescent="0.25">
      <c r="A540" s="2">
        <f>IF('Training Data'!A540="M",1,0)</f>
        <v>0</v>
      </c>
      <c r="B540" s="4">
        <f>IF('Training Data'!A540="F",1,0)</f>
        <v>0</v>
      </c>
      <c r="C540" s="5">
        <f>IF('Training Data'!B540="H",1,0)</f>
        <v>0</v>
      </c>
      <c r="D540" s="4">
        <f>IF('Training Data'!B540="A",1,0)</f>
        <v>1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 s="4">
        <v>0</v>
      </c>
      <c r="U540" s="6">
        <v>0</v>
      </c>
    </row>
    <row r="541" spans="1:21" x14ac:dyDescent="0.25">
      <c r="A541" s="2">
        <f>IF('Training Data'!A541="M",1,0)</f>
        <v>0</v>
      </c>
      <c r="B541" s="4">
        <f>IF('Training Data'!A541="F",1,0)</f>
        <v>1</v>
      </c>
      <c r="C541" s="5">
        <f>IF('Training Data'!B541="H",1,0)</f>
        <v>0</v>
      </c>
      <c r="D541" s="4">
        <f>IF('Training Data'!B541="A",1,0)</f>
        <v>1</v>
      </c>
      <c r="E541">
        <v>0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0</v>
      </c>
      <c r="Q541">
        <v>1</v>
      </c>
      <c r="R541">
        <v>0</v>
      </c>
      <c r="S541" s="4">
        <v>0</v>
      </c>
      <c r="U541" s="6">
        <v>0</v>
      </c>
    </row>
    <row r="542" spans="1:21" x14ac:dyDescent="0.25">
      <c r="A542" s="2">
        <f>IF('Training Data'!A542="M",1,0)</f>
        <v>0</v>
      </c>
      <c r="B542" s="4">
        <f>IF('Training Data'!A542="F",1,0)</f>
        <v>1</v>
      </c>
      <c r="C542" s="5">
        <f>IF('Training Data'!B542="H",1,0)</f>
        <v>1</v>
      </c>
      <c r="D542" s="4">
        <f>IF('Training Data'!B542="A",1,0)</f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 s="4">
        <v>0</v>
      </c>
      <c r="U542" s="6">
        <v>0</v>
      </c>
    </row>
    <row r="543" spans="1:21" x14ac:dyDescent="0.25">
      <c r="A543" s="2">
        <f>IF('Training Data'!A543="M",1,0)</f>
        <v>1</v>
      </c>
      <c r="B543" s="4">
        <f>IF('Training Data'!A543="F",1,0)</f>
        <v>0</v>
      </c>
      <c r="C543" s="5">
        <f>IF('Training Data'!B543="H",1,0)</f>
        <v>1</v>
      </c>
      <c r="D543" s="4">
        <f>IF('Training Data'!B543="A",1,0)</f>
        <v>0</v>
      </c>
      <c r="E543">
        <v>0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 s="4">
        <v>0</v>
      </c>
      <c r="U543" s="6">
        <v>0</v>
      </c>
    </row>
    <row r="544" spans="1:21" x14ac:dyDescent="0.25">
      <c r="A544" s="2">
        <f>IF('Training Data'!A544="M",1,0)</f>
        <v>0</v>
      </c>
      <c r="B544" s="4">
        <f>IF('Training Data'!A544="F",1,0)</f>
        <v>1</v>
      </c>
      <c r="C544" s="5">
        <f>IF('Training Data'!B544="H",1,0)</f>
        <v>1</v>
      </c>
      <c r="D544" s="4">
        <f>IF('Training Data'!B544="A",1,0)</f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 s="4">
        <v>0</v>
      </c>
      <c r="U544" s="6">
        <v>0</v>
      </c>
    </row>
    <row r="545" spans="1:21" x14ac:dyDescent="0.25">
      <c r="A545" s="2">
        <f>IF('Training Data'!A545="M",1,0)</f>
        <v>0</v>
      </c>
      <c r="B545" s="4">
        <f>IF('Training Data'!A545="F",1,0)</f>
        <v>1</v>
      </c>
      <c r="C545" s="5">
        <f>IF('Training Data'!B545="H",1,0)</f>
        <v>1</v>
      </c>
      <c r="D545" s="4">
        <f>IF('Training Data'!B545="A",1,0)</f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 s="4">
        <v>0</v>
      </c>
      <c r="U545" s="6">
        <v>0</v>
      </c>
    </row>
    <row r="546" spans="1:21" x14ac:dyDescent="0.25">
      <c r="A546" s="2">
        <f>IF('Training Data'!A546="M",1,0)</f>
        <v>1</v>
      </c>
      <c r="B546" s="4">
        <f>IF('Training Data'!A546="F",1,0)</f>
        <v>0</v>
      </c>
      <c r="C546" s="5">
        <f>IF('Training Data'!B546="H",1,0)</f>
        <v>0</v>
      </c>
      <c r="D546" s="4">
        <f>IF('Training Data'!B546="A",1,0)</f>
        <v>1</v>
      </c>
      <c r="E546">
        <v>0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 s="4">
        <v>0</v>
      </c>
      <c r="U546" s="6">
        <v>0</v>
      </c>
    </row>
    <row r="547" spans="1:21" x14ac:dyDescent="0.25">
      <c r="A547" s="2">
        <f>IF('Training Data'!A547="M",1,0)</f>
        <v>1</v>
      </c>
      <c r="B547" s="4">
        <f>IF('Training Data'!A547="F",1,0)</f>
        <v>0</v>
      </c>
      <c r="C547" s="5">
        <f>IF('Training Data'!B547="H",1,0)</f>
        <v>0</v>
      </c>
      <c r="D547" s="4">
        <f>IF('Training Data'!B547="A",1,0)</f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 s="4">
        <v>0</v>
      </c>
      <c r="U547" s="6">
        <v>0</v>
      </c>
    </row>
    <row r="548" spans="1:21" x14ac:dyDescent="0.25">
      <c r="A548" s="2">
        <f>IF('Training Data'!A548="M",1,0)</f>
        <v>1</v>
      </c>
      <c r="B548" s="4">
        <f>IF('Training Data'!A548="F",1,0)</f>
        <v>0</v>
      </c>
      <c r="C548" s="5">
        <f>IF('Training Data'!B548="H",1,0)</f>
        <v>0</v>
      </c>
      <c r="D548" s="4">
        <f>IF('Training Data'!B548="A",1,0)</f>
        <v>1</v>
      </c>
      <c r="E548">
        <v>0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 s="4">
        <v>0</v>
      </c>
      <c r="U548" s="6">
        <v>0</v>
      </c>
    </row>
    <row r="549" spans="1:21" x14ac:dyDescent="0.25">
      <c r="A549" s="2">
        <f>IF('Training Data'!A549="M",1,0)</f>
        <v>0</v>
      </c>
      <c r="B549" s="4">
        <f>IF('Training Data'!A549="F",1,0)</f>
        <v>0</v>
      </c>
      <c r="C549" s="5">
        <f>IF('Training Data'!B549="H",1,0)</f>
        <v>0</v>
      </c>
      <c r="D549" s="4">
        <f>IF('Training Data'!B549="A",1,0)</f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</v>
      </c>
      <c r="O549">
        <v>0</v>
      </c>
      <c r="P549">
        <v>0</v>
      </c>
      <c r="Q549">
        <v>0</v>
      </c>
      <c r="R549">
        <v>0</v>
      </c>
      <c r="S549" s="4">
        <v>1</v>
      </c>
      <c r="U549" s="6">
        <v>0</v>
      </c>
    </row>
    <row r="550" spans="1:21" x14ac:dyDescent="0.25">
      <c r="A550" s="2">
        <f>IF('Training Data'!A550="M",1,0)</f>
        <v>1</v>
      </c>
      <c r="B550" s="4">
        <f>IF('Training Data'!A550="F",1,0)</f>
        <v>0</v>
      </c>
      <c r="C550" s="5">
        <f>IF('Training Data'!B550="H",1,0)</f>
        <v>0</v>
      </c>
      <c r="D550" s="4">
        <f>IF('Training Data'!B550="A",1,0)</f>
        <v>0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 s="4">
        <v>0</v>
      </c>
      <c r="U550" s="6">
        <v>0</v>
      </c>
    </row>
    <row r="551" spans="1:21" x14ac:dyDescent="0.25">
      <c r="A551" s="2">
        <f>IF('Training Data'!A551="M",1,0)</f>
        <v>0</v>
      </c>
      <c r="B551" s="4">
        <f>IF('Training Data'!A551="F",1,0)</f>
        <v>1</v>
      </c>
      <c r="C551" s="5">
        <f>IF('Training Data'!B551="H",1,0)</f>
        <v>0</v>
      </c>
      <c r="D551" s="4">
        <f>IF('Training Data'!B551="A",1,0)</f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 s="4">
        <v>0</v>
      </c>
      <c r="U551" s="6">
        <v>0</v>
      </c>
    </row>
    <row r="552" spans="1:21" x14ac:dyDescent="0.25">
      <c r="A552" s="2">
        <f>IF('Training Data'!A552="M",1,0)</f>
        <v>0</v>
      </c>
      <c r="B552" s="4">
        <f>IF('Training Data'!A552="F",1,0)</f>
        <v>1</v>
      </c>
      <c r="C552" s="5">
        <f>IF('Training Data'!B552="H",1,0)</f>
        <v>0</v>
      </c>
      <c r="D552" s="4">
        <f>IF('Training Data'!B552="A",1,0)</f>
        <v>1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 s="4">
        <v>0</v>
      </c>
      <c r="U552" s="6">
        <v>0</v>
      </c>
    </row>
    <row r="553" spans="1:21" x14ac:dyDescent="0.25">
      <c r="A553" s="2">
        <f>IF('Training Data'!A553="M",1,0)</f>
        <v>0</v>
      </c>
      <c r="B553" s="4">
        <f>IF('Training Data'!A553="F",1,0)</f>
        <v>1</v>
      </c>
      <c r="C553" s="5">
        <f>IF('Training Data'!B553="H",1,0)</f>
        <v>0</v>
      </c>
      <c r="D553" s="4">
        <f>IF('Training Data'!B553="A",1,0)</f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0</v>
      </c>
      <c r="S553" s="4">
        <v>0</v>
      </c>
      <c r="U553" s="6">
        <v>0</v>
      </c>
    </row>
    <row r="554" spans="1:21" x14ac:dyDescent="0.25">
      <c r="A554" s="2">
        <f>IF('Training Data'!A554="M",1,0)</f>
        <v>0</v>
      </c>
      <c r="B554" s="4">
        <f>IF('Training Data'!A554="F",1,0)</f>
        <v>0</v>
      </c>
      <c r="C554" s="5">
        <f>IF('Training Data'!B554="H",1,0)</f>
        <v>1</v>
      </c>
      <c r="D554" s="4">
        <f>IF('Training Data'!B554="A",1,0)</f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 s="4">
        <v>0</v>
      </c>
      <c r="U554" s="6">
        <v>0</v>
      </c>
    </row>
    <row r="555" spans="1:21" x14ac:dyDescent="0.25">
      <c r="A555" s="2">
        <f>IF('Training Data'!A555="M",1,0)</f>
        <v>0</v>
      </c>
      <c r="B555" s="4">
        <f>IF('Training Data'!A555="F",1,0)</f>
        <v>1</v>
      </c>
      <c r="C555" s="5">
        <f>IF('Training Data'!B555="H",1,0)</f>
        <v>1</v>
      </c>
      <c r="D555" s="4">
        <f>IF('Training Data'!B555="A",1,0)</f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 s="4">
        <v>0</v>
      </c>
      <c r="U555" s="6">
        <v>0</v>
      </c>
    </row>
    <row r="556" spans="1:21" x14ac:dyDescent="0.25">
      <c r="A556" s="2">
        <f>IF('Training Data'!A556="M",1,0)</f>
        <v>1</v>
      </c>
      <c r="B556" s="4">
        <f>IF('Training Data'!A556="F",1,0)</f>
        <v>0</v>
      </c>
      <c r="C556" s="5">
        <f>IF('Training Data'!B556="H",1,0)</f>
        <v>1</v>
      </c>
      <c r="D556" s="4">
        <f>IF('Training Data'!B556="A",1,0)</f>
        <v>0</v>
      </c>
      <c r="E556">
        <v>0</v>
      </c>
      <c r="F556">
        <v>1</v>
      </c>
      <c r="G556">
        <v>1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 s="4">
        <v>0</v>
      </c>
      <c r="U556" s="6">
        <v>0</v>
      </c>
    </row>
    <row r="557" spans="1:21" x14ac:dyDescent="0.25">
      <c r="A557" s="2">
        <f>IF('Training Data'!A557="M",1,0)</f>
        <v>1</v>
      </c>
      <c r="B557" s="4">
        <f>IF('Training Data'!A557="F",1,0)</f>
        <v>0</v>
      </c>
      <c r="C557" s="5">
        <f>IF('Training Data'!B557="H",1,0)</f>
        <v>1</v>
      </c>
      <c r="D557" s="4">
        <f>IF('Training Data'!B557="A",1,0)</f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 s="4">
        <v>0</v>
      </c>
      <c r="U557" s="6">
        <v>0</v>
      </c>
    </row>
    <row r="558" spans="1:21" x14ac:dyDescent="0.25">
      <c r="A558" s="2">
        <f>IF('Training Data'!A558="M",1,0)</f>
        <v>1</v>
      </c>
      <c r="B558" s="4">
        <f>IF('Training Data'!A558="F",1,0)</f>
        <v>0</v>
      </c>
      <c r="C558" s="5">
        <f>IF('Training Data'!B558="H",1,0)</f>
        <v>0</v>
      </c>
      <c r="D558" s="4">
        <f>IF('Training Data'!B558="A",1,0)</f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 s="4">
        <v>0</v>
      </c>
      <c r="U558" s="6">
        <v>0</v>
      </c>
    </row>
    <row r="559" spans="1:21" x14ac:dyDescent="0.25">
      <c r="A559" s="2">
        <f>IF('Training Data'!A559="M",1,0)</f>
        <v>1</v>
      </c>
      <c r="B559" s="4">
        <f>IF('Training Data'!A559="F",1,0)</f>
        <v>0</v>
      </c>
      <c r="C559" s="5">
        <f>IF('Training Data'!B559="H",1,0)</f>
        <v>1</v>
      </c>
      <c r="D559" s="4">
        <f>IF('Training Data'!B559="A",1,0)</f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 s="4">
        <v>0</v>
      </c>
      <c r="U559" s="6">
        <v>0</v>
      </c>
    </row>
    <row r="560" spans="1:21" x14ac:dyDescent="0.25">
      <c r="A560" s="2">
        <f>IF('Training Data'!A560="M",1,0)</f>
        <v>0</v>
      </c>
      <c r="B560" s="4">
        <f>IF('Training Data'!A560="F",1,0)</f>
        <v>1</v>
      </c>
      <c r="C560" s="5">
        <f>IF('Training Data'!B560="H",1,0)</f>
        <v>0</v>
      </c>
      <c r="D560" s="4">
        <f>IF('Training Data'!B560="A",1,0)</f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 s="4">
        <v>0</v>
      </c>
      <c r="U560" s="6">
        <v>0</v>
      </c>
    </row>
    <row r="561" spans="1:21" x14ac:dyDescent="0.25">
      <c r="A561" s="2">
        <f>IF('Training Data'!A561="M",1,0)</f>
        <v>1</v>
      </c>
      <c r="B561" s="4">
        <f>IF('Training Data'!A561="F",1,0)</f>
        <v>0</v>
      </c>
      <c r="C561" s="5">
        <f>IF('Training Data'!B561="H",1,0)</f>
        <v>0</v>
      </c>
      <c r="D561" s="4">
        <f>IF('Training Data'!B561="A",1,0)</f>
        <v>0</v>
      </c>
      <c r="E561">
        <v>0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>
        <v>0</v>
      </c>
      <c r="R561">
        <v>0</v>
      </c>
      <c r="S561" s="4">
        <v>0</v>
      </c>
      <c r="U561" s="6">
        <v>0</v>
      </c>
    </row>
    <row r="562" spans="1:21" x14ac:dyDescent="0.25">
      <c r="A562" s="2">
        <f>IF('Training Data'!A562="M",1,0)</f>
        <v>0</v>
      </c>
      <c r="B562" s="4">
        <f>IF('Training Data'!A562="F",1,0)</f>
        <v>0</v>
      </c>
      <c r="C562" s="5">
        <f>IF('Training Data'!B562="H",1,0)</f>
        <v>1</v>
      </c>
      <c r="D562" s="4">
        <f>IF('Training Data'!B562="A",1,0)</f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 s="4">
        <v>0</v>
      </c>
      <c r="U562" s="6">
        <v>0</v>
      </c>
    </row>
    <row r="563" spans="1:21" x14ac:dyDescent="0.25">
      <c r="A563" s="2">
        <f>IF('Training Data'!A563="M",1,0)</f>
        <v>0</v>
      </c>
      <c r="B563" s="4">
        <f>IF('Training Data'!A563="F",1,0)</f>
        <v>1</v>
      </c>
      <c r="C563" s="5">
        <f>IF('Training Data'!B563="H",1,0)</f>
        <v>0</v>
      </c>
      <c r="D563" s="4">
        <f>IF('Training Data'!B563="A",1,0)</f>
        <v>1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0</v>
      </c>
      <c r="Q563">
        <v>0</v>
      </c>
      <c r="R563">
        <v>0</v>
      </c>
      <c r="S563" s="4">
        <v>0</v>
      </c>
      <c r="U563" s="6">
        <v>0</v>
      </c>
    </row>
    <row r="564" spans="1:21" x14ac:dyDescent="0.25">
      <c r="A564" s="2">
        <f>IF('Training Data'!A564="M",1,0)</f>
        <v>0</v>
      </c>
      <c r="B564" s="4">
        <f>IF('Training Data'!A564="F",1,0)</f>
        <v>1</v>
      </c>
      <c r="C564" s="5">
        <f>IF('Training Data'!B564="H",1,0)</f>
        <v>1</v>
      </c>
      <c r="D564" s="4">
        <f>IF('Training Data'!B564="A",1,0)</f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 s="4">
        <v>0</v>
      </c>
      <c r="U564" s="6">
        <v>0</v>
      </c>
    </row>
    <row r="565" spans="1:21" x14ac:dyDescent="0.25">
      <c r="A565" s="2">
        <f>IF('Training Data'!A565="M",1,0)</f>
        <v>1</v>
      </c>
      <c r="B565" s="4">
        <f>IF('Training Data'!A565="F",1,0)</f>
        <v>0</v>
      </c>
      <c r="C565" s="5">
        <f>IF('Training Data'!B565="H",1,0)</f>
        <v>1</v>
      </c>
      <c r="D565" s="4">
        <f>IF('Training Data'!B565="A",1,0)</f>
        <v>0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 s="4">
        <v>0</v>
      </c>
      <c r="U565" s="6">
        <v>0</v>
      </c>
    </row>
    <row r="566" spans="1:21" x14ac:dyDescent="0.25">
      <c r="A566" s="2">
        <f>IF('Training Data'!A566="M",1,0)</f>
        <v>1</v>
      </c>
      <c r="B566" s="4">
        <f>IF('Training Data'!A566="F",1,0)</f>
        <v>0</v>
      </c>
      <c r="C566" s="5">
        <f>IF('Training Data'!B566="H",1,0)</f>
        <v>0</v>
      </c>
      <c r="D566" s="4">
        <f>IF('Training Data'!B566="A",1,0)</f>
        <v>0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 s="4">
        <v>0</v>
      </c>
      <c r="U566" s="6">
        <v>0</v>
      </c>
    </row>
    <row r="567" spans="1:21" x14ac:dyDescent="0.25">
      <c r="A567" s="2">
        <f>IF('Training Data'!A567="M",1,0)</f>
        <v>1</v>
      </c>
      <c r="B567" s="4">
        <f>IF('Training Data'!A567="F",1,0)</f>
        <v>0</v>
      </c>
      <c r="C567" s="5">
        <f>IF('Training Data'!B567="H",1,0)</f>
        <v>1</v>
      </c>
      <c r="D567" s="4">
        <f>IF('Training Data'!B567="A",1,0)</f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0</v>
      </c>
      <c r="Q567">
        <v>0</v>
      </c>
      <c r="R567">
        <v>0</v>
      </c>
      <c r="S567" s="4">
        <v>0</v>
      </c>
      <c r="U567" s="6">
        <v>0</v>
      </c>
    </row>
    <row r="568" spans="1:21" x14ac:dyDescent="0.25">
      <c r="A568" s="2">
        <f>IF('Training Data'!A568="M",1,0)</f>
        <v>1</v>
      </c>
      <c r="B568" s="4">
        <f>IF('Training Data'!A568="F",1,0)</f>
        <v>0</v>
      </c>
      <c r="C568" s="5">
        <f>IF('Training Data'!B568="H",1,0)</f>
        <v>1</v>
      </c>
      <c r="D568" s="4">
        <f>IF('Training Data'!B568="A",1,0)</f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 s="4">
        <v>0</v>
      </c>
      <c r="U568" s="6">
        <v>0</v>
      </c>
    </row>
    <row r="569" spans="1:21" x14ac:dyDescent="0.25">
      <c r="A569" s="2">
        <f>IF('Training Data'!A569="M",1,0)</f>
        <v>0</v>
      </c>
      <c r="B569" s="4">
        <f>IF('Training Data'!A569="F",1,0)</f>
        <v>1</v>
      </c>
      <c r="C569" s="5">
        <f>IF('Training Data'!B569="H",1,0)</f>
        <v>1</v>
      </c>
      <c r="D569" s="4">
        <f>IF('Training Data'!B569="A",1,0)</f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0</v>
      </c>
      <c r="S569" s="4">
        <v>0</v>
      </c>
      <c r="U569" s="6">
        <v>0</v>
      </c>
    </row>
    <row r="570" spans="1:21" x14ac:dyDescent="0.25">
      <c r="A570" s="2">
        <f>IF('Training Data'!A570="M",1,0)</f>
        <v>0</v>
      </c>
      <c r="B570" s="4">
        <f>IF('Training Data'!A570="F",1,0)</f>
        <v>1</v>
      </c>
      <c r="C570" s="5">
        <f>IF('Training Data'!B570="H",1,0)</f>
        <v>1</v>
      </c>
      <c r="D570" s="4">
        <f>IF('Training Data'!B570="A",1,0)</f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 s="4">
        <v>0</v>
      </c>
      <c r="U570" s="6">
        <v>0</v>
      </c>
    </row>
    <row r="571" spans="1:21" x14ac:dyDescent="0.25">
      <c r="A571" s="2">
        <f>IF('Training Data'!A571="M",1,0)</f>
        <v>0</v>
      </c>
      <c r="B571" s="4">
        <f>IF('Training Data'!A571="F",1,0)</f>
        <v>1</v>
      </c>
      <c r="C571" s="5">
        <f>IF('Training Data'!B571="H",1,0)</f>
        <v>1</v>
      </c>
      <c r="D571" s="4">
        <f>IF('Training Data'!B571="A",1,0)</f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 s="4">
        <v>0</v>
      </c>
      <c r="U571" s="6">
        <v>0</v>
      </c>
    </row>
    <row r="572" spans="1:21" x14ac:dyDescent="0.25">
      <c r="A572" s="2">
        <f>IF('Training Data'!A572="M",1,0)</f>
        <v>0</v>
      </c>
      <c r="B572" s="4">
        <f>IF('Training Data'!A572="F",1,0)</f>
        <v>1</v>
      </c>
      <c r="C572" s="5">
        <f>IF('Training Data'!B572="H",1,0)</f>
        <v>0</v>
      </c>
      <c r="D572" s="4">
        <f>IF('Training Data'!B572="A",1,0)</f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 s="4">
        <v>0</v>
      </c>
      <c r="U572" s="6">
        <v>0</v>
      </c>
    </row>
    <row r="573" spans="1:21" x14ac:dyDescent="0.25">
      <c r="A573" s="2">
        <f>IF('Training Data'!A573="M",1,0)</f>
        <v>0</v>
      </c>
      <c r="B573" s="4">
        <f>IF('Training Data'!A573="F",1,0)</f>
        <v>1</v>
      </c>
      <c r="C573" s="5">
        <f>IF('Training Data'!B573="H",1,0)</f>
        <v>0</v>
      </c>
      <c r="D573" s="4">
        <f>IF('Training Data'!B573="A",1,0)</f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 s="4">
        <v>0</v>
      </c>
      <c r="U573" s="6">
        <v>0</v>
      </c>
    </row>
    <row r="574" spans="1:21" x14ac:dyDescent="0.25">
      <c r="A574" s="2">
        <f>IF('Training Data'!A574="M",1,0)</f>
        <v>1</v>
      </c>
      <c r="B574" s="4">
        <f>IF('Training Data'!A574="F",1,0)</f>
        <v>0</v>
      </c>
      <c r="C574" s="5">
        <f>IF('Training Data'!B574="H",1,0)</f>
        <v>1</v>
      </c>
      <c r="D574" s="4">
        <f>IF('Training Data'!B574="A",1,0)</f>
        <v>0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 s="4">
        <v>0</v>
      </c>
      <c r="U574" s="6">
        <v>0</v>
      </c>
    </row>
    <row r="575" spans="1:21" x14ac:dyDescent="0.25">
      <c r="A575" s="2">
        <f>IF('Training Data'!A575="M",1,0)</f>
        <v>0</v>
      </c>
      <c r="B575" s="4">
        <f>IF('Training Data'!A575="F",1,0)</f>
        <v>1</v>
      </c>
      <c r="C575" s="5">
        <f>IF('Training Data'!B575="H",1,0)</f>
        <v>0</v>
      </c>
      <c r="D575" s="4">
        <f>IF('Training Data'!B575="A",1,0)</f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 s="4">
        <v>0</v>
      </c>
      <c r="U575" s="6">
        <v>0</v>
      </c>
    </row>
    <row r="576" spans="1:21" x14ac:dyDescent="0.25">
      <c r="A576" s="2">
        <f>IF('Training Data'!A576="M",1,0)</f>
        <v>1</v>
      </c>
      <c r="B576" s="4">
        <f>IF('Training Data'!A576="F",1,0)</f>
        <v>0</v>
      </c>
      <c r="C576" s="5">
        <f>IF('Training Data'!B576="H",1,0)</f>
        <v>1</v>
      </c>
      <c r="D576" s="4">
        <f>IF('Training Data'!B576="A",1,0)</f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 s="4">
        <v>0</v>
      </c>
      <c r="U576" s="6">
        <v>0</v>
      </c>
    </row>
    <row r="577" spans="1:21" x14ac:dyDescent="0.25">
      <c r="A577" s="2">
        <f>IF('Training Data'!A577="M",1,0)</f>
        <v>0</v>
      </c>
      <c r="B577" s="4">
        <f>IF('Training Data'!A577="F",1,0)</f>
        <v>0</v>
      </c>
      <c r="C577" s="5">
        <f>IF('Training Data'!B577="H",1,0)</f>
        <v>1</v>
      </c>
      <c r="D577" s="4">
        <f>IF('Training Data'!B577="A",1,0)</f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 s="4">
        <v>0</v>
      </c>
      <c r="U577" s="6">
        <v>0</v>
      </c>
    </row>
    <row r="578" spans="1:21" x14ac:dyDescent="0.25">
      <c r="A578" s="2">
        <f>IF('Training Data'!A578="M",1,0)</f>
        <v>0</v>
      </c>
      <c r="B578" s="4">
        <f>IF('Training Data'!A578="F",1,0)</f>
        <v>1</v>
      </c>
      <c r="C578" s="5">
        <f>IF('Training Data'!B578="H",1,0)</f>
        <v>1</v>
      </c>
      <c r="D578" s="4">
        <f>IF('Training Data'!B578="A",1,0)</f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0</v>
      </c>
      <c r="Q578">
        <v>0</v>
      </c>
      <c r="R578">
        <v>0</v>
      </c>
      <c r="S578" s="4">
        <v>0</v>
      </c>
      <c r="U578" s="6">
        <v>0</v>
      </c>
    </row>
    <row r="579" spans="1:21" x14ac:dyDescent="0.25">
      <c r="A579" s="2">
        <f>IF('Training Data'!A579="M",1,0)</f>
        <v>1</v>
      </c>
      <c r="B579" s="4">
        <f>IF('Training Data'!A579="F",1,0)</f>
        <v>0</v>
      </c>
      <c r="C579" s="5">
        <f>IF('Training Data'!B579="H",1,0)</f>
        <v>0</v>
      </c>
      <c r="D579" s="4">
        <f>IF('Training Data'!B579="A",1,0)</f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 s="4">
        <v>0</v>
      </c>
      <c r="U579" s="6">
        <v>0</v>
      </c>
    </row>
    <row r="580" spans="1:21" x14ac:dyDescent="0.25">
      <c r="A580" s="2">
        <f>IF('Training Data'!A580="M",1,0)</f>
        <v>0</v>
      </c>
      <c r="B580" s="4">
        <f>IF('Training Data'!A580="F",1,0)</f>
        <v>1</v>
      </c>
      <c r="C580" s="5">
        <f>IF('Training Data'!B580="H",1,0)</f>
        <v>1</v>
      </c>
      <c r="D580" s="4">
        <f>IF('Training Data'!B580="A",1,0)</f>
        <v>0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 s="4">
        <v>0</v>
      </c>
      <c r="U580" s="6">
        <v>0</v>
      </c>
    </row>
    <row r="581" spans="1:21" x14ac:dyDescent="0.25">
      <c r="A581" s="2">
        <f>IF('Training Data'!A581="M",1,0)</f>
        <v>1</v>
      </c>
      <c r="B581" s="4">
        <f>IF('Training Data'!A581="F",1,0)</f>
        <v>0</v>
      </c>
      <c r="C581" s="5">
        <f>IF('Training Data'!B581="H",1,0)</f>
        <v>1</v>
      </c>
      <c r="D581" s="4">
        <f>IF('Training Data'!B581="A",1,0)</f>
        <v>0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 s="4">
        <v>0</v>
      </c>
      <c r="U581" s="6">
        <v>0</v>
      </c>
    </row>
    <row r="582" spans="1:21" x14ac:dyDescent="0.25">
      <c r="A582" s="2">
        <f>IF('Training Data'!A582="M",1,0)</f>
        <v>0</v>
      </c>
      <c r="B582" s="4">
        <f>IF('Training Data'!A582="F",1,0)</f>
        <v>1</v>
      </c>
      <c r="C582" s="5">
        <f>IF('Training Data'!B582="H",1,0)</f>
        <v>0</v>
      </c>
      <c r="D582" s="4">
        <f>IF('Training Data'!B582="A",1,0)</f>
        <v>1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 s="4">
        <v>0</v>
      </c>
      <c r="U582" s="6">
        <v>0</v>
      </c>
    </row>
    <row r="583" spans="1:21" x14ac:dyDescent="0.25">
      <c r="A583" s="2">
        <f>IF('Training Data'!A583="M",1,0)</f>
        <v>0</v>
      </c>
      <c r="B583" s="4">
        <f>IF('Training Data'!A583="F",1,0)</f>
        <v>1</v>
      </c>
      <c r="C583" s="5">
        <f>IF('Training Data'!B583="H",1,0)</f>
        <v>1</v>
      </c>
      <c r="D583" s="4">
        <f>IF('Training Data'!B583="A",1,0)</f>
        <v>0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 s="4">
        <v>1</v>
      </c>
      <c r="U583" s="6">
        <v>0</v>
      </c>
    </row>
    <row r="584" spans="1:21" x14ac:dyDescent="0.25">
      <c r="A584" s="2">
        <f>IF('Training Data'!A584="M",1,0)</f>
        <v>1</v>
      </c>
      <c r="B584" s="4">
        <f>IF('Training Data'!A584="F",1,0)</f>
        <v>0</v>
      </c>
      <c r="C584" s="5">
        <f>IF('Training Data'!B584="H",1,0)</f>
        <v>1</v>
      </c>
      <c r="D584" s="4">
        <f>IF('Training Data'!B584="A",1,0)</f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1</v>
      </c>
      <c r="Q584">
        <v>0</v>
      </c>
      <c r="R584">
        <v>0</v>
      </c>
      <c r="S584" s="4">
        <v>0</v>
      </c>
      <c r="U584" s="6">
        <v>0</v>
      </c>
    </row>
    <row r="585" spans="1:21" x14ac:dyDescent="0.25">
      <c r="A585" s="2">
        <f>IF('Training Data'!A585="M",1,0)</f>
        <v>0</v>
      </c>
      <c r="B585" s="4">
        <f>IF('Training Data'!A585="F",1,0)</f>
        <v>1</v>
      </c>
      <c r="C585" s="5">
        <f>IF('Training Data'!B585="H",1,0)</f>
        <v>1</v>
      </c>
      <c r="D585" s="4">
        <f>IF('Training Data'!B585="A",1,0)</f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 s="4">
        <v>0</v>
      </c>
      <c r="U585" s="6">
        <v>0</v>
      </c>
    </row>
    <row r="586" spans="1:21" x14ac:dyDescent="0.25">
      <c r="A586" s="2">
        <f>IF('Training Data'!A586="M",1,0)</f>
        <v>0</v>
      </c>
      <c r="B586" s="4">
        <f>IF('Training Data'!A586="F",1,0)</f>
        <v>1</v>
      </c>
      <c r="C586" s="5">
        <f>IF('Training Data'!B586="H",1,0)</f>
        <v>0</v>
      </c>
      <c r="D586" s="4">
        <f>IF('Training Data'!B586="A",1,0)</f>
        <v>0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 s="4">
        <v>0</v>
      </c>
      <c r="U586" s="6">
        <v>0</v>
      </c>
    </row>
    <row r="587" spans="1:21" x14ac:dyDescent="0.25">
      <c r="A587" s="2">
        <f>IF('Training Data'!A587="M",1,0)</f>
        <v>0</v>
      </c>
      <c r="B587" s="4">
        <f>IF('Training Data'!A587="F",1,0)</f>
        <v>1</v>
      </c>
      <c r="C587" s="5">
        <f>IF('Training Data'!B587="H",1,0)</f>
        <v>0</v>
      </c>
      <c r="D587" s="4">
        <f>IF('Training Data'!B587="A",1,0)</f>
        <v>1</v>
      </c>
      <c r="E587">
        <v>0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 s="4">
        <v>0</v>
      </c>
      <c r="U587" s="6">
        <v>0</v>
      </c>
    </row>
    <row r="588" spans="1:21" x14ac:dyDescent="0.25">
      <c r="A588" s="2">
        <f>IF('Training Data'!A588="M",1,0)</f>
        <v>1</v>
      </c>
      <c r="B588" s="4">
        <f>IF('Training Data'!A588="F",1,0)</f>
        <v>0</v>
      </c>
      <c r="C588" s="5">
        <f>IF('Training Data'!B588="H",1,0)</f>
        <v>1</v>
      </c>
      <c r="D588" s="4">
        <f>IF('Training Data'!B588="A",1,0)</f>
        <v>0</v>
      </c>
      <c r="E588">
        <v>0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 s="4">
        <v>0</v>
      </c>
      <c r="U588" s="6">
        <v>0</v>
      </c>
    </row>
    <row r="589" spans="1:21" x14ac:dyDescent="0.25">
      <c r="A589" s="2">
        <f>IF('Training Data'!A589="M",1,0)</f>
        <v>1</v>
      </c>
      <c r="B589" s="4">
        <f>IF('Training Data'!A589="F",1,0)</f>
        <v>0</v>
      </c>
      <c r="C589" s="5">
        <f>IF('Training Data'!B589="H",1,0)</f>
        <v>1</v>
      </c>
      <c r="D589" s="4">
        <f>IF('Training Data'!B589="A",1,0)</f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 s="4">
        <v>0</v>
      </c>
      <c r="U589" s="6">
        <v>0</v>
      </c>
    </row>
    <row r="590" spans="1:21" x14ac:dyDescent="0.25">
      <c r="A590" s="2">
        <f>IF('Training Data'!A590="M",1,0)</f>
        <v>0</v>
      </c>
      <c r="B590" s="4">
        <f>IF('Training Data'!A590="F",1,0)</f>
        <v>1</v>
      </c>
      <c r="C590" s="5">
        <f>IF('Training Data'!B590="H",1,0)</f>
        <v>1</v>
      </c>
      <c r="D590" s="4">
        <f>IF('Training Data'!B590="A",1,0)</f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 s="4">
        <v>0</v>
      </c>
      <c r="U590" s="6">
        <v>0</v>
      </c>
    </row>
    <row r="591" spans="1:21" x14ac:dyDescent="0.25">
      <c r="A591" s="2">
        <f>IF('Training Data'!A591="M",1,0)</f>
        <v>0</v>
      </c>
      <c r="B591" s="4">
        <f>IF('Training Data'!A591="F",1,0)</f>
        <v>1</v>
      </c>
      <c r="C591" s="5">
        <f>IF('Training Data'!B591="H",1,0)</f>
        <v>0</v>
      </c>
      <c r="D591" s="4">
        <f>IF('Training Data'!B591="A",1,0)</f>
        <v>1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 s="4">
        <v>0</v>
      </c>
      <c r="U591" s="6">
        <v>0</v>
      </c>
    </row>
    <row r="592" spans="1:21" x14ac:dyDescent="0.25">
      <c r="A592" s="2">
        <f>IF('Training Data'!A592="M",1,0)</f>
        <v>0</v>
      </c>
      <c r="B592" s="4">
        <f>IF('Training Data'!A592="F",1,0)</f>
        <v>1</v>
      </c>
      <c r="C592" s="5">
        <f>IF('Training Data'!B592="H",1,0)</f>
        <v>0</v>
      </c>
      <c r="D592" s="4">
        <f>IF('Training Data'!B592="A",1,0)</f>
        <v>1</v>
      </c>
      <c r="E592">
        <v>0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 s="4">
        <v>0</v>
      </c>
      <c r="U592" s="6">
        <v>0</v>
      </c>
    </row>
    <row r="593" spans="1:21" x14ac:dyDescent="0.25">
      <c r="A593" s="2">
        <f>IF('Training Data'!A593="M",1,0)</f>
        <v>0</v>
      </c>
      <c r="B593" s="4">
        <f>IF('Training Data'!A593="F",1,0)</f>
        <v>1</v>
      </c>
      <c r="C593" s="5">
        <f>IF('Training Data'!B593="H",1,0)</f>
        <v>0</v>
      </c>
      <c r="D593" s="4">
        <f>IF('Training Data'!B593="A",1,0)</f>
        <v>1</v>
      </c>
      <c r="E593">
        <v>0</v>
      </c>
      <c r="F593">
        <v>1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 s="4">
        <v>0</v>
      </c>
      <c r="U593" s="6">
        <v>0</v>
      </c>
    </row>
    <row r="594" spans="1:21" x14ac:dyDescent="0.25">
      <c r="A594" s="2">
        <f>IF('Training Data'!A594="M",1,0)</f>
        <v>1</v>
      </c>
      <c r="B594" s="4">
        <f>IF('Training Data'!A594="F",1,0)</f>
        <v>0</v>
      </c>
      <c r="C594" s="5">
        <f>IF('Training Data'!B594="H",1,0)</f>
        <v>0</v>
      </c>
      <c r="D594" s="4">
        <f>IF('Training Data'!B594="A",1,0)</f>
        <v>1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 s="4">
        <v>0</v>
      </c>
      <c r="U594" s="6">
        <v>0</v>
      </c>
    </row>
    <row r="595" spans="1:21" x14ac:dyDescent="0.25">
      <c r="A595" s="2">
        <f>IF('Training Data'!A595="M",1,0)</f>
        <v>0</v>
      </c>
      <c r="B595" s="4">
        <f>IF('Training Data'!A595="F",1,0)</f>
        <v>1</v>
      </c>
      <c r="C595" s="5">
        <f>IF('Training Data'!B595="H",1,0)</f>
        <v>1</v>
      </c>
      <c r="D595" s="4">
        <f>IF('Training Data'!B595="A",1,0)</f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 s="4">
        <v>0</v>
      </c>
      <c r="U595" s="6">
        <v>0</v>
      </c>
    </row>
    <row r="596" spans="1:21" x14ac:dyDescent="0.25">
      <c r="A596" s="2">
        <f>IF('Training Data'!A596="M",1,0)</f>
        <v>1</v>
      </c>
      <c r="B596" s="4">
        <f>IF('Training Data'!A596="F",1,0)</f>
        <v>0</v>
      </c>
      <c r="C596" s="5">
        <f>IF('Training Data'!B596="H",1,0)</f>
        <v>1</v>
      </c>
      <c r="D596" s="4">
        <f>IF('Training Data'!B596="A",1,0)</f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 s="4">
        <v>0</v>
      </c>
      <c r="U596" s="6">
        <v>0</v>
      </c>
    </row>
    <row r="597" spans="1:21" x14ac:dyDescent="0.25">
      <c r="A597" s="2">
        <f>IF('Training Data'!A597="M",1,0)</f>
        <v>1</v>
      </c>
      <c r="B597" s="4">
        <f>IF('Training Data'!A597="F",1,0)</f>
        <v>0</v>
      </c>
      <c r="C597" s="5">
        <f>IF('Training Data'!B597="H",1,0)</f>
        <v>1</v>
      </c>
      <c r="D597" s="4">
        <f>IF('Training Data'!B597="A",1,0)</f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 s="4">
        <v>0</v>
      </c>
      <c r="U597" s="6">
        <v>0</v>
      </c>
    </row>
    <row r="598" spans="1:21" x14ac:dyDescent="0.25">
      <c r="A598" s="2">
        <f>IF('Training Data'!A598="M",1,0)</f>
        <v>0</v>
      </c>
      <c r="B598" s="4">
        <f>IF('Training Data'!A598="F",1,0)</f>
        <v>1</v>
      </c>
      <c r="C598" s="5">
        <f>IF('Training Data'!B598="H",1,0)</f>
        <v>1</v>
      </c>
      <c r="D598" s="4">
        <f>IF('Training Data'!B598="A",1,0)</f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0</v>
      </c>
      <c r="Q598">
        <v>0</v>
      </c>
      <c r="R598">
        <v>0</v>
      </c>
      <c r="S598" s="4">
        <v>0</v>
      </c>
      <c r="U598" s="6">
        <v>0</v>
      </c>
    </row>
    <row r="599" spans="1:21" x14ac:dyDescent="0.25">
      <c r="A599" s="2">
        <f>IF('Training Data'!A599="M",1,0)</f>
        <v>0</v>
      </c>
      <c r="B599" s="4">
        <f>IF('Training Data'!A599="F",1,0)</f>
        <v>1</v>
      </c>
      <c r="C599" s="5">
        <f>IF('Training Data'!B599="H",1,0)</f>
        <v>0</v>
      </c>
      <c r="D599" s="4">
        <f>IF('Training Data'!B599="A",1,0)</f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 s="4">
        <v>0</v>
      </c>
      <c r="U599" s="6">
        <v>0</v>
      </c>
    </row>
    <row r="600" spans="1:21" x14ac:dyDescent="0.25">
      <c r="A600" s="2">
        <f>IF('Training Data'!A600="M",1,0)</f>
        <v>0</v>
      </c>
      <c r="B600" s="4">
        <f>IF('Training Data'!A600="F",1,0)</f>
        <v>1</v>
      </c>
      <c r="C600" s="5">
        <f>IF('Training Data'!B600="H",1,0)</f>
        <v>1</v>
      </c>
      <c r="D600" s="4">
        <f>IF('Training Data'!B600="A",1,0)</f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 s="4">
        <v>0</v>
      </c>
      <c r="U600" s="6">
        <v>0</v>
      </c>
    </row>
    <row r="601" spans="1:21" x14ac:dyDescent="0.25">
      <c r="A601" s="2">
        <f>IF('Training Data'!A601="M",1,0)</f>
        <v>1</v>
      </c>
      <c r="B601" s="4">
        <f>IF('Training Data'!A601="F",1,0)</f>
        <v>0</v>
      </c>
      <c r="C601" s="5">
        <f>IF('Training Data'!B601="H",1,0)</f>
        <v>0</v>
      </c>
      <c r="D601" s="4">
        <f>IF('Training Data'!B601="A",1,0)</f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 s="4">
        <v>0</v>
      </c>
      <c r="U601" s="6">
        <v>0</v>
      </c>
    </row>
    <row r="602" spans="1:21" x14ac:dyDescent="0.25">
      <c r="A602" s="2">
        <f>IF('Training Data'!A602="M",1,0)</f>
        <v>1</v>
      </c>
      <c r="B602" s="4">
        <f>IF('Training Data'!A602="F",1,0)</f>
        <v>0</v>
      </c>
      <c r="C602" s="5">
        <f>IF('Training Data'!B602="H",1,0)</f>
        <v>0</v>
      </c>
      <c r="D602" s="4">
        <f>IF('Training Data'!B602="A",1,0)</f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s="4">
        <v>0</v>
      </c>
      <c r="U602" s="6">
        <v>0</v>
      </c>
    </row>
    <row r="603" spans="1:21" x14ac:dyDescent="0.25">
      <c r="A603" s="2">
        <f>IF('Training Data'!A603="M",1,0)</f>
        <v>0</v>
      </c>
      <c r="B603" s="4">
        <f>IF('Training Data'!A603="F",1,0)</f>
        <v>1</v>
      </c>
      <c r="C603" s="5">
        <f>IF('Training Data'!B603="H",1,0)</f>
        <v>1</v>
      </c>
      <c r="D603" s="4">
        <f>IF('Training Data'!B603="A",1,0)</f>
        <v>0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 s="4">
        <v>0</v>
      </c>
      <c r="U603" s="6">
        <v>0</v>
      </c>
    </row>
    <row r="604" spans="1:21" x14ac:dyDescent="0.25">
      <c r="A604" s="2">
        <f>IF('Training Data'!A604="M",1,0)</f>
        <v>0</v>
      </c>
      <c r="B604" s="4">
        <f>IF('Training Data'!A604="F",1,0)</f>
        <v>1</v>
      </c>
      <c r="C604" s="5">
        <f>IF('Training Data'!B604="H",1,0)</f>
        <v>0</v>
      </c>
      <c r="D604" s="4">
        <f>IF('Training Data'!B604="A",1,0)</f>
        <v>1</v>
      </c>
      <c r="E604">
        <v>0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 s="4">
        <v>0</v>
      </c>
      <c r="U604" s="6">
        <v>0</v>
      </c>
    </row>
    <row r="605" spans="1:21" x14ac:dyDescent="0.25">
      <c r="A605" s="2">
        <f>IF('Training Data'!A605="M",1,0)</f>
        <v>1</v>
      </c>
      <c r="B605" s="4">
        <f>IF('Training Data'!A605="F",1,0)</f>
        <v>0</v>
      </c>
      <c r="C605" s="5">
        <f>IF('Training Data'!B605="H",1,0)</f>
        <v>0</v>
      </c>
      <c r="D605" s="4">
        <f>IF('Training Data'!B605="A",1,0)</f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 s="4">
        <v>0</v>
      </c>
      <c r="U605" s="6">
        <v>0</v>
      </c>
    </row>
    <row r="606" spans="1:21" x14ac:dyDescent="0.25">
      <c r="A606" s="2">
        <f>IF('Training Data'!A606="M",1,0)</f>
        <v>0</v>
      </c>
      <c r="B606" s="4">
        <f>IF('Training Data'!A606="F",1,0)</f>
        <v>1</v>
      </c>
      <c r="C606" s="5">
        <f>IF('Training Data'!B606="H",1,0)</f>
        <v>1</v>
      </c>
      <c r="D606" s="4">
        <f>IF('Training Data'!B606="A",1,0)</f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 s="4">
        <v>0</v>
      </c>
      <c r="U606" s="6">
        <v>0</v>
      </c>
    </row>
    <row r="607" spans="1:21" x14ac:dyDescent="0.25">
      <c r="A607" s="2">
        <f>IF('Training Data'!A607="M",1,0)</f>
        <v>1</v>
      </c>
      <c r="B607" s="4">
        <f>IF('Training Data'!A607="F",1,0)</f>
        <v>0</v>
      </c>
      <c r="C607" s="5">
        <f>IF('Training Data'!B607="H",1,0)</f>
        <v>0</v>
      </c>
      <c r="D607" s="4">
        <f>IF('Training Data'!B607="A",1,0)</f>
        <v>0</v>
      </c>
      <c r="E607">
        <v>0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 s="4">
        <v>0</v>
      </c>
      <c r="U607" s="6">
        <v>0</v>
      </c>
    </row>
    <row r="608" spans="1:21" x14ac:dyDescent="0.25">
      <c r="A608" s="2">
        <f>IF('Training Data'!A608="M",1,0)</f>
        <v>1</v>
      </c>
      <c r="B608" s="4">
        <f>IF('Training Data'!A608="F",1,0)</f>
        <v>0</v>
      </c>
      <c r="C608" s="5">
        <f>IF('Training Data'!B608="H",1,0)</f>
        <v>1</v>
      </c>
      <c r="D608" s="4">
        <f>IF('Training Data'!B608="A",1,0)</f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 s="4">
        <v>0</v>
      </c>
      <c r="U608" s="6">
        <v>0</v>
      </c>
    </row>
    <row r="609" spans="1:21" x14ac:dyDescent="0.25">
      <c r="A609" s="2">
        <f>IF('Training Data'!A609="M",1,0)</f>
        <v>1</v>
      </c>
      <c r="B609" s="4">
        <f>IF('Training Data'!A609="F",1,0)</f>
        <v>0</v>
      </c>
      <c r="C609" s="5">
        <f>IF('Training Data'!B609="H",1,0)</f>
        <v>0</v>
      </c>
      <c r="D609" s="4">
        <f>IF('Training Data'!B609="A",1,0)</f>
        <v>1</v>
      </c>
      <c r="E609">
        <v>0</v>
      </c>
      <c r="F609">
        <v>0</v>
      </c>
      <c r="G609">
        <v>1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1</v>
      </c>
      <c r="N609">
        <v>0</v>
      </c>
      <c r="O609">
        <v>0</v>
      </c>
      <c r="P609">
        <v>1</v>
      </c>
      <c r="Q609">
        <v>0</v>
      </c>
      <c r="R609">
        <v>0</v>
      </c>
      <c r="S609" s="4">
        <v>0</v>
      </c>
      <c r="U609" s="6">
        <v>0</v>
      </c>
    </row>
    <row r="610" spans="1:21" x14ac:dyDescent="0.25">
      <c r="A610" s="2">
        <f>IF('Training Data'!A610="M",1,0)</f>
        <v>0</v>
      </c>
      <c r="B610" s="4">
        <f>IF('Training Data'!A610="F",1,0)</f>
        <v>1</v>
      </c>
      <c r="C610" s="5">
        <f>IF('Training Data'!B610="H",1,0)</f>
        <v>1</v>
      </c>
      <c r="D610" s="4">
        <f>IF('Training Data'!B610="A",1,0)</f>
        <v>0</v>
      </c>
      <c r="E610">
        <v>0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 s="4">
        <v>0</v>
      </c>
      <c r="U610" s="6">
        <v>0</v>
      </c>
    </row>
    <row r="611" spans="1:21" x14ac:dyDescent="0.25">
      <c r="A611" s="2">
        <f>IF('Training Data'!A611="M",1,0)</f>
        <v>1</v>
      </c>
      <c r="B611" s="4">
        <f>IF('Training Data'!A611="F",1,0)</f>
        <v>0</v>
      </c>
      <c r="C611" s="5">
        <f>IF('Training Data'!B611="H",1,0)</f>
        <v>1</v>
      </c>
      <c r="D611" s="4">
        <f>IF('Training Data'!B611="A",1,0)</f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 s="4">
        <v>0</v>
      </c>
      <c r="U611" s="6">
        <v>0</v>
      </c>
    </row>
    <row r="612" spans="1:21" x14ac:dyDescent="0.25">
      <c r="A612" s="2">
        <f>IF('Training Data'!A612="M",1,0)</f>
        <v>1</v>
      </c>
      <c r="B612" s="4">
        <f>IF('Training Data'!A612="F",1,0)</f>
        <v>0</v>
      </c>
      <c r="C612" s="5">
        <f>IF('Training Data'!B612="H",1,0)</f>
        <v>0</v>
      </c>
      <c r="D612" s="4">
        <f>IF('Training Data'!B612="A",1,0)</f>
        <v>1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 s="4">
        <v>0</v>
      </c>
      <c r="U612" s="6">
        <v>0</v>
      </c>
    </row>
    <row r="613" spans="1:21" x14ac:dyDescent="0.25">
      <c r="A613" s="2">
        <f>IF('Training Data'!A613="M",1,0)</f>
        <v>0</v>
      </c>
      <c r="B613" s="4">
        <f>IF('Training Data'!A613="F",1,0)</f>
        <v>1</v>
      </c>
      <c r="C613" s="5">
        <f>IF('Training Data'!B613="H",1,0)</f>
        <v>1</v>
      </c>
      <c r="D613" s="4">
        <f>IF('Training Data'!B613="A",1,0)</f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 s="4">
        <v>0</v>
      </c>
      <c r="U613" s="6">
        <v>0</v>
      </c>
    </row>
    <row r="614" spans="1:21" x14ac:dyDescent="0.25">
      <c r="A614" s="2">
        <f>IF('Training Data'!A614="M",1,0)</f>
        <v>0</v>
      </c>
      <c r="B614" s="4">
        <f>IF('Training Data'!A614="F",1,0)</f>
        <v>1</v>
      </c>
      <c r="C614" s="5">
        <f>IF('Training Data'!B614="H",1,0)</f>
        <v>0</v>
      </c>
      <c r="D614" s="4">
        <f>IF('Training Data'!B614="A",1,0)</f>
        <v>1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 s="4">
        <v>0</v>
      </c>
      <c r="U614" s="6">
        <v>0</v>
      </c>
    </row>
    <row r="615" spans="1:21" x14ac:dyDescent="0.25">
      <c r="A615" s="2">
        <f>IF('Training Data'!A615="M",1,0)</f>
        <v>1</v>
      </c>
      <c r="B615" s="4">
        <f>IF('Training Data'!A615="F",1,0)</f>
        <v>0</v>
      </c>
      <c r="C615" s="5">
        <f>IF('Training Data'!B615="H",1,0)</f>
        <v>1</v>
      </c>
      <c r="D615" s="4">
        <f>IF('Training Data'!B615="A",1,0)</f>
        <v>0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 s="4">
        <v>0</v>
      </c>
      <c r="U615" s="6">
        <v>0</v>
      </c>
    </row>
    <row r="616" spans="1:21" x14ac:dyDescent="0.25">
      <c r="A616" s="2">
        <f>IF('Training Data'!A616="M",1,0)</f>
        <v>1</v>
      </c>
      <c r="B616" s="4">
        <f>IF('Training Data'!A616="F",1,0)</f>
        <v>0</v>
      </c>
      <c r="C616" s="5">
        <f>IF('Training Data'!B616="H",1,0)</f>
        <v>0</v>
      </c>
      <c r="D616" s="4">
        <f>IF('Training Data'!B616="A",1,0)</f>
        <v>0</v>
      </c>
      <c r="E616">
        <v>0</v>
      </c>
      <c r="F616">
        <v>1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 s="4">
        <v>0</v>
      </c>
      <c r="U616" s="6">
        <v>0</v>
      </c>
    </row>
    <row r="617" spans="1:21" x14ac:dyDescent="0.25">
      <c r="A617" s="2">
        <f>IF('Training Data'!A617="M",1,0)</f>
        <v>0</v>
      </c>
      <c r="B617" s="4">
        <f>IF('Training Data'!A617="F",1,0)</f>
        <v>1</v>
      </c>
      <c r="C617" s="5">
        <f>IF('Training Data'!B617="H",1,0)</f>
        <v>0</v>
      </c>
      <c r="D617" s="4">
        <f>IF('Training Data'!B617="A",1,0)</f>
        <v>1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0</v>
      </c>
      <c r="S617" s="4">
        <v>0</v>
      </c>
      <c r="U617" s="6">
        <v>0</v>
      </c>
    </row>
    <row r="618" spans="1:21" x14ac:dyDescent="0.25">
      <c r="A618" s="2">
        <f>IF('Training Data'!A618="M",1,0)</f>
        <v>0</v>
      </c>
      <c r="B618" s="4">
        <f>IF('Training Data'!A618="F",1,0)</f>
        <v>1</v>
      </c>
      <c r="C618" s="5">
        <f>IF('Training Data'!B618="H",1,0)</f>
        <v>0</v>
      </c>
      <c r="D618" s="4">
        <f>IF('Training Data'!B618="A",1,0)</f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0</v>
      </c>
      <c r="Q618">
        <v>0</v>
      </c>
      <c r="R618">
        <v>0</v>
      </c>
      <c r="S618" s="4">
        <v>0</v>
      </c>
      <c r="U618" s="6">
        <v>0</v>
      </c>
    </row>
    <row r="619" spans="1:21" x14ac:dyDescent="0.25">
      <c r="A619" s="2">
        <f>IF('Training Data'!A619="M",1,0)</f>
        <v>1</v>
      </c>
      <c r="B619" s="4">
        <f>IF('Training Data'!A619="F",1,0)</f>
        <v>0</v>
      </c>
      <c r="C619" s="5">
        <f>IF('Training Data'!B619="H",1,0)</f>
        <v>0</v>
      </c>
      <c r="D619" s="4">
        <f>IF('Training Data'!B619="A",1,0)</f>
        <v>1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 s="4">
        <v>0</v>
      </c>
      <c r="U619" s="6">
        <v>0</v>
      </c>
    </row>
    <row r="620" spans="1:21" x14ac:dyDescent="0.25">
      <c r="A620" s="2">
        <f>IF('Training Data'!A620="M",1,0)</f>
        <v>0</v>
      </c>
      <c r="B620" s="4">
        <f>IF('Training Data'!A620="F",1,0)</f>
        <v>1</v>
      </c>
      <c r="C620" s="5">
        <f>IF('Training Data'!B620="H",1,0)</f>
        <v>1</v>
      </c>
      <c r="D620" s="4">
        <f>IF('Training Data'!B620="A",1,0)</f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 s="4">
        <v>0</v>
      </c>
      <c r="U620" s="6">
        <v>0</v>
      </c>
    </row>
    <row r="621" spans="1:21" x14ac:dyDescent="0.25">
      <c r="A621" s="2">
        <f>IF('Training Data'!A621="M",1,0)</f>
        <v>1</v>
      </c>
      <c r="B621" s="4">
        <f>IF('Training Data'!A621="F",1,0)</f>
        <v>0</v>
      </c>
      <c r="C621" s="5">
        <f>IF('Training Data'!B621="H",1,0)</f>
        <v>1</v>
      </c>
      <c r="D621" s="4">
        <f>IF('Training Data'!B621="A",1,0)</f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 s="4">
        <v>0</v>
      </c>
      <c r="U621" s="6">
        <v>0</v>
      </c>
    </row>
    <row r="622" spans="1:21" x14ac:dyDescent="0.25">
      <c r="A622" s="2">
        <f>IF('Training Data'!A622="M",1,0)</f>
        <v>0</v>
      </c>
      <c r="B622" s="4">
        <f>IF('Training Data'!A622="F",1,0)</f>
        <v>1</v>
      </c>
      <c r="C622" s="5">
        <f>IF('Training Data'!B622="H",1,0)</f>
        <v>1</v>
      </c>
      <c r="D622" s="4">
        <f>IF('Training Data'!B622="A",1,0)</f>
        <v>0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 s="4">
        <v>0</v>
      </c>
      <c r="U622" s="6">
        <v>0</v>
      </c>
    </row>
    <row r="623" spans="1:21" x14ac:dyDescent="0.25">
      <c r="A623" s="2">
        <f>IF('Training Data'!A623="M",1,0)</f>
        <v>0</v>
      </c>
      <c r="B623" s="4">
        <f>IF('Training Data'!A623="F",1,0)</f>
        <v>1</v>
      </c>
      <c r="C623" s="5">
        <f>IF('Training Data'!B623="H",1,0)</f>
        <v>0</v>
      </c>
      <c r="D623" s="4">
        <f>IF('Training Data'!B623="A",1,0)</f>
        <v>1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 s="4">
        <v>0</v>
      </c>
      <c r="U623" s="6">
        <v>0</v>
      </c>
    </row>
    <row r="624" spans="1:21" x14ac:dyDescent="0.25">
      <c r="A624" s="2">
        <f>IF('Training Data'!A624="M",1,0)</f>
        <v>0</v>
      </c>
      <c r="B624" s="4">
        <f>IF('Training Data'!A624="F",1,0)</f>
        <v>1</v>
      </c>
      <c r="C624" s="5">
        <f>IF('Training Data'!B624="H",1,0)</f>
        <v>0</v>
      </c>
      <c r="D624" s="4">
        <f>IF('Training Data'!B624="A",1,0)</f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 s="4">
        <v>0</v>
      </c>
      <c r="U624" s="6">
        <v>0</v>
      </c>
    </row>
    <row r="625" spans="1:21" x14ac:dyDescent="0.25">
      <c r="A625" s="2">
        <f>IF('Training Data'!A625="M",1,0)</f>
        <v>1</v>
      </c>
      <c r="B625" s="4">
        <f>IF('Training Data'!A625="F",1,0)</f>
        <v>0</v>
      </c>
      <c r="C625" s="5">
        <f>IF('Training Data'!B625="H",1,0)</f>
        <v>0</v>
      </c>
      <c r="D625" s="4">
        <f>IF('Training Data'!B625="A",1,0)</f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0</v>
      </c>
      <c r="Q625">
        <v>0</v>
      </c>
      <c r="R625">
        <v>1</v>
      </c>
      <c r="S625" s="4">
        <v>0</v>
      </c>
      <c r="U625" s="6">
        <v>0</v>
      </c>
    </row>
    <row r="626" spans="1:21" x14ac:dyDescent="0.25">
      <c r="A626" s="2">
        <f>IF('Training Data'!A626="M",1,0)</f>
        <v>0</v>
      </c>
      <c r="B626" s="4">
        <f>IF('Training Data'!A626="F",1,0)</f>
        <v>1</v>
      </c>
      <c r="C626" s="5">
        <f>IF('Training Data'!B626="H",1,0)</f>
        <v>0</v>
      </c>
      <c r="D626" s="4">
        <f>IF('Training Data'!B626="A",1,0)</f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 s="4">
        <v>0</v>
      </c>
      <c r="U626" s="6">
        <v>0</v>
      </c>
    </row>
    <row r="627" spans="1:21" x14ac:dyDescent="0.25">
      <c r="A627" s="2">
        <f>IF('Training Data'!A627="M",1,0)</f>
        <v>1</v>
      </c>
      <c r="B627" s="4">
        <f>IF('Training Data'!A627="F",1,0)</f>
        <v>0</v>
      </c>
      <c r="C627" s="5">
        <f>IF('Training Data'!B627="H",1,0)</f>
        <v>0</v>
      </c>
      <c r="D627" s="4">
        <f>IF('Training Data'!B627="A",1,0)</f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>
        <v>1</v>
      </c>
      <c r="R627">
        <v>0</v>
      </c>
      <c r="S627" s="4">
        <v>0</v>
      </c>
      <c r="U627" s="6">
        <v>0</v>
      </c>
    </row>
    <row r="628" spans="1:21" x14ac:dyDescent="0.25">
      <c r="A628" s="2">
        <f>IF('Training Data'!A628="M",1,0)</f>
        <v>0</v>
      </c>
      <c r="B628" s="4">
        <f>IF('Training Data'!A628="F",1,0)</f>
        <v>1</v>
      </c>
      <c r="C628" s="5">
        <f>IF('Training Data'!B628="H",1,0)</f>
        <v>0</v>
      </c>
      <c r="D628" s="4">
        <f>IF('Training Data'!B628="A",1,0)</f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 s="4">
        <v>0</v>
      </c>
      <c r="U628" s="6">
        <v>0</v>
      </c>
    </row>
    <row r="629" spans="1:21" x14ac:dyDescent="0.25">
      <c r="A629" s="2">
        <f>IF('Training Data'!A629="M",1,0)</f>
        <v>1</v>
      </c>
      <c r="B629" s="4">
        <f>IF('Training Data'!A629="F",1,0)</f>
        <v>0</v>
      </c>
      <c r="C629" s="5">
        <f>IF('Training Data'!B629="H",1,0)</f>
        <v>0</v>
      </c>
      <c r="D629" s="4">
        <f>IF('Training Data'!B629="A",1,0)</f>
        <v>1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 s="4">
        <v>0</v>
      </c>
      <c r="U629" s="6">
        <v>0</v>
      </c>
    </row>
    <row r="630" spans="1:21" x14ac:dyDescent="0.25">
      <c r="A630" s="2">
        <f>IF('Training Data'!A630="M",1,0)</f>
        <v>1</v>
      </c>
      <c r="B630" s="4">
        <f>IF('Training Data'!A630="F",1,0)</f>
        <v>0</v>
      </c>
      <c r="C630" s="5">
        <f>IF('Training Data'!B630="H",1,0)</f>
        <v>0</v>
      </c>
      <c r="D630" s="4">
        <f>IF('Training Data'!B630="A",1,0)</f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0</v>
      </c>
      <c r="Q630">
        <v>0</v>
      </c>
      <c r="R630">
        <v>0</v>
      </c>
      <c r="S630" s="4">
        <v>0</v>
      </c>
      <c r="U630" s="6">
        <v>0</v>
      </c>
    </row>
    <row r="631" spans="1:21" x14ac:dyDescent="0.25">
      <c r="A631" s="2">
        <f>IF('Training Data'!A631="M",1,0)</f>
        <v>0</v>
      </c>
      <c r="B631" s="4">
        <f>IF('Training Data'!A631="F",1,0)</f>
        <v>1</v>
      </c>
      <c r="C631" s="5">
        <f>IF('Training Data'!B631="H",1,0)</f>
        <v>0</v>
      </c>
      <c r="D631" s="4">
        <f>IF('Training Data'!B631="A",1,0)</f>
        <v>1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 s="4">
        <v>0</v>
      </c>
      <c r="U631" s="6">
        <v>0</v>
      </c>
    </row>
    <row r="632" spans="1:21" x14ac:dyDescent="0.25">
      <c r="A632" s="2">
        <f>IF('Training Data'!A632="M",1,0)</f>
        <v>1</v>
      </c>
      <c r="B632" s="4">
        <f>IF('Training Data'!A632="F",1,0)</f>
        <v>0</v>
      </c>
      <c r="C632" s="5">
        <f>IF('Training Data'!B632="H",1,0)</f>
        <v>0</v>
      </c>
      <c r="D632" s="4">
        <f>IF('Training Data'!B632="A",1,0)</f>
        <v>1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 s="4">
        <v>0</v>
      </c>
      <c r="U632" s="6">
        <v>0</v>
      </c>
    </row>
    <row r="633" spans="1:21" x14ac:dyDescent="0.25">
      <c r="A633" s="2">
        <f>IF('Training Data'!A633="M",1,0)</f>
        <v>1</v>
      </c>
      <c r="B633" s="4">
        <f>IF('Training Data'!A633="F",1,0)</f>
        <v>0</v>
      </c>
      <c r="C633" s="5">
        <f>IF('Training Data'!B633="H",1,0)</f>
        <v>1</v>
      </c>
      <c r="D633" s="4">
        <f>IF('Training Data'!B633="A",1,0)</f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 s="4">
        <v>0</v>
      </c>
      <c r="U633" s="6">
        <v>0</v>
      </c>
    </row>
    <row r="634" spans="1:21" x14ac:dyDescent="0.25">
      <c r="A634" s="2">
        <f>IF('Training Data'!A634="M",1,0)</f>
        <v>1</v>
      </c>
      <c r="B634" s="4">
        <f>IF('Training Data'!A634="F",1,0)</f>
        <v>0</v>
      </c>
      <c r="C634" s="5">
        <f>IF('Training Data'!B634="H",1,0)</f>
        <v>1</v>
      </c>
      <c r="D634" s="4">
        <f>IF('Training Data'!B634="A",1,0)</f>
        <v>0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 s="4">
        <v>0</v>
      </c>
      <c r="U634" s="6">
        <v>0</v>
      </c>
    </row>
    <row r="635" spans="1:21" x14ac:dyDescent="0.25">
      <c r="A635" s="2">
        <f>IF('Training Data'!A635="M",1,0)</f>
        <v>1</v>
      </c>
      <c r="B635" s="4">
        <f>IF('Training Data'!A635="F",1,0)</f>
        <v>0</v>
      </c>
      <c r="C635" s="5">
        <f>IF('Training Data'!B635="H",1,0)</f>
        <v>1</v>
      </c>
      <c r="D635" s="4">
        <f>IF('Training Data'!B635="A",1,0)</f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0</v>
      </c>
      <c r="Q635">
        <v>0</v>
      </c>
      <c r="R635">
        <v>0</v>
      </c>
      <c r="S635" s="4">
        <v>0</v>
      </c>
      <c r="U635" s="6">
        <v>0</v>
      </c>
    </row>
    <row r="636" spans="1:21" x14ac:dyDescent="0.25">
      <c r="A636" s="2">
        <f>IF('Training Data'!A636="M",1,0)</f>
        <v>1</v>
      </c>
      <c r="B636" s="4">
        <f>IF('Training Data'!A636="F",1,0)</f>
        <v>0</v>
      </c>
      <c r="C636" s="5">
        <f>IF('Training Data'!B636="H",1,0)</f>
        <v>0</v>
      </c>
      <c r="D636" s="4">
        <f>IF('Training Data'!B636="A",1,0)</f>
        <v>1</v>
      </c>
      <c r="E636">
        <v>0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 s="4">
        <v>0</v>
      </c>
      <c r="U636" s="6">
        <v>0</v>
      </c>
    </row>
    <row r="637" spans="1:21" x14ac:dyDescent="0.25">
      <c r="A637" s="2">
        <f>IF('Training Data'!A637="M",1,0)</f>
        <v>0</v>
      </c>
      <c r="B637" s="4">
        <f>IF('Training Data'!A637="F",1,0)</f>
        <v>1</v>
      </c>
      <c r="C637" s="5">
        <f>IF('Training Data'!B637="H",1,0)</f>
        <v>1</v>
      </c>
      <c r="D637" s="4">
        <f>IF('Training Data'!B637="A",1,0)</f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 s="4">
        <v>0</v>
      </c>
      <c r="U637" s="6">
        <v>0</v>
      </c>
    </row>
    <row r="638" spans="1:21" x14ac:dyDescent="0.25">
      <c r="A638" s="2">
        <f>IF('Training Data'!A638="M",1,0)</f>
        <v>1</v>
      </c>
      <c r="B638" s="4">
        <f>IF('Training Data'!A638="F",1,0)</f>
        <v>0</v>
      </c>
      <c r="C638" s="5">
        <f>IF('Training Data'!B638="H",1,0)</f>
        <v>1</v>
      </c>
      <c r="D638" s="4">
        <f>IF('Training Data'!B638="A",1,0)</f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 s="4">
        <v>0</v>
      </c>
      <c r="U638" s="6">
        <v>0</v>
      </c>
    </row>
    <row r="639" spans="1:21" x14ac:dyDescent="0.25">
      <c r="A639" s="2">
        <f>IF('Training Data'!A639="M",1,0)</f>
        <v>1</v>
      </c>
      <c r="B639" s="4">
        <f>IF('Training Data'!A639="F",1,0)</f>
        <v>0</v>
      </c>
      <c r="C639" s="5">
        <f>IF('Training Data'!B639="H",1,0)</f>
        <v>1</v>
      </c>
      <c r="D639" s="4">
        <f>IF('Training Data'!B639="A",1,0)</f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 s="4">
        <v>0</v>
      </c>
      <c r="U639" s="6">
        <v>0</v>
      </c>
    </row>
    <row r="640" spans="1:21" x14ac:dyDescent="0.25">
      <c r="A640" s="2">
        <f>IF('Training Data'!A640="M",1,0)</f>
        <v>1</v>
      </c>
      <c r="B640" s="4">
        <f>IF('Training Data'!A640="F",1,0)</f>
        <v>0</v>
      </c>
      <c r="C640" s="5">
        <f>IF('Training Data'!B640="H",1,0)</f>
        <v>1</v>
      </c>
      <c r="D640" s="4">
        <f>IF('Training Data'!B640="A",1,0)</f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 s="4">
        <v>0</v>
      </c>
      <c r="U640" s="6">
        <v>0</v>
      </c>
    </row>
    <row r="641" spans="1:21" x14ac:dyDescent="0.25">
      <c r="A641" s="2">
        <f>IF('Training Data'!A641="M",1,0)</f>
        <v>0</v>
      </c>
      <c r="B641" s="4">
        <f>IF('Training Data'!A641="F",1,0)</f>
        <v>1</v>
      </c>
      <c r="C641" s="5">
        <f>IF('Training Data'!B641="H",1,0)</f>
        <v>0</v>
      </c>
      <c r="D641" s="4">
        <f>IF('Training Data'!B641="A",1,0)</f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0</v>
      </c>
      <c r="S641" s="4">
        <v>0</v>
      </c>
      <c r="U641" s="6">
        <v>0</v>
      </c>
    </row>
    <row r="642" spans="1:21" x14ac:dyDescent="0.25">
      <c r="A642" s="2">
        <f>IF('Training Data'!A642="M",1,0)</f>
        <v>0</v>
      </c>
      <c r="B642" s="4">
        <f>IF('Training Data'!A642="F",1,0)</f>
        <v>1</v>
      </c>
      <c r="C642" s="5">
        <f>IF('Training Data'!B642="H",1,0)</f>
        <v>1</v>
      </c>
      <c r="D642" s="4">
        <f>IF('Training Data'!B642="A",1,0)</f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 s="4">
        <v>0</v>
      </c>
      <c r="U642" s="6">
        <v>0</v>
      </c>
    </row>
    <row r="643" spans="1:21" x14ac:dyDescent="0.25">
      <c r="A643" s="2">
        <f>IF('Training Data'!A643="M",1,0)</f>
        <v>1</v>
      </c>
      <c r="B643" s="4">
        <f>IF('Training Data'!A643="F",1,0)</f>
        <v>0</v>
      </c>
      <c r="C643" s="5">
        <f>IF('Training Data'!B643="H",1,0)</f>
        <v>0</v>
      </c>
      <c r="D643" s="4">
        <f>IF('Training Data'!B643="A",1,0)</f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 s="4">
        <v>0</v>
      </c>
      <c r="U643" s="6">
        <v>0</v>
      </c>
    </row>
    <row r="644" spans="1:21" x14ac:dyDescent="0.25">
      <c r="A644" s="2">
        <f>IF('Training Data'!A644="M",1,0)</f>
        <v>1</v>
      </c>
      <c r="B644" s="4">
        <f>IF('Training Data'!A644="F",1,0)</f>
        <v>0</v>
      </c>
      <c r="C644" s="5">
        <f>IF('Training Data'!B644="H",1,0)</f>
        <v>0</v>
      </c>
      <c r="D644" s="4">
        <f>IF('Training Data'!B644="A",1,0)</f>
        <v>1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 s="4">
        <v>0</v>
      </c>
      <c r="U644" s="6">
        <v>0</v>
      </c>
    </row>
    <row r="645" spans="1:21" x14ac:dyDescent="0.25">
      <c r="A645" s="2">
        <f>IF('Training Data'!A645="M",1,0)</f>
        <v>0</v>
      </c>
      <c r="B645" s="4">
        <f>IF('Training Data'!A645="F",1,0)</f>
        <v>1</v>
      </c>
      <c r="C645" s="5">
        <f>IF('Training Data'!B645="H",1,0)</f>
        <v>1</v>
      </c>
      <c r="D645" s="4">
        <f>IF('Training Data'!B645="A",1,0)</f>
        <v>0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 s="4">
        <v>0</v>
      </c>
      <c r="U645" s="6">
        <v>0</v>
      </c>
    </row>
    <row r="646" spans="1:21" x14ac:dyDescent="0.25">
      <c r="A646" s="2">
        <f>IF('Training Data'!A646="M",1,0)</f>
        <v>0</v>
      </c>
      <c r="B646" s="4">
        <f>IF('Training Data'!A646="F",1,0)</f>
        <v>1</v>
      </c>
      <c r="C646" s="5">
        <f>IF('Training Data'!B646="H",1,0)</f>
        <v>1</v>
      </c>
      <c r="D646" s="4">
        <f>IF('Training Data'!B646="A",1,0)</f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 s="4">
        <v>0</v>
      </c>
      <c r="U646" s="6">
        <v>0</v>
      </c>
    </row>
    <row r="647" spans="1:21" x14ac:dyDescent="0.25">
      <c r="A647" s="2">
        <f>IF('Training Data'!A647="M",1,0)</f>
        <v>1</v>
      </c>
      <c r="B647" s="4">
        <f>IF('Training Data'!A647="F",1,0)</f>
        <v>0</v>
      </c>
      <c r="C647" s="5">
        <f>IF('Training Data'!B647="H",1,0)</f>
        <v>0</v>
      </c>
      <c r="D647" s="4">
        <f>IF('Training Data'!B647="A",1,0)</f>
        <v>1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 s="4">
        <v>0</v>
      </c>
      <c r="U647" s="6">
        <v>0</v>
      </c>
    </row>
    <row r="648" spans="1:21" x14ac:dyDescent="0.25">
      <c r="A648" s="2">
        <f>IF('Training Data'!A648="M",1,0)</f>
        <v>1</v>
      </c>
      <c r="B648" s="4">
        <f>IF('Training Data'!A648="F",1,0)</f>
        <v>0</v>
      </c>
      <c r="C648" s="5">
        <f>IF('Training Data'!B648="H",1,0)</f>
        <v>1</v>
      </c>
      <c r="D648" s="4">
        <f>IF('Training Data'!B648="A",1,0)</f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0</v>
      </c>
      <c r="Q648">
        <v>0</v>
      </c>
      <c r="R648">
        <v>1</v>
      </c>
      <c r="S648" s="4">
        <v>0</v>
      </c>
      <c r="U648" s="6">
        <v>0</v>
      </c>
    </row>
    <row r="649" spans="1:21" x14ac:dyDescent="0.25">
      <c r="A649" s="2">
        <f>IF('Training Data'!A649="M",1,0)</f>
        <v>1</v>
      </c>
      <c r="B649" s="4">
        <f>IF('Training Data'!A649="F",1,0)</f>
        <v>0</v>
      </c>
      <c r="C649" s="5">
        <f>IF('Training Data'!B649="H",1,0)</f>
        <v>1</v>
      </c>
      <c r="D649" s="4">
        <f>IF('Training Data'!B649="A",1,0)</f>
        <v>0</v>
      </c>
      <c r="E649">
        <v>0</v>
      </c>
      <c r="F649">
        <v>0</v>
      </c>
      <c r="G649">
        <v>1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0</v>
      </c>
      <c r="S649" s="4">
        <v>0</v>
      </c>
      <c r="U649" s="6">
        <v>0</v>
      </c>
    </row>
    <row r="650" spans="1:21" x14ac:dyDescent="0.25">
      <c r="A650" s="2">
        <f>IF('Training Data'!A650="M",1,0)</f>
        <v>1</v>
      </c>
      <c r="B650" s="4">
        <f>IF('Training Data'!A650="F",1,0)</f>
        <v>0</v>
      </c>
      <c r="C650" s="5">
        <f>IF('Training Data'!B650="H",1,0)</f>
        <v>1</v>
      </c>
      <c r="D650" s="4">
        <f>IF('Training Data'!B650="A",1,0)</f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 s="4">
        <v>0</v>
      </c>
      <c r="U650" s="6">
        <v>0</v>
      </c>
    </row>
    <row r="651" spans="1:21" x14ac:dyDescent="0.25">
      <c r="A651" s="2">
        <f>IF('Training Data'!A651="M",1,0)</f>
        <v>1</v>
      </c>
      <c r="B651" s="4">
        <f>IF('Training Data'!A651="F",1,0)</f>
        <v>0</v>
      </c>
      <c r="C651" s="5">
        <f>IF('Training Data'!B651="H",1,0)</f>
        <v>0</v>
      </c>
      <c r="D651" s="4">
        <f>IF('Training Data'!B651="A",1,0)</f>
        <v>1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 s="4">
        <v>0</v>
      </c>
      <c r="U651" s="6">
        <v>0</v>
      </c>
    </row>
    <row r="652" spans="1:21" x14ac:dyDescent="0.25">
      <c r="A652" s="2">
        <f>IF('Training Data'!A652="M",1,0)</f>
        <v>0</v>
      </c>
      <c r="B652" s="4">
        <f>IF('Training Data'!A652="F",1,0)</f>
        <v>1</v>
      </c>
      <c r="C652" s="5">
        <f>IF('Training Data'!B652="H",1,0)</f>
        <v>0</v>
      </c>
      <c r="D652" s="4">
        <f>IF('Training Data'!B652="A",1,0)</f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 s="4">
        <v>0</v>
      </c>
      <c r="U652" s="6">
        <v>0</v>
      </c>
    </row>
    <row r="653" spans="1:21" x14ac:dyDescent="0.25">
      <c r="A653" s="2">
        <f>IF('Training Data'!A653="M",1,0)</f>
        <v>0</v>
      </c>
      <c r="B653" s="4">
        <f>IF('Training Data'!A653="F",1,0)</f>
        <v>1</v>
      </c>
      <c r="C653" s="5">
        <f>IF('Training Data'!B653="H",1,0)</f>
        <v>1</v>
      </c>
      <c r="D653" s="4">
        <f>IF('Training Data'!B653="A",1,0)</f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0</v>
      </c>
      <c r="Q653">
        <v>0</v>
      </c>
      <c r="R653">
        <v>1</v>
      </c>
      <c r="S653" s="4">
        <v>0</v>
      </c>
      <c r="U653" s="6">
        <v>0</v>
      </c>
    </row>
    <row r="654" spans="1:21" x14ac:dyDescent="0.25">
      <c r="A654" s="2">
        <f>IF('Training Data'!A654="M",1,0)</f>
        <v>1</v>
      </c>
      <c r="B654" s="4">
        <f>IF('Training Data'!A654="F",1,0)</f>
        <v>0</v>
      </c>
      <c r="C654" s="5">
        <f>IF('Training Data'!B654="H",1,0)</f>
        <v>0</v>
      </c>
      <c r="D654" s="4">
        <f>IF('Training Data'!B654="A",1,0)</f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 s="4">
        <v>0</v>
      </c>
      <c r="U654" s="6">
        <v>0</v>
      </c>
    </row>
    <row r="655" spans="1:21" x14ac:dyDescent="0.25">
      <c r="A655" s="2">
        <f>IF('Training Data'!A655="M",1,0)</f>
        <v>0</v>
      </c>
      <c r="B655" s="4">
        <f>IF('Training Data'!A655="F",1,0)</f>
        <v>1</v>
      </c>
      <c r="C655" s="5">
        <f>IF('Training Data'!B655="H",1,0)</f>
        <v>1</v>
      </c>
      <c r="D655" s="4">
        <f>IF('Training Data'!B655="A",1,0)</f>
        <v>0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 s="4">
        <v>0</v>
      </c>
      <c r="U655" s="6">
        <v>0</v>
      </c>
    </row>
    <row r="656" spans="1:21" x14ac:dyDescent="0.25">
      <c r="A656" s="2">
        <f>IF('Training Data'!A656="M",1,0)</f>
        <v>0</v>
      </c>
      <c r="B656" s="4">
        <f>IF('Training Data'!A656="F",1,0)</f>
        <v>1</v>
      </c>
      <c r="C656" s="5">
        <f>IF('Training Data'!B656="H",1,0)</f>
        <v>0</v>
      </c>
      <c r="D656" s="4">
        <f>IF('Training Data'!B656="A",1,0)</f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0</v>
      </c>
      <c r="R656">
        <v>1</v>
      </c>
      <c r="S656" s="4">
        <v>0</v>
      </c>
      <c r="U656" s="6">
        <v>0</v>
      </c>
    </row>
    <row r="657" spans="1:21" x14ac:dyDescent="0.25">
      <c r="A657" s="2">
        <f>IF('Training Data'!A657="M",1,0)</f>
        <v>0</v>
      </c>
      <c r="B657" s="4">
        <f>IF('Training Data'!A657="F",1,0)</f>
        <v>1</v>
      </c>
      <c r="C657" s="5">
        <f>IF('Training Data'!B657="H",1,0)</f>
        <v>1</v>
      </c>
      <c r="D657" s="4">
        <f>IF('Training Data'!B657="A",1,0)</f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 s="4">
        <v>0</v>
      </c>
      <c r="U657" s="6">
        <v>0</v>
      </c>
    </row>
    <row r="658" spans="1:21" x14ac:dyDescent="0.25">
      <c r="A658" s="2">
        <f>IF('Training Data'!A658="M",1,0)</f>
        <v>1</v>
      </c>
      <c r="B658" s="4">
        <f>IF('Training Data'!A658="F",1,0)</f>
        <v>0</v>
      </c>
      <c r="C658" s="5">
        <f>IF('Training Data'!B658="H",1,0)</f>
        <v>1</v>
      </c>
      <c r="D658" s="4">
        <f>IF('Training Data'!B658="A",1,0)</f>
        <v>0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 s="4">
        <v>0</v>
      </c>
      <c r="U658" s="6">
        <v>0</v>
      </c>
    </row>
    <row r="659" spans="1:21" x14ac:dyDescent="0.25">
      <c r="A659" s="2">
        <f>IF('Training Data'!A659="M",1,0)</f>
        <v>0</v>
      </c>
      <c r="B659" s="4">
        <f>IF('Training Data'!A659="F",1,0)</f>
        <v>1</v>
      </c>
      <c r="C659" s="5">
        <f>IF('Training Data'!B659="H",1,0)</f>
        <v>1</v>
      </c>
      <c r="D659" s="4">
        <f>IF('Training Data'!B659="A",1,0)</f>
        <v>0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 s="4">
        <v>0</v>
      </c>
      <c r="U659" s="6">
        <v>0</v>
      </c>
    </row>
    <row r="660" spans="1:21" x14ac:dyDescent="0.25">
      <c r="A660" s="2">
        <f>IF('Training Data'!A660="M",1,0)</f>
        <v>1</v>
      </c>
      <c r="B660" s="4">
        <f>IF('Training Data'!A660="F",1,0)</f>
        <v>0</v>
      </c>
      <c r="C660" s="5">
        <f>IF('Training Data'!B660="H",1,0)</f>
        <v>1</v>
      </c>
      <c r="D660" s="4">
        <f>IF('Training Data'!B660="A",1,0)</f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 s="4">
        <v>0</v>
      </c>
      <c r="U660" s="6">
        <v>0</v>
      </c>
    </row>
    <row r="661" spans="1:21" x14ac:dyDescent="0.25">
      <c r="A661" s="2">
        <f>IF('Training Data'!A661="M",1,0)</f>
        <v>1</v>
      </c>
      <c r="B661" s="4">
        <f>IF('Training Data'!A661="F",1,0)</f>
        <v>0</v>
      </c>
      <c r="C661" s="5">
        <f>IF('Training Data'!B661="H",1,0)</f>
        <v>0</v>
      </c>
      <c r="D661" s="4">
        <f>IF('Training Data'!B661="A",1,0)</f>
        <v>1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 s="4">
        <v>0</v>
      </c>
      <c r="U661" s="6">
        <v>0</v>
      </c>
    </row>
    <row r="662" spans="1:21" x14ac:dyDescent="0.25">
      <c r="A662" s="2">
        <f>IF('Training Data'!A662="M",1,0)</f>
        <v>1</v>
      </c>
      <c r="B662" s="4">
        <f>IF('Training Data'!A662="F",1,0)</f>
        <v>0</v>
      </c>
      <c r="C662" s="5">
        <f>IF('Training Data'!B662="H",1,0)</f>
        <v>1</v>
      </c>
      <c r="D662" s="4">
        <f>IF('Training Data'!B662="A",1,0)</f>
        <v>0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 s="4">
        <v>0</v>
      </c>
      <c r="U662" s="6">
        <v>0</v>
      </c>
    </row>
    <row r="663" spans="1:21" x14ac:dyDescent="0.25">
      <c r="A663" s="2">
        <f>IF('Training Data'!A663="M",1,0)</f>
        <v>1</v>
      </c>
      <c r="B663" s="4">
        <f>IF('Training Data'!A663="F",1,0)</f>
        <v>0</v>
      </c>
      <c r="C663" s="5">
        <f>IF('Training Data'!B663="H",1,0)</f>
        <v>0</v>
      </c>
      <c r="D663" s="4">
        <f>IF('Training Data'!B663="A",1,0)</f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 s="4">
        <v>0</v>
      </c>
      <c r="U663" s="6">
        <v>0</v>
      </c>
    </row>
    <row r="664" spans="1:21" x14ac:dyDescent="0.25">
      <c r="A664" s="2">
        <f>IF('Training Data'!A664="M",1,0)</f>
        <v>0</v>
      </c>
      <c r="B664" s="4">
        <f>IF('Training Data'!A664="F",1,0)</f>
        <v>1</v>
      </c>
      <c r="C664" s="5">
        <f>IF('Training Data'!B664="H",1,0)</f>
        <v>0</v>
      </c>
      <c r="D664" s="4">
        <f>IF('Training Data'!B664="A",1,0)</f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 s="4">
        <v>0</v>
      </c>
      <c r="U664" s="6">
        <v>0</v>
      </c>
    </row>
    <row r="665" spans="1:21" x14ac:dyDescent="0.25">
      <c r="A665" s="2">
        <f>IF('Training Data'!A665="M",1,0)</f>
        <v>1</v>
      </c>
      <c r="B665" s="4">
        <f>IF('Training Data'!A665="F",1,0)</f>
        <v>0</v>
      </c>
      <c r="C665" s="5">
        <f>IF('Training Data'!B665="H",1,0)</f>
        <v>1</v>
      </c>
      <c r="D665" s="4">
        <f>IF('Training Data'!B665="A",1,0)</f>
        <v>0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 s="4">
        <v>0</v>
      </c>
      <c r="U665" s="6">
        <v>0</v>
      </c>
    </row>
    <row r="666" spans="1:21" x14ac:dyDescent="0.25">
      <c r="A666" s="2">
        <f>IF('Training Data'!A666="M",1,0)</f>
        <v>0</v>
      </c>
      <c r="B666" s="4">
        <f>IF('Training Data'!A666="F",1,0)</f>
        <v>1</v>
      </c>
      <c r="C666" s="5">
        <f>IF('Training Data'!B666="H",1,0)</f>
        <v>1</v>
      </c>
      <c r="D666" s="4">
        <f>IF('Training Data'!B666="A",1,0)</f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0</v>
      </c>
      <c r="Q666">
        <v>0</v>
      </c>
      <c r="R666">
        <v>1</v>
      </c>
      <c r="S666" s="4">
        <v>0</v>
      </c>
      <c r="U666" s="6">
        <v>0</v>
      </c>
    </row>
    <row r="667" spans="1:21" x14ac:dyDescent="0.25">
      <c r="A667" s="2">
        <f>IF('Training Data'!A667="M",1,0)</f>
        <v>1</v>
      </c>
      <c r="B667" s="4">
        <f>IF('Training Data'!A667="F",1,0)</f>
        <v>0</v>
      </c>
      <c r="C667" s="5">
        <f>IF('Training Data'!B667="H",1,0)</f>
        <v>1</v>
      </c>
      <c r="D667" s="4">
        <f>IF('Training Data'!B667="A",1,0)</f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 s="4">
        <v>0</v>
      </c>
      <c r="U667" s="6">
        <v>0</v>
      </c>
    </row>
    <row r="668" spans="1:21" x14ac:dyDescent="0.25">
      <c r="A668" s="2">
        <f>IF('Training Data'!A668="M",1,0)</f>
        <v>0</v>
      </c>
      <c r="B668" s="4">
        <f>IF('Training Data'!A668="F",1,0)</f>
        <v>0</v>
      </c>
      <c r="C668" s="5">
        <f>IF('Training Data'!B668="H",1,0)</f>
        <v>0</v>
      </c>
      <c r="D668" s="4">
        <f>IF('Training Data'!B668="A",1,0)</f>
        <v>1</v>
      </c>
      <c r="E668">
        <v>0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 s="4">
        <v>0</v>
      </c>
      <c r="U668" s="6">
        <v>0</v>
      </c>
    </row>
    <row r="669" spans="1:21" x14ac:dyDescent="0.25">
      <c r="A669" s="2">
        <f>IF('Training Data'!A669="M",1,0)</f>
        <v>0</v>
      </c>
      <c r="B669" s="4">
        <f>IF('Training Data'!A669="F",1,0)</f>
        <v>0</v>
      </c>
      <c r="C669" s="5">
        <f>IF('Training Data'!B669="H",1,0)</f>
        <v>0</v>
      </c>
      <c r="D669" s="4">
        <f>IF('Training Data'!B669="A",1,0)</f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 s="4">
        <v>0</v>
      </c>
      <c r="U669" s="6">
        <v>0</v>
      </c>
    </row>
    <row r="670" spans="1:21" x14ac:dyDescent="0.25">
      <c r="A670" s="2">
        <f>IF('Training Data'!A670="M",1,0)</f>
        <v>0</v>
      </c>
      <c r="B670" s="4">
        <f>IF('Training Data'!A670="F",1,0)</f>
        <v>0</v>
      </c>
      <c r="C670" s="5">
        <f>IF('Training Data'!B670="H",1,0)</f>
        <v>0</v>
      </c>
      <c r="D670" s="4">
        <f>IF('Training Data'!B670="A",1,0)</f>
        <v>0</v>
      </c>
      <c r="E670">
        <v>0</v>
      </c>
      <c r="F670">
        <v>1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 s="4">
        <v>0</v>
      </c>
      <c r="U670" s="6">
        <v>0</v>
      </c>
    </row>
    <row r="671" spans="1:21" x14ac:dyDescent="0.25">
      <c r="A671" s="2">
        <f>IF('Training Data'!A671="M",1,0)</f>
        <v>1</v>
      </c>
      <c r="B671" s="4">
        <f>IF('Training Data'!A671="F",1,0)</f>
        <v>0</v>
      </c>
      <c r="C671" s="5">
        <f>IF('Training Data'!B671="H",1,0)</f>
        <v>1</v>
      </c>
      <c r="D671" s="4">
        <f>IF('Training Data'!B671="A",1,0)</f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 s="4">
        <v>0</v>
      </c>
      <c r="U671" s="6">
        <v>0</v>
      </c>
    </row>
    <row r="672" spans="1:21" x14ac:dyDescent="0.25">
      <c r="A672" s="2">
        <f>IF('Training Data'!A672="M",1,0)</f>
        <v>1</v>
      </c>
      <c r="B672" s="4">
        <f>IF('Training Data'!A672="F",1,0)</f>
        <v>0</v>
      </c>
      <c r="C672" s="5">
        <f>IF('Training Data'!B672="H",1,0)</f>
        <v>1</v>
      </c>
      <c r="D672" s="4">
        <f>IF('Training Data'!B672="A",1,0)</f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0</v>
      </c>
      <c r="Q672">
        <v>0</v>
      </c>
      <c r="R672">
        <v>0</v>
      </c>
      <c r="S672" s="4">
        <v>0</v>
      </c>
      <c r="U672" s="6">
        <v>0</v>
      </c>
    </row>
    <row r="673" spans="1:21" x14ac:dyDescent="0.25">
      <c r="A673" s="2">
        <f>IF('Training Data'!A673="M",1,0)</f>
        <v>0</v>
      </c>
      <c r="B673" s="4">
        <f>IF('Training Data'!A673="F",1,0)</f>
        <v>1</v>
      </c>
      <c r="C673" s="5">
        <f>IF('Training Data'!B673="H",1,0)</f>
        <v>1</v>
      </c>
      <c r="D673" s="4">
        <f>IF('Training Data'!B673="A",1,0)</f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 s="4">
        <v>0</v>
      </c>
      <c r="U673" s="6">
        <v>0</v>
      </c>
    </row>
    <row r="674" spans="1:21" x14ac:dyDescent="0.25">
      <c r="A674" s="2">
        <f>IF('Training Data'!A674="M",1,0)</f>
        <v>0</v>
      </c>
      <c r="B674" s="4">
        <f>IF('Training Data'!A674="F",1,0)</f>
        <v>1</v>
      </c>
      <c r="C674" s="5">
        <f>IF('Training Data'!B674="H",1,0)</f>
        <v>1</v>
      </c>
      <c r="D674" s="4">
        <f>IF('Training Data'!B674="A",1,0)</f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 s="4">
        <v>0</v>
      </c>
      <c r="U674" s="6">
        <v>0</v>
      </c>
    </row>
    <row r="675" spans="1:21" x14ac:dyDescent="0.25">
      <c r="A675" s="2">
        <f>IF('Training Data'!A675="M",1,0)</f>
        <v>0</v>
      </c>
      <c r="B675" s="4">
        <f>IF('Training Data'!A675="F",1,0)</f>
        <v>1</v>
      </c>
      <c r="C675" s="5">
        <f>IF('Training Data'!B675="H",1,0)</f>
        <v>1</v>
      </c>
      <c r="D675" s="4">
        <f>IF('Training Data'!B675="A",1,0)</f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 s="4">
        <v>0</v>
      </c>
      <c r="U675" s="6">
        <v>0</v>
      </c>
    </row>
    <row r="676" spans="1:21" x14ac:dyDescent="0.25">
      <c r="A676" s="2">
        <f>IF('Training Data'!A676="M",1,0)</f>
        <v>0</v>
      </c>
      <c r="B676" s="4">
        <f>IF('Training Data'!A676="F",1,0)</f>
        <v>1</v>
      </c>
      <c r="C676" s="5">
        <f>IF('Training Data'!B676="H",1,0)</f>
        <v>1</v>
      </c>
      <c r="D676" s="4">
        <f>IF('Training Data'!B676="A",1,0)</f>
        <v>0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 s="4">
        <v>0</v>
      </c>
      <c r="U676" s="6">
        <v>0</v>
      </c>
    </row>
    <row r="677" spans="1:21" x14ac:dyDescent="0.25">
      <c r="A677" s="2">
        <f>IF('Training Data'!A677="M",1,0)</f>
        <v>0</v>
      </c>
      <c r="B677" s="4">
        <f>IF('Training Data'!A677="F",1,0)</f>
        <v>0</v>
      </c>
      <c r="C677" s="5">
        <f>IF('Training Data'!B677="H",1,0)</f>
        <v>0</v>
      </c>
      <c r="D677" s="4">
        <f>IF('Training Data'!B677="A",1,0)</f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 s="4">
        <v>0</v>
      </c>
      <c r="U677" s="6">
        <v>0</v>
      </c>
    </row>
    <row r="678" spans="1:21" x14ac:dyDescent="0.25">
      <c r="A678" s="2">
        <f>IF('Training Data'!A678="M",1,0)</f>
        <v>0</v>
      </c>
      <c r="B678" s="4">
        <f>IF('Training Data'!A678="F",1,0)</f>
        <v>1</v>
      </c>
      <c r="C678" s="5">
        <f>IF('Training Data'!B678="H",1,0)</f>
        <v>0</v>
      </c>
      <c r="D678" s="4">
        <f>IF('Training Data'!B678="A",1,0)</f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 s="4">
        <v>0</v>
      </c>
      <c r="U678" s="6">
        <v>0</v>
      </c>
    </row>
    <row r="679" spans="1:21" x14ac:dyDescent="0.25">
      <c r="A679" s="2">
        <f>IF('Training Data'!A679="M",1,0)</f>
        <v>0</v>
      </c>
      <c r="B679" s="4">
        <f>IF('Training Data'!A679="F",1,0)</f>
        <v>1</v>
      </c>
      <c r="C679" s="5">
        <f>IF('Training Data'!B679="H",1,0)</f>
        <v>0</v>
      </c>
      <c r="D679" s="4">
        <f>IF('Training Data'!B679="A",1,0)</f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 s="4">
        <v>0</v>
      </c>
      <c r="U679" s="6">
        <v>0</v>
      </c>
    </row>
    <row r="680" spans="1:21" x14ac:dyDescent="0.25">
      <c r="A680" s="2">
        <f>IF('Training Data'!A680="M",1,0)</f>
        <v>1</v>
      </c>
      <c r="B680" s="4">
        <f>IF('Training Data'!A680="F",1,0)</f>
        <v>0</v>
      </c>
      <c r="C680" s="5">
        <f>IF('Training Data'!B680="H",1,0)</f>
        <v>0</v>
      </c>
      <c r="D680" s="4">
        <f>IF('Training Data'!B680="A",1,0)</f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 s="4">
        <v>0</v>
      </c>
      <c r="U680" s="6">
        <v>0</v>
      </c>
    </row>
    <row r="681" spans="1:21" x14ac:dyDescent="0.25">
      <c r="A681" s="2">
        <f>IF('Training Data'!A681="M",1,0)</f>
        <v>0</v>
      </c>
      <c r="B681" s="4">
        <f>IF('Training Data'!A681="F",1,0)</f>
        <v>1</v>
      </c>
      <c r="C681" s="5">
        <f>IF('Training Data'!B681="H",1,0)</f>
        <v>1</v>
      </c>
      <c r="D681" s="4">
        <f>IF('Training Data'!B681="A",1,0)</f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 s="4">
        <v>0</v>
      </c>
      <c r="U681" s="6">
        <v>0</v>
      </c>
    </row>
    <row r="682" spans="1:21" x14ac:dyDescent="0.25">
      <c r="A682" s="2">
        <f>IF('Training Data'!A682="M",1,0)</f>
        <v>0</v>
      </c>
      <c r="B682" s="4">
        <f>IF('Training Data'!A682="F",1,0)</f>
        <v>1</v>
      </c>
      <c r="C682" s="5">
        <f>IF('Training Data'!B682="H",1,0)</f>
        <v>1</v>
      </c>
      <c r="D682" s="4">
        <f>IF('Training Data'!B682="A",1,0)</f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 s="4">
        <v>0</v>
      </c>
      <c r="U682" s="6">
        <v>0</v>
      </c>
    </row>
    <row r="683" spans="1:21" x14ac:dyDescent="0.25">
      <c r="A683" s="2">
        <f>IF('Training Data'!A683="M",1,0)</f>
        <v>1</v>
      </c>
      <c r="B683" s="4">
        <f>IF('Training Data'!A683="F",1,0)</f>
        <v>0</v>
      </c>
      <c r="C683" s="5">
        <f>IF('Training Data'!B683="H",1,0)</f>
        <v>0</v>
      </c>
      <c r="D683" s="4">
        <f>IF('Training Data'!B683="A",1,0)</f>
        <v>1</v>
      </c>
      <c r="E683">
        <v>0</v>
      </c>
      <c r="F683">
        <v>1</v>
      </c>
      <c r="G683">
        <v>1</v>
      </c>
      <c r="H683">
        <v>0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 s="4">
        <v>0</v>
      </c>
      <c r="U683" s="6">
        <v>0</v>
      </c>
    </row>
    <row r="684" spans="1:21" x14ac:dyDescent="0.25">
      <c r="A684" s="2">
        <f>IF('Training Data'!A684="M",1,0)</f>
        <v>0</v>
      </c>
      <c r="B684" s="4">
        <f>IF('Training Data'!A684="F",1,0)</f>
        <v>1</v>
      </c>
      <c r="C684" s="5">
        <f>IF('Training Data'!B684="H",1,0)</f>
        <v>1</v>
      </c>
      <c r="D684" s="4">
        <f>IF('Training Data'!B684="A",1,0)</f>
        <v>0</v>
      </c>
      <c r="E684">
        <v>0</v>
      </c>
      <c r="F684">
        <v>0</v>
      </c>
      <c r="G684">
        <v>1</v>
      </c>
      <c r="H684">
        <v>0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0</v>
      </c>
      <c r="Q684">
        <v>0</v>
      </c>
      <c r="R684">
        <v>0</v>
      </c>
      <c r="S684" s="4">
        <v>0</v>
      </c>
      <c r="U684" s="6">
        <v>0</v>
      </c>
    </row>
    <row r="685" spans="1:21" x14ac:dyDescent="0.25">
      <c r="A685" s="2">
        <f>IF('Training Data'!A685="M",1,0)</f>
        <v>1</v>
      </c>
      <c r="B685" s="4">
        <f>IF('Training Data'!A685="F",1,0)</f>
        <v>0</v>
      </c>
      <c r="C685" s="5">
        <f>IF('Training Data'!B685="H",1,0)</f>
        <v>0</v>
      </c>
      <c r="D685" s="4">
        <f>IF('Training Data'!B685="A",1,0)</f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 s="4">
        <v>0</v>
      </c>
      <c r="U685" s="6">
        <v>0</v>
      </c>
    </row>
    <row r="686" spans="1:21" x14ac:dyDescent="0.25">
      <c r="A686" s="2">
        <f>IF('Training Data'!A686="M",1,0)</f>
        <v>0</v>
      </c>
      <c r="B686" s="4">
        <f>IF('Training Data'!A686="F",1,0)</f>
        <v>0</v>
      </c>
      <c r="C686" s="5">
        <f>IF('Training Data'!B686="H",1,0)</f>
        <v>1</v>
      </c>
      <c r="D686" s="4">
        <f>IF('Training Data'!B686="A",1,0)</f>
        <v>0</v>
      </c>
      <c r="E686">
        <v>0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 s="4">
        <v>0</v>
      </c>
      <c r="U686" s="6">
        <v>0</v>
      </c>
    </row>
    <row r="687" spans="1:21" x14ac:dyDescent="0.25">
      <c r="A687" s="2">
        <f>IF('Training Data'!A687="M",1,0)</f>
        <v>0</v>
      </c>
      <c r="B687" s="4">
        <f>IF('Training Data'!A687="F",1,0)</f>
        <v>1</v>
      </c>
      <c r="C687" s="5">
        <f>IF('Training Data'!B687="H",1,0)</f>
        <v>0</v>
      </c>
      <c r="D687" s="4">
        <f>IF('Training Data'!B687="A",1,0)</f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 s="4">
        <v>0</v>
      </c>
      <c r="U687" s="6">
        <v>0</v>
      </c>
    </row>
    <row r="688" spans="1:21" x14ac:dyDescent="0.25">
      <c r="A688" s="2">
        <f>IF('Training Data'!A688="M",1,0)</f>
        <v>1</v>
      </c>
      <c r="B688" s="4">
        <f>IF('Training Data'!A688="F",1,0)</f>
        <v>0</v>
      </c>
      <c r="C688" s="5">
        <f>IF('Training Data'!B688="H",1,0)</f>
        <v>1</v>
      </c>
      <c r="D688" s="4">
        <f>IF('Training Data'!B688="A",1,0)</f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0</v>
      </c>
      <c r="R688">
        <v>0</v>
      </c>
      <c r="S688" s="4">
        <v>0</v>
      </c>
      <c r="U688" s="6">
        <v>0</v>
      </c>
    </row>
    <row r="689" spans="1:21" x14ac:dyDescent="0.25">
      <c r="A689" s="2">
        <f>IF('Training Data'!A689="M",1,0)</f>
        <v>1</v>
      </c>
      <c r="B689" s="4">
        <f>IF('Training Data'!A689="F",1,0)</f>
        <v>0</v>
      </c>
      <c r="C689" s="5">
        <f>IF('Training Data'!B689="H",1,0)</f>
        <v>0</v>
      </c>
      <c r="D689" s="4">
        <f>IF('Training Data'!B689="A",1,0)</f>
        <v>1</v>
      </c>
      <c r="E689">
        <v>0</v>
      </c>
      <c r="F689">
        <v>1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 s="4">
        <v>1</v>
      </c>
      <c r="U689" s="6">
        <v>0</v>
      </c>
    </row>
    <row r="690" spans="1:21" x14ac:dyDescent="0.25">
      <c r="A690" s="2">
        <f>IF('Training Data'!A690="M",1,0)</f>
        <v>1</v>
      </c>
      <c r="B690" s="4">
        <f>IF('Training Data'!A690="F",1,0)</f>
        <v>0</v>
      </c>
      <c r="C690" s="5">
        <f>IF('Training Data'!B690="H",1,0)</f>
        <v>1</v>
      </c>
      <c r="D690" s="4">
        <f>IF('Training Data'!B690="A",1,0)</f>
        <v>0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 s="4">
        <v>0</v>
      </c>
      <c r="U690" s="6">
        <v>0</v>
      </c>
    </row>
    <row r="691" spans="1:21" x14ac:dyDescent="0.25">
      <c r="A691" s="2">
        <f>IF('Training Data'!A691="M",1,0)</f>
        <v>0</v>
      </c>
      <c r="B691" s="4">
        <f>IF('Training Data'!A691="F",1,0)</f>
        <v>1</v>
      </c>
      <c r="C691" s="5">
        <f>IF('Training Data'!B691="H",1,0)</f>
        <v>1</v>
      </c>
      <c r="D691" s="4">
        <f>IF('Training Data'!B691="A",1,0)</f>
        <v>0</v>
      </c>
      <c r="E691">
        <v>0</v>
      </c>
      <c r="F691">
        <v>1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 s="4">
        <v>0</v>
      </c>
      <c r="U691" s="6">
        <v>0</v>
      </c>
    </row>
    <row r="692" spans="1:21" x14ac:dyDescent="0.25">
      <c r="A692" s="2">
        <f>IF('Training Data'!A692="M",1,0)</f>
        <v>0</v>
      </c>
      <c r="B692" s="4">
        <f>IF('Training Data'!A692="F",1,0)</f>
        <v>1</v>
      </c>
      <c r="C692" s="5">
        <f>IF('Training Data'!B692="H",1,0)</f>
        <v>1</v>
      </c>
      <c r="D692" s="4">
        <f>IF('Training Data'!B692="A",1,0)</f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 s="4">
        <v>0</v>
      </c>
      <c r="U692" s="6">
        <v>0</v>
      </c>
    </row>
    <row r="693" spans="1:21" x14ac:dyDescent="0.25">
      <c r="A693" s="2">
        <f>IF('Training Data'!A693="M",1,0)</f>
        <v>0</v>
      </c>
      <c r="B693" s="4">
        <f>IF('Training Data'!A693="F",1,0)</f>
        <v>1</v>
      </c>
      <c r="C693" s="5">
        <f>IF('Training Data'!B693="H",1,0)</f>
        <v>0</v>
      </c>
      <c r="D693" s="4">
        <f>IF('Training Data'!B693="A",1,0)</f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 s="4">
        <v>0</v>
      </c>
      <c r="U693" s="6">
        <v>0</v>
      </c>
    </row>
    <row r="694" spans="1:21" x14ac:dyDescent="0.25">
      <c r="A694" s="2">
        <f>IF('Training Data'!A694="M",1,0)</f>
        <v>0</v>
      </c>
      <c r="B694" s="4">
        <f>IF('Training Data'!A694="F",1,0)</f>
        <v>1</v>
      </c>
      <c r="C694" s="5">
        <f>IF('Training Data'!B694="H",1,0)</f>
        <v>1</v>
      </c>
      <c r="D694" s="4">
        <f>IF('Training Data'!B694="A",1,0)</f>
        <v>0</v>
      </c>
      <c r="E694">
        <v>0</v>
      </c>
      <c r="F694">
        <v>1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0</v>
      </c>
      <c r="Q694">
        <v>0</v>
      </c>
      <c r="R694">
        <v>0</v>
      </c>
      <c r="S694" s="4">
        <v>0</v>
      </c>
      <c r="U694" s="6">
        <v>0</v>
      </c>
    </row>
    <row r="695" spans="1:21" x14ac:dyDescent="0.25">
      <c r="A695" s="2">
        <f>IF('Training Data'!A695="M",1,0)</f>
        <v>0</v>
      </c>
      <c r="B695" s="4">
        <f>IF('Training Data'!A695="F",1,0)</f>
        <v>1</v>
      </c>
      <c r="C695" s="5">
        <f>IF('Training Data'!B695="H",1,0)</f>
        <v>1</v>
      </c>
      <c r="D695" s="4">
        <f>IF('Training Data'!B695="A",1,0)</f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 s="4">
        <v>0</v>
      </c>
      <c r="U695" s="6">
        <v>0</v>
      </c>
    </row>
    <row r="696" spans="1:21" x14ac:dyDescent="0.25">
      <c r="A696" s="2">
        <f>IF('Training Data'!A696="M",1,0)</f>
        <v>0</v>
      </c>
      <c r="B696" s="4">
        <f>IF('Training Data'!A696="F",1,0)</f>
        <v>0</v>
      </c>
      <c r="C696" s="5">
        <f>IF('Training Data'!B696="H",1,0)</f>
        <v>0</v>
      </c>
      <c r="D696" s="4">
        <f>IF('Training Data'!B696="A",1,0)</f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0</v>
      </c>
      <c r="S696" s="4">
        <v>0</v>
      </c>
      <c r="U696" s="6">
        <v>0</v>
      </c>
    </row>
    <row r="697" spans="1:21" x14ac:dyDescent="0.25">
      <c r="A697" s="2">
        <f>IF('Training Data'!A697="M",1,0)</f>
        <v>0</v>
      </c>
      <c r="B697" s="4">
        <f>IF('Training Data'!A697="F",1,0)</f>
        <v>1</v>
      </c>
      <c r="C697" s="5">
        <f>IF('Training Data'!B697="H",1,0)</f>
        <v>1</v>
      </c>
      <c r="D697" s="4">
        <f>IF('Training Data'!B697="A",1,0)</f>
        <v>0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0</v>
      </c>
      <c r="Q697">
        <v>0</v>
      </c>
      <c r="R697">
        <v>0</v>
      </c>
      <c r="S697" s="4">
        <v>0</v>
      </c>
      <c r="U697" s="6">
        <v>0</v>
      </c>
    </row>
    <row r="698" spans="1:21" x14ac:dyDescent="0.25">
      <c r="A698" s="2">
        <f>IF('Training Data'!A698="M",1,0)</f>
        <v>1</v>
      </c>
      <c r="B698" s="4">
        <f>IF('Training Data'!A698="F",1,0)</f>
        <v>0</v>
      </c>
      <c r="C698" s="5">
        <f>IF('Training Data'!B698="H",1,0)</f>
        <v>1</v>
      </c>
      <c r="D698" s="4">
        <f>IF('Training Data'!B698="A",1,0)</f>
        <v>0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0</v>
      </c>
      <c r="S698" s="4">
        <v>0</v>
      </c>
      <c r="U698" s="6">
        <v>0</v>
      </c>
    </row>
    <row r="699" spans="1:21" x14ac:dyDescent="0.25">
      <c r="A699" s="2">
        <f>IF('Training Data'!A699="M",1,0)</f>
        <v>0</v>
      </c>
      <c r="B699" s="4">
        <f>IF('Training Data'!A699="F",1,0)</f>
        <v>1</v>
      </c>
      <c r="C699" s="5">
        <f>IF('Training Data'!B699="H",1,0)</f>
        <v>1</v>
      </c>
      <c r="D699" s="4">
        <f>IF('Training Data'!B699="A",1,0)</f>
        <v>0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 s="4">
        <v>0</v>
      </c>
      <c r="U699" s="6">
        <v>0</v>
      </c>
    </row>
    <row r="700" spans="1:21" x14ac:dyDescent="0.25">
      <c r="A700" s="2">
        <f>IF('Training Data'!A700="M",1,0)</f>
        <v>1</v>
      </c>
      <c r="B700" s="4">
        <f>IF('Training Data'!A700="F",1,0)</f>
        <v>0</v>
      </c>
      <c r="C700" s="5">
        <f>IF('Training Data'!B700="H",1,0)</f>
        <v>1</v>
      </c>
      <c r="D700" s="4">
        <f>IF('Training Data'!B700="A",1,0)</f>
        <v>0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 s="4">
        <v>0</v>
      </c>
      <c r="U700" s="6">
        <v>0</v>
      </c>
    </row>
    <row r="701" spans="1:21" x14ac:dyDescent="0.25">
      <c r="A701" s="2">
        <f>IF('Training Data'!A701="M",1,0)</f>
        <v>1</v>
      </c>
      <c r="B701" s="4">
        <f>IF('Training Data'!A701="F",1,0)</f>
        <v>0</v>
      </c>
      <c r="C701" s="5">
        <f>IF('Training Data'!B701="H",1,0)</f>
        <v>1</v>
      </c>
      <c r="D701" s="4">
        <f>IF('Training Data'!B701="A",1,0)</f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 s="4">
        <v>0</v>
      </c>
      <c r="U701" s="6">
        <v>0</v>
      </c>
    </row>
    <row r="702" spans="1:21" x14ac:dyDescent="0.25">
      <c r="A702" s="2">
        <f>IF('Training Data'!A702="M",1,0)</f>
        <v>0</v>
      </c>
      <c r="B702" s="4">
        <f>IF('Training Data'!A702="F",1,0)</f>
        <v>1</v>
      </c>
      <c r="C702" s="5">
        <f>IF('Training Data'!B702="H",1,0)</f>
        <v>0</v>
      </c>
      <c r="D702" s="4">
        <f>IF('Training Data'!B702="A",1,0)</f>
        <v>1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0</v>
      </c>
      <c r="R702">
        <v>0</v>
      </c>
      <c r="S702" s="4">
        <v>0</v>
      </c>
      <c r="U702" s="6">
        <v>0</v>
      </c>
    </row>
    <row r="703" spans="1:21" x14ac:dyDescent="0.25">
      <c r="A703" s="2">
        <f>IF('Training Data'!A703="M",1,0)</f>
        <v>0</v>
      </c>
      <c r="B703" s="4">
        <f>IF('Training Data'!A703="F",1,0)</f>
        <v>1</v>
      </c>
      <c r="C703" s="5">
        <f>IF('Training Data'!B703="H",1,0)</f>
        <v>0</v>
      </c>
      <c r="D703" s="4">
        <f>IF('Training Data'!B703="A",1,0)</f>
        <v>1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 s="4">
        <v>0</v>
      </c>
      <c r="U703" s="6">
        <v>0</v>
      </c>
    </row>
    <row r="704" spans="1:21" x14ac:dyDescent="0.25">
      <c r="A704" s="2">
        <f>IF('Training Data'!A704="M",1,0)</f>
        <v>1</v>
      </c>
      <c r="B704" s="4">
        <f>IF('Training Data'!A704="F",1,0)</f>
        <v>0</v>
      </c>
      <c r="C704" s="5">
        <f>IF('Training Data'!B704="H",1,0)</f>
        <v>0</v>
      </c>
      <c r="D704" s="4">
        <f>IF('Training Data'!B704="A",1,0)</f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 s="4">
        <v>0</v>
      </c>
      <c r="U704" s="6">
        <v>0</v>
      </c>
    </row>
    <row r="705" spans="1:21" x14ac:dyDescent="0.25">
      <c r="A705" s="2">
        <f>IF('Training Data'!A705="M",1,0)</f>
        <v>0</v>
      </c>
      <c r="B705" s="4">
        <f>IF('Training Data'!A705="F",1,0)</f>
        <v>1</v>
      </c>
      <c r="C705" s="5">
        <f>IF('Training Data'!B705="H",1,0)</f>
        <v>0</v>
      </c>
      <c r="D705" s="4">
        <f>IF('Training Data'!B705="A",1,0)</f>
        <v>1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 s="4">
        <v>1</v>
      </c>
      <c r="U705" s="6">
        <v>0</v>
      </c>
    </row>
    <row r="706" spans="1:21" x14ac:dyDescent="0.25">
      <c r="A706" s="2">
        <f>IF('Training Data'!A706="M",1,0)</f>
        <v>0</v>
      </c>
      <c r="B706" s="4">
        <f>IF('Training Data'!A706="F",1,0)</f>
        <v>1</v>
      </c>
      <c r="C706" s="5">
        <f>IF('Training Data'!B706="H",1,0)</f>
        <v>0</v>
      </c>
      <c r="D706" s="4">
        <f>IF('Training Data'!B706="A",1,0)</f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 s="4">
        <v>0</v>
      </c>
      <c r="U706" s="6">
        <v>0</v>
      </c>
    </row>
    <row r="707" spans="1:21" x14ac:dyDescent="0.25">
      <c r="A707" s="2">
        <f>IF('Training Data'!A707="M",1,0)</f>
        <v>1</v>
      </c>
      <c r="B707" s="4">
        <f>IF('Training Data'!A707="F",1,0)</f>
        <v>0</v>
      </c>
      <c r="C707" s="5">
        <f>IF('Training Data'!B707="H",1,0)</f>
        <v>0</v>
      </c>
      <c r="D707" s="4">
        <f>IF('Training Data'!B707="A",1,0)</f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0</v>
      </c>
      <c r="Q707">
        <v>0</v>
      </c>
      <c r="R707">
        <v>0</v>
      </c>
      <c r="S707" s="4">
        <v>0</v>
      </c>
      <c r="U707" s="6">
        <v>0</v>
      </c>
    </row>
    <row r="708" spans="1:21" x14ac:dyDescent="0.25">
      <c r="A708" s="2">
        <f>IF('Training Data'!A708="M",1,0)</f>
        <v>0</v>
      </c>
      <c r="B708" s="4">
        <f>IF('Training Data'!A708="F",1,0)</f>
        <v>0</v>
      </c>
      <c r="C708" s="5">
        <f>IF('Training Data'!B708="H",1,0)</f>
        <v>1</v>
      </c>
      <c r="D708" s="4">
        <f>IF('Training Data'!B708="A",1,0)</f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 s="4">
        <v>0</v>
      </c>
      <c r="U708" s="6">
        <v>0</v>
      </c>
    </row>
    <row r="709" spans="1:21" x14ac:dyDescent="0.25">
      <c r="A709" s="2">
        <f>IF('Training Data'!A709="M",1,0)</f>
        <v>1</v>
      </c>
      <c r="B709" s="4">
        <f>IF('Training Data'!A709="F",1,0)</f>
        <v>0</v>
      </c>
      <c r="C709" s="5">
        <f>IF('Training Data'!B709="H",1,0)</f>
        <v>0</v>
      </c>
      <c r="D709" s="4">
        <f>IF('Training Data'!B709="A",1,0)</f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 s="4">
        <v>0</v>
      </c>
      <c r="U709" s="6">
        <v>0</v>
      </c>
    </row>
    <row r="710" spans="1:21" x14ac:dyDescent="0.25">
      <c r="A710" s="2">
        <f>IF('Training Data'!A710="M",1,0)</f>
        <v>0</v>
      </c>
      <c r="B710" s="4">
        <f>IF('Training Data'!A710="F",1,0)</f>
        <v>0</v>
      </c>
      <c r="C710" s="5">
        <f>IF('Training Data'!B710="H",1,0)</f>
        <v>0</v>
      </c>
      <c r="D710" s="4">
        <f>IF('Training Data'!B710="A",1,0)</f>
        <v>1</v>
      </c>
      <c r="E710">
        <v>0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0</v>
      </c>
      <c r="Q710">
        <v>0</v>
      </c>
      <c r="R710">
        <v>0</v>
      </c>
      <c r="S710" s="4">
        <v>0</v>
      </c>
      <c r="U710" s="6">
        <v>0</v>
      </c>
    </row>
    <row r="711" spans="1:21" x14ac:dyDescent="0.25">
      <c r="A711" s="2">
        <f>IF('Training Data'!A711="M",1,0)</f>
        <v>1</v>
      </c>
      <c r="B711" s="4">
        <f>IF('Training Data'!A711="F",1,0)</f>
        <v>0</v>
      </c>
      <c r="C711" s="5">
        <f>IF('Training Data'!B711="H",1,0)</f>
        <v>0</v>
      </c>
      <c r="D711" s="4">
        <f>IF('Training Data'!B711="A",1,0)</f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 s="4">
        <v>0</v>
      </c>
      <c r="U711" s="6">
        <v>0</v>
      </c>
    </row>
    <row r="712" spans="1:21" x14ac:dyDescent="0.25">
      <c r="A712" s="2">
        <f>IF('Training Data'!A712="M",1,0)</f>
        <v>0</v>
      </c>
      <c r="B712" s="4">
        <f>IF('Training Data'!A712="F",1,0)</f>
        <v>0</v>
      </c>
      <c r="C712" s="5">
        <f>IF('Training Data'!B712="H",1,0)</f>
        <v>1</v>
      </c>
      <c r="D712" s="4">
        <f>IF('Training Data'!B712="A",1,0)</f>
        <v>0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 s="4">
        <v>0</v>
      </c>
      <c r="U712" s="6">
        <v>0</v>
      </c>
    </row>
    <row r="713" spans="1:21" x14ac:dyDescent="0.25">
      <c r="A713" s="2">
        <f>IF('Training Data'!A713="M",1,0)</f>
        <v>0</v>
      </c>
      <c r="B713" s="4">
        <f>IF('Training Data'!A713="F",1,0)</f>
        <v>1</v>
      </c>
      <c r="C713" s="5">
        <f>IF('Training Data'!B713="H",1,0)</f>
        <v>0</v>
      </c>
      <c r="D713" s="4">
        <f>IF('Training Data'!B713="A",1,0)</f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 s="4">
        <v>0</v>
      </c>
      <c r="U713" s="6">
        <v>0</v>
      </c>
    </row>
    <row r="714" spans="1:21" x14ac:dyDescent="0.25">
      <c r="A714" s="2">
        <f>IF('Training Data'!A714="M",1,0)</f>
        <v>0</v>
      </c>
      <c r="B714" s="4">
        <f>IF('Training Data'!A714="F",1,0)</f>
        <v>1</v>
      </c>
      <c r="C714" s="5">
        <f>IF('Training Data'!B714="H",1,0)</f>
        <v>0</v>
      </c>
      <c r="D714" s="4">
        <f>IF('Training Data'!B714="A",1,0)</f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 s="4">
        <v>0</v>
      </c>
      <c r="U714" s="6">
        <v>0</v>
      </c>
    </row>
    <row r="715" spans="1:21" x14ac:dyDescent="0.25">
      <c r="A715" s="2">
        <f>IF('Training Data'!A715="M",1,0)</f>
        <v>1</v>
      </c>
      <c r="B715" s="4">
        <f>IF('Training Data'!A715="F",1,0)</f>
        <v>0</v>
      </c>
      <c r="C715" s="5">
        <f>IF('Training Data'!B715="H",1,0)</f>
        <v>1</v>
      </c>
      <c r="D715" s="4">
        <f>IF('Training Data'!B715="A",1,0)</f>
        <v>0</v>
      </c>
      <c r="E715">
        <v>0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1</v>
      </c>
      <c r="O715">
        <v>0</v>
      </c>
      <c r="P715">
        <v>0</v>
      </c>
      <c r="Q715">
        <v>0</v>
      </c>
      <c r="R715">
        <v>0</v>
      </c>
      <c r="S715" s="4">
        <v>0</v>
      </c>
      <c r="U715" s="6">
        <v>0</v>
      </c>
    </row>
    <row r="716" spans="1:21" x14ac:dyDescent="0.25">
      <c r="A716" s="2">
        <f>IF('Training Data'!A716="M",1,0)</f>
        <v>0</v>
      </c>
      <c r="B716" s="4">
        <f>IF('Training Data'!A716="F",1,0)</f>
        <v>1</v>
      </c>
      <c r="C716" s="5">
        <f>IF('Training Data'!B716="H",1,0)</f>
        <v>0</v>
      </c>
      <c r="D716" s="4">
        <f>IF('Training Data'!B716="A",1,0)</f>
        <v>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 s="4">
        <v>0</v>
      </c>
      <c r="U716" s="6">
        <v>0</v>
      </c>
    </row>
    <row r="717" spans="1:21" x14ac:dyDescent="0.25">
      <c r="A717" s="2">
        <f>IF('Training Data'!A717="M",1,0)</f>
        <v>0</v>
      </c>
      <c r="B717" s="4">
        <f>IF('Training Data'!A717="F",1,0)</f>
        <v>1</v>
      </c>
      <c r="C717" s="5">
        <f>IF('Training Data'!B717="H",1,0)</f>
        <v>0</v>
      </c>
      <c r="D717" s="4">
        <f>IF('Training Data'!B717="A",1,0)</f>
        <v>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 s="4">
        <v>0</v>
      </c>
      <c r="U717" s="6">
        <v>0</v>
      </c>
    </row>
    <row r="718" spans="1:21" x14ac:dyDescent="0.25">
      <c r="A718" s="2">
        <f>IF('Training Data'!A718="M",1,0)</f>
        <v>1</v>
      </c>
      <c r="B718" s="4">
        <f>IF('Training Data'!A718="F",1,0)</f>
        <v>0</v>
      </c>
      <c r="C718" s="5">
        <f>IF('Training Data'!B718="H",1,0)</f>
        <v>0</v>
      </c>
      <c r="D718" s="4">
        <f>IF('Training Data'!B718="A",1,0)</f>
        <v>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 s="4">
        <v>0</v>
      </c>
      <c r="U718" s="6">
        <v>0</v>
      </c>
    </row>
    <row r="719" spans="1:21" x14ac:dyDescent="0.25">
      <c r="A719" s="2">
        <f>IF('Training Data'!A719="M",1,0)</f>
        <v>0</v>
      </c>
      <c r="B719" s="4">
        <f>IF('Training Data'!A719="F",1,0)</f>
        <v>1</v>
      </c>
      <c r="C719" s="5">
        <f>IF('Training Data'!B719="H",1,0)</f>
        <v>0</v>
      </c>
      <c r="D719" s="4">
        <f>IF('Training Data'!B719="A",1,0)</f>
        <v>1</v>
      </c>
      <c r="E719">
        <v>0</v>
      </c>
      <c r="F719">
        <v>1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 s="4">
        <v>0</v>
      </c>
      <c r="U719" s="6">
        <v>0</v>
      </c>
    </row>
    <row r="720" spans="1:21" x14ac:dyDescent="0.25">
      <c r="A720" s="2">
        <f>IF('Training Data'!A720="M",1,0)</f>
        <v>0</v>
      </c>
      <c r="B720" s="4">
        <f>IF('Training Data'!A720="F",1,0)</f>
        <v>1</v>
      </c>
      <c r="C720" s="5">
        <f>IF('Training Data'!B720="H",1,0)</f>
        <v>1</v>
      </c>
      <c r="D720" s="4">
        <f>IF('Training Data'!B720="A",1,0)</f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1</v>
      </c>
      <c r="S720" s="4">
        <v>0</v>
      </c>
      <c r="U720" s="6">
        <v>0</v>
      </c>
    </row>
    <row r="721" spans="1:21" x14ac:dyDescent="0.25">
      <c r="A721" s="2">
        <f>IF('Training Data'!A721="M",1,0)</f>
        <v>0</v>
      </c>
      <c r="B721" s="4">
        <f>IF('Training Data'!A721="F",1,0)</f>
        <v>1</v>
      </c>
      <c r="C721" s="5">
        <f>IF('Training Data'!B721="H",1,0)</f>
        <v>0</v>
      </c>
      <c r="D721" s="4">
        <f>IF('Training Data'!B721="A",1,0)</f>
        <v>1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 s="4">
        <v>0</v>
      </c>
      <c r="U721" s="6">
        <v>0</v>
      </c>
    </row>
    <row r="722" spans="1:21" x14ac:dyDescent="0.25">
      <c r="A722" s="2">
        <f>IF('Training Data'!A722="M",1,0)</f>
        <v>0</v>
      </c>
      <c r="B722" s="4">
        <f>IF('Training Data'!A722="F",1,0)</f>
        <v>0</v>
      </c>
      <c r="C722" s="5">
        <f>IF('Training Data'!B722="H",1,0)</f>
        <v>1</v>
      </c>
      <c r="D722" s="4">
        <f>IF('Training Data'!B722="A",1,0)</f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 s="4">
        <v>0</v>
      </c>
      <c r="U722" s="6">
        <v>0</v>
      </c>
    </row>
    <row r="723" spans="1:21" x14ac:dyDescent="0.25">
      <c r="A723" s="2">
        <f>IF('Training Data'!A723="M",1,0)</f>
        <v>0</v>
      </c>
      <c r="B723" s="4">
        <f>IF('Training Data'!A723="F",1,0)</f>
        <v>1</v>
      </c>
      <c r="C723" s="5">
        <f>IF('Training Data'!B723="H",1,0)</f>
        <v>0</v>
      </c>
      <c r="D723" s="4">
        <f>IF('Training Data'!B723="A",1,0)</f>
        <v>1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 s="4">
        <v>0</v>
      </c>
      <c r="U723" s="6">
        <v>0</v>
      </c>
    </row>
    <row r="724" spans="1:21" x14ac:dyDescent="0.25">
      <c r="A724" s="2">
        <f>IF('Training Data'!A724="M",1,0)</f>
        <v>1</v>
      </c>
      <c r="B724" s="4">
        <f>IF('Training Data'!A724="F",1,0)</f>
        <v>0</v>
      </c>
      <c r="C724" s="5">
        <f>IF('Training Data'!B724="H",1,0)</f>
        <v>0</v>
      </c>
      <c r="D724" s="4">
        <f>IF('Training Data'!B724="A",1,0)</f>
        <v>1</v>
      </c>
      <c r="E724">
        <v>0</v>
      </c>
      <c r="F724">
        <v>1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 s="4">
        <v>0</v>
      </c>
      <c r="U724" s="6">
        <v>0</v>
      </c>
    </row>
    <row r="725" spans="1:21" x14ac:dyDescent="0.25">
      <c r="A725" s="2">
        <f>IF('Training Data'!A725="M",1,0)</f>
        <v>1</v>
      </c>
      <c r="B725" s="4">
        <f>IF('Training Data'!A725="F",1,0)</f>
        <v>0</v>
      </c>
      <c r="C725" s="5">
        <f>IF('Training Data'!B725="H",1,0)</f>
        <v>0</v>
      </c>
      <c r="D725" s="4">
        <f>IF('Training Data'!B725="A",1,0)</f>
        <v>1</v>
      </c>
      <c r="E725">
        <v>0</v>
      </c>
      <c r="F725">
        <v>1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0</v>
      </c>
      <c r="Q725">
        <v>0</v>
      </c>
      <c r="R725">
        <v>0</v>
      </c>
      <c r="S725" s="4">
        <v>0</v>
      </c>
      <c r="U725" s="6">
        <v>0</v>
      </c>
    </row>
    <row r="726" spans="1:21" x14ac:dyDescent="0.25">
      <c r="A726" s="2">
        <f>IF('Training Data'!A726="M",1,0)</f>
        <v>1</v>
      </c>
      <c r="B726" s="4">
        <f>IF('Training Data'!A726="F",1,0)</f>
        <v>0</v>
      </c>
      <c r="C726" s="5">
        <f>IF('Training Data'!B726="H",1,0)</f>
        <v>1</v>
      </c>
      <c r="D726" s="4">
        <f>IF('Training Data'!B726="A",1,0)</f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 s="4">
        <v>0</v>
      </c>
      <c r="U726" s="6">
        <v>0</v>
      </c>
    </row>
    <row r="727" spans="1:21" x14ac:dyDescent="0.25">
      <c r="A727" s="2">
        <f>IF('Training Data'!A727="M",1,0)</f>
        <v>1</v>
      </c>
      <c r="B727" s="4">
        <f>IF('Training Data'!A727="F",1,0)</f>
        <v>0</v>
      </c>
      <c r="C727" s="5">
        <f>IF('Training Data'!B727="H",1,0)</f>
        <v>0</v>
      </c>
      <c r="D727" s="4">
        <f>IF('Training Data'!B727="A",1,0)</f>
        <v>1</v>
      </c>
      <c r="E727">
        <v>0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 s="4">
        <v>0</v>
      </c>
      <c r="U727" s="6">
        <v>0</v>
      </c>
    </row>
    <row r="728" spans="1:21" x14ac:dyDescent="0.25">
      <c r="A728" s="2">
        <f>IF('Training Data'!A728="M",1,0)</f>
        <v>0</v>
      </c>
      <c r="B728" s="4">
        <f>IF('Training Data'!A728="F",1,0)</f>
        <v>1</v>
      </c>
      <c r="C728" s="5">
        <f>IF('Training Data'!B728="H",1,0)</f>
        <v>0</v>
      </c>
      <c r="D728" s="4">
        <f>IF('Training Data'!B728="A",1,0)</f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 s="4">
        <v>0</v>
      </c>
      <c r="U728" s="6">
        <v>0</v>
      </c>
    </row>
    <row r="729" spans="1:21" x14ac:dyDescent="0.25">
      <c r="A729" s="2">
        <f>IF('Training Data'!A729="M",1,0)</f>
        <v>0</v>
      </c>
      <c r="B729" s="4">
        <f>IF('Training Data'!A729="F",1,0)</f>
        <v>1</v>
      </c>
      <c r="C729" s="5">
        <f>IF('Training Data'!B729="H",1,0)</f>
        <v>0</v>
      </c>
      <c r="D729" s="4">
        <f>IF('Training Data'!B729="A",1,0)</f>
        <v>0</v>
      </c>
      <c r="E729">
        <v>0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 s="4">
        <v>0</v>
      </c>
      <c r="U729" s="6">
        <v>0</v>
      </c>
    </row>
    <row r="730" spans="1:21" x14ac:dyDescent="0.25">
      <c r="A730" s="2">
        <f>IF('Training Data'!A730="M",1,0)</f>
        <v>0</v>
      </c>
      <c r="B730" s="4">
        <f>IF('Training Data'!A730="F",1,0)</f>
        <v>1</v>
      </c>
      <c r="C730" s="5">
        <f>IF('Training Data'!B730="H",1,0)</f>
        <v>1</v>
      </c>
      <c r="D730" s="4">
        <f>IF('Training Data'!B730="A",1,0)</f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0</v>
      </c>
      <c r="Q730">
        <v>0</v>
      </c>
      <c r="R730">
        <v>0</v>
      </c>
      <c r="S730" s="4">
        <v>0</v>
      </c>
      <c r="U730" s="6">
        <v>0</v>
      </c>
    </row>
    <row r="731" spans="1:21" x14ac:dyDescent="0.25">
      <c r="A731" s="2">
        <f>IF('Training Data'!A731="M",1,0)</f>
        <v>1</v>
      </c>
      <c r="B731" s="4">
        <f>IF('Training Data'!A731="F",1,0)</f>
        <v>0</v>
      </c>
      <c r="C731" s="5">
        <f>IF('Training Data'!B731="H",1,0)</f>
        <v>0</v>
      </c>
      <c r="D731" s="4">
        <f>IF('Training Data'!B731="A",1,0)</f>
        <v>1</v>
      </c>
      <c r="E731">
        <v>0</v>
      </c>
      <c r="F731">
        <v>1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 s="4">
        <v>0</v>
      </c>
      <c r="U731" s="6">
        <v>0</v>
      </c>
    </row>
    <row r="732" spans="1:21" x14ac:dyDescent="0.25">
      <c r="A732" s="2">
        <f>IF('Training Data'!A732="M",1,0)</f>
        <v>1</v>
      </c>
      <c r="B732" s="4">
        <f>IF('Training Data'!A732="F",1,0)</f>
        <v>0</v>
      </c>
      <c r="C732" s="5">
        <f>IF('Training Data'!B732="H",1,0)</f>
        <v>0</v>
      </c>
      <c r="D732" s="4">
        <f>IF('Training Data'!B732="A",1,0)</f>
        <v>1</v>
      </c>
      <c r="E732">
        <v>0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 s="4">
        <v>0</v>
      </c>
      <c r="U732" s="6">
        <v>0</v>
      </c>
    </row>
    <row r="733" spans="1:21" x14ac:dyDescent="0.25">
      <c r="A733" s="2">
        <f>IF('Training Data'!A733="M",1,0)</f>
        <v>0</v>
      </c>
      <c r="B733" s="4">
        <f>IF('Training Data'!A733="F",1,0)</f>
        <v>1</v>
      </c>
      <c r="C733" s="5">
        <f>IF('Training Data'!B733="H",1,0)</f>
        <v>1</v>
      </c>
      <c r="D733" s="4">
        <f>IF('Training Data'!B733="A",1,0)</f>
        <v>0</v>
      </c>
      <c r="E733">
        <v>0</v>
      </c>
      <c r="F733">
        <v>1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 s="4">
        <v>0</v>
      </c>
      <c r="U733" s="6">
        <v>0</v>
      </c>
    </row>
    <row r="734" spans="1:21" x14ac:dyDescent="0.25">
      <c r="A734" s="2">
        <f>IF('Training Data'!A734="M",1,0)</f>
        <v>0</v>
      </c>
      <c r="B734" s="4">
        <f>IF('Training Data'!A734="F",1,0)</f>
        <v>1</v>
      </c>
      <c r="C734" s="5">
        <f>IF('Training Data'!B734="H",1,0)</f>
        <v>1</v>
      </c>
      <c r="D734" s="4">
        <f>IF('Training Data'!B734="A",1,0)</f>
        <v>0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 s="4">
        <v>0</v>
      </c>
      <c r="U734" s="6">
        <v>0</v>
      </c>
    </row>
    <row r="735" spans="1:21" x14ac:dyDescent="0.25">
      <c r="A735" s="2">
        <f>IF('Training Data'!A735="M",1,0)</f>
        <v>0</v>
      </c>
      <c r="B735" s="4">
        <f>IF('Training Data'!A735="F",1,0)</f>
        <v>1</v>
      </c>
      <c r="C735" s="5">
        <f>IF('Training Data'!B735="H",1,0)</f>
        <v>0</v>
      </c>
      <c r="D735" s="4">
        <f>IF('Training Data'!B735="A",1,0)</f>
        <v>1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 s="4">
        <v>0</v>
      </c>
      <c r="U735" s="6">
        <v>0</v>
      </c>
    </row>
    <row r="736" spans="1:21" x14ac:dyDescent="0.25">
      <c r="A736" s="2">
        <f>IF('Training Data'!A736="M",1,0)</f>
        <v>0</v>
      </c>
      <c r="B736" s="4">
        <f>IF('Training Data'!A736="F",1,0)</f>
        <v>1</v>
      </c>
      <c r="C736" s="5">
        <f>IF('Training Data'!B736="H",1,0)</f>
        <v>1</v>
      </c>
      <c r="D736" s="4">
        <f>IF('Training Data'!B736="A",1,0)</f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 s="4">
        <v>0</v>
      </c>
      <c r="U736" s="6">
        <v>0</v>
      </c>
    </row>
    <row r="737" spans="1:21" x14ac:dyDescent="0.25">
      <c r="A737" s="2">
        <f>IF('Training Data'!A737="M",1,0)</f>
        <v>0</v>
      </c>
      <c r="B737" s="4">
        <f>IF('Training Data'!A737="F",1,0)</f>
        <v>1</v>
      </c>
      <c r="C737" s="5">
        <f>IF('Training Data'!B737="H",1,0)</f>
        <v>1</v>
      </c>
      <c r="D737" s="4">
        <f>IF('Training Data'!B737="A",1,0)</f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 s="4">
        <v>0</v>
      </c>
      <c r="U737" s="6">
        <v>0</v>
      </c>
    </row>
    <row r="738" spans="1:21" x14ac:dyDescent="0.25">
      <c r="A738" s="2">
        <f>IF('Training Data'!A738="M",1,0)</f>
        <v>0</v>
      </c>
      <c r="B738" s="4">
        <f>IF('Training Data'!A738="F",1,0)</f>
        <v>0</v>
      </c>
      <c r="C738" s="5">
        <f>IF('Training Data'!B738="H",1,0)</f>
        <v>0</v>
      </c>
      <c r="D738" s="4">
        <f>IF('Training Data'!B738="A",1,0)</f>
        <v>1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 s="4">
        <v>0</v>
      </c>
      <c r="U738" s="6">
        <v>0</v>
      </c>
    </row>
    <row r="739" spans="1:21" x14ac:dyDescent="0.25">
      <c r="A739" s="2">
        <f>IF('Training Data'!A739="M",1,0)</f>
        <v>1</v>
      </c>
      <c r="B739" s="4">
        <f>IF('Training Data'!A739="F",1,0)</f>
        <v>0</v>
      </c>
      <c r="C739" s="5">
        <f>IF('Training Data'!B739="H",1,0)</f>
        <v>0</v>
      </c>
      <c r="D739" s="4">
        <f>IF('Training Data'!B739="A",1,0)</f>
        <v>1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 s="4">
        <v>0</v>
      </c>
      <c r="U739" s="6">
        <v>0</v>
      </c>
    </row>
    <row r="740" spans="1:21" x14ac:dyDescent="0.25">
      <c r="A740" s="2">
        <f>IF('Training Data'!A740="M",1,0)</f>
        <v>1</v>
      </c>
      <c r="B740" s="4">
        <f>IF('Training Data'!A740="F",1,0)</f>
        <v>0</v>
      </c>
      <c r="C740" s="5">
        <f>IF('Training Data'!B740="H",1,0)</f>
        <v>0</v>
      </c>
      <c r="D740" s="4">
        <f>IF('Training Data'!B740="A",1,0)</f>
        <v>1</v>
      </c>
      <c r="E740">
        <v>0</v>
      </c>
      <c r="F740">
        <v>1</v>
      </c>
      <c r="G740">
        <v>0</v>
      </c>
      <c r="H740">
        <v>0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 s="4">
        <v>0</v>
      </c>
      <c r="U740" s="6">
        <v>0</v>
      </c>
    </row>
    <row r="741" spans="1:21" x14ac:dyDescent="0.25">
      <c r="A741" s="2">
        <f>IF('Training Data'!A741="M",1,0)</f>
        <v>1</v>
      </c>
      <c r="B741" s="4">
        <f>IF('Training Data'!A741="F",1,0)</f>
        <v>0</v>
      </c>
      <c r="C741" s="5">
        <f>IF('Training Data'!B741="H",1,0)</f>
        <v>0</v>
      </c>
      <c r="D741" s="4">
        <f>IF('Training Data'!B741="A",1,0)</f>
        <v>1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0</v>
      </c>
      <c r="Q741">
        <v>0</v>
      </c>
      <c r="R741">
        <v>1</v>
      </c>
      <c r="S741" s="4">
        <v>0</v>
      </c>
      <c r="U741" s="6">
        <v>0</v>
      </c>
    </row>
    <row r="742" spans="1:21" x14ac:dyDescent="0.25">
      <c r="A742" s="2">
        <f>IF('Training Data'!A742="M",1,0)</f>
        <v>0</v>
      </c>
      <c r="B742" s="4">
        <f>IF('Training Data'!A742="F",1,0)</f>
        <v>1</v>
      </c>
      <c r="C742" s="5">
        <f>IF('Training Data'!B742="H",1,0)</f>
        <v>1</v>
      </c>
      <c r="D742" s="4">
        <f>IF('Training Data'!B742="A",1,0)</f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</v>
      </c>
      <c r="Q742">
        <v>0</v>
      </c>
      <c r="R742">
        <v>0</v>
      </c>
      <c r="S742" s="4">
        <v>0</v>
      </c>
      <c r="U742" s="6">
        <v>0</v>
      </c>
    </row>
    <row r="743" spans="1:21" x14ac:dyDescent="0.25">
      <c r="A743" s="2">
        <f>IF('Training Data'!A743="M",1,0)</f>
        <v>1</v>
      </c>
      <c r="B743" s="4">
        <f>IF('Training Data'!A743="F",1,0)</f>
        <v>0</v>
      </c>
      <c r="C743" s="5">
        <f>IF('Training Data'!B743="H",1,0)</f>
        <v>1</v>
      </c>
      <c r="D743" s="4">
        <f>IF('Training Data'!B743="A",1,0)</f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1</v>
      </c>
      <c r="P743">
        <v>0</v>
      </c>
      <c r="Q743">
        <v>0</v>
      </c>
      <c r="R743">
        <v>0</v>
      </c>
      <c r="S743" s="4">
        <v>0</v>
      </c>
      <c r="U743" s="6">
        <v>0</v>
      </c>
    </row>
    <row r="744" spans="1:21" x14ac:dyDescent="0.25">
      <c r="A744" s="2">
        <f>IF('Training Data'!A744="M",1,0)</f>
        <v>0</v>
      </c>
      <c r="B744" s="4">
        <f>IF('Training Data'!A744="F",1,0)</f>
        <v>1</v>
      </c>
      <c r="C744" s="5">
        <f>IF('Training Data'!B744="H",1,0)</f>
        <v>0</v>
      </c>
      <c r="D744" s="4">
        <f>IF('Training Data'!B744="A",1,0)</f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 s="4">
        <v>0</v>
      </c>
      <c r="U744" s="6">
        <v>0</v>
      </c>
    </row>
    <row r="745" spans="1:21" x14ac:dyDescent="0.25">
      <c r="A745" s="2">
        <f>IF('Training Data'!A745="M",1,0)</f>
        <v>0</v>
      </c>
      <c r="B745" s="4">
        <f>IF('Training Data'!A745="F",1,0)</f>
        <v>1</v>
      </c>
      <c r="C745" s="5">
        <f>IF('Training Data'!B745="H",1,0)</f>
        <v>0</v>
      </c>
      <c r="D745" s="4">
        <f>IF('Training Data'!B745="A",1,0)</f>
        <v>0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 s="4">
        <v>1</v>
      </c>
      <c r="U745" s="6">
        <v>0</v>
      </c>
    </row>
    <row r="746" spans="1:21" x14ac:dyDescent="0.25">
      <c r="A746" s="2">
        <f>IF('Training Data'!A746="M",1,0)</f>
        <v>0</v>
      </c>
      <c r="B746" s="4">
        <f>IF('Training Data'!A746="F",1,0)</f>
        <v>1</v>
      </c>
      <c r="C746" s="5">
        <f>IF('Training Data'!B746="H",1,0)</f>
        <v>1</v>
      </c>
      <c r="D746" s="4">
        <f>IF('Training Data'!B746="A",1,0)</f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 s="4">
        <v>0</v>
      </c>
      <c r="U746" s="6">
        <v>0</v>
      </c>
    </row>
    <row r="747" spans="1:21" x14ac:dyDescent="0.25">
      <c r="A747" s="2">
        <f>IF('Training Data'!A747="M",1,0)</f>
        <v>1</v>
      </c>
      <c r="B747" s="4">
        <f>IF('Training Data'!A747="F",1,0)</f>
        <v>0</v>
      </c>
      <c r="C747" s="5">
        <f>IF('Training Data'!B747="H",1,0)</f>
        <v>0</v>
      </c>
      <c r="D747" s="4">
        <f>IF('Training Data'!B747="A",1,0)</f>
        <v>1</v>
      </c>
      <c r="E747">
        <v>0</v>
      </c>
      <c r="F747">
        <v>1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 s="4">
        <v>0</v>
      </c>
      <c r="U747" s="6">
        <v>0</v>
      </c>
    </row>
    <row r="748" spans="1:21" x14ac:dyDescent="0.25">
      <c r="A748" s="2">
        <f>IF('Training Data'!A748="M",1,0)</f>
        <v>1</v>
      </c>
      <c r="B748" s="4">
        <f>IF('Training Data'!A748="F",1,0)</f>
        <v>0</v>
      </c>
      <c r="C748" s="5">
        <f>IF('Training Data'!B748="H",1,0)</f>
        <v>0</v>
      </c>
      <c r="D748" s="4">
        <f>IF('Training Data'!B748="A",1,0)</f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 s="4">
        <v>0</v>
      </c>
      <c r="U748" s="6">
        <v>0</v>
      </c>
    </row>
    <row r="749" spans="1:21" x14ac:dyDescent="0.25">
      <c r="A749" s="2">
        <f>IF('Training Data'!A749="M",1,0)</f>
        <v>1</v>
      </c>
      <c r="B749" s="4">
        <f>IF('Training Data'!A749="F",1,0)</f>
        <v>0</v>
      </c>
      <c r="C749" s="5">
        <f>IF('Training Data'!B749="H",1,0)</f>
        <v>1</v>
      </c>
      <c r="D749" s="4">
        <f>IF('Training Data'!B749="A",1,0)</f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 s="4">
        <v>0</v>
      </c>
      <c r="U749" s="6">
        <v>0</v>
      </c>
    </row>
    <row r="750" spans="1:21" x14ac:dyDescent="0.25">
      <c r="A750" s="2">
        <f>IF('Training Data'!A750="M",1,0)</f>
        <v>1</v>
      </c>
      <c r="B750" s="4">
        <f>IF('Training Data'!A750="F",1,0)</f>
        <v>0</v>
      </c>
      <c r="C750" s="5">
        <f>IF('Training Data'!B750="H",1,0)</f>
        <v>0</v>
      </c>
      <c r="D750" s="4">
        <f>IF('Training Data'!B750="A",1,0)</f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 s="4">
        <v>0</v>
      </c>
      <c r="U750" s="6">
        <v>0</v>
      </c>
    </row>
    <row r="751" spans="1:21" x14ac:dyDescent="0.25">
      <c r="A751" s="2">
        <f>IF('Training Data'!A751="M",1,0)</f>
        <v>0</v>
      </c>
      <c r="B751" s="4">
        <f>IF('Training Data'!A751="F",1,0)</f>
        <v>1</v>
      </c>
      <c r="C751" s="5">
        <f>IF('Training Data'!B751="H",1,0)</f>
        <v>0</v>
      </c>
      <c r="D751" s="4">
        <f>IF('Training Data'!B751="A",1,0)</f>
        <v>1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 s="4">
        <v>0</v>
      </c>
      <c r="U751" s="6">
        <v>0</v>
      </c>
    </row>
    <row r="752" spans="1:21" x14ac:dyDescent="0.25">
      <c r="A752" s="2">
        <f>IF('Training Data'!A752="M",1,0)</f>
        <v>0</v>
      </c>
      <c r="B752" s="4">
        <f>IF('Training Data'!A752="F",1,0)</f>
        <v>1</v>
      </c>
      <c r="C752" s="5">
        <f>IF('Training Data'!B752="H",1,0)</f>
        <v>0</v>
      </c>
      <c r="D752" s="4">
        <f>IF('Training Data'!B752="A",1,0)</f>
        <v>1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 s="4">
        <v>0</v>
      </c>
      <c r="U752" s="6">
        <v>0</v>
      </c>
    </row>
    <row r="753" spans="1:21" x14ac:dyDescent="0.25">
      <c r="A753" s="2">
        <f>IF('Training Data'!A753="M",1,0)</f>
        <v>0</v>
      </c>
      <c r="B753" s="4">
        <f>IF('Training Data'!A753="F",1,0)</f>
        <v>1</v>
      </c>
      <c r="C753" s="5">
        <f>IF('Training Data'!B753="H",1,0)</f>
        <v>1</v>
      </c>
      <c r="D753" s="4">
        <f>IF('Training Data'!B753="A",1,0)</f>
        <v>0</v>
      </c>
      <c r="E753">
        <v>0</v>
      </c>
      <c r="F753">
        <v>1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 s="4">
        <v>0</v>
      </c>
      <c r="U753" s="6">
        <v>0</v>
      </c>
    </row>
    <row r="754" spans="1:21" x14ac:dyDescent="0.25">
      <c r="A754" s="2">
        <f>IF('Training Data'!A754="M",1,0)</f>
        <v>1</v>
      </c>
      <c r="B754" s="4">
        <f>IF('Training Data'!A754="F",1,0)</f>
        <v>0</v>
      </c>
      <c r="C754" s="5">
        <f>IF('Training Data'!B754="H",1,0)</f>
        <v>1</v>
      </c>
      <c r="D754" s="4">
        <f>IF('Training Data'!B754="A",1,0)</f>
        <v>0</v>
      </c>
      <c r="E754">
        <v>0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 s="4">
        <v>0</v>
      </c>
      <c r="U754" s="6">
        <v>0</v>
      </c>
    </row>
    <row r="755" spans="1:21" x14ac:dyDescent="0.25">
      <c r="A755" s="2">
        <f>IF('Training Data'!A755="M",1,0)</f>
        <v>0</v>
      </c>
      <c r="B755" s="4">
        <f>IF('Training Data'!A755="F",1,0)</f>
        <v>1</v>
      </c>
      <c r="C755" s="5">
        <f>IF('Training Data'!B755="H",1,0)</f>
        <v>0</v>
      </c>
      <c r="D755" s="4">
        <f>IF('Training Data'!B755="A",1,0)</f>
        <v>1</v>
      </c>
      <c r="E755">
        <v>0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 s="4">
        <v>0</v>
      </c>
      <c r="U755" s="6">
        <v>0</v>
      </c>
    </row>
    <row r="756" spans="1:21" x14ac:dyDescent="0.25">
      <c r="A756" s="2">
        <f>IF('Training Data'!A756="M",1,0)</f>
        <v>0</v>
      </c>
      <c r="B756" s="4">
        <f>IF('Training Data'!A756="F",1,0)</f>
        <v>0</v>
      </c>
      <c r="C756" s="5">
        <f>IF('Training Data'!B756="H",1,0)</f>
        <v>0</v>
      </c>
      <c r="D756" s="4">
        <f>IF('Training Data'!B756="A",1,0)</f>
        <v>1</v>
      </c>
      <c r="E756">
        <v>0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 s="4">
        <v>0</v>
      </c>
      <c r="U756" s="6">
        <v>0</v>
      </c>
    </row>
    <row r="757" spans="1:21" x14ac:dyDescent="0.25">
      <c r="A757" s="2">
        <f>IF('Training Data'!A757="M",1,0)</f>
        <v>0</v>
      </c>
      <c r="B757" s="4">
        <f>IF('Training Data'!A757="F",1,0)</f>
        <v>1</v>
      </c>
      <c r="C757" s="5">
        <f>IF('Training Data'!B757="H",1,0)</f>
        <v>0</v>
      </c>
      <c r="D757" s="4">
        <f>IF('Training Data'!B757="A",1,0)</f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 s="4">
        <v>0</v>
      </c>
      <c r="U757" s="6">
        <v>0</v>
      </c>
    </row>
    <row r="758" spans="1:21" x14ac:dyDescent="0.25">
      <c r="A758" s="2">
        <f>IF('Training Data'!A758="M",1,0)</f>
        <v>0</v>
      </c>
      <c r="B758" s="4">
        <f>IF('Training Data'!A758="F",1,0)</f>
        <v>1</v>
      </c>
      <c r="C758" s="5">
        <f>IF('Training Data'!B758="H",1,0)</f>
        <v>0</v>
      </c>
      <c r="D758" s="4">
        <f>IF('Training Data'!B758="A",1,0)</f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 s="4">
        <v>0</v>
      </c>
      <c r="U758" s="6">
        <v>0</v>
      </c>
    </row>
    <row r="759" spans="1:21" x14ac:dyDescent="0.25">
      <c r="A759" s="2">
        <f>IF('Training Data'!A759="M",1,0)</f>
        <v>0</v>
      </c>
      <c r="B759" s="4">
        <f>IF('Training Data'!A759="F",1,0)</f>
        <v>0</v>
      </c>
      <c r="C759" s="5">
        <f>IF('Training Data'!B759="H",1,0)</f>
        <v>1</v>
      </c>
      <c r="D759" s="4">
        <f>IF('Training Data'!B759="A",1,0)</f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 s="4">
        <v>0</v>
      </c>
      <c r="U759" s="6">
        <v>0</v>
      </c>
    </row>
    <row r="760" spans="1:21" x14ac:dyDescent="0.25">
      <c r="A760" s="2">
        <f>IF('Training Data'!A760="M",1,0)</f>
        <v>1</v>
      </c>
      <c r="B760" s="4">
        <f>IF('Training Data'!A760="F",1,0)</f>
        <v>0</v>
      </c>
      <c r="C760" s="5">
        <f>IF('Training Data'!B760="H",1,0)</f>
        <v>0</v>
      </c>
      <c r="D760" s="4">
        <f>IF('Training Data'!B760="A",1,0)</f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>
        <v>0</v>
      </c>
      <c r="R760">
        <v>0</v>
      </c>
      <c r="S760" s="4">
        <v>0</v>
      </c>
      <c r="U760" s="6">
        <v>0</v>
      </c>
    </row>
    <row r="761" spans="1:21" x14ac:dyDescent="0.25">
      <c r="A761" s="2">
        <f>IF('Training Data'!A761="M",1,0)</f>
        <v>1</v>
      </c>
      <c r="B761" s="4">
        <f>IF('Training Data'!A761="F",1,0)</f>
        <v>0</v>
      </c>
      <c r="C761" s="5">
        <f>IF('Training Data'!B761="H",1,0)</f>
        <v>0</v>
      </c>
      <c r="D761" s="4">
        <f>IF('Training Data'!B761="A",1,0)</f>
        <v>1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0</v>
      </c>
      <c r="S761" s="4">
        <v>0</v>
      </c>
      <c r="U761" s="6">
        <v>0</v>
      </c>
    </row>
    <row r="762" spans="1:21" x14ac:dyDescent="0.25">
      <c r="A762" s="2">
        <f>IF('Training Data'!A762="M",1,0)</f>
        <v>1</v>
      </c>
      <c r="B762" s="4">
        <f>IF('Training Data'!A762="F",1,0)</f>
        <v>0</v>
      </c>
      <c r="C762" s="5">
        <f>IF('Training Data'!B762="H",1,0)</f>
        <v>1</v>
      </c>
      <c r="D762" s="4">
        <f>IF('Training Data'!B762="A",1,0)</f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 s="4">
        <v>0</v>
      </c>
      <c r="U762" s="6">
        <v>0</v>
      </c>
    </row>
    <row r="763" spans="1:21" x14ac:dyDescent="0.25">
      <c r="A763" s="2">
        <f>IF('Training Data'!A763="M",1,0)</f>
        <v>1</v>
      </c>
      <c r="B763" s="4">
        <f>IF('Training Data'!A763="F",1,0)</f>
        <v>0</v>
      </c>
      <c r="C763" s="5">
        <f>IF('Training Data'!B763="H",1,0)</f>
        <v>1</v>
      </c>
      <c r="D763" s="4">
        <f>IF('Training Data'!B763="A",1,0)</f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 s="4">
        <v>0</v>
      </c>
      <c r="U763" s="6">
        <v>0</v>
      </c>
    </row>
    <row r="764" spans="1:21" x14ac:dyDescent="0.25">
      <c r="A764" s="2">
        <f>IF('Training Data'!A764="M",1,0)</f>
        <v>1</v>
      </c>
      <c r="B764" s="4">
        <f>IF('Training Data'!A764="F",1,0)</f>
        <v>0</v>
      </c>
      <c r="C764" s="5">
        <f>IF('Training Data'!B764="H",1,0)</f>
        <v>1</v>
      </c>
      <c r="D764" s="4">
        <f>IF('Training Data'!B764="A",1,0)</f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 s="4">
        <v>0</v>
      </c>
      <c r="U764" s="6">
        <v>0</v>
      </c>
    </row>
    <row r="765" spans="1:21" x14ac:dyDescent="0.25">
      <c r="A765" s="2">
        <f>IF('Training Data'!A765="M",1,0)</f>
        <v>0</v>
      </c>
      <c r="B765" s="4">
        <f>IF('Training Data'!A765="F",1,0)</f>
        <v>1</v>
      </c>
      <c r="C765" s="5">
        <f>IF('Training Data'!B765="H",1,0)</f>
        <v>0</v>
      </c>
      <c r="D765" s="4">
        <f>IF('Training Data'!B765="A",1,0)</f>
        <v>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 s="4">
        <v>0</v>
      </c>
      <c r="U765" s="6">
        <v>0</v>
      </c>
    </row>
    <row r="766" spans="1:21" x14ac:dyDescent="0.25">
      <c r="A766" s="2">
        <f>IF('Training Data'!A766="M",1,0)</f>
        <v>0</v>
      </c>
      <c r="B766" s="4">
        <f>IF('Training Data'!A766="F",1,0)</f>
        <v>0</v>
      </c>
      <c r="C766" s="5">
        <f>IF('Training Data'!B766="H",1,0)</f>
        <v>1</v>
      </c>
      <c r="D766" s="4">
        <f>IF('Training Data'!B766="A",1,0)</f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 s="4">
        <v>0</v>
      </c>
      <c r="U766" s="6">
        <v>0</v>
      </c>
    </row>
    <row r="767" spans="1:21" x14ac:dyDescent="0.25">
      <c r="A767" s="2">
        <f>IF('Training Data'!A767="M",1,0)</f>
        <v>1</v>
      </c>
      <c r="B767" s="4">
        <f>IF('Training Data'!A767="F",1,0)</f>
        <v>0</v>
      </c>
      <c r="C767" s="5">
        <f>IF('Training Data'!B767="H",1,0)</f>
        <v>0</v>
      </c>
      <c r="D767" s="4">
        <f>IF('Training Data'!B767="A",1,0)</f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 s="4">
        <v>0</v>
      </c>
      <c r="U767" s="6">
        <v>0</v>
      </c>
    </row>
    <row r="768" spans="1:21" x14ac:dyDescent="0.25">
      <c r="A768" s="2">
        <f>IF('Training Data'!A768="M",1,0)</f>
        <v>0</v>
      </c>
      <c r="B768" s="4">
        <f>IF('Training Data'!A768="F",1,0)</f>
        <v>1</v>
      </c>
      <c r="C768" s="5">
        <f>IF('Training Data'!B768="H",1,0)</f>
        <v>1</v>
      </c>
      <c r="D768" s="4">
        <f>IF('Training Data'!B768="A",1,0)</f>
        <v>0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 s="4">
        <v>0</v>
      </c>
      <c r="U768" s="6">
        <v>0</v>
      </c>
    </row>
    <row r="769" spans="1:21" x14ac:dyDescent="0.25">
      <c r="A769" s="2">
        <f>IF('Training Data'!A769="M",1,0)</f>
        <v>1</v>
      </c>
      <c r="B769" s="4">
        <f>IF('Training Data'!A769="F",1,0)</f>
        <v>0</v>
      </c>
      <c r="C769" s="5">
        <f>IF('Training Data'!B769="H",1,0)</f>
        <v>0</v>
      </c>
      <c r="D769" s="4">
        <f>IF('Training Data'!B769="A",1,0)</f>
        <v>0</v>
      </c>
      <c r="E769">
        <v>0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 s="4">
        <v>0</v>
      </c>
      <c r="U769" s="6">
        <v>0</v>
      </c>
    </row>
    <row r="770" spans="1:21" x14ac:dyDescent="0.25">
      <c r="A770" s="2">
        <f>IF('Training Data'!A770="M",1,0)</f>
        <v>0</v>
      </c>
      <c r="B770" s="4">
        <f>IF('Training Data'!A770="F",1,0)</f>
        <v>1</v>
      </c>
      <c r="C770" s="5">
        <f>IF('Training Data'!B770="H",1,0)</f>
        <v>1</v>
      </c>
      <c r="D770" s="4">
        <f>IF('Training Data'!B770="A",1,0)</f>
        <v>0</v>
      </c>
      <c r="E770">
        <v>0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 s="4">
        <v>0</v>
      </c>
      <c r="U770" s="6">
        <v>0</v>
      </c>
    </row>
    <row r="771" spans="1:21" x14ac:dyDescent="0.25">
      <c r="A771" s="2">
        <f>IF('Training Data'!A771="M",1,0)</f>
        <v>1</v>
      </c>
      <c r="B771" s="4">
        <f>IF('Training Data'!A771="F",1,0)</f>
        <v>0</v>
      </c>
      <c r="C771" s="5">
        <f>IF('Training Data'!B771="H",1,0)</f>
        <v>1</v>
      </c>
      <c r="D771" s="4">
        <f>IF('Training Data'!B771="A",1,0)</f>
        <v>0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 s="4">
        <v>0</v>
      </c>
      <c r="U771" s="6">
        <v>0</v>
      </c>
    </row>
    <row r="772" spans="1:21" x14ac:dyDescent="0.25">
      <c r="A772" s="2">
        <f>IF('Training Data'!A772="M",1,0)</f>
        <v>1</v>
      </c>
      <c r="B772" s="4">
        <f>IF('Training Data'!A772="F",1,0)</f>
        <v>0</v>
      </c>
      <c r="C772" s="5">
        <f>IF('Training Data'!B772="H",1,0)</f>
        <v>1</v>
      </c>
      <c r="D772" s="4">
        <f>IF('Training Data'!B772="A",1,0)</f>
        <v>0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 s="4">
        <v>0</v>
      </c>
      <c r="U772" s="6">
        <v>0</v>
      </c>
    </row>
    <row r="773" spans="1:21" x14ac:dyDescent="0.25">
      <c r="A773" s="2">
        <f>IF('Training Data'!A773="M",1,0)</f>
        <v>0</v>
      </c>
      <c r="B773" s="4">
        <f>IF('Training Data'!A773="F",1,0)</f>
        <v>1</v>
      </c>
      <c r="C773" s="5">
        <f>IF('Training Data'!B773="H",1,0)</f>
        <v>0</v>
      </c>
      <c r="D773" s="4">
        <f>IF('Training Data'!B773="A",1,0)</f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 s="4">
        <v>0</v>
      </c>
      <c r="U773" s="6">
        <v>0</v>
      </c>
    </row>
    <row r="774" spans="1:21" x14ac:dyDescent="0.25">
      <c r="A774" s="2">
        <f>IF('Training Data'!A774="M",1,0)</f>
        <v>1</v>
      </c>
      <c r="B774" s="4">
        <f>IF('Training Data'!A774="F",1,0)</f>
        <v>0</v>
      </c>
      <c r="C774" s="5">
        <f>IF('Training Data'!B774="H",1,0)</f>
        <v>0</v>
      </c>
      <c r="D774" s="4">
        <f>IF('Training Data'!B774="A",1,0)</f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 s="4">
        <v>0</v>
      </c>
      <c r="U774" s="6">
        <v>0</v>
      </c>
    </row>
    <row r="775" spans="1:21" x14ac:dyDescent="0.25">
      <c r="A775" s="2">
        <f>IF('Training Data'!A775="M",1,0)</f>
        <v>1</v>
      </c>
      <c r="B775" s="4">
        <f>IF('Training Data'!A775="F",1,0)</f>
        <v>0</v>
      </c>
      <c r="C775" s="5">
        <f>IF('Training Data'!B775="H",1,0)</f>
        <v>0</v>
      </c>
      <c r="D775" s="4">
        <f>IF('Training Data'!B775="A",1,0)</f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 s="4">
        <v>0</v>
      </c>
      <c r="U775" s="6">
        <v>0</v>
      </c>
    </row>
    <row r="776" spans="1:21" x14ac:dyDescent="0.25">
      <c r="A776" s="2">
        <f>IF('Training Data'!A776="M",1,0)</f>
        <v>1</v>
      </c>
      <c r="B776" s="4">
        <f>IF('Training Data'!A776="F",1,0)</f>
        <v>0</v>
      </c>
      <c r="C776" s="5">
        <f>IF('Training Data'!B776="H",1,0)</f>
        <v>0</v>
      </c>
      <c r="D776" s="4">
        <f>IF('Training Data'!B776="A",1,0)</f>
        <v>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0</v>
      </c>
      <c r="Q776">
        <v>0</v>
      </c>
      <c r="R776">
        <v>0</v>
      </c>
      <c r="S776" s="4">
        <v>1</v>
      </c>
      <c r="U776" s="6">
        <v>0</v>
      </c>
    </row>
    <row r="777" spans="1:21" x14ac:dyDescent="0.25">
      <c r="A777" s="2">
        <f>IF('Training Data'!A777="M",1,0)</f>
        <v>0</v>
      </c>
      <c r="B777" s="4">
        <f>IF('Training Data'!A777="F",1,0)</f>
        <v>1</v>
      </c>
      <c r="C777" s="5">
        <f>IF('Training Data'!B777="H",1,0)</f>
        <v>1</v>
      </c>
      <c r="D777" s="4">
        <f>IF('Training Data'!B777="A",1,0)</f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 s="4">
        <v>0</v>
      </c>
      <c r="U777" s="6">
        <v>0</v>
      </c>
    </row>
    <row r="778" spans="1:21" x14ac:dyDescent="0.25">
      <c r="A778" s="2">
        <f>IF('Training Data'!A778="M",1,0)</f>
        <v>0</v>
      </c>
      <c r="B778" s="4">
        <f>IF('Training Data'!A778="F",1,0)</f>
        <v>1</v>
      </c>
      <c r="C778" s="5">
        <f>IF('Training Data'!B778="H",1,0)</f>
        <v>1</v>
      </c>
      <c r="D778" s="4">
        <f>IF('Training Data'!B778="A",1,0)</f>
        <v>0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 s="4">
        <v>0</v>
      </c>
      <c r="U778" s="6">
        <v>0</v>
      </c>
    </row>
    <row r="779" spans="1:21" x14ac:dyDescent="0.25">
      <c r="A779" s="2">
        <f>IF('Training Data'!A779="M",1,0)</f>
        <v>0</v>
      </c>
      <c r="B779" s="4">
        <f>IF('Training Data'!A779="F",1,0)</f>
        <v>0</v>
      </c>
      <c r="C779" s="5">
        <f>IF('Training Data'!B779="H",1,0)</f>
        <v>0</v>
      </c>
      <c r="D779" s="4">
        <f>IF('Training Data'!B779="A",1,0)</f>
        <v>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</v>
      </c>
      <c r="P779">
        <v>0</v>
      </c>
      <c r="Q779">
        <v>0</v>
      </c>
      <c r="R779">
        <v>0</v>
      </c>
      <c r="S779" s="4">
        <v>0</v>
      </c>
      <c r="U779" s="6">
        <v>0</v>
      </c>
    </row>
    <row r="780" spans="1:21" x14ac:dyDescent="0.25">
      <c r="A780" s="2">
        <f>IF('Training Data'!A780="M",1,0)</f>
        <v>0</v>
      </c>
      <c r="B780" s="4">
        <f>IF('Training Data'!A780="F",1,0)</f>
        <v>1</v>
      </c>
      <c r="C780" s="5">
        <f>IF('Training Data'!B780="H",1,0)</f>
        <v>1</v>
      </c>
      <c r="D780" s="4">
        <f>IF('Training Data'!B780="A",1,0)</f>
        <v>0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 s="4">
        <v>0</v>
      </c>
      <c r="U780" s="6">
        <v>0</v>
      </c>
    </row>
    <row r="781" spans="1:21" x14ac:dyDescent="0.25">
      <c r="A781" s="2">
        <f>IF('Training Data'!A781="M",1,0)</f>
        <v>0</v>
      </c>
      <c r="B781" s="4">
        <f>IF('Training Data'!A781="F",1,0)</f>
        <v>1</v>
      </c>
      <c r="C781" s="5">
        <f>IF('Training Data'!B781="H",1,0)</f>
        <v>1</v>
      </c>
      <c r="D781" s="4">
        <f>IF('Training Data'!B781="A",1,0)</f>
        <v>0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 s="4">
        <v>0</v>
      </c>
      <c r="U781" s="6">
        <v>0</v>
      </c>
    </row>
    <row r="782" spans="1:21" x14ac:dyDescent="0.25">
      <c r="A782" s="2">
        <f>IF('Training Data'!A782="M",1,0)</f>
        <v>0</v>
      </c>
      <c r="B782" s="4">
        <f>IF('Training Data'!A782="F",1,0)</f>
        <v>1</v>
      </c>
      <c r="C782" s="5">
        <f>IF('Training Data'!B782="H",1,0)</f>
        <v>1</v>
      </c>
      <c r="D782" s="4">
        <f>IF('Training Data'!B782="A",1,0)</f>
        <v>0</v>
      </c>
      <c r="E782">
        <v>0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 s="4">
        <v>0</v>
      </c>
      <c r="U782" s="6">
        <v>0</v>
      </c>
    </row>
    <row r="783" spans="1:21" x14ac:dyDescent="0.25">
      <c r="A783" s="2">
        <f>IF('Training Data'!A783="M",1,0)</f>
        <v>0</v>
      </c>
      <c r="B783" s="4">
        <f>IF('Training Data'!A783="F",1,0)</f>
        <v>1</v>
      </c>
      <c r="C783" s="5">
        <f>IF('Training Data'!B783="H",1,0)</f>
        <v>0</v>
      </c>
      <c r="D783" s="4">
        <f>IF('Training Data'!B783="A",1,0)</f>
        <v>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0</v>
      </c>
      <c r="Q783">
        <v>1</v>
      </c>
      <c r="R783">
        <v>0</v>
      </c>
      <c r="S783" s="4">
        <v>0</v>
      </c>
      <c r="U783" s="6">
        <v>0</v>
      </c>
    </row>
    <row r="784" spans="1:21" x14ac:dyDescent="0.25">
      <c r="A784" s="2">
        <f>IF('Training Data'!A784="M",1,0)</f>
        <v>1</v>
      </c>
      <c r="B784" s="4">
        <f>IF('Training Data'!A784="F",1,0)</f>
        <v>0</v>
      </c>
      <c r="C784" s="5">
        <f>IF('Training Data'!B784="H",1,0)</f>
        <v>1</v>
      </c>
      <c r="D784" s="4">
        <f>IF('Training Data'!B784="A",1,0)</f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1</v>
      </c>
      <c r="P784">
        <v>0</v>
      </c>
      <c r="Q784">
        <v>0</v>
      </c>
      <c r="R784">
        <v>0</v>
      </c>
      <c r="S784" s="4">
        <v>0</v>
      </c>
      <c r="U784" s="6">
        <v>0</v>
      </c>
    </row>
    <row r="785" spans="1:21" x14ac:dyDescent="0.25">
      <c r="A785" s="2">
        <f>IF('Training Data'!A785="M",1,0)</f>
        <v>1</v>
      </c>
      <c r="B785" s="4">
        <f>IF('Training Data'!A785="F",1,0)</f>
        <v>0</v>
      </c>
      <c r="C785" s="5">
        <f>IF('Training Data'!B785="H",1,0)</f>
        <v>1</v>
      </c>
      <c r="D785" s="4">
        <f>IF('Training Data'!B785="A",1,0)</f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 s="4">
        <v>0</v>
      </c>
      <c r="U785" s="6">
        <v>0</v>
      </c>
    </row>
    <row r="786" spans="1:21" x14ac:dyDescent="0.25">
      <c r="A786" s="2">
        <f>IF('Training Data'!A786="M",1,0)</f>
        <v>0</v>
      </c>
      <c r="B786" s="4">
        <f>IF('Training Data'!A786="F",1,0)</f>
        <v>1</v>
      </c>
      <c r="C786" s="5">
        <f>IF('Training Data'!B786="H",1,0)</f>
        <v>1</v>
      </c>
      <c r="D786" s="4">
        <f>IF('Training Data'!B786="A",1,0)</f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</v>
      </c>
      <c r="O786">
        <v>0</v>
      </c>
      <c r="P786">
        <v>0</v>
      </c>
      <c r="Q786">
        <v>0</v>
      </c>
      <c r="R786">
        <v>0</v>
      </c>
      <c r="S786" s="4">
        <v>0</v>
      </c>
      <c r="U786" s="6">
        <v>0</v>
      </c>
    </row>
    <row r="787" spans="1:21" x14ac:dyDescent="0.25">
      <c r="A787" s="2">
        <f>IF('Training Data'!A787="M",1,0)</f>
        <v>0</v>
      </c>
      <c r="B787" s="4">
        <f>IF('Training Data'!A787="F",1,0)</f>
        <v>1</v>
      </c>
      <c r="C787" s="5">
        <f>IF('Training Data'!B787="H",1,0)</f>
        <v>1</v>
      </c>
      <c r="D787" s="4">
        <f>IF('Training Data'!B787="A",1,0)</f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 s="4">
        <v>0</v>
      </c>
      <c r="U787" s="6">
        <v>0</v>
      </c>
    </row>
    <row r="788" spans="1:21" x14ac:dyDescent="0.25">
      <c r="A788" s="2">
        <f>IF('Training Data'!A788="M",1,0)</f>
        <v>0</v>
      </c>
      <c r="B788" s="4">
        <f>IF('Training Data'!A788="F",1,0)</f>
        <v>1</v>
      </c>
      <c r="C788" s="5">
        <f>IF('Training Data'!B788="H",1,0)</f>
        <v>1</v>
      </c>
      <c r="D788" s="4">
        <f>IF('Training Data'!B788="A",1,0)</f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 s="4">
        <v>0</v>
      </c>
      <c r="U788" s="6">
        <v>0</v>
      </c>
    </row>
    <row r="789" spans="1:21" x14ac:dyDescent="0.25">
      <c r="A789" s="2">
        <f>IF('Training Data'!A789="M",1,0)</f>
        <v>0</v>
      </c>
      <c r="B789" s="4">
        <f>IF('Training Data'!A789="F",1,0)</f>
        <v>1</v>
      </c>
      <c r="C789" s="5">
        <f>IF('Training Data'!B789="H",1,0)</f>
        <v>0</v>
      </c>
      <c r="D789" s="4">
        <f>IF('Training Data'!B789="A",1,0)</f>
        <v>1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 s="4">
        <v>0</v>
      </c>
      <c r="U789" s="6">
        <v>0</v>
      </c>
    </row>
    <row r="790" spans="1:21" x14ac:dyDescent="0.25">
      <c r="A790" s="2">
        <f>IF('Training Data'!A790="M",1,0)</f>
        <v>1</v>
      </c>
      <c r="B790" s="4">
        <f>IF('Training Data'!A790="F",1,0)</f>
        <v>0</v>
      </c>
      <c r="C790" s="5">
        <f>IF('Training Data'!B790="H",1,0)</f>
        <v>1</v>
      </c>
      <c r="D790" s="4">
        <f>IF('Training Data'!B790="A",1,0)</f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 s="4">
        <v>0</v>
      </c>
      <c r="U790" s="6">
        <v>0</v>
      </c>
    </row>
    <row r="791" spans="1:21" x14ac:dyDescent="0.25">
      <c r="A791" s="2">
        <f>IF('Training Data'!A791="M",1,0)</f>
        <v>1</v>
      </c>
      <c r="B791" s="4">
        <f>IF('Training Data'!A791="F",1,0)</f>
        <v>0</v>
      </c>
      <c r="C791" s="5">
        <f>IF('Training Data'!B791="H",1,0)</f>
        <v>0</v>
      </c>
      <c r="D791" s="4">
        <f>IF('Training Data'!B791="A",1,0)</f>
        <v>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 s="4">
        <v>0</v>
      </c>
      <c r="U791" s="6">
        <v>0</v>
      </c>
    </row>
    <row r="792" spans="1:21" x14ac:dyDescent="0.25">
      <c r="A792" s="2">
        <f>IF('Training Data'!A792="M",1,0)</f>
        <v>0</v>
      </c>
      <c r="B792" s="4">
        <f>IF('Training Data'!A792="F",1,0)</f>
        <v>0</v>
      </c>
      <c r="C792" s="5">
        <f>IF('Training Data'!B792="H",1,0)</f>
        <v>1</v>
      </c>
      <c r="D792" s="4">
        <f>IF('Training Data'!B792="A",1,0)</f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 s="4">
        <v>0</v>
      </c>
      <c r="U792" s="6">
        <v>0</v>
      </c>
    </row>
    <row r="793" spans="1:21" x14ac:dyDescent="0.25">
      <c r="A793" s="2">
        <f>IF('Training Data'!A793="M",1,0)</f>
        <v>0</v>
      </c>
      <c r="B793" s="4">
        <f>IF('Training Data'!A793="F",1,0)</f>
        <v>1</v>
      </c>
      <c r="C793" s="5">
        <f>IF('Training Data'!B793="H",1,0)</f>
        <v>0</v>
      </c>
      <c r="D793" s="4">
        <f>IF('Training Data'!B793="A",1,0)</f>
        <v>1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 s="4">
        <v>0</v>
      </c>
      <c r="U793" s="6">
        <v>0</v>
      </c>
    </row>
    <row r="794" spans="1:21" x14ac:dyDescent="0.25">
      <c r="A794" s="2">
        <f>IF('Training Data'!A794="M",1,0)</f>
        <v>0</v>
      </c>
      <c r="B794" s="4">
        <f>IF('Training Data'!A794="F",1,0)</f>
        <v>1</v>
      </c>
      <c r="C794" s="5">
        <f>IF('Training Data'!B794="H",1,0)</f>
        <v>1</v>
      </c>
      <c r="D794" s="4">
        <f>IF('Training Data'!B794="A",1,0)</f>
        <v>0</v>
      </c>
      <c r="E794">
        <v>0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 s="4">
        <v>0</v>
      </c>
      <c r="U794" s="6">
        <v>0</v>
      </c>
    </row>
    <row r="795" spans="1:21" x14ac:dyDescent="0.25">
      <c r="A795" s="2">
        <f>IF('Training Data'!A795="M",1,0)</f>
        <v>1</v>
      </c>
      <c r="B795" s="4">
        <f>IF('Training Data'!A795="F",1,0)</f>
        <v>0</v>
      </c>
      <c r="C795" s="5">
        <f>IF('Training Data'!B795="H",1,0)</f>
        <v>0</v>
      </c>
      <c r="D795" s="4">
        <f>IF('Training Data'!B795="A",1,0)</f>
        <v>1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 s="4">
        <v>0</v>
      </c>
      <c r="U795" s="6">
        <v>0</v>
      </c>
    </row>
    <row r="796" spans="1:21" x14ac:dyDescent="0.25">
      <c r="A796" s="2">
        <f>IF('Training Data'!A796="M",1,0)</f>
        <v>0</v>
      </c>
      <c r="B796" s="4">
        <f>IF('Training Data'!A796="F",1,0)</f>
        <v>0</v>
      </c>
      <c r="C796" s="5">
        <f>IF('Training Data'!B796="H",1,0)</f>
        <v>0</v>
      </c>
      <c r="D796" s="4">
        <f>IF('Training Data'!B796="A",1,0)</f>
        <v>1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 s="4">
        <v>0</v>
      </c>
      <c r="U796" s="6">
        <v>0</v>
      </c>
    </row>
    <row r="797" spans="1:21" x14ac:dyDescent="0.25">
      <c r="A797" s="2">
        <f>IF('Training Data'!A797="M",1,0)</f>
        <v>0</v>
      </c>
      <c r="B797" s="4">
        <f>IF('Training Data'!A797="F",1,0)</f>
        <v>1</v>
      </c>
      <c r="C797" s="5">
        <f>IF('Training Data'!B797="H",1,0)</f>
        <v>1</v>
      </c>
      <c r="D797" s="4">
        <f>IF('Training Data'!B797="A",1,0)</f>
        <v>0</v>
      </c>
      <c r="E797">
        <v>0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</v>
      </c>
      <c r="P797">
        <v>0</v>
      </c>
      <c r="Q797">
        <v>0</v>
      </c>
      <c r="R797">
        <v>0</v>
      </c>
      <c r="S797" s="4">
        <v>1</v>
      </c>
      <c r="U797" s="6">
        <v>0</v>
      </c>
    </row>
    <row r="798" spans="1:21" x14ac:dyDescent="0.25">
      <c r="A798" s="2">
        <f>IF('Training Data'!A798="M",1,0)</f>
        <v>0</v>
      </c>
      <c r="B798" s="4">
        <f>IF('Training Data'!A798="F",1,0)</f>
        <v>1</v>
      </c>
      <c r="C798" s="5">
        <f>IF('Training Data'!B798="H",1,0)</f>
        <v>0</v>
      </c>
      <c r="D798" s="4">
        <f>IF('Training Data'!B798="A",1,0)</f>
        <v>1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0</v>
      </c>
      <c r="Q798">
        <v>0</v>
      </c>
      <c r="R798">
        <v>0</v>
      </c>
      <c r="S798" s="4">
        <v>0</v>
      </c>
      <c r="U798" s="6">
        <v>0</v>
      </c>
    </row>
    <row r="799" spans="1:21" x14ac:dyDescent="0.25">
      <c r="A799" s="2">
        <f>IF('Training Data'!A799="M",1,0)</f>
        <v>1</v>
      </c>
      <c r="B799" s="4">
        <f>IF('Training Data'!A799="F",1,0)</f>
        <v>0</v>
      </c>
      <c r="C799" s="5">
        <f>IF('Training Data'!B799="H",1,0)</f>
        <v>0</v>
      </c>
      <c r="D799" s="4">
        <f>IF('Training Data'!B799="A",1,0)</f>
        <v>1</v>
      </c>
      <c r="E799">
        <v>1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 s="4">
        <v>0</v>
      </c>
      <c r="U799" s="6">
        <v>0</v>
      </c>
    </row>
    <row r="800" spans="1:21" x14ac:dyDescent="0.25">
      <c r="A800" s="2">
        <f>IF('Training Data'!A800="M",1,0)</f>
        <v>1</v>
      </c>
      <c r="B800" s="4">
        <f>IF('Training Data'!A800="F",1,0)</f>
        <v>0</v>
      </c>
      <c r="C800" s="5">
        <f>IF('Training Data'!B800="H",1,0)</f>
        <v>0</v>
      </c>
      <c r="D800" s="4">
        <f>IF('Training Data'!B800="A",1,0)</f>
        <v>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 s="4">
        <v>0</v>
      </c>
      <c r="U800" s="6">
        <v>0</v>
      </c>
    </row>
    <row r="801" spans="1:21" x14ac:dyDescent="0.25">
      <c r="A801" s="2">
        <f>IF('Training Data'!A801="M",1,0)</f>
        <v>1</v>
      </c>
      <c r="B801" s="4">
        <f>IF('Training Data'!A801="F",1,0)</f>
        <v>0</v>
      </c>
      <c r="C801" s="5">
        <f>IF('Training Data'!B801="H",1,0)</f>
        <v>1</v>
      </c>
      <c r="D801" s="4">
        <f>IF('Training Data'!B801="A",1,0)</f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 s="4">
        <v>0</v>
      </c>
      <c r="U801" s="6">
        <v>0</v>
      </c>
    </row>
    <row r="802" spans="1:21" x14ac:dyDescent="0.25">
      <c r="A802" s="2">
        <f>IF('Training Data'!A802="M",1,0)</f>
        <v>0</v>
      </c>
      <c r="B802" s="4">
        <f>IF('Training Data'!A802="F",1,0)</f>
        <v>1</v>
      </c>
      <c r="C802" s="5">
        <f>IF('Training Data'!B802="H",1,0)</f>
        <v>1</v>
      </c>
      <c r="D802" s="4">
        <f>IF('Training Data'!B802="A",1,0)</f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1</v>
      </c>
      <c r="P802">
        <v>0</v>
      </c>
      <c r="Q802">
        <v>0</v>
      </c>
      <c r="R802">
        <v>0</v>
      </c>
      <c r="S802" s="4">
        <v>0</v>
      </c>
      <c r="U802" s="6">
        <v>0</v>
      </c>
    </row>
    <row r="803" spans="1:21" x14ac:dyDescent="0.25">
      <c r="A803" s="2">
        <f>IF('Training Data'!A803="M",1,0)</f>
        <v>1</v>
      </c>
      <c r="B803" s="4">
        <f>IF('Training Data'!A803="F",1,0)</f>
        <v>0</v>
      </c>
      <c r="C803" s="5">
        <f>IF('Training Data'!B803="H",1,0)</f>
        <v>1</v>
      </c>
      <c r="D803" s="4">
        <f>IF('Training Data'!B803="A",1,0)</f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 s="4">
        <v>0</v>
      </c>
      <c r="U803" s="6">
        <v>0</v>
      </c>
    </row>
    <row r="804" spans="1:21" x14ac:dyDescent="0.25">
      <c r="A804" s="2">
        <f>IF('Training Data'!A804="M",1,0)</f>
        <v>1</v>
      </c>
      <c r="B804" s="4">
        <f>IF('Training Data'!A804="F",1,0)</f>
        <v>0</v>
      </c>
      <c r="C804" s="5">
        <f>IF('Training Data'!B804="H",1,0)</f>
        <v>1</v>
      </c>
      <c r="D804" s="4">
        <f>IF('Training Data'!B804="A",1,0)</f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1</v>
      </c>
      <c r="O804">
        <v>0</v>
      </c>
      <c r="P804">
        <v>0</v>
      </c>
      <c r="Q804">
        <v>0</v>
      </c>
      <c r="R804">
        <v>0</v>
      </c>
      <c r="S804" s="4">
        <v>0</v>
      </c>
      <c r="U804" s="6">
        <v>0</v>
      </c>
    </row>
    <row r="805" spans="1:21" x14ac:dyDescent="0.25">
      <c r="A805" s="2">
        <f>IF('Training Data'!A805="M",1,0)</f>
        <v>0</v>
      </c>
      <c r="B805" s="4">
        <f>IF('Training Data'!A805="F",1,0)</f>
        <v>0</v>
      </c>
      <c r="C805" s="5">
        <f>IF('Training Data'!B805="H",1,0)</f>
        <v>1</v>
      </c>
      <c r="D805" s="4">
        <f>IF('Training Data'!B805="A",1,0)</f>
        <v>0</v>
      </c>
      <c r="E805">
        <v>0</v>
      </c>
      <c r="F805">
        <v>1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 s="4">
        <v>0</v>
      </c>
      <c r="U805" s="6">
        <v>0</v>
      </c>
    </row>
    <row r="806" spans="1:21" x14ac:dyDescent="0.25">
      <c r="A806" s="2">
        <f>IF('Training Data'!A806="M",1,0)</f>
        <v>1</v>
      </c>
      <c r="B806" s="4">
        <f>IF('Training Data'!A806="F",1,0)</f>
        <v>0</v>
      </c>
      <c r="C806" s="5">
        <f>IF('Training Data'!B806="H",1,0)</f>
        <v>1</v>
      </c>
      <c r="D806" s="4">
        <f>IF('Training Data'!B806="A",1,0)</f>
        <v>0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 s="4">
        <v>0</v>
      </c>
      <c r="U806" s="6">
        <v>0</v>
      </c>
    </row>
    <row r="807" spans="1:21" x14ac:dyDescent="0.25">
      <c r="A807" s="2">
        <f>IF('Training Data'!A807="M",1,0)</f>
        <v>0</v>
      </c>
      <c r="B807" s="4">
        <f>IF('Training Data'!A807="F",1,0)</f>
        <v>1</v>
      </c>
      <c r="C807" s="5">
        <f>IF('Training Data'!B807="H",1,0)</f>
        <v>0</v>
      </c>
      <c r="D807" s="4">
        <f>IF('Training Data'!B807="A",1,0)</f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 s="4">
        <v>0</v>
      </c>
      <c r="U807" s="6">
        <v>0</v>
      </c>
    </row>
    <row r="808" spans="1:21" x14ac:dyDescent="0.25">
      <c r="A808" s="2">
        <f>IF('Training Data'!A808="M",1,0)</f>
        <v>1</v>
      </c>
      <c r="B808" s="4">
        <f>IF('Training Data'!A808="F",1,0)</f>
        <v>0</v>
      </c>
      <c r="C808" s="5">
        <f>IF('Training Data'!B808="H",1,0)</f>
        <v>1</v>
      </c>
      <c r="D808" s="4">
        <f>IF('Training Data'!B808="A",1,0)</f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 s="4">
        <v>0</v>
      </c>
      <c r="U808" s="6">
        <v>0</v>
      </c>
    </row>
    <row r="809" spans="1:21" x14ac:dyDescent="0.25">
      <c r="A809" s="2">
        <f>IF('Training Data'!A809="M",1,0)</f>
        <v>0</v>
      </c>
      <c r="B809" s="4">
        <f>IF('Training Data'!A809="F",1,0)</f>
        <v>0</v>
      </c>
      <c r="C809" s="5">
        <f>IF('Training Data'!B809="H",1,0)</f>
        <v>0</v>
      </c>
      <c r="D809" s="4">
        <f>IF('Training Data'!B809="A",1,0)</f>
        <v>1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0</v>
      </c>
      <c r="Q809">
        <v>1</v>
      </c>
      <c r="R809">
        <v>0</v>
      </c>
      <c r="S809" s="4">
        <v>0</v>
      </c>
      <c r="U809" s="6">
        <v>0</v>
      </c>
    </row>
    <row r="810" spans="1:21" x14ac:dyDescent="0.25">
      <c r="A810" s="2">
        <f>IF('Training Data'!A810="M",1,0)</f>
        <v>0</v>
      </c>
      <c r="B810" s="4">
        <f>IF('Training Data'!A810="F",1,0)</f>
        <v>1</v>
      </c>
      <c r="C810" s="5">
        <f>IF('Training Data'!B810="H",1,0)</f>
        <v>0</v>
      </c>
      <c r="D810" s="4">
        <f>IF('Training Data'!B810="A",1,0)</f>
        <v>1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 s="4">
        <v>0</v>
      </c>
      <c r="U810" s="6">
        <v>0</v>
      </c>
    </row>
    <row r="811" spans="1:21" x14ac:dyDescent="0.25">
      <c r="A811" s="2">
        <f>IF('Training Data'!A811="M",1,0)</f>
        <v>1</v>
      </c>
      <c r="B811" s="4">
        <f>IF('Training Data'!A811="F",1,0)</f>
        <v>0</v>
      </c>
      <c r="C811" s="5">
        <f>IF('Training Data'!B811="H",1,0)</f>
        <v>0</v>
      </c>
      <c r="D811" s="4">
        <f>IF('Training Data'!B811="A",1,0)</f>
        <v>1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 s="4">
        <v>0</v>
      </c>
      <c r="U811" s="6">
        <v>0</v>
      </c>
    </row>
    <row r="812" spans="1:21" x14ac:dyDescent="0.25">
      <c r="A812" s="2">
        <f>IF('Training Data'!A812="M",1,0)</f>
        <v>1</v>
      </c>
      <c r="B812" s="4">
        <f>IF('Training Data'!A812="F",1,0)</f>
        <v>0</v>
      </c>
      <c r="C812" s="5">
        <f>IF('Training Data'!B812="H",1,0)</f>
        <v>0</v>
      </c>
      <c r="D812" s="4">
        <f>IF('Training Data'!B812="A",1,0)</f>
        <v>0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</v>
      </c>
      <c r="P812">
        <v>0</v>
      </c>
      <c r="Q812">
        <v>0</v>
      </c>
      <c r="R812">
        <v>1</v>
      </c>
      <c r="S812" s="4">
        <v>0</v>
      </c>
      <c r="U812" s="6">
        <v>0</v>
      </c>
    </row>
    <row r="813" spans="1:21" x14ac:dyDescent="0.25">
      <c r="A813" s="2">
        <f>IF('Training Data'!A813="M",1,0)</f>
        <v>0</v>
      </c>
      <c r="B813" s="4">
        <f>IF('Training Data'!A813="F",1,0)</f>
        <v>1</v>
      </c>
      <c r="C813" s="5">
        <f>IF('Training Data'!B813="H",1,0)</f>
        <v>0</v>
      </c>
      <c r="D813" s="4">
        <f>IF('Training Data'!B813="A",1,0)</f>
        <v>0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 s="4">
        <v>0</v>
      </c>
      <c r="U813" s="6">
        <v>0</v>
      </c>
    </row>
    <row r="814" spans="1:21" x14ac:dyDescent="0.25">
      <c r="A814" s="2">
        <f>IF('Training Data'!A814="M",1,0)</f>
        <v>0</v>
      </c>
      <c r="B814" s="4">
        <f>IF('Training Data'!A814="F",1,0)</f>
        <v>0</v>
      </c>
      <c r="C814" s="5">
        <f>IF('Training Data'!B814="H",1,0)</f>
        <v>1</v>
      </c>
      <c r="D814" s="4">
        <f>IF('Training Data'!B814="A",1,0)</f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 s="4">
        <v>0</v>
      </c>
      <c r="U814" s="6">
        <v>0</v>
      </c>
    </row>
    <row r="815" spans="1:21" x14ac:dyDescent="0.25">
      <c r="A815" s="2">
        <f>IF('Training Data'!A815="M",1,0)</f>
        <v>1</v>
      </c>
      <c r="B815" s="4">
        <f>IF('Training Data'!A815="F",1,0)</f>
        <v>0</v>
      </c>
      <c r="C815" s="5">
        <f>IF('Training Data'!B815="H",1,0)</f>
        <v>1</v>
      </c>
      <c r="D815" s="4">
        <f>IF('Training Data'!B815="A",1,0)</f>
        <v>0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1</v>
      </c>
      <c r="P815">
        <v>0</v>
      </c>
      <c r="Q815">
        <v>0</v>
      </c>
      <c r="R815">
        <v>0</v>
      </c>
      <c r="S815" s="4">
        <v>0</v>
      </c>
      <c r="U815" s="6">
        <v>0</v>
      </c>
    </row>
    <row r="816" spans="1:21" x14ac:dyDescent="0.25">
      <c r="A816" s="2">
        <f>IF('Training Data'!A816="M",1,0)</f>
        <v>0</v>
      </c>
      <c r="B816" s="4">
        <f>IF('Training Data'!A816="F",1,0)</f>
        <v>1</v>
      </c>
      <c r="C816" s="5">
        <f>IF('Training Data'!B816="H",1,0)</f>
        <v>1</v>
      </c>
      <c r="D816" s="4">
        <f>IF('Training Data'!B816="A",1,0)</f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 s="4">
        <v>0</v>
      </c>
      <c r="U816" s="6">
        <v>0</v>
      </c>
    </row>
    <row r="817" spans="1:21" x14ac:dyDescent="0.25">
      <c r="A817" s="2">
        <f>IF('Training Data'!A817="M",1,0)</f>
        <v>1</v>
      </c>
      <c r="B817" s="4">
        <f>IF('Training Data'!A817="F",1,0)</f>
        <v>0</v>
      </c>
      <c r="C817" s="5">
        <f>IF('Training Data'!B817="H",1,0)</f>
        <v>1</v>
      </c>
      <c r="D817" s="4">
        <f>IF('Training Data'!B817="A",1,0)</f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1</v>
      </c>
      <c r="O817">
        <v>0</v>
      </c>
      <c r="P817">
        <v>0</v>
      </c>
      <c r="Q817">
        <v>0</v>
      </c>
      <c r="R817">
        <v>0</v>
      </c>
      <c r="S817" s="4">
        <v>0</v>
      </c>
      <c r="U817" s="6">
        <v>0</v>
      </c>
    </row>
    <row r="818" spans="1:21" x14ac:dyDescent="0.25">
      <c r="A818" s="2">
        <f>IF('Training Data'!A818="M",1,0)</f>
        <v>1</v>
      </c>
      <c r="B818" s="4">
        <f>IF('Training Data'!A818="F",1,0)</f>
        <v>0</v>
      </c>
      <c r="C818" s="5">
        <f>IF('Training Data'!B818="H",1,0)</f>
        <v>0</v>
      </c>
      <c r="D818" s="4">
        <f>IF('Training Data'!B818="A",1,0)</f>
        <v>1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 s="4">
        <v>0</v>
      </c>
      <c r="U818" s="6">
        <v>0</v>
      </c>
    </row>
    <row r="819" spans="1:21" x14ac:dyDescent="0.25">
      <c r="A819" s="2">
        <f>IF('Training Data'!A819="M",1,0)</f>
        <v>1</v>
      </c>
      <c r="B819" s="4">
        <f>IF('Training Data'!A819="F",1,0)</f>
        <v>0</v>
      </c>
      <c r="C819" s="5">
        <f>IF('Training Data'!B819="H",1,0)</f>
        <v>1</v>
      </c>
      <c r="D819" s="4">
        <f>IF('Training Data'!B819="A",1,0)</f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 s="4">
        <v>0</v>
      </c>
      <c r="U819" s="6">
        <v>0</v>
      </c>
    </row>
    <row r="820" spans="1:21" x14ac:dyDescent="0.25">
      <c r="A820" s="2">
        <f>IF('Training Data'!A820="M",1,0)</f>
        <v>1</v>
      </c>
      <c r="B820" s="4">
        <f>IF('Training Data'!A820="F",1,0)</f>
        <v>0</v>
      </c>
      <c r="C820" s="5">
        <f>IF('Training Data'!B820="H",1,0)</f>
        <v>1</v>
      </c>
      <c r="D820" s="4">
        <f>IF('Training Data'!B820="A",1,0)</f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1</v>
      </c>
      <c r="O820">
        <v>0</v>
      </c>
      <c r="P820">
        <v>0</v>
      </c>
      <c r="Q820">
        <v>0</v>
      </c>
      <c r="R820">
        <v>0</v>
      </c>
      <c r="S820" s="4">
        <v>0</v>
      </c>
      <c r="U820" s="6">
        <v>0</v>
      </c>
    </row>
    <row r="821" spans="1:21" x14ac:dyDescent="0.25">
      <c r="A821" s="2">
        <f>IF('Training Data'!A821="M",1,0)</f>
        <v>0</v>
      </c>
      <c r="B821" s="4">
        <f>IF('Training Data'!A821="F",1,0)</f>
        <v>1</v>
      </c>
      <c r="C821" s="5">
        <f>IF('Training Data'!B821="H",1,0)</f>
        <v>1</v>
      </c>
      <c r="D821" s="4">
        <f>IF('Training Data'!B821="A",1,0)</f>
        <v>0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 s="4">
        <v>0</v>
      </c>
      <c r="U821" s="6">
        <v>0</v>
      </c>
    </row>
    <row r="822" spans="1:21" x14ac:dyDescent="0.25">
      <c r="A822" s="2">
        <f>IF('Training Data'!A822="M",1,0)</f>
        <v>1</v>
      </c>
      <c r="B822" s="4">
        <f>IF('Training Data'!A822="F",1,0)</f>
        <v>0</v>
      </c>
      <c r="C822" s="5">
        <f>IF('Training Data'!B822="H",1,0)</f>
        <v>1</v>
      </c>
      <c r="D822" s="4">
        <f>IF('Training Data'!B822="A",1,0)</f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 s="4">
        <v>0</v>
      </c>
      <c r="U822" s="6">
        <v>0</v>
      </c>
    </row>
    <row r="823" spans="1:21" x14ac:dyDescent="0.25">
      <c r="A823" s="2">
        <f>IF('Training Data'!A823="M",1,0)</f>
        <v>0</v>
      </c>
      <c r="B823" s="4">
        <f>IF('Training Data'!A823="F",1,0)</f>
        <v>1</v>
      </c>
      <c r="C823" s="5">
        <f>IF('Training Data'!B823="H",1,0)</f>
        <v>0</v>
      </c>
      <c r="D823" s="4">
        <f>IF('Training Data'!B823="A",1,0)</f>
        <v>1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 s="4">
        <v>0</v>
      </c>
      <c r="U823" s="6">
        <v>0</v>
      </c>
    </row>
    <row r="824" spans="1:21" x14ac:dyDescent="0.25">
      <c r="A824" s="2">
        <f>IF('Training Data'!A824="M",1,0)</f>
        <v>0</v>
      </c>
      <c r="B824" s="4">
        <f>IF('Training Data'!A824="F",1,0)</f>
        <v>1</v>
      </c>
      <c r="C824" s="5">
        <f>IF('Training Data'!B824="H",1,0)</f>
        <v>1</v>
      </c>
      <c r="D824" s="4">
        <f>IF('Training Data'!B824="A",1,0)</f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1</v>
      </c>
      <c r="O824">
        <v>0</v>
      </c>
      <c r="P824">
        <v>0</v>
      </c>
      <c r="Q824">
        <v>0</v>
      </c>
      <c r="R824">
        <v>1</v>
      </c>
      <c r="S824" s="4">
        <v>0</v>
      </c>
      <c r="U824" s="6">
        <v>0</v>
      </c>
    </row>
    <row r="825" spans="1:21" x14ac:dyDescent="0.25">
      <c r="A825" s="2">
        <f>IF('Training Data'!A825="M",1,0)</f>
        <v>0</v>
      </c>
      <c r="B825" s="4">
        <f>IF('Training Data'!A825="F",1,0)</f>
        <v>1</v>
      </c>
      <c r="C825" s="5">
        <f>IF('Training Data'!B825="H",1,0)</f>
        <v>0</v>
      </c>
      <c r="D825" s="4">
        <f>IF('Training Data'!B825="A",1,0)</f>
        <v>1</v>
      </c>
      <c r="E825">
        <v>0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 s="4">
        <v>0</v>
      </c>
      <c r="U825" s="6">
        <v>0</v>
      </c>
    </row>
    <row r="826" spans="1:21" x14ac:dyDescent="0.25">
      <c r="A826" s="2">
        <f>IF('Training Data'!A826="M",1,0)</f>
        <v>1</v>
      </c>
      <c r="B826" s="4">
        <f>IF('Training Data'!A826="F",1,0)</f>
        <v>0</v>
      </c>
      <c r="C826" s="5">
        <f>IF('Training Data'!B826="H",1,0)</f>
        <v>1</v>
      </c>
      <c r="D826" s="4">
        <f>IF('Training Data'!B826="A",1,0)</f>
        <v>0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 s="4">
        <v>0</v>
      </c>
      <c r="U826" s="6">
        <v>0</v>
      </c>
    </row>
    <row r="827" spans="1:21" x14ac:dyDescent="0.25">
      <c r="A827" s="2">
        <f>IF('Training Data'!A827="M",1,0)</f>
        <v>0</v>
      </c>
      <c r="B827" s="4">
        <f>IF('Training Data'!A827="F",1,0)</f>
        <v>1</v>
      </c>
      <c r="C827" s="5">
        <f>IF('Training Data'!B827="H",1,0)</f>
        <v>0</v>
      </c>
      <c r="D827" s="4">
        <f>IF('Training Data'!B827="A",1,0)</f>
        <v>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 s="4">
        <v>0</v>
      </c>
      <c r="U827" s="6">
        <v>0</v>
      </c>
    </row>
    <row r="828" spans="1:21" x14ac:dyDescent="0.25">
      <c r="A828" s="2">
        <f>IF('Training Data'!A828="M",1,0)</f>
        <v>0</v>
      </c>
      <c r="B828" s="4">
        <f>IF('Training Data'!A828="F",1,0)</f>
        <v>1</v>
      </c>
      <c r="C828" s="5">
        <f>IF('Training Data'!B828="H",1,0)</f>
        <v>1</v>
      </c>
      <c r="D828" s="4">
        <f>IF('Training Data'!B828="A",1,0)</f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 s="4">
        <v>0</v>
      </c>
      <c r="U828" s="6">
        <v>0</v>
      </c>
    </row>
    <row r="829" spans="1:21" x14ac:dyDescent="0.25">
      <c r="A829" s="2">
        <f>IF('Training Data'!A829="M",1,0)</f>
        <v>1</v>
      </c>
      <c r="B829" s="4">
        <f>IF('Training Data'!A829="F",1,0)</f>
        <v>0</v>
      </c>
      <c r="C829" s="5">
        <f>IF('Training Data'!B829="H",1,0)</f>
        <v>1</v>
      </c>
      <c r="D829" s="4">
        <f>IF('Training Data'!B829="A",1,0)</f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 s="4">
        <v>0</v>
      </c>
      <c r="U829" s="6">
        <v>0</v>
      </c>
    </row>
    <row r="830" spans="1:21" x14ac:dyDescent="0.25">
      <c r="A830" s="2">
        <f>IF('Training Data'!A830="M",1,0)</f>
        <v>1</v>
      </c>
      <c r="B830" s="4">
        <f>IF('Training Data'!A830="F",1,0)</f>
        <v>0</v>
      </c>
      <c r="C830" s="5">
        <f>IF('Training Data'!B830="H",1,0)</f>
        <v>0</v>
      </c>
      <c r="D830" s="4">
        <f>IF('Training Data'!B830="A",1,0)</f>
        <v>1</v>
      </c>
      <c r="E830">
        <v>0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 s="4">
        <v>0</v>
      </c>
      <c r="U830" s="6">
        <v>0</v>
      </c>
    </row>
    <row r="831" spans="1:21" x14ac:dyDescent="0.25">
      <c r="A831" s="2">
        <f>IF('Training Data'!A831="M",1,0)</f>
        <v>0</v>
      </c>
      <c r="B831" s="4">
        <f>IF('Training Data'!A831="F",1,0)</f>
        <v>1</v>
      </c>
      <c r="C831" s="5">
        <f>IF('Training Data'!B831="H",1,0)</f>
        <v>0</v>
      </c>
      <c r="D831" s="4">
        <f>IF('Training Data'!B831="A",1,0)</f>
        <v>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 s="4">
        <v>0</v>
      </c>
      <c r="U831" s="6">
        <v>0</v>
      </c>
    </row>
    <row r="832" spans="1:21" x14ac:dyDescent="0.25">
      <c r="A832" s="2">
        <f>IF('Training Data'!A832="M",1,0)</f>
        <v>0</v>
      </c>
      <c r="B832" s="4">
        <f>IF('Training Data'!A832="F",1,0)</f>
        <v>1</v>
      </c>
      <c r="C832" s="5">
        <f>IF('Training Data'!B832="H",1,0)</f>
        <v>0</v>
      </c>
      <c r="D832" s="4">
        <f>IF('Training Data'!B832="A",1,0)</f>
        <v>1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 s="4">
        <v>0</v>
      </c>
      <c r="U832" s="6">
        <v>0</v>
      </c>
    </row>
    <row r="833" spans="1:21" x14ac:dyDescent="0.25">
      <c r="A833" s="2">
        <f>IF('Training Data'!A833="M",1,0)</f>
        <v>0</v>
      </c>
      <c r="B833" s="4">
        <f>IF('Training Data'!A833="F",1,0)</f>
        <v>0</v>
      </c>
      <c r="C833" s="5">
        <f>IF('Training Data'!B833="H",1,0)</f>
        <v>0</v>
      </c>
      <c r="D833" s="4">
        <f>IF('Training Data'!B833="A",1,0)</f>
        <v>1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 s="4">
        <v>0</v>
      </c>
      <c r="U833" s="6">
        <v>0</v>
      </c>
    </row>
    <row r="834" spans="1:21" x14ac:dyDescent="0.25">
      <c r="A834" s="2">
        <f>IF('Training Data'!A834="M",1,0)</f>
        <v>0</v>
      </c>
      <c r="B834" s="4">
        <f>IF('Training Data'!A834="F",1,0)</f>
        <v>1</v>
      </c>
      <c r="C834" s="5">
        <f>IF('Training Data'!B834="H",1,0)</f>
        <v>0</v>
      </c>
      <c r="D834" s="4">
        <f>IF('Training Data'!B834="A",1,0)</f>
        <v>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0</v>
      </c>
      <c r="Q834">
        <v>0</v>
      </c>
      <c r="R834">
        <v>0</v>
      </c>
      <c r="S834" s="4">
        <v>0</v>
      </c>
      <c r="U834" s="6">
        <v>0</v>
      </c>
    </row>
    <row r="835" spans="1:21" x14ac:dyDescent="0.25">
      <c r="A835" s="2">
        <f>IF('Training Data'!A835="M",1,0)</f>
        <v>1</v>
      </c>
      <c r="B835" s="4">
        <f>IF('Training Data'!A835="F",1,0)</f>
        <v>0</v>
      </c>
      <c r="C835" s="5">
        <f>IF('Training Data'!B835="H",1,0)</f>
        <v>1</v>
      </c>
      <c r="D835" s="4">
        <f>IF('Training Data'!B835="A",1,0)</f>
        <v>0</v>
      </c>
      <c r="E835">
        <v>0</v>
      </c>
      <c r="F835">
        <v>1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 s="4">
        <v>0</v>
      </c>
      <c r="U835" s="6">
        <v>0</v>
      </c>
    </row>
    <row r="836" spans="1:21" x14ac:dyDescent="0.25">
      <c r="A836" s="2">
        <f>IF('Training Data'!A836="M",1,0)</f>
        <v>0</v>
      </c>
      <c r="B836" s="4">
        <f>IF('Training Data'!A836="F",1,0)</f>
        <v>0</v>
      </c>
      <c r="C836" s="5">
        <f>IF('Training Data'!B836="H",1,0)</f>
        <v>1</v>
      </c>
      <c r="D836" s="4">
        <f>IF('Training Data'!B836="A",1,0)</f>
        <v>0</v>
      </c>
      <c r="E836">
        <v>0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1</v>
      </c>
      <c r="O836">
        <v>0</v>
      </c>
      <c r="P836">
        <v>0</v>
      </c>
      <c r="Q836">
        <v>0</v>
      </c>
      <c r="R836">
        <v>0</v>
      </c>
      <c r="S836" s="4">
        <v>0</v>
      </c>
      <c r="U836" s="6">
        <v>0</v>
      </c>
    </row>
    <row r="837" spans="1:21" x14ac:dyDescent="0.25">
      <c r="A837" s="2">
        <f>IF('Training Data'!A837="M",1,0)</f>
        <v>1</v>
      </c>
      <c r="B837" s="4">
        <f>IF('Training Data'!A837="F",1,0)</f>
        <v>0</v>
      </c>
      <c r="C837" s="5">
        <f>IF('Training Data'!B837="H",1,0)</f>
        <v>1</v>
      </c>
      <c r="D837" s="4">
        <f>IF('Training Data'!B837="A",1,0)</f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 s="4">
        <v>0</v>
      </c>
      <c r="U837" s="6">
        <v>0</v>
      </c>
    </row>
    <row r="838" spans="1:21" x14ac:dyDescent="0.25">
      <c r="A838" s="2">
        <f>IF('Training Data'!A838="M",1,0)</f>
        <v>1</v>
      </c>
      <c r="B838" s="4">
        <f>IF('Training Data'!A838="F",1,0)</f>
        <v>0</v>
      </c>
      <c r="C838" s="5">
        <f>IF('Training Data'!B838="H",1,0)</f>
        <v>1</v>
      </c>
      <c r="D838" s="4">
        <f>IF('Training Data'!B838="A",1,0)</f>
        <v>0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 s="4">
        <v>0</v>
      </c>
      <c r="U838" s="6">
        <v>0</v>
      </c>
    </row>
    <row r="839" spans="1:21" x14ac:dyDescent="0.25">
      <c r="A839" s="2">
        <f>IF('Training Data'!A839="M",1,0)</f>
        <v>0</v>
      </c>
      <c r="B839" s="4">
        <f>IF('Training Data'!A839="F",1,0)</f>
        <v>1</v>
      </c>
      <c r="C839" s="5">
        <f>IF('Training Data'!B839="H",1,0)</f>
        <v>1</v>
      </c>
      <c r="D839" s="4">
        <f>IF('Training Data'!B839="A",1,0)</f>
        <v>0</v>
      </c>
      <c r="E839">
        <v>0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 s="4">
        <v>1</v>
      </c>
      <c r="U839" s="6">
        <v>0</v>
      </c>
    </row>
    <row r="840" spans="1:21" x14ac:dyDescent="0.25">
      <c r="A840" s="2">
        <f>IF('Training Data'!A840="M",1,0)</f>
        <v>0</v>
      </c>
      <c r="B840" s="4">
        <f>IF('Training Data'!A840="F",1,0)</f>
        <v>1</v>
      </c>
      <c r="C840" s="5">
        <f>IF('Training Data'!B840="H",1,0)</f>
        <v>0</v>
      </c>
      <c r="D840" s="4">
        <f>IF('Training Data'!B840="A",1,0)</f>
        <v>1</v>
      </c>
      <c r="E840">
        <v>0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 s="4">
        <v>0</v>
      </c>
      <c r="U840" s="6">
        <v>0</v>
      </c>
    </row>
    <row r="841" spans="1:21" x14ac:dyDescent="0.25">
      <c r="A841" s="2">
        <f>IF('Training Data'!A841="M",1,0)</f>
        <v>0</v>
      </c>
      <c r="B841" s="4">
        <f>IF('Training Data'!A841="F",1,0)</f>
        <v>0</v>
      </c>
      <c r="C841" s="5">
        <f>IF('Training Data'!B841="H",1,0)</f>
        <v>1</v>
      </c>
      <c r="D841" s="4">
        <f>IF('Training Data'!B841="A",1,0)</f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 s="4">
        <v>0</v>
      </c>
      <c r="U841" s="6">
        <v>0</v>
      </c>
    </row>
    <row r="842" spans="1:21" x14ac:dyDescent="0.25">
      <c r="A842" s="2">
        <f>IF('Training Data'!A842="M",1,0)</f>
        <v>0</v>
      </c>
      <c r="B842" s="4">
        <f>IF('Training Data'!A842="F",1,0)</f>
        <v>1</v>
      </c>
      <c r="C842" s="5">
        <f>IF('Training Data'!B842="H",1,0)</f>
        <v>1</v>
      </c>
      <c r="D842" s="4">
        <f>IF('Training Data'!B842="A",1,0)</f>
        <v>0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 s="4">
        <v>0</v>
      </c>
      <c r="U842" s="6">
        <v>0</v>
      </c>
    </row>
    <row r="843" spans="1:21" x14ac:dyDescent="0.25">
      <c r="A843" s="2">
        <f>IF('Training Data'!A843="M",1,0)</f>
        <v>1</v>
      </c>
      <c r="B843" s="4">
        <f>IF('Training Data'!A843="F",1,0)</f>
        <v>0</v>
      </c>
      <c r="C843" s="5">
        <f>IF('Training Data'!B843="H",1,0)</f>
        <v>1</v>
      </c>
      <c r="D843" s="4">
        <f>IF('Training Data'!B843="A",1,0)</f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 s="4">
        <v>0</v>
      </c>
      <c r="U843" s="6">
        <v>0</v>
      </c>
    </row>
    <row r="844" spans="1:21" x14ac:dyDescent="0.25">
      <c r="A844" s="2">
        <f>IF('Training Data'!A844="M",1,0)</f>
        <v>0</v>
      </c>
      <c r="B844" s="4">
        <f>IF('Training Data'!A844="F",1,0)</f>
        <v>0</v>
      </c>
      <c r="C844" s="5">
        <f>IF('Training Data'!B844="H",1,0)</f>
        <v>0</v>
      </c>
      <c r="D844" s="4">
        <f>IF('Training Data'!B844="A",1,0)</f>
        <v>0</v>
      </c>
      <c r="E844">
        <v>0</v>
      </c>
      <c r="F844">
        <v>0</v>
      </c>
      <c r="G844">
        <v>0</v>
      </c>
      <c r="H844">
        <v>0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 s="4">
        <v>0</v>
      </c>
      <c r="U844" s="6">
        <v>0</v>
      </c>
    </row>
    <row r="845" spans="1:21" x14ac:dyDescent="0.25">
      <c r="A845" s="2">
        <f>IF('Training Data'!A845="M",1,0)</f>
        <v>1</v>
      </c>
      <c r="B845" s="4">
        <f>IF('Training Data'!A845="F",1,0)</f>
        <v>0</v>
      </c>
      <c r="C845" s="5">
        <f>IF('Training Data'!B845="H",1,0)</f>
        <v>0</v>
      </c>
      <c r="D845" s="4">
        <f>IF('Training Data'!B845="A",1,0)</f>
        <v>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 s="4">
        <v>0</v>
      </c>
      <c r="U845" s="6">
        <v>0</v>
      </c>
    </row>
    <row r="846" spans="1:21" x14ac:dyDescent="0.25">
      <c r="A846" s="2">
        <f>IF('Training Data'!A846="M",1,0)</f>
        <v>1</v>
      </c>
      <c r="B846" s="4">
        <f>IF('Training Data'!A846="F",1,0)</f>
        <v>0</v>
      </c>
      <c r="C846" s="5">
        <f>IF('Training Data'!B846="H",1,0)</f>
        <v>0</v>
      </c>
      <c r="D846" s="4">
        <f>IF('Training Data'!B846="A",1,0)</f>
        <v>1</v>
      </c>
      <c r="E846">
        <v>0</v>
      </c>
      <c r="F846">
        <v>1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 s="4">
        <v>0</v>
      </c>
      <c r="U846" s="6">
        <v>0</v>
      </c>
    </row>
    <row r="847" spans="1:21" x14ac:dyDescent="0.25">
      <c r="A847" s="2">
        <f>IF('Training Data'!A847="M",1,0)</f>
        <v>1</v>
      </c>
      <c r="B847" s="4">
        <f>IF('Training Data'!A847="F",1,0)</f>
        <v>0</v>
      </c>
      <c r="C847" s="5">
        <f>IF('Training Data'!B847="H",1,0)</f>
        <v>1</v>
      </c>
      <c r="D847" s="4">
        <f>IF('Training Data'!B847="A",1,0)</f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 s="4">
        <v>0</v>
      </c>
      <c r="U847" s="6">
        <v>0</v>
      </c>
    </row>
    <row r="848" spans="1:21" x14ac:dyDescent="0.25">
      <c r="A848" s="2">
        <f>IF('Training Data'!A848="M",1,0)</f>
        <v>0</v>
      </c>
      <c r="B848" s="4">
        <f>IF('Training Data'!A848="F",1,0)</f>
        <v>1</v>
      </c>
      <c r="C848" s="5">
        <f>IF('Training Data'!B848="H",1,0)</f>
        <v>1</v>
      </c>
      <c r="D848" s="4">
        <f>IF('Training Data'!B848="A",1,0)</f>
        <v>0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1</v>
      </c>
      <c r="P848">
        <v>0</v>
      </c>
      <c r="Q848">
        <v>0</v>
      </c>
      <c r="R848">
        <v>1</v>
      </c>
      <c r="S848" s="4">
        <v>1</v>
      </c>
      <c r="U848" s="6">
        <v>0</v>
      </c>
    </row>
    <row r="849" spans="1:21" x14ac:dyDescent="0.25">
      <c r="A849" s="2">
        <f>IF('Training Data'!A849="M",1,0)</f>
        <v>0</v>
      </c>
      <c r="B849" s="4">
        <f>IF('Training Data'!A849="F",1,0)</f>
        <v>1</v>
      </c>
      <c r="C849" s="5">
        <f>IF('Training Data'!B849="H",1,0)</f>
        <v>0</v>
      </c>
      <c r="D849" s="4">
        <f>IF('Training Data'!B849="A",1,0)</f>
        <v>1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1</v>
      </c>
      <c r="P849">
        <v>0</v>
      </c>
      <c r="Q849">
        <v>0</v>
      </c>
      <c r="R849">
        <v>0</v>
      </c>
      <c r="S849" s="4">
        <v>0</v>
      </c>
      <c r="U849" s="6">
        <v>0</v>
      </c>
    </row>
    <row r="850" spans="1:21" x14ac:dyDescent="0.25">
      <c r="A850" s="2">
        <f>IF('Training Data'!A850="M",1,0)</f>
        <v>0</v>
      </c>
      <c r="B850" s="4">
        <f>IF('Training Data'!A850="F",1,0)</f>
        <v>1</v>
      </c>
      <c r="C850" s="5">
        <f>IF('Training Data'!B850="H",1,0)</f>
        <v>0</v>
      </c>
      <c r="D850" s="4">
        <f>IF('Training Data'!B850="A",1,0)</f>
        <v>1</v>
      </c>
      <c r="E850">
        <v>0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 s="4">
        <v>0</v>
      </c>
      <c r="U850" s="6">
        <v>0</v>
      </c>
    </row>
    <row r="851" spans="1:21" x14ac:dyDescent="0.25">
      <c r="A851" s="2">
        <f>IF('Training Data'!A851="M",1,0)</f>
        <v>1</v>
      </c>
      <c r="B851" s="4">
        <f>IF('Training Data'!A851="F",1,0)</f>
        <v>0</v>
      </c>
      <c r="C851" s="5">
        <f>IF('Training Data'!B851="H",1,0)</f>
        <v>0</v>
      </c>
      <c r="D851" s="4">
        <f>IF('Training Data'!B851="A",1,0)</f>
        <v>1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 s="4">
        <v>0</v>
      </c>
      <c r="U851" s="6">
        <v>0</v>
      </c>
    </row>
    <row r="852" spans="1:21" x14ac:dyDescent="0.25">
      <c r="A852" s="2">
        <f>IF('Training Data'!A852="M",1,0)</f>
        <v>1</v>
      </c>
      <c r="B852" s="4">
        <f>IF('Training Data'!A852="F",1,0)</f>
        <v>0</v>
      </c>
      <c r="C852" s="5">
        <f>IF('Training Data'!B852="H",1,0)</f>
        <v>1</v>
      </c>
      <c r="D852" s="4">
        <f>IF('Training Data'!B852="A",1,0)</f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 s="4">
        <v>0</v>
      </c>
      <c r="U852" s="6">
        <v>0</v>
      </c>
    </row>
    <row r="853" spans="1:21" x14ac:dyDescent="0.25">
      <c r="A853" s="2">
        <f>IF('Training Data'!A853="M",1,0)</f>
        <v>0</v>
      </c>
      <c r="B853" s="4">
        <f>IF('Training Data'!A853="F",1,0)</f>
        <v>1</v>
      </c>
      <c r="C853" s="5">
        <f>IF('Training Data'!B853="H",1,0)</f>
        <v>1</v>
      </c>
      <c r="D853" s="4">
        <f>IF('Training Data'!B853="A",1,0)</f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1</v>
      </c>
      <c r="O853">
        <v>0</v>
      </c>
      <c r="P853">
        <v>0</v>
      </c>
      <c r="Q853">
        <v>0</v>
      </c>
      <c r="R853">
        <v>0</v>
      </c>
      <c r="S853" s="4">
        <v>1</v>
      </c>
      <c r="U853" s="6">
        <v>0</v>
      </c>
    </row>
    <row r="854" spans="1:21" x14ac:dyDescent="0.25">
      <c r="A854" s="2">
        <f>IF('Training Data'!A854="M",1,0)</f>
        <v>1</v>
      </c>
      <c r="B854" s="4">
        <f>IF('Training Data'!A854="F",1,0)</f>
        <v>0</v>
      </c>
      <c r="C854" s="5">
        <f>IF('Training Data'!B854="H",1,0)</f>
        <v>0</v>
      </c>
      <c r="D854" s="4">
        <f>IF('Training Data'!B854="A",1,0)</f>
        <v>1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1</v>
      </c>
      <c r="P854">
        <v>0</v>
      </c>
      <c r="Q854">
        <v>0</v>
      </c>
      <c r="R854">
        <v>0</v>
      </c>
      <c r="S854" s="4">
        <v>0</v>
      </c>
      <c r="U854" s="6">
        <v>0</v>
      </c>
    </row>
    <row r="855" spans="1:21" x14ac:dyDescent="0.25">
      <c r="A855" s="2">
        <f>IF('Training Data'!A855="M",1,0)</f>
        <v>0</v>
      </c>
      <c r="B855" s="4">
        <f>IF('Training Data'!A855="F",1,0)</f>
        <v>1</v>
      </c>
      <c r="C855" s="5">
        <f>IF('Training Data'!B855="H",1,0)</f>
        <v>0</v>
      </c>
      <c r="D855" s="4">
        <f>IF('Training Data'!B855="A",1,0)</f>
        <v>1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 s="4">
        <v>0</v>
      </c>
      <c r="U855" s="6">
        <v>0</v>
      </c>
    </row>
    <row r="856" spans="1:21" x14ac:dyDescent="0.25">
      <c r="A856" s="2">
        <f>IF('Training Data'!A856="M",1,0)</f>
        <v>1</v>
      </c>
      <c r="B856" s="4">
        <f>IF('Training Data'!A856="F",1,0)</f>
        <v>0</v>
      </c>
      <c r="C856" s="5">
        <f>IF('Training Data'!B856="H",1,0)</f>
        <v>1</v>
      </c>
      <c r="D856" s="4">
        <f>IF('Training Data'!B856="A",1,0)</f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 s="4">
        <v>0</v>
      </c>
      <c r="U856" s="6">
        <v>0</v>
      </c>
    </row>
    <row r="857" spans="1:21" x14ac:dyDescent="0.25">
      <c r="A857" s="2">
        <f>IF('Training Data'!A857="M",1,0)</f>
        <v>0</v>
      </c>
      <c r="B857" s="4">
        <f>IF('Training Data'!A857="F",1,0)</f>
        <v>1</v>
      </c>
      <c r="C857" s="5">
        <f>IF('Training Data'!B857="H",1,0)</f>
        <v>1</v>
      </c>
      <c r="D857" s="4">
        <f>IF('Training Data'!B857="A",1,0)</f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1</v>
      </c>
      <c r="P857">
        <v>0</v>
      </c>
      <c r="Q857">
        <v>0</v>
      </c>
      <c r="R857">
        <v>0</v>
      </c>
      <c r="S857" s="4">
        <v>1</v>
      </c>
      <c r="U857" s="6">
        <v>0</v>
      </c>
    </row>
    <row r="858" spans="1:21" x14ac:dyDescent="0.25">
      <c r="A858" s="2">
        <f>IF('Training Data'!A858="M",1,0)</f>
        <v>1</v>
      </c>
      <c r="B858" s="4">
        <f>IF('Training Data'!A858="F",1,0)</f>
        <v>0</v>
      </c>
      <c r="C858" s="5">
        <f>IF('Training Data'!B858="H",1,0)</f>
        <v>0</v>
      </c>
      <c r="D858" s="4">
        <f>IF('Training Data'!B858="A",1,0)</f>
        <v>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 s="4">
        <v>0</v>
      </c>
      <c r="U858" s="6">
        <v>0</v>
      </c>
    </row>
    <row r="859" spans="1:21" x14ac:dyDescent="0.25">
      <c r="A859" s="2">
        <f>IF('Training Data'!A859="M",1,0)</f>
        <v>1</v>
      </c>
      <c r="B859" s="4">
        <f>IF('Training Data'!A859="F",1,0)</f>
        <v>0</v>
      </c>
      <c r="C859" s="5">
        <f>IF('Training Data'!B859="H",1,0)</f>
        <v>0</v>
      </c>
      <c r="D859" s="4">
        <f>IF('Training Data'!B859="A",1,0)</f>
        <v>1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1</v>
      </c>
      <c r="P859">
        <v>0</v>
      </c>
      <c r="Q859">
        <v>0</v>
      </c>
      <c r="R859">
        <v>1</v>
      </c>
      <c r="S859" s="4">
        <v>0</v>
      </c>
      <c r="U859" s="6">
        <v>0</v>
      </c>
    </row>
    <row r="860" spans="1:21" x14ac:dyDescent="0.25">
      <c r="A860" s="2">
        <f>IF('Training Data'!A860="M",1,0)</f>
        <v>0</v>
      </c>
      <c r="B860" s="4">
        <f>IF('Training Data'!A860="F",1,0)</f>
        <v>1</v>
      </c>
      <c r="C860" s="5">
        <f>IF('Training Data'!B860="H",1,0)</f>
        <v>0</v>
      </c>
      <c r="D860" s="4">
        <f>IF('Training Data'!B860="A",1,0)</f>
        <v>1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 s="4">
        <v>0</v>
      </c>
      <c r="U860" s="6">
        <v>0</v>
      </c>
    </row>
    <row r="861" spans="1:21" x14ac:dyDescent="0.25">
      <c r="A861" s="2">
        <f>IF('Training Data'!A861="M",1,0)</f>
        <v>1</v>
      </c>
      <c r="B861" s="4">
        <f>IF('Training Data'!A861="F",1,0)</f>
        <v>0</v>
      </c>
      <c r="C861" s="5">
        <f>IF('Training Data'!B861="H",1,0)</f>
        <v>0</v>
      </c>
      <c r="D861" s="4">
        <f>IF('Training Data'!B861="A",1,0)</f>
        <v>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</v>
      </c>
      <c r="P861">
        <v>0</v>
      </c>
      <c r="Q861">
        <v>0</v>
      </c>
      <c r="R861">
        <v>0</v>
      </c>
      <c r="S861" s="4">
        <v>0</v>
      </c>
      <c r="U861" s="6">
        <v>0</v>
      </c>
    </row>
    <row r="862" spans="1:21" x14ac:dyDescent="0.25">
      <c r="A862" s="2">
        <f>IF('Training Data'!A862="M",1,0)</f>
        <v>1</v>
      </c>
      <c r="B862" s="4">
        <f>IF('Training Data'!A862="F",1,0)</f>
        <v>0</v>
      </c>
      <c r="C862" s="5">
        <f>IF('Training Data'!B862="H",1,0)</f>
        <v>0</v>
      </c>
      <c r="D862" s="4">
        <f>IF('Training Data'!B862="A",1,0)</f>
        <v>1</v>
      </c>
      <c r="E862">
        <v>0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 s="4">
        <v>0</v>
      </c>
      <c r="U862" s="6">
        <v>0</v>
      </c>
    </row>
    <row r="863" spans="1:21" x14ac:dyDescent="0.25">
      <c r="A863" s="2">
        <f>IF('Training Data'!A863="M",1,0)</f>
        <v>1</v>
      </c>
      <c r="B863" s="4">
        <f>IF('Training Data'!A863="F",1,0)</f>
        <v>0</v>
      </c>
      <c r="C863" s="5">
        <f>IF('Training Data'!B863="H",1,0)</f>
        <v>0</v>
      </c>
      <c r="D863" s="4">
        <f>IF('Training Data'!B863="A",1,0)</f>
        <v>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 s="4">
        <v>1</v>
      </c>
      <c r="U863" s="6">
        <v>0</v>
      </c>
    </row>
    <row r="864" spans="1:21" x14ac:dyDescent="0.25">
      <c r="A864" s="2">
        <f>IF('Training Data'!A864="M",1,0)</f>
        <v>1</v>
      </c>
      <c r="B864" s="4">
        <f>IF('Training Data'!A864="F",1,0)</f>
        <v>0</v>
      </c>
      <c r="C864" s="5">
        <f>IF('Training Data'!B864="H",1,0)</f>
        <v>0</v>
      </c>
      <c r="D864" s="4">
        <f>IF('Training Data'!B864="A",1,0)</f>
        <v>1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1</v>
      </c>
      <c r="P864">
        <v>0</v>
      </c>
      <c r="Q864">
        <v>0</v>
      </c>
      <c r="R864">
        <v>1</v>
      </c>
      <c r="S864" s="4">
        <v>0</v>
      </c>
      <c r="U864" s="6">
        <v>0</v>
      </c>
    </row>
    <row r="865" spans="1:21" x14ac:dyDescent="0.25">
      <c r="A865" s="2">
        <f>IF('Training Data'!A865="M",1,0)</f>
        <v>1</v>
      </c>
      <c r="B865" s="4">
        <f>IF('Training Data'!A865="F",1,0)</f>
        <v>0</v>
      </c>
      <c r="C865" s="5">
        <f>IF('Training Data'!B865="H",1,0)</f>
        <v>0</v>
      </c>
      <c r="D865" s="4">
        <f>IF('Training Data'!B865="A",1,0)</f>
        <v>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 s="4">
        <v>0</v>
      </c>
      <c r="U865" s="6">
        <v>0</v>
      </c>
    </row>
    <row r="866" spans="1:21" x14ac:dyDescent="0.25">
      <c r="A866" s="2">
        <f>IF('Training Data'!A866="M",1,0)</f>
        <v>1</v>
      </c>
      <c r="B866" s="4">
        <f>IF('Training Data'!A866="F",1,0)</f>
        <v>0</v>
      </c>
      <c r="C866" s="5">
        <f>IF('Training Data'!B866="H",1,0)</f>
        <v>1</v>
      </c>
      <c r="D866" s="4">
        <f>IF('Training Data'!B866="A",1,0)</f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 s="4">
        <v>0</v>
      </c>
      <c r="U866" s="6">
        <v>0</v>
      </c>
    </row>
    <row r="867" spans="1:21" x14ac:dyDescent="0.25">
      <c r="A867" s="2">
        <f>IF('Training Data'!A867="M",1,0)</f>
        <v>1</v>
      </c>
      <c r="B867" s="4">
        <f>IF('Training Data'!A867="F",1,0)</f>
        <v>0</v>
      </c>
      <c r="C867" s="5">
        <f>IF('Training Data'!B867="H",1,0)</f>
        <v>1</v>
      </c>
      <c r="D867" s="4">
        <f>IF('Training Data'!B867="A",1,0)</f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 s="4">
        <v>0</v>
      </c>
      <c r="U867" s="6">
        <v>0</v>
      </c>
    </row>
    <row r="868" spans="1:21" x14ac:dyDescent="0.25">
      <c r="A868" s="2">
        <f>IF('Training Data'!A868="M",1,0)</f>
        <v>0</v>
      </c>
      <c r="B868" s="4">
        <f>IF('Training Data'!A868="F",1,0)</f>
        <v>1</v>
      </c>
      <c r="C868" s="5">
        <f>IF('Training Data'!B868="H",1,0)</f>
        <v>1</v>
      </c>
      <c r="D868" s="4">
        <f>IF('Training Data'!B868="A",1,0)</f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</v>
      </c>
      <c r="P868">
        <v>0</v>
      </c>
      <c r="Q868">
        <v>0</v>
      </c>
      <c r="R868">
        <v>1</v>
      </c>
      <c r="S868" s="4">
        <v>0</v>
      </c>
      <c r="U868" s="6">
        <v>0</v>
      </c>
    </row>
    <row r="869" spans="1:21" x14ac:dyDescent="0.25">
      <c r="A869" s="2">
        <f>IF('Training Data'!A869="M",1,0)</f>
        <v>1</v>
      </c>
      <c r="B869" s="4">
        <f>IF('Training Data'!A869="F",1,0)</f>
        <v>0</v>
      </c>
      <c r="C869" s="5">
        <f>IF('Training Data'!B869="H",1,0)</f>
        <v>1</v>
      </c>
      <c r="D869" s="4">
        <f>IF('Training Data'!B869="A",1,0)</f>
        <v>0</v>
      </c>
      <c r="E869">
        <v>0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</v>
      </c>
      <c r="N869">
        <v>0</v>
      </c>
      <c r="O869">
        <v>0</v>
      </c>
      <c r="P869">
        <v>0</v>
      </c>
      <c r="Q869">
        <v>0</v>
      </c>
      <c r="R869">
        <v>1</v>
      </c>
      <c r="S869" s="4">
        <v>0</v>
      </c>
      <c r="U869" s="6">
        <v>0</v>
      </c>
    </row>
    <row r="870" spans="1:21" x14ac:dyDescent="0.25">
      <c r="A870" s="2">
        <f>IF('Training Data'!A870="M",1,0)</f>
        <v>0</v>
      </c>
      <c r="B870" s="4">
        <f>IF('Training Data'!A870="F",1,0)</f>
        <v>1</v>
      </c>
      <c r="C870" s="5">
        <f>IF('Training Data'!B870="H",1,0)</f>
        <v>1</v>
      </c>
      <c r="D870" s="4">
        <f>IF('Training Data'!B870="A",1,0)</f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 s="4">
        <v>0</v>
      </c>
      <c r="U870" s="6">
        <v>0</v>
      </c>
    </row>
    <row r="871" spans="1:21" x14ac:dyDescent="0.25">
      <c r="A871" s="2">
        <f>IF('Training Data'!A871="M",1,0)</f>
        <v>0</v>
      </c>
      <c r="B871" s="4">
        <f>IF('Training Data'!A871="F",1,0)</f>
        <v>1</v>
      </c>
      <c r="C871" s="5">
        <f>IF('Training Data'!B871="H",1,0)</f>
        <v>0</v>
      </c>
      <c r="D871" s="4">
        <f>IF('Training Data'!B871="A",1,0)</f>
        <v>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 s="4">
        <v>0</v>
      </c>
      <c r="U871" s="6">
        <v>0</v>
      </c>
    </row>
    <row r="872" spans="1:21" x14ac:dyDescent="0.25">
      <c r="A872" s="2">
        <f>IF('Training Data'!A872="M",1,0)</f>
        <v>0</v>
      </c>
      <c r="B872" s="4">
        <f>IF('Training Data'!A872="F",1,0)</f>
        <v>1</v>
      </c>
      <c r="C872" s="5">
        <f>IF('Training Data'!B872="H",1,0)</f>
        <v>0</v>
      </c>
      <c r="D872" s="4">
        <f>IF('Training Data'!B872="A",1,0)</f>
        <v>0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0</v>
      </c>
      <c r="S872" s="4">
        <v>0</v>
      </c>
      <c r="U872" s="6">
        <v>0</v>
      </c>
    </row>
    <row r="873" spans="1:21" x14ac:dyDescent="0.25">
      <c r="A873" s="2">
        <f>IF('Training Data'!A873="M",1,0)</f>
        <v>0</v>
      </c>
      <c r="B873" s="4">
        <f>IF('Training Data'!A873="F",1,0)</f>
        <v>0</v>
      </c>
      <c r="C873" s="5">
        <f>IF('Training Data'!B873="H",1,0)</f>
        <v>0</v>
      </c>
      <c r="D873" s="4">
        <f>IF('Training Data'!B873="A",1,0)</f>
        <v>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 s="4">
        <v>0</v>
      </c>
      <c r="U873" s="6">
        <v>0</v>
      </c>
    </row>
    <row r="874" spans="1:21" x14ac:dyDescent="0.25">
      <c r="A874" s="2">
        <f>IF('Training Data'!A874="M",1,0)</f>
        <v>0</v>
      </c>
      <c r="B874" s="4">
        <f>IF('Training Data'!A874="F",1,0)</f>
        <v>1</v>
      </c>
      <c r="C874" s="5">
        <f>IF('Training Data'!B874="H",1,0)</f>
        <v>0</v>
      </c>
      <c r="D874" s="4">
        <f>IF('Training Data'!B874="A",1,0)</f>
        <v>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 s="4">
        <v>0</v>
      </c>
      <c r="U874" s="6">
        <v>0</v>
      </c>
    </row>
    <row r="875" spans="1:21" x14ac:dyDescent="0.25">
      <c r="A875" s="2">
        <f>IF('Training Data'!A875="M",1,0)</f>
        <v>1</v>
      </c>
      <c r="B875" s="4">
        <f>IF('Training Data'!A875="F",1,0)</f>
        <v>0</v>
      </c>
      <c r="C875" s="5">
        <f>IF('Training Data'!B875="H",1,0)</f>
        <v>1</v>
      </c>
      <c r="D875" s="4">
        <f>IF('Training Data'!B875="A",1,0)</f>
        <v>0</v>
      </c>
      <c r="E875">
        <v>0</v>
      </c>
      <c r="F875">
        <v>1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 s="4">
        <v>0</v>
      </c>
      <c r="U875" s="6">
        <v>0</v>
      </c>
    </row>
    <row r="876" spans="1:21" x14ac:dyDescent="0.25">
      <c r="A876" s="2">
        <f>IF('Training Data'!A876="M",1,0)</f>
        <v>0</v>
      </c>
      <c r="B876" s="4">
        <f>IF('Training Data'!A876="F",1,0)</f>
        <v>1</v>
      </c>
      <c r="C876" s="5">
        <f>IF('Training Data'!B876="H",1,0)</f>
        <v>1</v>
      </c>
      <c r="D876" s="4">
        <f>IF('Training Data'!B876="A",1,0)</f>
        <v>0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 s="4">
        <v>0</v>
      </c>
      <c r="U876" s="6">
        <v>0</v>
      </c>
    </row>
    <row r="877" spans="1:21" x14ac:dyDescent="0.25">
      <c r="A877" s="2">
        <f>IF('Training Data'!A877="M",1,0)</f>
        <v>0</v>
      </c>
      <c r="B877" s="4">
        <f>IF('Training Data'!A877="F",1,0)</f>
        <v>1</v>
      </c>
      <c r="C877" s="5">
        <f>IF('Training Data'!B877="H",1,0)</f>
        <v>0</v>
      </c>
      <c r="D877" s="4">
        <f>IF('Training Data'!B877="A",1,0)</f>
        <v>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1</v>
      </c>
      <c r="P877">
        <v>0</v>
      </c>
      <c r="Q877">
        <v>0</v>
      </c>
      <c r="R877">
        <v>1</v>
      </c>
      <c r="S877" s="4">
        <v>0</v>
      </c>
      <c r="U877" s="6">
        <v>0</v>
      </c>
    </row>
    <row r="878" spans="1:21" x14ac:dyDescent="0.25">
      <c r="A878" s="2">
        <f>IF('Training Data'!A878="M",1,0)</f>
        <v>0</v>
      </c>
      <c r="B878" s="4">
        <f>IF('Training Data'!A878="F",1,0)</f>
        <v>1</v>
      </c>
      <c r="C878" s="5">
        <f>IF('Training Data'!B878="H",1,0)</f>
        <v>0</v>
      </c>
      <c r="D878" s="4">
        <f>IF('Training Data'!B878="A",1,0)</f>
        <v>1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 s="4">
        <v>0</v>
      </c>
      <c r="U878" s="6">
        <v>0</v>
      </c>
    </row>
    <row r="879" spans="1:21" x14ac:dyDescent="0.25">
      <c r="A879" s="2">
        <f>IF('Training Data'!A879="M",1,0)</f>
        <v>0</v>
      </c>
      <c r="B879" s="4">
        <f>IF('Training Data'!A879="F",1,0)</f>
        <v>1</v>
      </c>
      <c r="C879" s="5">
        <f>IF('Training Data'!B879="H",1,0)</f>
        <v>1</v>
      </c>
      <c r="D879" s="4">
        <f>IF('Training Data'!B879="A",1,0)</f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 s="4">
        <v>0</v>
      </c>
      <c r="U879" s="6">
        <v>0</v>
      </c>
    </row>
    <row r="880" spans="1:21" x14ac:dyDescent="0.25">
      <c r="A880" s="2">
        <f>IF('Training Data'!A880="M",1,0)</f>
        <v>0</v>
      </c>
      <c r="B880" s="4">
        <f>IF('Training Data'!A880="F",1,0)</f>
        <v>1</v>
      </c>
      <c r="C880" s="5">
        <f>IF('Training Data'!B880="H",1,0)</f>
        <v>0</v>
      </c>
      <c r="D880" s="4">
        <f>IF('Training Data'!B880="A",1,0)</f>
        <v>1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 s="4">
        <v>0</v>
      </c>
      <c r="U880" s="6">
        <v>0</v>
      </c>
    </row>
    <row r="881" spans="1:21" x14ac:dyDescent="0.25">
      <c r="A881" s="2">
        <f>IF('Training Data'!A881="M",1,0)</f>
        <v>1</v>
      </c>
      <c r="B881" s="4">
        <f>IF('Training Data'!A881="F",1,0)</f>
        <v>0</v>
      </c>
      <c r="C881" s="5">
        <f>IF('Training Data'!B881="H",1,0)</f>
        <v>0</v>
      </c>
      <c r="D881" s="4">
        <f>IF('Training Data'!B881="A",1,0)</f>
        <v>1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 s="4">
        <v>0</v>
      </c>
      <c r="U881" s="6">
        <v>0</v>
      </c>
    </row>
    <row r="882" spans="1:21" x14ac:dyDescent="0.25">
      <c r="A882" s="2">
        <f>IF('Training Data'!A882="M",1,0)</f>
        <v>0</v>
      </c>
      <c r="B882" s="4">
        <f>IF('Training Data'!A882="F",1,0)</f>
        <v>1</v>
      </c>
      <c r="C882" s="5">
        <f>IF('Training Data'!B882="H",1,0)</f>
        <v>0</v>
      </c>
      <c r="D882" s="4">
        <f>IF('Training Data'!B882="A",1,0)</f>
        <v>1</v>
      </c>
      <c r="E882">
        <v>0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 s="4">
        <v>0</v>
      </c>
      <c r="U882" s="6">
        <v>0</v>
      </c>
    </row>
    <row r="883" spans="1:21" x14ac:dyDescent="0.25">
      <c r="A883" s="2">
        <f>IF('Training Data'!A883="M",1,0)</f>
        <v>0</v>
      </c>
      <c r="B883" s="4">
        <f>IF('Training Data'!A883="F",1,0)</f>
        <v>1</v>
      </c>
      <c r="C883" s="5">
        <f>IF('Training Data'!B883="H",1,0)</f>
        <v>1</v>
      </c>
      <c r="D883" s="4">
        <f>IF('Training Data'!B883="A",1,0)</f>
        <v>0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 s="4">
        <v>0</v>
      </c>
      <c r="U883" s="6">
        <v>0</v>
      </c>
    </row>
    <row r="884" spans="1:21" x14ac:dyDescent="0.25">
      <c r="A884" s="2">
        <f>IF('Training Data'!A884="M",1,0)</f>
        <v>0</v>
      </c>
      <c r="B884" s="4">
        <f>IF('Training Data'!A884="F",1,0)</f>
        <v>1</v>
      </c>
      <c r="C884" s="5">
        <f>IF('Training Data'!B884="H",1,0)</f>
        <v>1</v>
      </c>
      <c r="D884" s="4">
        <f>IF('Training Data'!B884="A",1,0)</f>
        <v>0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 s="4">
        <v>0</v>
      </c>
      <c r="U884" s="6">
        <v>0</v>
      </c>
    </row>
    <row r="885" spans="1:21" x14ac:dyDescent="0.25">
      <c r="A885" s="2">
        <f>IF('Training Data'!A885="M",1,0)</f>
        <v>0</v>
      </c>
      <c r="B885" s="4">
        <f>IF('Training Data'!A885="F",1,0)</f>
        <v>1</v>
      </c>
      <c r="C885" s="5">
        <f>IF('Training Data'!B885="H",1,0)</f>
        <v>1</v>
      </c>
      <c r="D885" s="4">
        <f>IF('Training Data'!B885="A",1,0)</f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 s="4">
        <v>0</v>
      </c>
      <c r="U885" s="6">
        <v>0</v>
      </c>
    </row>
    <row r="886" spans="1:21" x14ac:dyDescent="0.25">
      <c r="A886" s="2">
        <f>IF('Training Data'!A886="M",1,0)</f>
        <v>0</v>
      </c>
      <c r="B886" s="4">
        <f>IF('Training Data'!A886="F",1,0)</f>
        <v>1</v>
      </c>
      <c r="C886" s="5">
        <f>IF('Training Data'!B886="H",1,0)</f>
        <v>1</v>
      </c>
      <c r="D886" s="4">
        <f>IF('Training Data'!B886="A",1,0)</f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 s="4">
        <v>0</v>
      </c>
      <c r="U886" s="6">
        <v>0</v>
      </c>
    </row>
    <row r="887" spans="1:21" x14ac:dyDescent="0.25">
      <c r="A887" s="2">
        <f>IF('Training Data'!A887="M",1,0)</f>
        <v>1</v>
      </c>
      <c r="B887" s="4">
        <f>IF('Training Data'!A887="F",1,0)</f>
        <v>0</v>
      </c>
      <c r="C887" s="5">
        <f>IF('Training Data'!B887="H",1,0)</f>
        <v>0</v>
      </c>
      <c r="D887" s="4">
        <f>IF('Training Data'!B887="A",1,0)</f>
        <v>1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0</v>
      </c>
      <c r="R887">
        <v>1</v>
      </c>
      <c r="S887" s="4">
        <v>0</v>
      </c>
      <c r="U887" s="6">
        <v>0</v>
      </c>
    </row>
    <row r="888" spans="1:21" x14ac:dyDescent="0.25">
      <c r="A888" s="2">
        <f>IF('Training Data'!A888="M",1,0)</f>
        <v>1</v>
      </c>
      <c r="B888" s="4">
        <f>IF('Training Data'!A888="F",1,0)</f>
        <v>0</v>
      </c>
      <c r="C888" s="5">
        <f>IF('Training Data'!B888="H",1,0)</f>
        <v>0</v>
      </c>
      <c r="D888" s="4">
        <f>IF('Training Data'!B888="A",1,0)</f>
        <v>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1</v>
      </c>
      <c r="O888">
        <v>0</v>
      </c>
      <c r="P888">
        <v>0</v>
      </c>
      <c r="Q888">
        <v>0</v>
      </c>
      <c r="R888">
        <v>0</v>
      </c>
      <c r="S888" s="4">
        <v>0</v>
      </c>
      <c r="U888" s="6">
        <v>0</v>
      </c>
    </row>
    <row r="889" spans="1:21" x14ac:dyDescent="0.25">
      <c r="A889" s="2">
        <f>IF('Training Data'!A889="M",1,0)</f>
        <v>0</v>
      </c>
      <c r="B889" s="4">
        <f>IF('Training Data'!A889="F",1,0)</f>
        <v>1</v>
      </c>
      <c r="C889" s="5">
        <f>IF('Training Data'!B889="H",1,0)</f>
        <v>1</v>
      </c>
      <c r="D889" s="4">
        <f>IF('Training Data'!B889="A",1,0)</f>
        <v>0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 s="4">
        <v>0</v>
      </c>
      <c r="U889" s="6">
        <v>0</v>
      </c>
    </row>
    <row r="890" spans="1:21" x14ac:dyDescent="0.25">
      <c r="A890" s="2">
        <f>IF('Training Data'!A890="M",1,0)</f>
        <v>1</v>
      </c>
      <c r="B890" s="4">
        <f>IF('Training Data'!A890="F",1,0)</f>
        <v>0</v>
      </c>
      <c r="C890" s="5">
        <f>IF('Training Data'!B890="H",1,0)</f>
        <v>1</v>
      </c>
      <c r="D890" s="4">
        <f>IF('Training Data'!B890="A",1,0)</f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 s="4">
        <v>0</v>
      </c>
      <c r="U890" s="6">
        <v>0</v>
      </c>
    </row>
    <row r="891" spans="1:21" x14ac:dyDescent="0.25">
      <c r="A891" s="2">
        <f>IF('Training Data'!A891="M",1,0)</f>
        <v>0</v>
      </c>
      <c r="B891" s="4">
        <f>IF('Training Data'!A891="F",1,0)</f>
        <v>1</v>
      </c>
      <c r="C891" s="5">
        <f>IF('Training Data'!B891="H",1,0)</f>
        <v>1</v>
      </c>
      <c r="D891" s="4">
        <f>IF('Training Data'!B891="A",1,0)</f>
        <v>0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 s="4">
        <v>0</v>
      </c>
      <c r="U891" s="6">
        <v>0</v>
      </c>
    </row>
    <row r="892" spans="1:21" x14ac:dyDescent="0.25">
      <c r="A892" s="2">
        <f>IF('Training Data'!A892="M",1,0)</f>
        <v>0</v>
      </c>
      <c r="B892" s="4">
        <f>IF('Training Data'!A892="F",1,0)</f>
        <v>1</v>
      </c>
      <c r="C892" s="5">
        <f>IF('Training Data'!B892="H",1,0)</f>
        <v>0</v>
      </c>
      <c r="D892" s="4">
        <f>IF('Training Data'!B892="A",1,0)</f>
        <v>1</v>
      </c>
      <c r="E892">
        <v>0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1</v>
      </c>
      <c r="P892">
        <v>0</v>
      </c>
      <c r="Q892">
        <v>0</v>
      </c>
      <c r="R892">
        <v>0</v>
      </c>
      <c r="S892" s="4">
        <v>0</v>
      </c>
      <c r="U892" s="6">
        <v>0</v>
      </c>
    </row>
    <row r="893" spans="1:21" x14ac:dyDescent="0.25">
      <c r="A893" s="2">
        <f>IF('Training Data'!A893="M",1,0)</f>
        <v>0</v>
      </c>
      <c r="B893" s="4">
        <f>IF('Training Data'!A893="F",1,0)</f>
        <v>1</v>
      </c>
      <c r="C893" s="5">
        <f>IF('Training Data'!B893="H",1,0)</f>
        <v>0</v>
      </c>
      <c r="D893" s="4">
        <f>IF('Training Data'!B893="A",1,0)</f>
        <v>1</v>
      </c>
      <c r="E893">
        <v>0</v>
      </c>
      <c r="F893">
        <v>1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 s="4">
        <v>0</v>
      </c>
      <c r="U893" s="6">
        <v>0</v>
      </c>
    </row>
    <row r="894" spans="1:21" x14ac:dyDescent="0.25">
      <c r="A894" s="2">
        <f>IF('Training Data'!A894="M",1,0)</f>
        <v>1</v>
      </c>
      <c r="B894" s="4">
        <f>IF('Training Data'!A894="F",1,0)</f>
        <v>0</v>
      </c>
      <c r="C894" s="5">
        <f>IF('Training Data'!B894="H",1,0)</f>
        <v>1</v>
      </c>
      <c r="D894" s="4">
        <f>IF('Training Data'!B894="A",1,0)</f>
        <v>0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</v>
      </c>
      <c r="P894">
        <v>0</v>
      </c>
      <c r="Q894">
        <v>0</v>
      </c>
      <c r="R894">
        <v>0</v>
      </c>
      <c r="S894" s="4">
        <v>0</v>
      </c>
      <c r="U894" s="6">
        <v>0</v>
      </c>
    </row>
    <row r="895" spans="1:21" x14ac:dyDescent="0.25">
      <c r="A895" s="2">
        <f>IF('Training Data'!A895="M",1,0)</f>
        <v>0</v>
      </c>
      <c r="B895" s="4">
        <f>IF('Training Data'!A895="F",1,0)</f>
        <v>0</v>
      </c>
      <c r="C895" s="5">
        <f>IF('Training Data'!B895="H",1,0)</f>
        <v>0</v>
      </c>
      <c r="D895" s="4">
        <f>IF('Training Data'!B895="A",1,0)</f>
        <v>1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 s="4">
        <v>0</v>
      </c>
      <c r="U895" s="6">
        <v>0</v>
      </c>
    </row>
    <row r="896" spans="1:21" x14ac:dyDescent="0.25">
      <c r="A896" s="2">
        <f>IF('Training Data'!A896="M",1,0)</f>
        <v>0</v>
      </c>
      <c r="B896" s="4">
        <f>IF('Training Data'!A896="F",1,0)</f>
        <v>0</v>
      </c>
      <c r="C896" s="5">
        <f>IF('Training Data'!B896="H",1,0)</f>
        <v>1</v>
      </c>
      <c r="D896" s="4">
        <f>IF('Training Data'!B896="A",1,0)</f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</v>
      </c>
      <c r="P896">
        <v>0</v>
      </c>
      <c r="Q896">
        <v>0</v>
      </c>
      <c r="R896">
        <v>0</v>
      </c>
      <c r="S896" s="4">
        <v>0</v>
      </c>
      <c r="U896" s="6">
        <v>0</v>
      </c>
    </row>
    <row r="897" spans="1:21" x14ac:dyDescent="0.25">
      <c r="A897" s="2">
        <f>IF('Training Data'!A897="M",1,0)</f>
        <v>1</v>
      </c>
      <c r="B897" s="4">
        <f>IF('Training Data'!A897="F",1,0)</f>
        <v>0</v>
      </c>
      <c r="C897" s="5">
        <f>IF('Training Data'!B897="H",1,0)</f>
        <v>0</v>
      </c>
      <c r="D897" s="4">
        <f>IF('Training Data'!B897="A",1,0)</f>
        <v>0</v>
      </c>
      <c r="E897">
        <v>0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 s="4">
        <v>0</v>
      </c>
      <c r="U897" s="6">
        <v>0</v>
      </c>
    </row>
    <row r="898" spans="1:21" x14ac:dyDescent="0.25">
      <c r="A898" s="2">
        <f>IF('Training Data'!A898="M",1,0)</f>
        <v>1</v>
      </c>
      <c r="B898" s="4">
        <f>IF('Training Data'!A898="F",1,0)</f>
        <v>0</v>
      </c>
      <c r="C898" s="5">
        <f>IF('Training Data'!B898="H",1,0)</f>
        <v>0</v>
      </c>
      <c r="D898" s="4">
        <f>IF('Training Data'!B898="A",1,0)</f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 s="4">
        <v>0</v>
      </c>
      <c r="U898" s="6">
        <v>0</v>
      </c>
    </row>
    <row r="899" spans="1:21" x14ac:dyDescent="0.25">
      <c r="A899" s="2">
        <f>IF('Training Data'!A899="M",1,0)</f>
        <v>0</v>
      </c>
      <c r="B899" s="4">
        <f>IF('Training Data'!A899="F",1,0)</f>
        <v>1</v>
      </c>
      <c r="C899" s="5">
        <f>IF('Training Data'!B899="H",1,0)</f>
        <v>0</v>
      </c>
      <c r="D899" s="4">
        <f>IF('Training Data'!B899="A",1,0)</f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 s="4">
        <v>0</v>
      </c>
      <c r="U899" s="6">
        <v>0</v>
      </c>
    </row>
    <row r="900" spans="1:21" x14ac:dyDescent="0.25">
      <c r="A900" s="2">
        <f>IF('Training Data'!A900="M",1,0)</f>
        <v>0</v>
      </c>
      <c r="B900" s="4">
        <f>IF('Training Data'!A900="F",1,0)</f>
        <v>1</v>
      </c>
      <c r="C900" s="5">
        <f>IF('Training Data'!B900="H",1,0)</f>
        <v>0</v>
      </c>
      <c r="D900" s="4">
        <f>IF('Training Data'!B900="A",1,0)</f>
        <v>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 s="4">
        <v>0</v>
      </c>
      <c r="U900" s="6">
        <v>0</v>
      </c>
    </row>
    <row r="901" spans="1:21" x14ac:dyDescent="0.25">
      <c r="A901" s="2">
        <f>IF('Training Data'!A901="M",1,0)</f>
        <v>0</v>
      </c>
      <c r="B901" s="4">
        <f>IF('Training Data'!A901="F",1,0)</f>
        <v>1</v>
      </c>
      <c r="C901" s="5">
        <f>IF('Training Data'!B901="H",1,0)</f>
        <v>1</v>
      </c>
      <c r="D901" s="4">
        <f>IF('Training Data'!B901="A",1,0)</f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 s="4">
        <v>1</v>
      </c>
      <c r="U901" s="6">
        <v>0</v>
      </c>
    </row>
    <row r="902" spans="1:21" x14ac:dyDescent="0.25">
      <c r="A902" s="2">
        <f>IF('Training Data'!A902="M",1,0)</f>
        <v>0</v>
      </c>
      <c r="B902" s="4">
        <f>IF('Training Data'!A902="F",1,0)</f>
        <v>0</v>
      </c>
      <c r="C902" s="5">
        <f>IF('Training Data'!B902="H",1,0)</f>
        <v>1</v>
      </c>
      <c r="D902" s="4">
        <f>IF('Training Data'!B902="A",1,0)</f>
        <v>0</v>
      </c>
      <c r="E902">
        <v>0</v>
      </c>
      <c r="F902">
        <v>1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 s="4">
        <v>0</v>
      </c>
      <c r="U902" s="6">
        <v>0</v>
      </c>
    </row>
    <row r="903" spans="1:21" x14ac:dyDescent="0.25">
      <c r="A903" s="2">
        <f>IF('Training Data'!A903="M",1,0)</f>
        <v>1</v>
      </c>
      <c r="B903" s="4">
        <f>IF('Training Data'!A903="F",1,0)</f>
        <v>0</v>
      </c>
      <c r="C903" s="5">
        <f>IF('Training Data'!B903="H",1,0)</f>
        <v>1</v>
      </c>
      <c r="D903" s="4">
        <f>IF('Training Data'!B903="A",1,0)</f>
        <v>0</v>
      </c>
      <c r="E903">
        <v>0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 s="4">
        <v>0</v>
      </c>
      <c r="U903" s="6">
        <v>0</v>
      </c>
    </row>
    <row r="904" spans="1:21" x14ac:dyDescent="0.25">
      <c r="A904" s="2">
        <f>IF('Training Data'!A904="M",1,0)</f>
        <v>0</v>
      </c>
      <c r="B904" s="4">
        <f>IF('Training Data'!A904="F",1,0)</f>
        <v>1</v>
      </c>
      <c r="C904" s="5">
        <f>IF('Training Data'!B904="H",1,0)</f>
        <v>0</v>
      </c>
      <c r="D904" s="4">
        <f>IF('Training Data'!B904="A",1,0)</f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 s="4">
        <v>0</v>
      </c>
      <c r="U904" s="6">
        <v>0</v>
      </c>
    </row>
    <row r="905" spans="1:21" x14ac:dyDescent="0.25">
      <c r="A905" s="2">
        <f>IF('Training Data'!A905="M",1,0)</f>
        <v>0</v>
      </c>
      <c r="B905" s="4">
        <f>IF('Training Data'!A905="F",1,0)</f>
        <v>1</v>
      </c>
      <c r="C905" s="5">
        <f>IF('Training Data'!B905="H",1,0)</f>
        <v>0</v>
      </c>
      <c r="D905" s="4">
        <f>IF('Training Data'!B905="A",1,0)</f>
        <v>1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 s="4">
        <v>0</v>
      </c>
      <c r="U905" s="6">
        <v>0</v>
      </c>
    </row>
    <row r="906" spans="1:21" x14ac:dyDescent="0.25">
      <c r="A906" s="2">
        <f>IF('Training Data'!A906="M",1,0)</f>
        <v>1</v>
      </c>
      <c r="B906" s="4">
        <f>IF('Training Data'!A906="F",1,0)</f>
        <v>0</v>
      </c>
      <c r="C906" s="5">
        <f>IF('Training Data'!B906="H",1,0)</f>
        <v>1</v>
      </c>
      <c r="D906" s="4">
        <f>IF('Training Data'!B906="A",1,0)</f>
        <v>0</v>
      </c>
      <c r="E906">
        <v>0</v>
      </c>
      <c r="F906">
        <v>1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 s="4">
        <v>0</v>
      </c>
      <c r="U906" s="6">
        <v>0</v>
      </c>
    </row>
    <row r="907" spans="1:21" x14ac:dyDescent="0.25">
      <c r="A907" s="2">
        <f>IF('Training Data'!A907="M",1,0)</f>
        <v>1</v>
      </c>
      <c r="B907" s="4">
        <f>IF('Training Data'!A907="F",1,0)</f>
        <v>0</v>
      </c>
      <c r="C907" s="5">
        <f>IF('Training Data'!B907="H",1,0)</f>
        <v>0</v>
      </c>
      <c r="D907" s="4">
        <f>IF('Training Data'!B907="A",1,0)</f>
        <v>1</v>
      </c>
      <c r="E907">
        <v>0</v>
      </c>
      <c r="F907">
        <v>1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 s="4">
        <v>0</v>
      </c>
      <c r="U907" s="6">
        <v>0</v>
      </c>
    </row>
    <row r="908" spans="1:21" x14ac:dyDescent="0.25">
      <c r="A908" s="2">
        <f>IF('Training Data'!A908="M",1,0)</f>
        <v>1</v>
      </c>
      <c r="B908" s="4">
        <f>IF('Training Data'!A908="F",1,0)</f>
        <v>0</v>
      </c>
      <c r="C908" s="5">
        <f>IF('Training Data'!B908="H",1,0)</f>
        <v>0</v>
      </c>
      <c r="D908" s="4">
        <f>IF('Training Data'!B908="A",1,0)</f>
        <v>1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 s="4">
        <v>0</v>
      </c>
      <c r="U908" s="6">
        <v>0</v>
      </c>
    </row>
    <row r="909" spans="1:21" x14ac:dyDescent="0.25">
      <c r="A909" s="2">
        <f>IF('Training Data'!A909="M",1,0)</f>
        <v>0</v>
      </c>
      <c r="B909" s="4">
        <f>IF('Training Data'!A909="F",1,0)</f>
        <v>1</v>
      </c>
      <c r="C909" s="5">
        <f>IF('Training Data'!B909="H",1,0)</f>
        <v>0</v>
      </c>
      <c r="D909" s="4">
        <f>IF('Training Data'!B909="A",1,0)</f>
        <v>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 s="4">
        <v>0</v>
      </c>
      <c r="U909" s="6">
        <v>0</v>
      </c>
    </row>
    <row r="910" spans="1:21" x14ac:dyDescent="0.25">
      <c r="A910" s="2">
        <f>IF('Training Data'!A910="M",1,0)</f>
        <v>0</v>
      </c>
      <c r="B910" s="4">
        <f>IF('Training Data'!A910="F",1,0)</f>
        <v>1</v>
      </c>
      <c r="C910" s="5">
        <f>IF('Training Data'!B910="H",1,0)</f>
        <v>1</v>
      </c>
      <c r="D910" s="4">
        <f>IF('Training Data'!B910="A",1,0)</f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 s="4">
        <v>0</v>
      </c>
      <c r="U910" s="6">
        <v>0</v>
      </c>
    </row>
    <row r="911" spans="1:21" x14ac:dyDescent="0.25">
      <c r="A911" s="2">
        <f>IF('Training Data'!A911="M",1,0)</f>
        <v>1</v>
      </c>
      <c r="B911" s="4">
        <f>IF('Training Data'!A911="F",1,0)</f>
        <v>0</v>
      </c>
      <c r="C911" s="5">
        <f>IF('Training Data'!B911="H",1,0)</f>
        <v>1</v>
      </c>
      <c r="D911" s="4">
        <f>IF('Training Data'!B911="A",1,0)</f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 s="4">
        <v>0</v>
      </c>
      <c r="U911" s="6">
        <v>0</v>
      </c>
    </row>
    <row r="912" spans="1:21" x14ac:dyDescent="0.25">
      <c r="A912" s="2">
        <f>IF('Training Data'!A912="M",1,0)</f>
        <v>1</v>
      </c>
      <c r="B912" s="4">
        <f>IF('Training Data'!A912="F",1,0)</f>
        <v>0</v>
      </c>
      <c r="C912" s="5">
        <f>IF('Training Data'!B912="H",1,0)</f>
        <v>1</v>
      </c>
      <c r="D912" s="4">
        <f>IF('Training Data'!B912="A",1,0)</f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1</v>
      </c>
      <c r="P912">
        <v>0</v>
      </c>
      <c r="Q912">
        <v>0</v>
      </c>
      <c r="R912">
        <v>0</v>
      </c>
      <c r="S912" s="4">
        <v>0</v>
      </c>
      <c r="U912" s="6">
        <v>0</v>
      </c>
    </row>
    <row r="913" spans="1:21" x14ac:dyDescent="0.25">
      <c r="A913" s="2">
        <f>IF('Training Data'!A913="M",1,0)</f>
        <v>0</v>
      </c>
      <c r="B913" s="4">
        <f>IF('Training Data'!A913="F",1,0)</f>
        <v>1</v>
      </c>
      <c r="C913" s="5">
        <f>IF('Training Data'!B913="H",1,0)</f>
        <v>0</v>
      </c>
      <c r="D913" s="4">
        <f>IF('Training Data'!B913="A",1,0)</f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 s="4">
        <v>0</v>
      </c>
      <c r="U913" s="6">
        <v>0</v>
      </c>
    </row>
    <row r="914" spans="1:21" x14ac:dyDescent="0.25">
      <c r="A914" s="2">
        <f>IF('Training Data'!A914="M",1,0)</f>
        <v>0</v>
      </c>
      <c r="B914" s="4">
        <f>IF('Training Data'!A914="F",1,0)</f>
        <v>1</v>
      </c>
      <c r="C914" s="5">
        <f>IF('Training Data'!B914="H",1,0)</f>
        <v>0</v>
      </c>
      <c r="D914" s="4">
        <f>IF('Training Data'!B914="A",1,0)</f>
        <v>1</v>
      </c>
      <c r="E914">
        <v>0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 s="4">
        <v>0</v>
      </c>
      <c r="U914" s="6">
        <v>0</v>
      </c>
    </row>
    <row r="915" spans="1:21" x14ac:dyDescent="0.25">
      <c r="A915" s="2">
        <f>IF('Training Data'!A915="M",1,0)</f>
        <v>1</v>
      </c>
      <c r="B915" s="4">
        <f>IF('Training Data'!A915="F",1,0)</f>
        <v>0</v>
      </c>
      <c r="C915" s="5">
        <f>IF('Training Data'!B915="H",1,0)</f>
        <v>1</v>
      </c>
      <c r="D915" s="4">
        <f>IF('Training Data'!B915="A",1,0)</f>
        <v>0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 s="4">
        <v>0</v>
      </c>
      <c r="U915" s="6">
        <v>0</v>
      </c>
    </row>
    <row r="916" spans="1:21" x14ac:dyDescent="0.25">
      <c r="A916" s="2">
        <f>IF('Training Data'!A916="M",1,0)</f>
        <v>0</v>
      </c>
      <c r="B916" s="4">
        <f>IF('Training Data'!A916="F",1,0)</f>
        <v>0</v>
      </c>
      <c r="C916" s="5">
        <f>IF('Training Data'!B916="H",1,0)</f>
        <v>1</v>
      </c>
      <c r="D916" s="4">
        <f>IF('Training Data'!B916="A",1,0)</f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 s="4">
        <v>0</v>
      </c>
      <c r="U916" s="6">
        <v>0</v>
      </c>
    </row>
    <row r="917" spans="1:21" x14ac:dyDescent="0.25">
      <c r="A917" s="2">
        <f>IF('Training Data'!A917="M",1,0)</f>
        <v>1</v>
      </c>
      <c r="B917" s="4">
        <f>IF('Training Data'!A917="F",1,0)</f>
        <v>0</v>
      </c>
      <c r="C917" s="5">
        <f>IF('Training Data'!B917="H",1,0)</f>
        <v>1</v>
      </c>
      <c r="D917" s="4">
        <f>IF('Training Data'!B917="A",1,0)</f>
        <v>0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 s="4">
        <v>1</v>
      </c>
      <c r="U917" s="6">
        <v>0</v>
      </c>
    </row>
    <row r="918" spans="1:21" x14ac:dyDescent="0.25">
      <c r="A918" s="2">
        <f>IF('Training Data'!A918="M",1,0)</f>
        <v>1</v>
      </c>
      <c r="B918" s="4">
        <f>IF('Training Data'!A918="F",1,0)</f>
        <v>0</v>
      </c>
      <c r="C918" s="5">
        <f>IF('Training Data'!B918="H",1,0)</f>
        <v>1</v>
      </c>
      <c r="D918" s="4">
        <f>IF('Training Data'!B918="A",1,0)</f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 s="4">
        <v>0</v>
      </c>
      <c r="U918" s="6">
        <v>0</v>
      </c>
    </row>
    <row r="919" spans="1:21" x14ac:dyDescent="0.25">
      <c r="A919" s="2">
        <f>IF('Training Data'!A919="M",1,0)</f>
        <v>1</v>
      </c>
      <c r="B919" s="4">
        <f>IF('Training Data'!A919="F",1,0)</f>
        <v>0</v>
      </c>
      <c r="C919" s="5">
        <f>IF('Training Data'!B919="H",1,0)</f>
        <v>1</v>
      </c>
      <c r="D919" s="4">
        <f>IF('Training Data'!B919="A",1,0)</f>
        <v>0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 s="4">
        <v>0</v>
      </c>
      <c r="U919" s="6">
        <v>0</v>
      </c>
    </row>
    <row r="920" spans="1:21" x14ac:dyDescent="0.25">
      <c r="A920" s="2">
        <f>IF('Training Data'!A920="M",1,0)</f>
        <v>1</v>
      </c>
      <c r="B920" s="4">
        <f>IF('Training Data'!A920="F",1,0)</f>
        <v>0</v>
      </c>
      <c r="C920" s="5">
        <f>IF('Training Data'!B920="H",1,0)</f>
        <v>1</v>
      </c>
      <c r="D920" s="4">
        <f>IF('Training Data'!B920="A",1,0)</f>
        <v>0</v>
      </c>
      <c r="E920">
        <v>0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 s="4">
        <v>0</v>
      </c>
      <c r="U920" s="6">
        <v>0</v>
      </c>
    </row>
    <row r="921" spans="1:21" x14ac:dyDescent="0.25">
      <c r="A921" s="2">
        <f>IF('Training Data'!A921="M",1,0)</f>
        <v>1</v>
      </c>
      <c r="B921" s="4">
        <f>IF('Training Data'!A921="F",1,0)</f>
        <v>0</v>
      </c>
      <c r="C921" s="5">
        <f>IF('Training Data'!B921="H",1,0)</f>
        <v>0</v>
      </c>
      <c r="D921" s="4">
        <f>IF('Training Data'!B921="A",1,0)</f>
        <v>1</v>
      </c>
      <c r="E921">
        <v>0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</v>
      </c>
      <c r="P921">
        <v>0</v>
      </c>
      <c r="Q921">
        <v>0</v>
      </c>
      <c r="R921">
        <v>0</v>
      </c>
      <c r="S921" s="4">
        <v>0</v>
      </c>
      <c r="U921" s="6">
        <v>0</v>
      </c>
    </row>
    <row r="922" spans="1:21" x14ac:dyDescent="0.25">
      <c r="A922" s="2">
        <f>IF('Training Data'!A922="M",1,0)</f>
        <v>1</v>
      </c>
      <c r="B922" s="4">
        <f>IF('Training Data'!A922="F",1,0)</f>
        <v>0</v>
      </c>
      <c r="C922" s="5">
        <f>IF('Training Data'!B922="H",1,0)</f>
        <v>0</v>
      </c>
      <c r="D922" s="4">
        <f>IF('Training Data'!B922="A",1,0)</f>
        <v>0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1</v>
      </c>
      <c r="P922">
        <v>0</v>
      </c>
      <c r="Q922">
        <v>0</v>
      </c>
      <c r="R922">
        <v>1</v>
      </c>
      <c r="S922" s="4">
        <v>0</v>
      </c>
      <c r="U922" s="6">
        <v>0</v>
      </c>
    </row>
    <row r="923" spans="1:21" x14ac:dyDescent="0.25">
      <c r="A923" s="2">
        <f>IF('Training Data'!A923="M",1,0)</f>
        <v>1</v>
      </c>
      <c r="B923" s="4">
        <f>IF('Training Data'!A923="F",1,0)</f>
        <v>0</v>
      </c>
      <c r="C923" s="5">
        <f>IF('Training Data'!B923="H",1,0)</f>
        <v>0</v>
      </c>
      <c r="D923" s="4">
        <f>IF('Training Data'!B923="A",1,0)</f>
        <v>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 s="4">
        <v>0</v>
      </c>
      <c r="U923" s="6">
        <v>0</v>
      </c>
    </row>
    <row r="924" spans="1:21" x14ac:dyDescent="0.25">
      <c r="A924" s="2">
        <f>IF('Training Data'!A924="M",1,0)</f>
        <v>1</v>
      </c>
      <c r="B924" s="4">
        <f>IF('Training Data'!A924="F",1,0)</f>
        <v>0</v>
      </c>
      <c r="C924" s="5">
        <f>IF('Training Data'!B924="H",1,0)</f>
        <v>1</v>
      </c>
      <c r="D924" s="4">
        <f>IF('Training Data'!B924="A",1,0)</f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 s="4">
        <v>0</v>
      </c>
      <c r="U924" s="6">
        <v>0</v>
      </c>
    </row>
    <row r="925" spans="1:21" x14ac:dyDescent="0.25">
      <c r="A925" s="2">
        <f>IF('Training Data'!A925="M",1,0)</f>
        <v>0</v>
      </c>
      <c r="B925" s="4">
        <f>IF('Training Data'!A925="F",1,0)</f>
        <v>1</v>
      </c>
      <c r="C925" s="5">
        <f>IF('Training Data'!B925="H",1,0)</f>
        <v>0</v>
      </c>
      <c r="D925" s="4">
        <f>IF('Training Data'!B925="A",1,0)</f>
        <v>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 s="4">
        <v>0</v>
      </c>
      <c r="U925" s="6">
        <v>0</v>
      </c>
    </row>
    <row r="926" spans="1:21" x14ac:dyDescent="0.25">
      <c r="A926" s="2">
        <f>IF('Training Data'!A926="M",1,0)</f>
        <v>0</v>
      </c>
      <c r="B926" s="4">
        <f>IF('Training Data'!A926="F",1,0)</f>
        <v>0</v>
      </c>
      <c r="C926" s="5">
        <f>IF('Training Data'!B926="H",1,0)</f>
        <v>0</v>
      </c>
      <c r="D926" s="4">
        <f>IF('Training Data'!B926="A",1,0)</f>
        <v>1</v>
      </c>
      <c r="E926">
        <v>1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 s="4">
        <v>0</v>
      </c>
      <c r="U926" s="6">
        <v>0</v>
      </c>
    </row>
    <row r="927" spans="1:21" x14ac:dyDescent="0.25">
      <c r="A927" s="2">
        <f>IF('Training Data'!A927="M",1,0)</f>
        <v>1</v>
      </c>
      <c r="B927" s="4">
        <f>IF('Training Data'!A927="F",1,0)</f>
        <v>0</v>
      </c>
      <c r="C927" s="5">
        <f>IF('Training Data'!B927="H",1,0)</f>
        <v>0</v>
      </c>
      <c r="D927" s="4">
        <f>IF('Training Data'!B927="A",1,0)</f>
        <v>1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 s="4">
        <v>0</v>
      </c>
      <c r="U927" s="6">
        <v>0</v>
      </c>
    </row>
    <row r="928" spans="1:21" x14ac:dyDescent="0.25">
      <c r="A928" s="2">
        <f>IF('Training Data'!A928="M",1,0)</f>
        <v>1</v>
      </c>
      <c r="B928" s="4">
        <f>IF('Training Data'!A928="F",1,0)</f>
        <v>0</v>
      </c>
      <c r="C928" s="5">
        <f>IF('Training Data'!B928="H",1,0)</f>
        <v>1</v>
      </c>
      <c r="D928" s="4">
        <f>IF('Training Data'!B928="A",1,0)</f>
        <v>0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</v>
      </c>
      <c r="P928">
        <v>0</v>
      </c>
      <c r="Q928">
        <v>0</v>
      </c>
      <c r="R928">
        <v>0</v>
      </c>
      <c r="S928" s="4">
        <v>0</v>
      </c>
      <c r="U928" s="6">
        <v>0</v>
      </c>
    </row>
    <row r="929" spans="1:21" x14ac:dyDescent="0.25">
      <c r="A929" s="2">
        <f>IF('Training Data'!A929="M",1,0)</f>
        <v>1</v>
      </c>
      <c r="B929" s="4">
        <f>IF('Training Data'!A929="F",1,0)</f>
        <v>0</v>
      </c>
      <c r="C929" s="5">
        <f>IF('Training Data'!B929="H",1,0)</f>
        <v>0</v>
      </c>
      <c r="D929" s="4">
        <f>IF('Training Data'!B929="A",1,0)</f>
        <v>1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1</v>
      </c>
      <c r="O929">
        <v>0</v>
      </c>
      <c r="P929">
        <v>0</v>
      </c>
      <c r="Q929">
        <v>0</v>
      </c>
      <c r="R929">
        <v>0</v>
      </c>
      <c r="S929" s="4">
        <v>1</v>
      </c>
      <c r="U929" s="6">
        <v>0</v>
      </c>
    </row>
    <row r="930" spans="1:21" x14ac:dyDescent="0.25">
      <c r="A930" s="2">
        <f>IF('Training Data'!A930="M",1,0)</f>
        <v>0</v>
      </c>
      <c r="B930" s="4">
        <f>IF('Training Data'!A930="F",1,0)</f>
        <v>1</v>
      </c>
      <c r="C930" s="5">
        <f>IF('Training Data'!B930="H",1,0)</f>
        <v>0</v>
      </c>
      <c r="D930" s="4">
        <f>IF('Training Data'!B930="A",1,0)</f>
        <v>1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 s="4">
        <v>0</v>
      </c>
      <c r="U930" s="6">
        <v>0</v>
      </c>
    </row>
    <row r="931" spans="1:21" x14ac:dyDescent="0.25">
      <c r="A931" s="2">
        <f>IF('Training Data'!A931="M",1,0)</f>
        <v>1</v>
      </c>
      <c r="B931" s="4">
        <f>IF('Training Data'!A931="F",1,0)</f>
        <v>0</v>
      </c>
      <c r="C931" s="5">
        <f>IF('Training Data'!B931="H",1,0)</f>
        <v>0</v>
      </c>
      <c r="D931" s="4">
        <f>IF('Training Data'!B931="A",1,0)</f>
        <v>0</v>
      </c>
      <c r="E931">
        <v>0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 s="4">
        <v>0</v>
      </c>
      <c r="U931" s="6">
        <v>0</v>
      </c>
    </row>
    <row r="932" spans="1:21" x14ac:dyDescent="0.25">
      <c r="A932" s="2">
        <f>IF('Training Data'!A932="M",1,0)</f>
        <v>0</v>
      </c>
      <c r="B932" s="4">
        <f>IF('Training Data'!A932="F",1,0)</f>
        <v>1</v>
      </c>
      <c r="C932" s="5">
        <f>IF('Training Data'!B932="H",1,0)</f>
        <v>0</v>
      </c>
      <c r="D932" s="4">
        <f>IF('Training Data'!B932="A",1,0)</f>
        <v>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 s="4">
        <v>0</v>
      </c>
      <c r="U932" s="6">
        <v>0</v>
      </c>
    </row>
    <row r="933" spans="1:21" x14ac:dyDescent="0.25">
      <c r="A933" s="2">
        <f>IF('Training Data'!A933="M",1,0)</f>
        <v>0</v>
      </c>
      <c r="B933" s="4">
        <f>IF('Training Data'!A933="F",1,0)</f>
        <v>0</v>
      </c>
      <c r="C933" s="5">
        <f>IF('Training Data'!B933="H",1,0)</f>
        <v>1</v>
      </c>
      <c r="D933" s="4">
        <f>IF('Training Data'!B933="A",1,0)</f>
        <v>0</v>
      </c>
      <c r="E933">
        <v>0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 s="4">
        <v>0</v>
      </c>
      <c r="U933" s="6">
        <v>0</v>
      </c>
    </row>
    <row r="934" spans="1:21" x14ac:dyDescent="0.25">
      <c r="A934" s="2">
        <f>IF('Training Data'!A934="M",1,0)</f>
        <v>0</v>
      </c>
      <c r="B934" s="4">
        <f>IF('Training Data'!A934="F",1,0)</f>
        <v>1</v>
      </c>
      <c r="C934" s="5">
        <f>IF('Training Data'!B934="H",1,0)</f>
        <v>0</v>
      </c>
      <c r="D934" s="4">
        <f>IF('Training Data'!B934="A",1,0)</f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 s="4">
        <v>0</v>
      </c>
      <c r="U934" s="6">
        <v>0</v>
      </c>
    </row>
    <row r="935" spans="1:21" x14ac:dyDescent="0.25">
      <c r="A935" s="2">
        <f>IF('Training Data'!A935="M",1,0)</f>
        <v>0</v>
      </c>
      <c r="B935" s="4">
        <f>IF('Training Data'!A935="F",1,0)</f>
        <v>1</v>
      </c>
      <c r="C935" s="5">
        <f>IF('Training Data'!B935="H",1,0)</f>
        <v>1</v>
      </c>
      <c r="D935" s="4">
        <f>IF('Training Data'!B935="A",1,0)</f>
        <v>0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 s="4">
        <v>0</v>
      </c>
      <c r="U935" s="6">
        <v>0</v>
      </c>
    </row>
    <row r="936" spans="1:21" x14ac:dyDescent="0.25">
      <c r="A936" s="2">
        <f>IF('Training Data'!A936="M",1,0)</f>
        <v>0</v>
      </c>
      <c r="B936" s="4">
        <f>IF('Training Data'!A936="F",1,0)</f>
        <v>1</v>
      </c>
      <c r="C936" s="5">
        <f>IF('Training Data'!B936="H",1,0)</f>
        <v>0</v>
      </c>
      <c r="D936" s="4">
        <f>IF('Training Data'!B936="A",1,0)</f>
        <v>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 s="4">
        <v>0</v>
      </c>
      <c r="U936" s="6">
        <v>0</v>
      </c>
    </row>
    <row r="937" spans="1:21" x14ac:dyDescent="0.25">
      <c r="A937" s="2">
        <f>IF('Training Data'!A937="M",1,0)</f>
        <v>0</v>
      </c>
      <c r="B937" s="4">
        <f>IF('Training Data'!A937="F",1,0)</f>
        <v>1</v>
      </c>
      <c r="C937" s="5">
        <f>IF('Training Data'!B937="H",1,0)</f>
        <v>0</v>
      </c>
      <c r="D937" s="4">
        <f>IF('Training Data'!B937="A",1,0)</f>
        <v>0</v>
      </c>
      <c r="E937">
        <v>0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 s="4">
        <v>0</v>
      </c>
      <c r="U937" s="6">
        <v>0</v>
      </c>
    </row>
    <row r="938" spans="1:21" x14ac:dyDescent="0.25">
      <c r="A938" s="2">
        <f>IF('Training Data'!A938="M",1,0)</f>
        <v>1</v>
      </c>
      <c r="B938" s="4">
        <f>IF('Training Data'!A938="F",1,0)</f>
        <v>0</v>
      </c>
      <c r="C938" s="5">
        <f>IF('Training Data'!B938="H",1,0)</f>
        <v>0</v>
      </c>
      <c r="D938" s="4">
        <f>IF('Training Data'!B938="A",1,0)</f>
        <v>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>
        <v>0</v>
      </c>
      <c r="R938">
        <v>0</v>
      </c>
      <c r="S938" s="4">
        <v>0</v>
      </c>
      <c r="U938" s="6">
        <v>0</v>
      </c>
    </row>
    <row r="939" spans="1:21" x14ac:dyDescent="0.25">
      <c r="A939" s="2">
        <f>IF('Training Data'!A939="M",1,0)</f>
        <v>1</v>
      </c>
      <c r="B939" s="4">
        <f>IF('Training Data'!A939="F",1,0)</f>
        <v>0</v>
      </c>
      <c r="C939" s="5">
        <f>IF('Training Data'!B939="H",1,0)</f>
        <v>0</v>
      </c>
      <c r="D939" s="4">
        <f>IF('Training Data'!B939="A",1,0)</f>
        <v>0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 s="4">
        <v>0</v>
      </c>
      <c r="U939" s="6">
        <v>0</v>
      </c>
    </row>
    <row r="940" spans="1:21" x14ac:dyDescent="0.25">
      <c r="A940" s="2">
        <f>IF('Training Data'!A940="M",1,0)</f>
        <v>1</v>
      </c>
      <c r="B940" s="4">
        <f>IF('Training Data'!A940="F",1,0)</f>
        <v>0</v>
      </c>
      <c r="C940" s="5">
        <f>IF('Training Data'!B940="H",1,0)</f>
        <v>0</v>
      </c>
      <c r="D940" s="4">
        <f>IF('Training Data'!B940="A",1,0)</f>
        <v>1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</v>
      </c>
      <c r="P940">
        <v>0</v>
      </c>
      <c r="Q940">
        <v>0</v>
      </c>
      <c r="R940">
        <v>0</v>
      </c>
      <c r="S940" s="4">
        <v>0</v>
      </c>
      <c r="U940" s="6">
        <v>0</v>
      </c>
    </row>
    <row r="941" spans="1:21" x14ac:dyDescent="0.25">
      <c r="A941" s="2">
        <f>IF('Training Data'!A941="M",1,0)</f>
        <v>1</v>
      </c>
      <c r="B941" s="4">
        <f>IF('Training Data'!A941="F",1,0)</f>
        <v>0</v>
      </c>
      <c r="C941" s="5">
        <f>IF('Training Data'!B941="H",1,0)</f>
        <v>0</v>
      </c>
      <c r="D941" s="4">
        <f>IF('Training Data'!B941="A",1,0)</f>
        <v>1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 s="4">
        <v>0</v>
      </c>
      <c r="U941" s="6">
        <v>0</v>
      </c>
    </row>
    <row r="942" spans="1:21" x14ac:dyDescent="0.25">
      <c r="A942" s="2">
        <f>IF('Training Data'!A942="M",1,0)</f>
        <v>1</v>
      </c>
      <c r="B942" s="4">
        <f>IF('Training Data'!A942="F",1,0)</f>
        <v>0</v>
      </c>
      <c r="C942" s="5">
        <f>IF('Training Data'!B942="H",1,0)</f>
        <v>1</v>
      </c>
      <c r="D942" s="4">
        <f>IF('Training Data'!B942="A",1,0)</f>
        <v>0</v>
      </c>
      <c r="E942">
        <v>0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 s="4">
        <v>0</v>
      </c>
      <c r="U942" s="6">
        <v>0</v>
      </c>
    </row>
    <row r="943" spans="1:21" x14ac:dyDescent="0.25">
      <c r="A943" s="2">
        <f>IF('Training Data'!A943="M",1,0)</f>
        <v>1</v>
      </c>
      <c r="B943" s="4">
        <f>IF('Training Data'!A943="F",1,0)</f>
        <v>0</v>
      </c>
      <c r="C943" s="5">
        <f>IF('Training Data'!B943="H",1,0)</f>
        <v>0</v>
      </c>
      <c r="D943" s="4">
        <f>IF('Training Data'!B943="A",1,0)</f>
        <v>1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 s="4">
        <v>0</v>
      </c>
      <c r="U943" s="6">
        <v>0</v>
      </c>
    </row>
    <row r="944" spans="1:21" x14ac:dyDescent="0.25">
      <c r="A944" s="2">
        <f>IF('Training Data'!A944="M",1,0)</f>
        <v>1</v>
      </c>
      <c r="B944" s="4">
        <f>IF('Training Data'!A944="F",1,0)</f>
        <v>0</v>
      </c>
      <c r="C944" s="5">
        <f>IF('Training Data'!B944="H",1,0)</f>
        <v>0</v>
      </c>
      <c r="D944" s="4">
        <f>IF('Training Data'!B944="A",1,0)</f>
        <v>1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 s="4">
        <v>0</v>
      </c>
      <c r="U944" s="6">
        <v>0</v>
      </c>
    </row>
    <row r="945" spans="1:21" x14ac:dyDescent="0.25">
      <c r="A945" s="2">
        <f>IF('Training Data'!A945="M",1,0)</f>
        <v>0</v>
      </c>
      <c r="B945" s="4">
        <f>IF('Training Data'!A945="F",1,0)</f>
        <v>1</v>
      </c>
      <c r="C945" s="5">
        <f>IF('Training Data'!B945="H",1,0)</f>
        <v>0</v>
      </c>
      <c r="D945" s="4">
        <f>IF('Training Data'!B945="A",1,0)</f>
        <v>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 s="4">
        <v>0</v>
      </c>
      <c r="U945" s="6">
        <v>0</v>
      </c>
    </row>
    <row r="946" spans="1:21" x14ac:dyDescent="0.25">
      <c r="A946" s="2">
        <f>IF('Training Data'!A946="M",1,0)</f>
        <v>0</v>
      </c>
      <c r="B946" s="4">
        <f>IF('Training Data'!A946="F",1,0)</f>
        <v>1</v>
      </c>
      <c r="C946" s="5">
        <f>IF('Training Data'!B946="H",1,0)</f>
        <v>0</v>
      </c>
      <c r="D946" s="4">
        <f>IF('Training Data'!B946="A",1,0)</f>
        <v>1</v>
      </c>
      <c r="E946">
        <v>0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1</v>
      </c>
      <c r="P946">
        <v>0</v>
      </c>
      <c r="Q946">
        <v>0</v>
      </c>
      <c r="R946">
        <v>0</v>
      </c>
      <c r="S946" s="4">
        <v>0</v>
      </c>
      <c r="U946" s="6">
        <v>0</v>
      </c>
    </row>
    <row r="947" spans="1:21" x14ac:dyDescent="0.25">
      <c r="A947" s="2">
        <f>IF('Training Data'!A947="M",1,0)</f>
        <v>0</v>
      </c>
      <c r="B947" s="4">
        <f>IF('Training Data'!A947="F",1,0)</f>
        <v>1</v>
      </c>
      <c r="C947" s="5">
        <f>IF('Training Data'!B947="H",1,0)</f>
        <v>0</v>
      </c>
      <c r="D947" s="4">
        <f>IF('Training Data'!B947="A",1,0)</f>
        <v>1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 s="4">
        <v>0</v>
      </c>
      <c r="U947" s="6">
        <v>0</v>
      </c>
    </row>
    <row r="948" spans="1:21" x14ac:dyDescent="0.25">
      <c r="A948" s="2">
        <f>IF('Training Data'!A948="M",1,0)</f>
        <v>1</v>
      </c>
      <c r="B948" s="4">
        <f>IF('Training Data'!A948="F",1,0)</f>
        <v>0</v>
      </c>
      <c r="C948" s="5">
        <f>IF('Training Data'!B948="H",1,0)</f>
        <v>1</v>
      </c>
      <c r="D948" s="4">
        <f>IF('Training Data'!B948="A",1,0)</f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1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 s="4">
        <v>0</v>
      </c>
      <c r="U948" s="6">
        <v>0</v>
      </c>
    </row>
    <row r="949" spans="1:21" x14ac:dyDescent="0.25">
      <c r="A949" s="2">
        <f>IF('Training Data'!A949="M",1,0)</f>
        <v>0</v>
      </c>
      <c r="B949" s="4">
        <f>IF('Training Data'!A949="F",1,0)</f>
        <v>0</v>
      </c>
      <c r="C949" s="5">
        <f>IF('Training Data'!B949="H",1,0)</f>
        <v>1</v>
      </c>
      <c r="D949" s="4">
        <f>IF('Training Data'!B949="A",1,0)</f>
        <v>0</v>
      </c>
      <c r="E949">
        <v>1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 s="4">
        <v>0</v>
      </c>
      <c r="U949" s="6">
        <v>0</v>
      </c>
    </row>
    <row r="950" spans="1:21" x14ac:dyDescent="0.25">
      <c r="A950" s="2">
        <f>IF('Training Data'!A950="M",1,0)</f>
        <v>0</v>
      </c>
      <c r="B950" s="4">
        <f>IF('Training Data'!A950="F",1,0)</f>
        <v>1</v>
      </c>
      <c r="C950" s="5">
        <f>IF('Training Data'!B950="H",1,0)</f>
        <v>0</v>
      </c>
      <c r="D950" s="4">
        <f>IF('Training Data'!B950="A",1,0)</f>
        <v>1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 s="4">
        <v>0</v>
      </c>
      <c r="U950" s="6">
        <v>0</v>
      </c>
    </row>
    <row r="951" spans="1:21" x14ac:dyDescent="0.25">
      <c r="A951" s="2">
        <f>IF('Training Data'!A951="M",1,0)</f>
        <v>1</v>
      </c>
      <c r="B951" s="4">
        <f>IF('Training Data'!A951="F",1,0)</f>
        <v>0</v>
      </c>
      <c r="C951" s="5">
        <f>IF('Training Data'!B951="H",1,0)</f>
        <v>1</v>
      </c>
      <c r="D951" s="4">
        <f>IF('Training Data'!B951="A",1,0)</f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 s="4">
        <v>0</v>
      </c>
      <c r="U951" s="6">
        <v>0</v>
      </c>
    </row>
    <row r="952" spans="1:21" x14ac:dyDescent="0.25">
      <c r="A952" s="2">
        <f>IF('Training Data'!A952="M",1,0)</f>
        <v>0</v>
      </c>
      <c r="B952" s="4">
        <f>IF('Training Data'!A952="F",1,0)</f>
        <v>1</v>
      </c>
      <c r="C952" s="5">
        <f>IF('Training Data'!B952="H",1,0)</f>
        <v>1</v>
      </c>
      <c r="D952" s="4">
        <f>IF('Training Data'!B952="A",1,0)</f>
        <v>0</v>
      </c>
      <c r="E952">
        <v>0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1</v>
      </c>
      <c r="P952">
        <v>0</v>
      </c>
      <c r="Q952">
        <v>0</v>
      </c>
      <c r="R952">
        <v>1</v>
      </c>
      <c r="S952" s="4">
        <v>0</v>
      </c>
      <c r="U952" s="6">
        <v>0</v>
      </c>
    </row>
    <row r="953" spans="1:21" x14ac:dyDescent="0.25">
      <c r="A953" s="2">
        <f>IF('Training Data'!A953="M",1,0)</f>
        <v>0</v>
      </c>
      <c r="B953" s="4">
        <f>IF('Training Data'!A953="F",1,0)</f>
        <v>0</v>
      </c>
      <c r="C953" s="5">
        <f>IF('Training Data'!B953="H",1,0)</f>
        <v>1</v>
      </c>
      <c r="D953" s="4">
        <f>IF('Training Data'!B953="A",1,0)</f>
        <v>0</v>
      </c>
      <c r="E953">
        <v>0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 s="4">
        <v>0</v>
      </c>
      <c r="U953" s="6">
        <v>0</v>
      </c>
    </row>
    <row r="954" spans="1:21" x14ac:dyDescent="0.25">
      <c r="A954" s="2">
        <f>IF('Training Data'!A954="M",1,0)</f>
        <v>1</v>
      </c>
      <c r="B954" s="4">
        <f>IF('Training Data'!A954="F",1,0)</f>
        <v>0</v>
      </c>
      <c r="C954" s="5">
        <f>IF('Training Data'!B954="H",1,0)</f>
        <v>0</v>
      </c>
      <c r="D954" s="4">
        <f>IF('Training Data'!B954="A",1,0)</f>
        <v>1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 s="4">
        <v>0</v>
      </c>
      <c r="U954" s="6">
        <v>0</v>
      </c>
    </row>
    <row r="955" spans="1:21" x14ac:dyDescent="0.25">
      <c r="A955" s="2">
        <f>IF('Training Data'!A955="M",1,0)</f>
        <v>1</v>
      </c>
      <c r="B955" s="4">
        <f>IF('Training Data'!A955="F",1,0)</f>
        <v>0</v>
      </c>
      <c r="C955" s="5">
        <f>IF('Training Data'!B955="H",1,0)</f>
        <v>0</v>
      </c>
      <c r="D955" s="4">
        <f>IF('Training Data'!B955="A",1,0)</f>
        <v>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0</v>
      </c>
      <c r="Q955">
        <v>0</v>
      </c>
      <c r="R955">
        <v>0</v>
      </c>
      <c r="S955" s="4">
        <v>0</v>
      </c>
      <c r="U955" s="6">
        <v>0</v>
      </c>
    </row>
    <row r="956" spans="1:21" x14ac:dyDescent="0.25">
      <c r="A956" s="2">
        <f>IF('Training Data'!A956="M",1,0)</f>
        <v>1</v>
      </c>
      <c r="B956" s="4">
        <f>IF('Training Data'!A956="F",1,0)</f>
        <v>0</v>
      </c>
      <c r="C956" s="5">
        <f>IF('Training Data'!B956="H",1,0)</f>
        <v>1</v>
      </c>
      <c r="D956" s="4">
        <f>IF('Training Data'!B956="A",1,0)</f>
        <v>0</v>
      </c>
      <c r="E956">
        <v>0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0</v>
      </c>
      <c r="Q956">
        <v>0</v>
      </c>
      <c r="R956">
        <v>0</v>
      </c>
      <c r="S956" s="4">
        <v>0</v>
      </c>
      <c r="U956" s="6">
        <v>0</v>
      </c>
    </row>
    <row r="957" spans="1:21" x14ac:dyDescent="0.25">
      <c r="A957" s="2">
        <f>IF('Training Data'!A957="M",1,0)</f>
        <v>0</v>
      </c>
      <c r="B957" s="4">
        <f>IF('Training Data'!A957="F",1,0)</f>
        <v>1</v>
      </c>
      <c r="C957" s="5">
        <f>IF('Training Data'!B957="H",1,0)</f>
        <v>1</v>
      </c>
      <c r="D957" s="4">
        <f>IF('Training Data'!B957="A",1,0)</f>
        <v>0</v>
      </c>
      <c r="E957">
        <v>0</v>
      </c>
      <c r="F957">
        <v>1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 s="4">
        <v>0</v>
      </c>
      <c r="U957" s="6">
        <v>0</v>
      </c>
    </row>
    <row r="958" spans="1:21" x14ac:dyDescent="0.25">
      <c r="A958" s="2">
        <f>IF('Training Data'!A958="M",1,0)</f>
        <v>1</v>
      </c>
      <c r="B958" s="4">
        <f>IF('Training Data'!A958="F",1,0)</f>
        <v>0</v>
      </c>
      <c r="C958" s="5">
        <f>IF('Training Data'!B958="H",1,0)</f>
        <v>1</v>
      </c>
      <c r="D958" s="4">
        <f>IF('Training Data'!B958="A",1,0)</f>
        <v>0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 s="4">
        <v>0</v>
      </c>
      <c r="U958" s="6">
        <v>0</v>
      </c>
    </row>
    <row r="959" spans="1:21" x14ac:dyDescent="0.25">
      <c r="A959" s="2">
        <f>IF('Training Data'!A959="M",1,0)</f>
        <v>0</v>
      </c>
      <c r="B959" s="4">
        <f>IF('Training Data'!A959="F",1,0)</f>
        <v>1</v>
      </c>
      <c r="C959" s="5">
        <f>IF('Training Data'!B959="H",1,0)</f>
        <v>0</v>
      </c>
      <c r="D959" s="4">
        <f>IF('Training Data'!B959="A",1,0)</f>
        <v>1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</v>
      </c>
      <c r="P959">
        <v>0</v>
      </c>
      <c r="Q959">
        <v>0</v>
      </c>
      <c r="R959">
        <v>0</v>
      </c>
      <c r="S959" s="4">
        <v>0</v>
      </c>
      <c r="U959" s="6">
        <v>0</v>
      </c>
    </row>
    <row r="960" spans="1:21" x14ac:dyDescent="0.25">
      <c r="A960" s="2">
        <f>IF('Training Data'!A960="M",1,0)</f>
        <v>0</v>
      </c>
      <c r="B960" s="4">
        <f>IF('Training Data'!A960="F",1,0)</f>
        <v>0</v>
      </c>
      <c r="C960" s="5">
        <f>IF('Training Data'!B960="H",1,0)</f>
        <v>1</v>
      </c>
      <c r="D960" s="4">
        <f>IF('Training Data'!B960="A",1,0)</f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 s="4">
        <v>0</v>
      </c>
      <c r="U960" s="6">
        <v>0</v>
      </c>
    </row>
    <row r="961" spans="1:21" x14ac:dyDescent="0.25">
      <c r="A961" s="2">
        <f>IF('Training Data'!A961="M",1,0)</f>
        <v>0</v>
      </c>
      <c r="B961" s="4">
        <f>IF('Training Data'!A961="F",1,0)</f>
        <v>0</v>
      </c>
      <c r="C961" s="5">
        <f>IF('Training Data'!B961="H",1,0)</f>
        <v>1</v>
      </c>
      <c r="D961" s="4">
        <f>IF('Training Data'!B961="A",1,0)</f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 s="4">
        <v>0</v>
      </c>
      <c r="U961" s="6">
        <v>0</v>
      </c>
    </row>
    <row r="962" spans="1:21" x14ac:dyDescent="0.25">
      <c r="A962" s="2">
        <f>IF('Training Data'!A962="M",1,0)</f>
        <v>1</v>
      </c>
      <c r="B962" s="4">
        <f>IF('Training Data'!A962="F",1,0)</f>
        <v>0</v>
      </c>
      <c r="C962" s="5">
        <f>IF('Training Data'!B962="H",1,0)</f>
        <v>1</v>
      </c>
      <c r="D962" s="4">
        <f>IF('Training Data'!B962="A",1,0)</f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 s="4">
        <v>0</v>
      </c>
      <c r="U962" s="6">
        <v>0</v>
      </c>
    </row>
    <row r="963" spans="1:21" x14ac:dyDescent="0.25">
      <c r="A963" s="2">
        <f>IF('Training Data'!A963="M",1,0)</f>
        <v>0</v>
      </c>
      <c r="B963" s="4">
        <f>IF('Training Data'!A963="F",1,0)</f>
        <v>1</v>
      </c>
      <c r="C963" s="5">
        <f>IF('Training Data'!B963="H",1,0)</f>
        <v>0</v>
      </c>
      <c r="D963" s="4">
        <f>IF('Training Data'!B963="A",1,0)</f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 s="4">
        <v>0</v>
      </c>
      <c r="U963" s="6">
        <v>0</v>
      </c>
    </row>
    <row r="964" spans="1:21" x14ac:dyDescent="0.25">
      <c r="A964" s="2">
        <f>IF('Training Data'!A964="M",1,0)</f>
        <v>0</v>
      </c>
      <c r="B964" s="4">
        <f>IF('Training Data'!A964="F",1,0)</f>
        <v>1</v>
      </c>
      <c r="C964" s="5">
        <f>IF('Training Data'!B964="H",1,0)</f>
        <v>1</v>
      </c>
      <c r="D964" s="4">
        <f>IF('Training Data'!B964="A",1,0)</f>
        <v>0</v>
      </c>
      <c r="E964">
        <v>0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 s="4">
        <v>0</v>
      </c>
      <c r="U964" s="6">
        <v>0</v>
      </c>
    </row>
    <row r="965" spans="1:21" x14ac:dyDescent="0.25">
      <c r="A965" s="2">
        <f>IF('Training Data'!A965="M",1,0)</f>
        <v>0</v>
      </c>
      <c r="B965" s="4">
        <f>IF('Training Data'!A965="F",1,0)</f>
        <v>1</v>
      </c>
      <c r="C965" s="5">
        <f>IF('Training Data'!B965="H",1,0)</f>
        <v>0</v>
      </c>
      <c r="D965" s="4">
        <f>IF('Training Data'!B965="A",1,0)</f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 s="4">
        <v>0</v>
      </c>
      <c r="U965" s="6">
        <v>0</v>
      </c>
    </row>
    <row r="966" spans="1:21" x14ac:dyDescent="0.25">
      <c r="A966" s="2">
        <f>IF('Training Data'!A966="M",1,0)</f>
        <v>0</v>
      </c>
      <c r="B966" s="4">
        <f>IF('Training Data'!A966="F",1,0)</f>
        <v>1</v>
      </c>
      <c r="C966" s="5">
        <f>IF('Training Data'!B966="H",1,0)</f>
        <v>0</v>
      </c>
      <c r="D966" s="4">
        <f>IF('Training Data'!B966="A",1,0)</f>
        <v>1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</v>
      </c>
      <c r="P966">
        <v>0</v>
      </c>
      <c r="Q966">
        <v>0</v>
      </c>
      <c r="R966">
        <v>0</v>
      </c>
      <c r="S966" s="4">
        <v>0</v>
      </c>
      <c r="U966" s="6">
        <v>0</v>
      </c>
    </row>
    <row r="967" spans="1:21" x14ac:dyDescent="0.25">
      <c r="A967" s="2">
        <f>IF('Training Data'!A967="M",1,0)</f>
        <v>1</v>
      </c>
      <c r="B967" s="4">
        <f>IF('Training Data'!A967="F",1,0)</f>
        <v>0</v>
      </c>
      <c r="C967" s="5">
        <f>IF('Training Data'!B967="H",1,0)</f>
        <v>1</v>
      </c>
      <c r="D967" s="4">
        <f>IF('Training Data'!B967="A",1,0)</f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 s="4">
        <v>0</v>
      </c>
      <c r="U967" s="6">
        <v>0</v>
      </c>
    </row>
    <row r="968" spans="1:21" x14ac:dyDescent="0.25">
      <c r="A968" s="2">
        <f>IF('Training Data'!A968="M",1,0)</f>
        <v>0</v>
      </c>
      <c r="B968" s="4">
        <f>IF('Training Data'!A968="F",1,0)</f>
        <v>0</v>
      </c>
      <c r="C968" s="5">
        <f>IF('Training Data'!B968="H",1,0)</f>
        <v>1</v>
      </c>
      <c r="D968" s="4">
        <f>IF('Training Data'!B968="A",1,0)</f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 s="4">
        <v>0</v>
      </c>
      <c r="U968" s="6">
        <v>0</v>
      </c>
    </row>
    <row r="969" spans="1:21" x14ac:dyDescent="0.25">
      <c r="A969" s="2">
        <f>IF('Training Data'!A969="M",1,0)</f>
        <v>0</v>
      </c>
      <c r="B969" s="4">
        <f>IF('Training Data'!A969="F",1,0)</f>
        <v>1</v>
      </c>
      <c r="C969" s="5">
        <f>IF('Training Data'!B969="H",1,0)</f>
        <v>0</v>
      </c>
      <c r="D969" s="4">
        <f>IF('Training Data'!B969="A",1,0)</f>
        <v>1</v>
      </c>
      <c r="E969">
        <v>0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</v>
      </c>
      <c r="P969">
        <v>0</v>
      </c>
      <c r="Q969">
        <v>0</v>
      </c>
      <c r="R969">
        <v>1</v>
      </c>
      <c r="S969" s="4">
        <v>0</v>
      </c>
      <c r="U969" s="6">
        <v>0</v>
      </c>
    </row>
    <row r="970" spans="1:21" x14ac:dyDescent="0.25">
      <c r="A970" s="2">
        <f>IF('Training Data'!A970="M",1,0)</f>
        <v>1</v>
      </c>
      <c r="B970" s="4">
        <f>IF('Training Data'!A970="F",1,0)</f>
        <v>0</v>
      </c>
      <c r="C970" s="5">
        <f>IF('Training Data'!B970="H",1,0)</f>
        <v>0</v>
      </c>
      <c r="D970" s="4">
        <f>IF('Training Data'!B970="A",1,0)</f>
        <v>1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 s="4">
        <v>0</v>
      </c>
      <c r="U970" s="6">
        <v>0</v>
      </c>
    </row>
    <row r="971" spans="1:21" x14ac:dyDescent="0.25">
      <c r="A971" s="2">
        <f>IF('Training Data'!A971="M",1,0)</f>
        <v>1</v>
      </c>
      <c r="B971" s="4">
        <f>IF('Training Data'!A971="F",1,0)</f>
        <v>0</v>
      </c>
      <c r="C971" s="5">
        <f>IF('Training Data'!B971="H",1,0)</f>
        <v>1</v>
      </c>
      <c r="D971" s="4">
        <f>IF('Training Data'!B971="A",1,0)</f>
        <v>0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 s="4">
        <v>0</v>
      </c>
      <c r="U971" s="6">
        <v>0</v>
      </c>
    </row>
    <row r="972" spans="1:21" x14ac:dyDescent="0.25">
      <c r="A972" s="2">
        <f>IF('Training Data'!A972="M",1,0)</f>
        <v>0</v>
      </c>
      <c r="B972" s="4">
        <f>IF('Training Data'!A972="F",1,0)</f>
        <v>1</v>
      </c>
      <c r="C972" s="5">
        <f>IF('Training Data'!B972="H",1,0)</f>
        <v>0</v>
      </c>
      <c r="D972" s="4">
        <f>IF('Training Data'!B972="A",1,0)</f>
        <v>0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 s="4">
        <v>0</v>
      </c>
      <c r="U972" s="6">
        <v>0</v>
      </c>
    </row>
    <row r="973" spans="1:21" x14ac:dyDescent="0.25">
      <c r="A973" s="2">
        <f>IF('Training Data'!A973="M",1,0)</f>
        <v>1</v>
      </c>
      <c r="B973" s="4">
        <f>IF('Training Data'!A973="F",1,0)</f>
        <v>0</v>
      </c>
      <c r="C973" s="5">
        <f>IF('Training Data'!B973="H",1,0)</f>
        <v>0</v>
      </c>
      <c r="D973" s="4">
        <f>IF('Training Data'!B973="A",1,0)</f>
        <v>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 s="4">
        <v>0</v>
      </c>
      <c r="U973" s="6">
        <v>0</v>
      </c>
    </row>
    <row r="974" spans="1:21" x14ac:dyDescent="0.25">
      <c r="A974" s="2">
        <f>IF('Training Data'!A974="M",1,0)</f>
        <v>0</v>
      </c>
      <c r="B974" s="4">
        <f>IF('Training Data'!A974="F",1,0)</f>
        <v>1</v>
      </c>
      <c r="C974" s="5">
        <f>IF('Training Data'!B974="H",1,0)</f>
        <v>1</v>
      </c>
      <c r="D974" s="4">
        <f>IF('Training Data'!B974="A",1,0)</f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0</v>
      </c>
      <c r="S974" s="4">
        <v>0</v>
      </c>
      <c r="U974" s="6">
        <v>0</v>
      </c>
    </row>
    <row r="975" spans="1:21" x14ac:dyDescent="0.25">
      <c r="A975" s="2">
        <f>IF('Training Data'!A975="M",1,0)</f>
        <v>0</v>
      </c>
      <c r="B975" s="4">
        <f>IF('Training Data'!A975="F",1,0)</f>
        <v>1</v>
      </c>
      <c r="C975" s="5">
        <f>IF('Training Data'!B975="H",1,0)</f>
        <v>1</v>
      </c>
      <c r="D975" s="4">
        <f>IF('Training Data'!B975="A",1,0)</f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 s="4">
        <v>0</v>
      </c>
      <c r="U975" s="6">
        <v>0</v>
      </c>
    </row>
    <row r="976" spans="1:21" x14ac:dyDescent="0.25">
      <c r="A976" s="2">
        <f>IF('Training Data'!A976="M",1,0)</f>
        <v>0</v>
      </c>
      <c r="B976" s="4">
        <f>IF('Training Data'!A976="F",1,0)</f>
        <v>1</v>
      </c>
      <c r="C976" s="5">
        <f>IF('Training Data'!B976="H",1,0)</f>
        <v>0</v>
      </c>
      <c r="D976" s="4">
        <f>IF('Training Data'!B976="A",1,0)</f>
        <v>1</v>
      </c>
      <c r="E976">
        <v>0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</v>
      </c>
      <c r="P976">
        <v>0</v>
      </c>
      <c r="Q976">
        <v>0</v>
      </c>
      <c r="R976">
        <v>0</v>
      </c>
      <c r="S976" s="4">
        <v>0</v>
      </c>
      <c r="U976" s="6">
        <v>0</v>
      </c>
    </row>
    <row r="977" spans="1:21" x14ac:dyDescent="0.25">
      <c r="A977" s="2">
        <f>IF('Training Data'!A977="M",1,0)</f>
        <v>1</v>
      </c>
      <c r="B977" s="4">
        <f>IF('Training Data'!A977="F",1,0)</f>
        <v>0</v>
      </c>
      <c r="C977" s="5">
        <f>IF('Training Data'!B977="H",1,0)</f>
        <v>1</v>
      </c>
      <c r="D977" s="4">
        <f>IF('Training Data'!B977="A",1,0)</f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 s="4">
        <v>0</v>
      </c>
      <c r="U977" s="6">
        <v>0</v>
      </c>
    </row>
    <row r="978" spans="1:21" x14ac:dyDescent="0.25">
      <c r="A978" s="2">
        <f>IF('Training Data'!A978="M",1,0)</f>
        <v>0</v>
      </c>
      <c r="B978" s="4">
        <f>IF('Training Data'!A978="F",1,0)</f>
        <v>1</v>
      </c>
      <c r="C978" s="5">
        <f>IF('Training Data'!B978="H",1,0)</f>
        <v>1</v>
      </c>
      <c r="D978" s="4">
        <f>IF('Training Data'!B978="A",1,0)</f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 s="4">
        <v>0</v>
      </c>
      <c r="U978" s="6">
        <v>0</v>
      </c>
    </row>
    <row r="979" spans="1:21" x14ac:dyDescent="0.25">
      <c r="A979" s="2">
        <f>IF('Training Data'!A979="M",1,0)</f>
        <v>0</v>
      </c>
      <c r="B979" s="4">
        <f>IF('Training Data'!A979="F",1,0)</f>
        <v>0</v>
      </c>
      <c r="C979" s="5">
        <f>IF('Training Data'!B979="H",1,0)</f>
        <v>0</v>
      </c>
      <c r="D979" s="4">
        <f>IF('Training Data'!B979="A",1,0)</f>
        <v>1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 s="4">
        <v>0</v>
      </c>
      <c r="U979" s="6">
        <v>0</v>
      </c>
    </row>
    <row r="980" spans="1:21" x14ac:dyDescent="0.25">
      <c r="A980" s="2">
        <f>IF('Training Data'!A980="M",1,0)</f>
        <v>0</v>
      </c>
      <c r="B980" s="4">
        <f>IF('Training Data'!A980="F",1,0)</f>
        <v>0</v>
      </c>
      <c r="C980" s="5">
        <f>IF('Training Data'!B980="H",1,0)</f>
        <v>1</v>
      </c>
      <c r="D980" s="4">
        <f>IF('Training Data'!B980="A",1,0)</f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 s="4">
        <v>0</v>
      </c>
      <c r="U980" s="6">
        <v>0</v>
      </c>
    </row>
    <row r="981" spans="1:21" x14ac:dyDescent="0.25">
      <c r="A981" s="2">
        <f>IF('Training Data'!A981="M",1,0)</f>
        <v>1</v>
      </c>
      <c r="B981" s="4">
        <f>IF('Training Data'!A981="F",1,0)</f>
        <v>0</v>
      </c>
      <c r="C981" s="5">
        <f>IF('Training Data'!B981="H",1,0)</f>
        <v>0</v>
      </c>
      <c r="D981" s="4">
        <f>IF('Training Data'!B981="A",1,0)</f>
        <v>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</v>
      </c>
      <c r="N981">
        <v>1</v>
      </c>
      <c r="O981">
        <v>0</v>
      </c>
      <c r="P981">
        <v>0</v>
      </c>
      <c r="Q981">
        <v>0</v>
      </c>
      <c r="R981">
        <v>0</v>
      </c>
      <c r="S981" s="4">
        <v>0</v>
      </c>
      <c r="U981" s="6">
        <v>0</v>
      </c>
    </row>
    <row r="982" spans="1:21" x14ac:dyDescent="0.25">
      <c r="A982" s="2">
        <f>IF('Training Data'!A982="M",1,0)</f>
        <v>0</v>
      </c>
      <c r="B982" s="4">
        <f>IF('Training Data'!A982="F",1,0)</f>
        <v>1</v>
      </c>
      <c r="C982" s="5">
        <f>IF('Training Data'!B982="H",1,0)</f>
        <v>1</v>
      </c>
      <c r="D982" s="4">
        <f>IF('Training Data'!B982="A",1,0)</f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 s="4">
        <v>0</v>
      </c>
      <c r="U982" s="6">
        <v>0</v>
      </c>
    </row>
    <row r="983" spans="1:21" x14ac:dyDescent="0.25">
      <c r="A983" s="2">
        <f>IF('Training Data'!A983="M",1,0)</f>
        <v>1</v>
      </c>
      <c r="B983" s="4">
        <f>IF('Training Data'!A983="F",1,0)</f>
        <v>0</v>
      </c>
      <c r="C983" s="5">
        <f>IF('Training Data'!B983="H",1,0)</f>
        <v>0</v>
      </c>
      <c r="D983" s="4">
        <f>IF('Training Data'!B983="A",1,0)</f>
        <v>0</v>
      </c>
      <c r="E983">
        <v>0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1</v>
      </c>
      <c r="P983">
        <v>0</v>
      </c>
      <c r="Q983">
        <v>0</v>
      </c>
      <c r="R983">
        <v>1</v>
      </c>
      <c r="S983" s="4">
        <v>0</v>
      </c>
      <c r="U983" s="6">
        <v>0</v>
      </c>
    </row>
    <row r="984" spans="1:21" x14ac:dyDescent="0.25">
      <c r="A984" s="2">
        <f>IF('Training Data'!A984="M",1,0)</f>
        <v>0</v>
      </c>
      <c r="B984" s="4">
        <f>IF('Training Data'!A984="F",1,0)</f>
        <v>1</v>
      </c>
      <c r="C984" s="5">
        <f>IF('Training Data'!B984="H",1,0)</f>
        <v>0</v>
      </c>
      <c r="D984" s="4">
        <f>IF('Training Data'!B984="A",1,0)</f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 s="4">
        <v>0</v>
      </c>
      <c r="U984" s="6">
        <v>0</v>
      </c>
    </row>
    <row r="985" spans="1:21" x14ac:dyDescent="0.25">
      <c r="A985" s="2">
        <f>IF('Training Data'!A985="M",1,0)</f>
        <v>0</v>
      </c>
      <c r="B985" s="4">
        <f>IF('Training Data'!A985="F",1,0)</f>
        <v>1</v>
      </c>
      <c r="C985" s="5">
        <f>IF('Training Data'!B985="H",1,0)</f>
        <v>0</v>
      </c>
      <c r="D985" s="4">
        <f>IF('Training Data'!B985="A",1,0)</f>
        <v>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 s="4">
        <v>0</v>
      </c>
      <c r="U985" s="6">
        <v>0</v>
      </c>
    </row>
    <row r="986" spans="1:21" x14ac:dyDescent="0.25">
      <c r="A986" s="2">
        <f>IF('Training Data'!A986="M",1,0)</f>
        <v>1</v>
      </c>
      <c r="B986" s="4">
        <f>IF('Training Data'!A986="F",1,0)</f>
        <v>0</v>
      </c>
      <c r="C986" s="5">
        <f>IF('Training Data'!B986="H",1,0)</f>
        <v>0</v>
      </c>
      <c r="D986" s="4">
        <f>IF('Training Data'!B986="A",1,0)</f>
        <v>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 s="4">
        <v>0</v>
      </c>
      <c r="U986" s="6">
        <v>0</v>
      </c>
    </row>
    <row r="987" spans="1:21" x14ac:dyDescent="0.25">
      <c r="A987" s="2">
        <f>IF('Training Data'!A987="M",1,0)</f>
        <v>0</v>
      </c>
      <c r="B987" s="4">
        <f>IF('Training Data'!A987="F",1,0)</f>
        <v>1</v>
      </c>
      <c r="C987" s="5">
        <f>IF('Training Data'!B987="H",1,0)</f>
        <v>0</v>
      </c>
      <c r="D987" s="4">
        <f>IF('Training Data'!B987="A",1,0)</f>
        <v>1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 s="4">
        <v>0</v>
      </c>
      <c r="U987" s="6">
        <v>0</v>
      </c>
    </row>
    <row r="988" spans="1:21" x14ac:dyDescent="0.25">
      <c r="A988" s="2">
        <f>IF('Training Data'!A988="M",1,0)</f>
        <v>1</v>
      </c>
      <c r="B988" s="4">
        <f>IF('Training Data'!A988="F",1,0)</f>
        <v>0</v>
      </c>
      <c r="C988" s="5">
        <f>IF('Training Data'!B988="H",1,0)</f>
        <v>0</v>
      </c>
      <c r="D988" s="4">
        <f>IF('Training Data'!B988="A",1,0)</f>
        <v>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 s="4">
        <v>0</v>
      </c>
      <c r="U988" s="6">
        <v>0</v>
      </c>
    </row>
    <row r="989" spans="1:21" x14ac:dyDescent="0.25">
      <c r="A989" s="2">
        <f>IF('Training Data'!A989="M",1,0)</f>
        <v>0</v>
      </c>
      <c r="B989" s="4">
        <f>IF('Training Data'!A989="F",1,0)</f>
        <v>1</v>
      </c>
      <c r="C989" s="5">
        <f>IF('Training Data'!B989="H",1,0)</f>
        <v>1</v>
      </c>
      <c r="D989" s="4">
        <f>IF('Training Data'!B989="A",1,0)</f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 s="4">
        <v>0</v>
      </c>
      <c r="U989" s="6">
        <v>0</v>
      </c>
    </row>
    <row r="990" spans="1:21" x14ac:dyDescent="0.25">
      <c r="A990" s="2">
        <f>IF('Training Data'!A990="M",1,0)</f>
        <v>1</v>
      </c>
      <c r="B990" s="4">
        <f>IF('Training Data'!A990="F",1,0)</f>
        <v>0</v>
      </c>
      <c r="C990" s="5">
        <f>IF('Training Data'!B990="H",1,0)</f>
        <v>1</v>
      </c>
      <c r="D990" s="4">
        <f>IF('Training Data'!B990="A",1,0)</f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 s="4">
        <v>0</v>
      </c>
      <c r="U990" s="6">
        <v>0</v>
      </c>
    </row>
    <row r="991" spans="1:21" x14ac:dyDescent="0.25">
      <c r="A991" s="2">
        <f>IF('Training Data'!A991="M",1,0)</f>
        <v>1</v>
      </c>
      <c r="B991" s="4">
        <f>IF('Training Data'!A991="F",1,0)</f>
        <v>0</v>
      </c>
      <c r="C991" s="5">
        <f>IF('Training Data'!B991="H",1,0)</f>
        <v>1</v>
      </c>
      <c r="D991" s="4">
        <f>IF('Training Data'!B991="A",1,0)</f>
        <v>0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 s="4">
        <v>0</v>
      </c>
      <c r="U991" s="6">
        <v>0</v>
      </c>
    </row>
    <row r="992" spans="1:21" x14ac:dyDescent="0.25">
      <c r="A992" s="2">
        <f>IF('Training Data'!A992="M",1,0)</f>
        <v>0</v>
      </c>
      <c r="B992" s="4">
        <f>IF('Training Data'!A992="F",1,0)</f>
        <v>1</v>
      </c>
      <c r="C992" s="5">
        <f>IF('Training Data'!B992="H",1,0)</f>
        <v>0</v>
      </c>
      <c r="D992" s="4">
        <f>IF('Training Data'!B992="A",1,0)</f>
        <v>1</v>
      </c>
      <c r="E992">
        <v>0</v>
      </c>
      <c r="F992">
        <v>1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 s="4">
        <v>0</v>
      </c>
      <c r="U992" s="6">
        <v>0</v>
      </c>
    </row>
    <row r="993" spans="1:21" x14ac:dyDescent="0.25">
      <c r="A993" s="2">
        <f>IF('Training Data'!A993="M",1,0)</f>
        <v>0</v>
      </c>
      <c r="B993" s="4">
        <f>IF('Training Data'!A993="F",1,0)</f>
        <v>0</v>
      </c>
      <c r="C993" s="5">
        <f>IF('Training Data'!B993="H",1,0)</f>
        <v>0</v>
      </c>
      <c r="D993" s="4">
        <f>IF('Training Data'!B993="A",1,0)</f>
        <v>0</v>
      </c>
      <c r="E993">
        <v>0</v>
      </c>
      <c r="F993">
        <v>1</v>
      </c>
      <c r="G993">
        <v>1</v>
      </c>
      <c r="H993">
        <v>0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</v>
      </c>
      <c r="P993">
        <v>0</v>
      </c>
      <c r="Q993">
        <v>0</v>
      </c>
      <c r="R993">
        <v>1</v>
      </c>
      <c r="S993" s="4">
        <v>0</v>
      </c>
      <c r="U993" s="6">
        <v>0</v>
      </c>
    </row>
    <row r="994" spans="1:21" x14ac:dyDescent="0.25">
      <c r="A994" s="2">
        <f>IF('Training Data'!A994="M",1,0)</f>
        <v>0</v>
      </c>
      <c r="B994" s="4">
        <f>IF('Training Data'!A994="F",1,0)</f>
        <v>0</v>
      </c>
      <c r="C994" s="5">
        <f>IF('Training Data'!B994="H",1,0)</f>
        <v>1</v>
      </c>
      <c r="D994" s="4">
        <f>IF('Training Data'!B994="A",1,0)</f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 s="4">
        <v>0</v>
      </c>
      <c r="U994" s="6">
        <v>0</v>
      </c>
    </row>
    <row r="995" spans="1:21" x14ac:dyDescent="0.25">
      <c r="A995" s="2">
        <f>IF('Training Data'!A995="M",1,0)</f>
        <v>1</v>
      </c>
      <c r="B995" s="4">
        <f>IF('Training Data'!A995="F",1,0)</f>
        <v>0</v>
      </c>
      <c r="C995" s="5">
        <f>IF('Training Data'!B995="H",1,0)</f>
        <v>1</v>
      </c>
      <c r="D995" s="4">
        <f>IF('Training Data'!B995="A",1,0)</f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 s="4">
        <v>0</v>
      </c>
      <c r="U995" s="6">
        <v>0</v>
      </c>
    </row>
    <row r="996" spans="1:21" x14ac:dyDescent="0.25">
      <c r="A996" s="2">
        <f>IF('Training Data'!A996="M",1,0)</f>
        <v>1</v>
      </c>
      <c r="B996" s="4">
        <f>IF('Training Data'!A996="F",1,0)</f>
        <v>0</v>
      </c>
      <c r="C996" s="5">
        <f>IF('Training Data'!B996="H",1,0)</f>
        <v>1</v>
      </c>
      <c r="D996" s="4">
        <f>IF('Training Data'!B996="A",1,0)</f>
        <v>0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</v>
      </c>
      <c r="N996">
        <v>0</v>
      </c>
      <c r="O996">
        <v>0</v>
      </c>
      <c r="P996">
        <v>0</v>
      </c>
      <c r="Q996">
        <v>0</v>
      </c>
      <c r="R996">
        <v>0</v>
      </c>
      <c r="S996" s="4">
        <v>0</v>
      </c>
      <c r="U996" s="6">
        <v>0</v>
      </c>
    </row>
    <row r="997" spans="1:21" x14ac:dyDescent="0.25">
      <c r="A997" s="2">
        <f>IF('Training Data'!A997="M",1,0)</f>
        <v>1</v>
      </c>
      <c r="B997" s="4">
        <f>IF('Training Data'!A997="F",1,0)</f>
        <v>0</v>
      </c>
      <c r="C997" s="5">
        <f>IF('Training Data'!B997="H",1,0)</f>
        <v>0</v>
      </c>
      <c r="D997" s="4">
        <f>IF('Training Data'!B997="A",1,0)</f>
        <v>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 s="4">
        <v>0</v>
      </c>
      <c r="U997" s="6">
        <v>0</v>
      </c>
    </row>
    <row r="998" spans="1:21" x14ac:dyDescent="0.25">
      <c r="A998" s="2">
        <f>IF('Training Data'!A998="M",1,0)</f>
        <v>0</v>
      </c>
      <c r="B998" s="4">
        <f>IF('Training Data'!A998="F",1,0)</f>
        <v>1</v>
      </c>
      <c r="C998" s="5">
        <f>IF('Training Data'!B998="H",1,0)</f>
        <v>0</v>
      </c>
      <c r="D998" s="4">
        <f>IF('Training Data'!B998="A",1,0)</f>
        <v>1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 s="4">
        <v>0</v>
      </c>
      <c r="U998" s="6">
        <v>0</v>
      </c>
    </row>
    <row r="999" spans="1:21" x14ac:dyDescent="0.25">
      <c r="A999" s="2">
        <f>IF('Training Data'!A999="M",1,0)</f>
        <v>1</v>
      </c>
      <c r="B999" s="4">
        <f>IF('Training Data'!A999="F",1,0)</f>
        <v>0</v>
      </c>
      <c r="C999" s="5">
        <f>IF('Training Data'!B999="H",1,0)</f>
        <v>1</v>
      </c>
      <c r="D999" s="4">
        <f>IF('Training Data'!B999="A",1,0)</f>
        <v>0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 s="4">
        <v>0</v>
      </c>
      <c r="U999" s="6">
        <v>0</v>
      </c>
    </row>
    <row r="1000" spans="1:21" x14ac:dyDescent="0.25">
      <c r="A1000" s="2">
        <f>IF('Training Data'!A1000="M",1,0)</f>
        <v>0</v>
      </c>
      <c r="B1000" s="4">
        <f>IF('Training Data'!A1000="F",1,0)</f>
        <v>0</v>
      </c>
      <c r="C1000" s="5">
        <f>IF('Training Data'!B1000="H",1,0)</f>
        <v>1</v>
      </c>
      <c r="D1000" s="4">
        <f>IF('Training Data'!B1000="A",1,0)</f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 s="4">
        <v>0</v>
      </c>
      <c r="U1000" s="6">
        <v>0</v>
      </c>
    </row>
    <row r="1001" spans="1:21" x14ac:dyDescent="0.25">
      <c r="A1001" s="2">
        <f>IF('Training Data'!A1001="M",1,0)</f>
        <v>1</v>
      </c>
      <c r="B1001" s="4">
        <f>IF('Training Data'!A1001="F",1,0)</f>
        <v>0</v>
      </c>
      <c r="C1001" s="5">
        <f>IF('Training Data'!B1001="H",1,0)</f>
        <v>0</v>
      </c>
      <c r="D1001" s="4">
        <f>IF('Training Data'!B1001="A",1,0)</f>
        <v>1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 s="4">
        <v>1</v>
      </c>
      <c r="U1001" s="6">
        <v>0</v>
      </c>
    </row>
  </sheetData>
  <conditionalFormatting sqref="E2:S1001">
    <cfRule type="cellIs" dxfId="8" priority="2" operator="greaterThan">
      <formula>0.5</formula>
    </cfRule>
  </conditionalFormatting>
  <conditionalFormatting sqref="A2:D1001">
    <cfRule type="cellIs" dxfId="7" priority="1" operator="greaterThan">
      <formula>0.5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7"/>
  <sheetViews>
    <sheetView topLeftCell="P1" workbookViewId="0">
      <selection activeCell="W8" sqref="W8"/>
    </sheetView>
  </sheetViews>
  <sheetFormatPr defaultRowHeight="15" x14ac:dyDescent="0.25"/>
  <cols>
    <col min="1" max="1" width="24.28515625" bestFit="1" customWidth="1"/>
    <col min="2" max="2" width="5.7109375" style="5" bestFit="1" customWidth="1"/>
    <col min="3" max="3" width="7.85546875" bestFit="1" customWidth="1"/>
    <col min="4" max="4" width="6.5703125" style="5" bestFit="1" customWidth="1"/>
    <col min="5" max="5" width="5.5703125" bestFit="1" customWidth="1"/>
    <col min="6" max="6" width="14.7109375" style="5" bestFit="1" customWidth="1"/>
    <col min="7" max="7" width="12.5703125" bestFit="1" customWidth="1"/>
    <col min="8" max="8" width="17.7109375" bestFit="1" customWidth="1"/>
    <col min="9" max="9" width="9.7109375" bestFit="1" customWidth="1"/>
    <col min="10" max="10" width="17.140625" bestFit="1" customWidth="1"/>
    <col min="11" max="11" width="13.42578125" bestFit="1" customWidth="1"/>
    <col min="12" max="12" width="11.7109375" bestFit="1" customWidth="1"/>
    <col min="13" max="13" width="10.5703125" bestFit="1" customWidth="1"/>
    <col min="14" max="14" width="10.140625" bestFit="1" customWidth="1"/>
    <col min="15" max="15" width="22" bestFit="1" customWidth="1"/>
    <col min="16" max="16" width="10.28515625" bestFit="1" customWidth="1"/>
    <col min="17" max="17" width="18.140625" bestFit="1" customWidth="1"/>
    <col min="18" max="18" width="20.28515625" bestFit="1" customWidth="1"/>
    <col min="19" max="19" width="6" bestFit="1" customWidth="1"/>
    <col min="20" max="20" width="17.28515625" bestFit="1" customWidth="1"/>
    <col min="21" max="21" width="9.42578125" style="5" bestFit="1" customWidth="1"/>
    <col min="22" max="22" width="10.7109375" style="5" bestFit="1" customWidth="1"/>
    <col min="23" max="23" width="30" bestFit="1" customWidth="1"/>
    <col min="24" max="24" width="13.140625" bestFit="1" customWidth="1"/>
    <col min="25" max="25" width="23.140625" bestFit="1" customWidth="1"/>
    <col min="26" max="26" width="12" bestFit="1" customWidth="1"/>
  </cols>
  <sheetData>
    <row r="1" spans="1:26" x14ac:dyDescent="0.25">
      <c r="B1" s="8" t="s">
        <v>24</v>
      </c>
      <c r="C1" s="1" t="s">
        <v>25</v>
      </c>
      <c r="D1" s="8" t="s">
        <v>26</v>
      </c>
      <c r="E1" s="1" t="s">
        <v>27</v>
      </c>
      <c r="F1" s="8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7" t="s">
        <v>28</v>
      </c>
      <c r="V1"/>
      <c r="W1" t="s">
        <v>32</v>
      </c>
      <c r="X1" s="11">
        <f>SUM(X8:X1007)</f>
        <v>137.33881215655339</v>
      </c>
      <c r="Y1" t="s">
        <v>36</v>
      </c>
      <c r="Z1">
        <f>COUNT(V8:V1007)</f>
        <v>1000</v>
      </c>
    </row>
    <row r="2" spans="1:26" x14ac:dyDescent="0.25">
      <c r="A2" t="s">
        <v>29</v>
      </c>
      <c r="B2" s="9">
        <v>-3.9865863488917699E-2</v>
      </c>
      <c r="C2" s="9">
        <v>1.3091843063561495E-2</v>
      </c>
      <c r="D2" s="9">
        <v>-9.8305063695869263E-2</v>
      </c>
      <c r="E2" s="9">
        <v>-7.9109562819141444E-2</v>
      </c>
      <c r="F2" s="9">
        <v>0.21470144471835401</v>
      </c>
      <c r="G2" s="9">
        <v>-0.3098688297150099</v>
      </c>
      <c r="H2" s="9">
        <v>-0.24180566401838716</v>
      </c>
      <c r="I2" s="9">
        <v>0.28227540772202819</v>
      </c>
      <c r="J2" s="9">
        <v>0.27374550059268871</v>
      </c>
      <c r="K2" s="9">
        <v>0.25423496521458017</v>
      </c>
      <c r="L2" s="9">
        <v>0.25664587309152193</v>
      </c>
      <c r="M2" s="9">
        <v>0.15583888531685514</v>
      </c>
      <c r="N2" s="9">
        <v>0.13298045354173302</v>
      </c>
      <c r="O2" s="9">
        <v>0.15094088522417898</v>
      </c>
      <c r="P2" s="9">
        <v>-0.17858881051211514</v>
      </c>
      <c r="Q2" s="9">
        <v>0.18826017969694064</v>
      </c>
      <c r="R2" s="9">
        <v>0.20066819544718548</v>
      </c>
      <c r="S2" s="9">
        <v>-0.20095028113947264</v>
      </c>
      <c r="T2" s="9">
        <v>0.24793023285304444</v>
      </c>
      <c r="U2" s="9">
        <v>0.515385992440897</v>
      </c>
      <c r="W2" t="s">
        <v>33</v>
      </c>
      <c r="X2" s="11">
        <f>DEVSQ(V8:V1007)</f>
        <v>250</v>
      </c>
      <c r="Y2" t="s">
        <v>37</v>
      </c>
      <c r="Z2">
        <f>COUNT(B2:U2)</f>
        <v>20</v>
      </c>
    </row>
    <row r="3" spans="1:26" x14ac:dyDescent="0.25">
      <c r="A3" t="s">
        <v>45</v>
      </c>
      <c r="B3" s="29">
        <v>4.1415940731457011E-2</v>
      </c>
      <c r="C3" s="30">
        <v>4.0596283944115928E-2</v>
      </c>
      <c r="D3" s="29">
        <v>4.3153568490693697E-2</v>
      </c>
      <c r="E3" s="30">
        <v>4.3592000397261479E-2</v>
      </c>
      <c r="F3" s="29">
        <v>4.6803094902680163E-2</v>
      </c>
      <c r="G3" s="30">
        <v>3.5041468561586075E-2</v>
      </c>
      <c r="H3" s="30">
        <v>3.4535763638563199E-2</v>
      </c>
      <c r="I3" s="30">
        <v>3.9411365285261714E-2</v>
      </c>
      <c r="J3" s="30">
        <v>3.6284420502599946E-2</v>
      </c>
      <c r="K3" s="30">
        <v>8.9855262790596094E-2</v>
      </c>
      <c r="L3" s="30">
        <v>9.0001803188701324E-2</v>
      </c>
      <c r="M3" s="30">
        <v>4.74073059822731E-2</v>
      </c>
      <c r="N3" s="30">
        <v>7.028052826044992E-2</v>
      </c>
      <c r="O3" s="30">
        <v>4.1971559072184118E-2</v>
      </c>
      <c r="P3" s="30">
        <v>4.0622708114812618E-2</v>
      </c>
      <c r="Q3" s="30">
        <v>5.1941594404457198E-2</v>
      </c>
      <c r="R3" s="30">
        <v>3.6139728812089982E-2</v>
      </c>
      <c r="S3" s="30">
        <v>3.6888188831779557E-2</v>
      </c>
      <c r="T3" s="30">
        <v>3.5958528570870091E-2</v>
      </c>
      <c r="U3" s="29">
        <v>5.569843150826892E-2</v>
      </c>
      <c r="W3" t="s">
        <v>34</v>
      </c>
      <c r="X3" s="11">
        <f>X2-X1</f>
        <v>112.66118784344661</v>
      </c>
      <c r="Y3" t="s">
        <v>38</v>
      </c>
      <c r="Z3">
        <f>Z1-Z2</f>
        <v>980</v>
      </c>
    </row>
    <row r="4" spans="1:26" x14ac:dyDescent="0.25">
      <c r="A4" t="s">
        <v>46</v>
      </c>
      <c r="B4" s="5">
        <f>ABS(B2/B3)</f>
        <v>0.96257293169820557</v>
      </c>
      <c r="C4" s="5">
        <f t="shared" ref="C4:U4" si="0">ABS(C2/C3)</f>
        <v>0.32248870565550969</v>
      </c>
      <c r="D4" s="5">
        <f t="shared" si="0"/>
        <v>2.2780286111696486</v>
      </c>
      <c r="E4" s="5">
        <f t="shared" si="0"/>
        <v>1.8147724834419674</v>
      </c>
      <c r="F4" s="5">
        <f t="shared" si="0"/>
        <v>4.5873343454058464</v>
      </c>
      <c r="G4" s="5">
        <f t="shared" si="0"/>
        <v>8.842917903694854</v>
      </c>
      <c r="H4" s="5">
        <f t="shared" si="0"/>
        <v>7.0016017757424942</v>
      </c>
      <c r="I4" s="5">
        <f t="shared" si="0"/>
        <v>7.1622844242746391</v>
      </c>
      <c r="J4" s="5">
        <f t="shared" si="0"/>
        <v>7.5444363393670182</v>
      </c>
      <c r="K4" s="5">
        <f t="shared" si="0"/>
        <v>2.8293831359334405</v>
      </c>
      <c r="L4" s="5">
        <f t="shared" si="0"/>
        <v>2.851563679823482</v>
      </c>
      <c r="M4" s="5">
        <f t="shared" si="0"/>
        <v>3.2872335199795493</v>
      </c>
      <c r="N4" s="5">
        <f t="shared" si="0"/>
        <v>1.8921379339797482</v>
      </c>
      <c r="O4" s="5">
        <f t="shared" si="0"/>
        <v>3.5962658657636637</v>
      </c>
      <c r="P4" s="5">
        <f t="shared" si="0"/>
        <v>4.3962802777049399</v>
      </c>
      <c r="Q4" s="5">
        <f t="shared" si="0"/>
        <v>3.6244590073805227</v>
      </c>
      <c r="R4" s="5">
        <f t="shared" si="0"/>
        <v>5.5525650590951603</v>
      </c>
      <c r="S4" s="5">
        <f t="shared" si="0"/>
        <v>5.4475507609186788</v>
      </c>
      <c r="T4" s="5">
        <f t="shared" si="0"/>
        <v>6.8948937208151522</v>
      </c>
      <c r="U4" s="5">
        <f t="shared" si="0"/>
        <v>9.2531509143912505</v>
      </c>
      <c r="W4" t="s">
        <v>35</v>
      </c>
      <c r="X4" s="11">
        <f>X3/X2</f>
        <v>0.45064475137378646</v>
      </c>
      <c r="Y4" t="s">
        <v>39</v>
      </c>
      <c r="Z4">
        <f>(X3/X1)*(Z3/(Z2-1))</f>
        <v>42.311021822563873</v>
      </c>
    </row>
    <row r="5" spans="1:26" x14ac:dyDescent="0.25">
      <c r="A5" t="s">
        <v>47</v>
      </c>
      <c r="B5" s="29">
        <f>_xlfn.T.DIST.2T(B4,$Z$3)</f>
        <v>0.33599933143362026</v>
      </c>
      <c r="C5" s="29">
        <f t="shared" ref="C5:U5" si="1">_xlfn.T.DIST.2T(C4,$Z$3)</f>
        <v>0.74715127772897194</v>
      </c>
      <c r="D5" s="29">
        <f t="shared" si="1"/>
        <v>2.2939456191454509E-2</v>
      </c>
      <c r="E5" s="29">
        <f t="shared" si="1"/>
        <v>6.9864496042599727E-2</v>
      </c>
      <c r="F5" s="29">
        <f t="shared" si="1"/>
        <v>5.0709984565097501E-6</v>
      </c>
      <c r="G5" s="29">
        <f t="shared" si="1"/>
        <v>4.2625295707543348E-18</v>
      </c>
      <c r="H5" s="29">
        <f t="shared" si="1"/>
        <v>4.6925080937132148E-12</v>
      </c>
      <c r="I5" s="29">
        <f t="shared" si="1"/>
        <v>1.5568572851769571E-12</v>
      </c>
      <c r="J5" s="29">
        <f t="shared" si="1"/>
        <v>1.0352908380966682E-13</v>
      </c>
      <c r="K5" s="29">
        <f t="shared" si="1"/>
        <v>4.7589828848537052E-3</v>
      </c>
      <c r="L5" s="29">
        <f t="shared" si="1"/>
        <v>4.4418442581637173E-3</v>
      </c>
      <c r="M5" s="29">
        <f t="shared" si="1"/>
        <v>1.047714642055476E-3</v>
      </c>
      <c r="N5" s="29">
        <f t="shared" si="1"/>
        <v>5.8767163281905239E-2</v>
      </c>
      <c r="O5" s="29">
        <f t="shared" si="1"/>
        <v>3.3892780185746919E-4</v>
      </c>
      <c r="P5" s="29">
        <f t="shared" si="1"/>
        <v>1.22147485041324E-5</v>
      </c>
      <c r="Q5" s="29">
        <f t="shared" si="1"/>
        <v>3.044548761590204E-4</v>
      </c>
      <c r="R5" s="29">
        <f t="shared" si="1"/>
        <v>3.6247821919572466E-8</v>
      </c>
      <c r="S5" s="29">
        <f t="shared" si="1"/>
        <v>6.4592495796299878E-8</v>
      </c>
      <c r="T5" s="29">
        <f t="shared" si="1"/>
        <v>9.6470061130834405E-12</v>
      </c>
      <c r="U5" s="29">
        <f t="shared" si="1"/>
        <v>1.3312647799478791E-19</v>
      </c>
      <c r="W5" t="s">
        <v>41</v>
      </c>
      <c r="X5" s="11">
        <f>SQRT(X1/Z3)</f>
        <v>0.37435497199544115</v>
      </c>
      <c r="Y5" t="s">
        <v>40</v>
      </c>
      <c r="Z5">
        <f>FDIST(Z4,Z2-1,Z3)</f>
        <v>2.6336547620959984E-113</v>
      </c>
    </row>
    <row r="7" spans="1:26" x14ac:dyDescent="0.25">
      <c r="B7" s="8" t="s">
        <v>24</v>
      </c>
      <c r="C7" s="1" t="s">
        <v>25</v>
      </c>
      <c r="D7" s="8" t="s">
        <v>26</v>
      </c>
      <c r="E7" s="1" t="s">
        <v>27</v>
      </c>
      <c r="F7" s="8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  <c r="O7" s="1" t="s">
        <v>11</v>
      </c>
      <c r="P7" s="1" t="s">
        <v>12</v>
      </c>
      <c r="Q7" s="1" t="s">
        <v>13</v>
      </c>
      <c r="R7" s="1" t="s">
        <v>14</v>
      </c>
      <c r="S7" s="1" t="s">
        <v>15</v>
      </c>
      <c r="T7" s="1" t="s">
        <v>16</v>
      </c>
      <c r="U7" s="7" t="s">
        <v>28</v>
      </c>
      <c r="V7" s="7" t="s">
        <v>17</v>
      </c>
      <c r="W7" s="12" t="s">
        <v>30</v>
      </c>
      <c r="X7" s="13" t="s">
        <v>31</v>
      </c>
    </row>
    <row r="8" spans="1:26" x14ac:dyDescent="0.25">
      <c r="B8" s="5">
        <v>1</v>
      </c>
      <c r="C8" s="2">
        <v>0</v>
      </c>
      <c r="D8" s="5">
        <v>0</v>
      </c>
      <c r="E8" s="2">
        <v>1</v>
      </c>
      <c r="F8" s="5">
        <v>1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s="2">
        <v>0</v>
      </c>
      <c r="U8" s="5">
        <v>1</v>
      </c>
      <c r="V8" s="6">
        <v>1</v>
      </c>
      <c r="W8" s="9">
        <f>SUMPRODUCT(B$2:U$2,B8:U8)</f>
        <v>0.88485751144388058</v>
      </c>
      <c r="X8" s="15">
        <f>(V8-W8)^2</f>
        <v>1.3257792670896091E-2</v>
      </c>
    </row>
    <row r="9" spans="1:26" x14ac:dyDescent="0.25">
      <c r="B9" s="5">
        <v>1</v>
      </c>
      <c r="C9" s="2">
        <v>0</v>
      </c>
      <c r="D9" s="5">
        <v>1</v>
      </c>
      <c r="E9" s="2">
        <v>0</v>
      </c>
      <c r="F9" s="5">
        <v>1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s="2">
        <v>0</v>
      </c>
      <c r="U9" s="5">
        <v>1</v>
      </c>
      <c r="V9" s="6">
        <v>1</v>
      </c>
      <c r="W9" s="9">
        <f t="shared" ref="W9:W72" si="2">SUMPRODUCT(B$2:U$2,B9:U9)</f>
        <v>0.86566201056715275</v>
      </c>
      <c r="X9" s="15">
        <f t="shared" ref="X9:X72" si="3">(V9-W9)^2</f>
        <v>1.8046695404859779E-2</v>
      </c>
    </row>
    <row r="10" spans="1:26" x14ac:dyDescent="0.25">
      <c r="B10" s="5">
        <v>1</v>
      </c>
      <c r="C10" s="2">
        <v>0</v>
      </c>
      <c r="D10" s="5">
        <v>1</v>
      </c>
      <c r="E10" s="2">
        <v>0</v>
      </c>
      <c r="F10" s="5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 s="2">
        <v>0</v>
      </c>
      <c r="U10" s="5">
        <v>1</v>
      </c>
      <c r="V10" s="6">
        <v>1</v>
      </c>
      <c r="W10" s="9">
        <f t="shared" si="2"/>
        <v>0.72489696351619703</v>
      </c>
      <c r="X10" s="15">
        <f t="shared" si="3"/>
        <v>7.5681680682608624E-2</v>
      </c>
    </row>
    <row r="11" spans="1:26" x14ac:dyDescent="0.25">
      <c r="B11" s="5">
        <v>0</v>
      </c>
      <c r="C11" s="2">
        <v>0</v>
      </c>
      <c r="D11" s="5">
        <v>1</v>
      </c>
      <c r="E11" s="2">
        <v>0</v>
      </c>
      <c r="F11" s="5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s="2">
        <v>0</v>
      </c>
      <c r="U11" s="5">
        <v>1</v>
      </c>
      <c r="V11" s="6">
        <v>1</v>
      </c>
      <c r="W11" s="9">
        <f t="shared" si="2"/>
        <v>0.57291981406188286</v>
      </c>
      <c r="X11" s="15">
        <f t="shared" si="3"/>
        <v>0.18239748522093671</v>
      </c>
    </row>
    <row r="12" spans="1:26" x14ac:dyDescent="0.25">
      <c r="B12" s="5">
        <v>0</v>
      </c>
      <c r="C12" s="2">
        <v>1</v>
      </c>
      <c r="D12" s="5">
        <v>0</v>
      </c>
      <c r="E12" s="2">
        <v>1</v>
      </c>
      <c r="F12" s="5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 s="2">
        <v>0</v>
      </c>
      <c r="U12" s="5">
        <v>1</v>
      </c>
      <c r="V12" s="6">
        <v>1</v>
      </c>
      <c r="W12" s="9">
        <f t="shared" si="2"/>
        <v>0.90427143334708271</v>
      </c>
      <c r="X12" s="15">
        <f t="shared" si="3"/>
        <v>9.1639584734220288E-3</v>
      </c>
    </row>
    <row r="13" spans="1:26" x14ac:dyDescent="0.25">
      <c r="B13" s="5">
        <v>0</v>
      </c>
      <c r="C13" s="2">
        <v>1</v>
      </c>
      <c r="D13" s="5">
        <v>1</v>
      </c>
      <c r="E13" s="2">
        <v>0</v>
      </c>
      <c r="F13" s="5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 s="2">
        <v>0</v>
      </c>
      <c r="U13" s="5">
        <v>1</v>
      </c>
      <c r="V13" s="6">
        <v>1</v>
      </c>
      <c r="W13" s="9">
        <f t="shared" si="2"/>
        <v>0.85485915762545694</v>
      </c>
      <c r="X13" s="15">
        <f t="shared" si="3"/>
        <v>2.1065864125191954E-2</v>
      </c>
    </row>
    <row r="14" spans="1:26" x14ac:dyDescent="0.25">
      <c r="B14" s="5">
        <v>1</v>
      </c>
      <c r="C14" s="2">
        <v>0</v>
      </c>
      <c r="D14" s="5">
        <v>1</v>
      </c>
      <c r="E14" s="2">
        <v>0</v>
      </c>
      <c r="F14" s="5">
        <v>0</v>
      </c>
      <c r="G14">
        <v>1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 s="2">
        <v>0</v>
      </c>
      <c r="U14" s="5">
        <v>1</v>
      </c>
      <c r="V14" s="6">
        <v>1</v>
      </c>
      <c r="W14" s="9">
        <f t="shared" si="2"/>
        <v>0.62336714385581704</v>
      </c>
      <c r="X14" s="15">
        <f t="shared" si="3"/>
        <v>0.14185230832732482</v>
      </c>
    </row>
    <row r="15" spans="1:26" x14ac:dyDescent="0.25">
      <c r="B15" s="5">
        <v>0</v>
      </c>
      <c r="C15" s="2">
        <v>1</v>
      </c>
      <c r="D15" s="5">
        <v>1</v>
      </c>
      <c r="E15" s="2">
        <v>0</v>
      </c>
      <c r="F15" s="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 s="2">
        <v>1</v>
      </c>
      <c r="U15" s="5">
        <v>1</v>
      </c>
      <c r="V15" s="6">
        <v>1</v>
      </c>
      <c r="W15" s="9">
        <f t="shared" si="2"/>
        <v>0.67810300466163365</v>
      </c>
      <c r="X15" s="15">
        <f t="shared" si="3"/>
        <v>0.10361767560786825</v>
      </c>
    </row>
    <row r="16" spans="1:26" x14ac:dyDescent="0.25">
      <c r="B16" s="5">
        <v>0</v>
      </c>
      <c r="C16" s="2">
        <v>1</v>
      </c>
      <c r="D16" s="5">
        <v>1</v>
      </c>
      <c r="E16" s="2">
        <v>0</v>
      </c>
      <c r="F16" s="5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 s="2">
        <v>0</v>
      </c>
      <c r="U16" s="5">
        <v>1</v>
      </c>
      <c r="V16" s="6">
        <v>1</v>
      </c>
      <c r="W16" s="9">
        <f t="shared" si="2"/>
        <v>0.58601165712544434</v>
      </c>
      <c r="X16" s="15">
        <f t="shared" si="3"/>
        <v>0.17138634803602065</v>
      </c>
    </row>
    <row r="17" spans="2:24" x14ac:dyDescent="0.25">
      <c r="B17" s="5">
        <v>0</v>
      </c>
      <c r="C17" s="2">
        <v>1</v>
      </c>
      <c r="D17" s="5">
        <v>1</v>
      </c>
      <c r="E17" s="2">
        <v>0</v>
      </c>
      <c r="F17" s="5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 s="2">
        <v>1</v>
      </c>
      <c r="U17" s="5">
        <v>1</v>
      </c>
      <c r="V17" s="6">
        <v>1</v>
      </c>
      <c r="W17" s="9">
        <f t="shared" si="2"/>
        <v>0.95184850525432241</v>
      </c>
      <c r="X17" s="15">
        <f t="shared" si="3"/>
        <v>2.3185664462430167E-3</v>
      </c>
    </row>
    <row r="18" spans="2:24" x14ac:dyDescent="0.25">
      <c r="B18" s="5">
        <v>0</v>
      </c>
      <c r="C18" s="2">
        <v>1</v>
      </c>
      <c r="D18" s="5">
        <v>1</v>
      </c>
      <c r="E18" s="2">
        <v>0</v>
      </c>
      <c r="F18" s="5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 s="2">
        <v>0</v>
      </c>
      <c r="U18" s="5">
        <v>1</v>
      </c>
      <c r="V18" s="6">
        <v>1</v>
      </c>
      <c r="W18" s="9">
        <f t="shared" si="2"/>
        <v>0.63084096725577465</v>
      </c>
      <c r="X18" s="15">
        <f t="shared" si="3"/>
        <v>0.13627839145665205</v>
      </c>
    </row>
    <row r="19" spans="2:24" x14ac:dyDescent="0.25">
      <c r="B19" s="5">
        <v>0</v>
      </c>
      <c r="C19" s="2">
        <v>1</v>
      </c>
      <c r="D19" s="5">
        <v>0</v>
      </c>
      <c r="E19" s="2">
        <v>1</v>
      </c>
      <c r="F19" s="5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1</v>
      </c>
      <c r="S19">
        <v>0</v>
      </c>
      <c r="T19" s="2">
        <v>0</v>
      </c>
      <c r="U19" s="5">
        <v>1</v>
      </c>
      <c r="V19" s="6">
        <v>1</v>
      </c>
      <c r="W19" s="9">
        <f t="shared" si="2"/>
        <v>0.47144765762038743</v>
      </c>
      <c r="X19" s="15">
        <f t="shared" si="3"/>
        <v>0.27936757863497519</v>
      </c>
    </row>
    <row r="20" spans="2:24" x14ac:dyDescent="0.25">
      <c r="B20" s="5">
        <v>0</v>
      </c>
      <c r="C20" s="2">
        <v>1</v>
      </c>
      <c r="D20" s="5">
        <v>1</v>
      </c>
      <c r="E20" s="2">
        <v>0</v>
      </c>
      <c r="F20" s="5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  <c r="R20">
        <v>1</v>
      </c>
      <c r="S20">
        <v>0</v>
      </c>
      <c r="T20" s="2">
        <v>0</v>
      </c>
      <c r="U20" s="5">
        <v>1</v>
      </c>
      <c r="V20" s="6">
        <v>1</v>
      </c>
      <c r="W20" s="9">
        <f t="shared" si="2"/>
        <v>0.97004203217689433</v>
      </c>
      <c r="X20" s="15">
        <f t="shared" si="3"/>
        <v>8.9747983609023466E-4</v>
      </c>
    </row>
    <row r="21" spans="2:24" x14ac:dyDescent="0.25">
      <c r="B21" s="5">
        <v>0</v>
      </c>
      <c r="C21" s="2">
        <v>0</v>
      </c>
      <c r="D21" s="5">
        <v>0</v>
      </c>
      <c r="E21" s="2">
        <v>1</v>
      </c>
      <c r="F21" s="5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 s="2">
        <v>0</v>
      </c>
      <c r="U21" s="5">
        <v>1</v>
      </c>
      <c r="V21" s="6">
        <v>1</v>
      </c>
      <c r="W21" s="9">
        <f t="shared" si="2"/>
        <v>0.90681201704072434</v>
      </c>
      <c r="X21" s="15">
        <f t="shared" si="3"/>
        <v>8.6840001680182511E-3</v>
      </c>
    </row>
    <row r="22" spans="2:24" x14ac:dyDescent="0.25">
      <c r="B22" s="5">
        <v>1</v>
      </c>
      <c r="C22" s="2">
        <v>0</v>
      </c>
      <c r="D22" s="5">
        <v>0</v>
      </c>
      <c r="E22" s="2">
        <v>1</v>
      </c>
      <c r="F22" s="5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1</v>
      </c>
      <c r="S22">
        <v>0</v>
      </c>
      <c r="T22" s="2">
        <v>1</v>
      </c>
      <c r="U22" s="5">
        <v>1</v>
      </c>
      <c r="V22" s="6">
        <v>1</v>
      </c>
      <c r="W22" s="9">
        <f t="shared" si="2"/>
        <v>1.4026758337916685</v>
      </c>
      <c r="X22" s="15">
        <f t="shared" si="3"/>
        <v>0.16214782711981543</v>
      </c>
    </row>
    <row r="23" spans="2:24" x14ac:dyDescent="0.25">
      <c r="B23" s="5">
        <v>1</v>
      </c>
      <c r="C23" s="2">
        <v>0</v>
      </c>
      <c r="D23" s="5">
        <v>1</v>
      </c>
      <c r="E23" s="2">
        <v>0</v>
      </c>
      <c r="F23" s="5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 s="2">
        <v>0</v>
      </c>
      <c r="U23" s="5">
        <v>1</v>
      </c>
      <c r="V23" s="6">
        <v>1</v>
      </c>
      <c r="W23" s="9">
        <f t="shared" si="2"/>
        <v>0.86015866842532374</v>
      </c>
      <c r="X23" s="15">
        <f t="shared" si="3"/>
        <v>1.9555598016578548E-2</v>
      </c>
    </row>
    <row r="24" spans="2:24" x14ac:dyDescent="0.25">
      <c r="B24" s="5">
        <v>1</v>
      </c>
      <c r="C24" s="2">
        <v>0</v>
      </c>
      <c r="D24" s="5">
        <v>0</v>
      </c>
      <c r="E24" s="2">
        <v>0</v>
      </c>
      <c r="F24" s="5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 s="2">
        <v>0</v>
      </c>
      <c r="U24" s="5">
        <v>1</v>
      </c>
      <c r="V24" s="6">
        <v>1</v>
      </c>
      <c r="W24" s="9">
        <f t="shared" si="2"/>
        <v>0.62646101417615829</v>
      </c>
      <c r="X24" s="15">
        <f t="shared" si="3"/>
        <v>0.13953137393030421</v>
      </c>
    </row>
    <row r="25" spans="2:24" x14ac:dyDescent="0.25">
      <c r="B25" s="5">
        <v>0</v>
      </c>
      <c r="C25" s="2">
        <v>1</v>
      </c>
      <c r="D25" s="5">
        <v>1</v>
      </c>
      <c r="E25" s="2">
        <v>0</v>
      </c>
      <c r="F25" s="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 s="2">
        <v>0</v>
      </c>
      <c r="U25" s="5">
        <v>1</v>
      </c>
      <c r="V25" s="6">
        <v>1</v>
      </c>
      <c r="W25" s="9">
        <f t="shared" si="2"/>
        <v>0.73695254234962337</v>
      </c>
      <c r="X25" s="15">
        <f t="shared" si="3"/>
        <v>6.9193964976326683E-2</v>
      </c>
    </row>
    <row r="26" spans="2:24" x14ac:dyDescent="0.25">
      <c r="B26" s="5">
        <v>1</v>
      </c>
      <c r="C26" s="2">
        <v>0</v>
      </c>
      <c r="D26" s="5">
        <v>0</v>
      </c>
      <c r="E26" s="2">
        <v>1</v>
      </c>
      <c r="F26" s="5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 s="2">
        <v>0</v>
      </c>
      <c r="U26" s="5">
        <v>1</v>
      </c>
      <c r="V26" s="6">
        <v>1</v>
      </c>
      <c r="W26" s="9">
        <f t="shared" si="2"/>
        <v>0.54735145135701679</v>
      </c>
      <c r="X26" s="15">
        <f t="shared" si="3"/>
        <v>0.20489070858859915</v>
      </c>
    </row>
    <row r="27" spans="2:24" x14ac:dyDescent="0.25">
      <c r="B27" s="5">
        <v>0</v>
      </c>
      <c r="C27" s="2">
        <v>1</v>
      </c>
      <c r="D27" s="5">
        <v>1</v>
      </c>
      <c r="E27" s="2">
        <v>0</v>
      </c>
      <c r="F27" s="5">
        <v>1</v>
      </c>
      <c r="G27">
        <v>1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 s="2">
        <v>1</v>
      </c>
      <c r="U27" s="5">
        <v>1</v>
      </c>
      <c r="V27" s="6">
        <v>1</v>
      </c>
      <c r="W27" s="9">
        <f t="shared" si="2"/>
        <v>1.0449412999546071</v>
      </c>
      <c r="X27" s="15">
        <f t="shared" si="3"/>
        <v>2.0197204416099635E-3</v>
      </c>
    </row>
    <row r="28" spans="2:24" x14ac:dyDescent="0.25">
      <c r="B28" s="5">
        <v>1</v>
      </c>
      <c r="C28" s="2">
        <v>0</v>
      </c>
      <c r="D28" s="5">
        <v>0</v>
      </c>
      <c r="E28" s="2">
        <v>1</v>
      </c>
      <c r="F28" s="5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 s="2">
        <v>0</v>
      </c>
      <c r="U28" s="5">
        <v>1</v>
      </c>
      <c r="V28" s="6">
        <v>1</v>
      </c>
      <c r="W28" s="9">
        <f t="shared" si="2"/>
        <v>0.15460490211445072</v>
      </c>
      <c r="X28" s="15">
        <f t="shared" si="3"/>
        <v>0.71469287152891758</v>
      </c>
    </row>
    <row r="29" spans="2:24" x14ac:dyDescent="0.25">
      <c r="B29" s="5">
        <v>0</v>
      </c>
      <c r="C29" s="2">
        <v>1</v>
      </c>
      <c r="D29" s="5">
        <v>1</v>
      </c>
      <c r="E29" s="2">
        <v>0</v>
      </c>
      <c r="F29" s="5">
        <v>0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 s="2">
        <v>0</v>
      </c>
      <c r="U29" s="5">
        <v>1</v>
      </c>
      <c r="V29" s="6">
        <v>1</v>
      </c>
      <c r="W29" s="9">
        <f t="shared" si="2"/>
        <v>0.6627808038300762</v>
      </c>
      <c r="X29" s="15">
        <f t="shared" si="3"/>
        <v>0.11371678626548955</v>
      </c>
    </row>
    <row r="30" spans="2:24" x14ac:dyDescent="0.25">
      <c r="B30" s="5">
        <v>0</v>
      </c>
      <c r="C30" s="2">
        <v>1</v>
      </c>
      <c r="D30" s="5">
        <v>0</v>
      </c>
      <c r="E30" s="2">
        <v>0</v>
      </c>
      <c r="F30" s="5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 s="2">
        <v>0</v>
      </c>
      <c r="U30" s="5">
        <v>1</v>
      </c>
      <c r="V30" s="6">
        <v>1</v>
      </c>
      <c r="W30" s="9">
        <f t="shared" si="2"/>
        <v>4.002019527733347E-2</v>
      </c>
      <c r="X30" s="15">
        <f t="shared" si="3"/>
        <v>0.92156122547536901</v>
      </c>
    </row>
    <row r="31" spans="2:24" x14ac:dyDescent="0.25">
      <c r="B31" s="5">
        <v>0</v>
      </c>
      <c r="C31" s="2">
        <v>1</v>
      </c>
      <c r="D31" s="5">
        <v>1</v>
      </c>
      <c r="E31" s="2">
        <v>0</v>
      </c>
      <c r="F31" s="5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 s="2">
        <v>0</v>
      </c>
      <c r="U31" s="5">
        <v>1</v>
      </c>
      <c r="V31" s="6">
        <v>1</v>
      </c>
      <c r="W31" s="9">
        <f t="shared" si="2"/>
        <v>0.43017277180858926</v>
      </c>
      <c r="X31" s="15">
        <f t="shared" si="3"/>
        <v>0.32470306998830606</v>
      </c>
    </row>
    <row r="32" spans="2:24" x14ac:dyDescent="0.25">
      <c r="B32" s="5">
        <v>1</v>
      </c>
      <c r="C32" s="2">
        <v>0</v>
      </c>
      <c r="D32" s="5">
        <v>0</v>
      </c>
      <c r="E32" s="2">
        <v>1</v>
      </c>
      <c r="F32" s="5">
        <v>0</v>
      </c>
      <c r="G32">
        <v>0</v>
      </c>
      <c r="H32">
        <v>0</v>
      </c>
      <c r="I32">
        <v>1</v>
      </c>
      <c r="J32">
        <v>1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 s="2">
        <v>1</v>
      </c>
      <c r="U32" s="5">
        <v>1</v>
      </c>
      <c r="V32" s="6">
        <v>1</v>
      </c>
      <c r="W32" s="9">
        <f t="shared" si="2"/>
        <v>1.3562005926174543</v>
      </c>
      <c r="X32" s="15">
        <f t="shared" si="3"/>
        <v>0.12687886218102562</v>
      </c>
    </row>
    <row r="33" spans="2:24" x14ac:dyDescent="0.25">
      <c r="B33" s="5">
        <v>0</v>
      </c>
      <c r="C33" s="2">
        <v>1</v>
      </c>
      <c r="D33" s="5">
        <v>0</v>
      </c>
      <c r="E33" s="2">
        <v>1</v>
      </c>
      <c r="F33" s="5">
        <v>0</v>
      </c>
      <c r="G33">
        <v>0</v>
      </c>
      <c r="H33">
        <v>0</v>
      </c>
      <c r="I33">
        <v>1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 s="2">
        <v>1</v>
      </c>
      <c r="U33" s="5">
        <v>1</v>
      </c>
      <c r="V33" s="6">
        <v>1</v>
      </c>
      <c r="W33" s="9">
        <f t="shared" si="2"/>
        <v>1.2338088784749699</v>
      </c>
      <c r="X33" s="15">
        <f t="shared" si="3"/>
        <v>5.4666591653723243E-2</v>
      </c>
    </row>
    <row r="34" spans="2:24" x14ac:dyDescent="0.25">
      <c r="B34" s="5">
        <v>0</v>
      </c>
      <c r="C34" s="2">
        <v>1</v>
      </c>
      <c r="D34" s="5">
        <v>1</v>
      </c>
      <c r="E34" s="2">
        <v>0</v>
      </c>
      <c r="F34" s="5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 s="2">
        <v>0</v>
      </c>
      <c r="U34" s="5">
        <v>1</v>
      </c>
      <c r="V34" s="6">
        <v>1</v>
      </c>
      <c r="W34" s="9">
        <f t="shared" si="2"/>
        <v>0.32097213754076481</v>
      </c>
      <c r="X34" s="15">
        <f t="shared" si="3"/>
        <v>0.461078837995958</v>
      </c>
    </row>
    <row r="35" spans="2:24" x14ac:dyDescent="0.25">
      <c r="B35" s="5">
        <v>1</v>
      </c>
      <c r="C35" s="2">
        <v>0</v>
      </c>
      <c r="D35" s="5">
        <v>1</v>
      </c>
      <c r="E35" s="2">
        <v>0</v>
      </c>
      <c r="F35" s="5">
        <v>0</v>
      </c>
      <c r="G35">
        <v>0</v>
      </c>
      <c r="H35">
        <v>1</v>
      </c>
      <c r="I35">
        <v>1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 s="2">
        <v>1</v>
      </c>
      <c r="U35" s="5">
        <v>1</v>
      </c>
      <c r="V35" s="6">
        <v>1</v>
      </c>
      <c r="W35" s="9">
        <f t="shared" si="2"/>
        <v>0.9222609149043175</v>
      </c>
      <c r="X35" s="15">
        <f t="shared" si="3"/>
        <v>6.0433653515137653E-3</v>
      </c>
    </row>
    <row r="36" spans="2:24" x14ac:dyDescent="0.25">
      <c r="B36" s="5">
        <v>1</v>
      </c>
      <c r="C36" s="2">
        <v>0</v>
      </c>
      <c r="D36" s="5">
        <v>0</v>
      </c>
      <c r="E36" s="2">
        <v>1</v>
      </c>
      <c r="F36" s="5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 s="2">
        <v>0</v>
      </c>
      <c r="U36" s="5">
        <v>1</v>
      </c>
      <c r="V36" s="6">
        <v>1</v>
      </c>
      <c r="W36" s="9">
        <f t="shared" si="2"/>
        <v>0.87935416930205157</v>
      </c>
      <c r="X36" s="15">
        <f t="shared" si="3"/>
        <v>1.4555416464798037E-2</v>
      </c>
    </row>
    <row r="37" spans="2:24" x14ac:dyDescent="0.25">
      <c r="B37" s="5">
        <v>0</v>
      </c>
      <c r="C37" s="2">
        <v>1</v>
      </c>
      <c r="D37" s="5">
        <v>0</v>
      </c>
      <c r="E37" s="2">
        <v>1</v>
      </c>
      <c r="F37" s="5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 s="2">
        <v>0</v>
      </c>
      <c r="U37" s="5">
        <v>1</v>
      </c>
      <c r="V37" s="6">
        <v>1</v>
      </c>
      <c r="W37" s="9">
        <f t="shared" si="2"/>
        <v>0.44936827268531704</v>
      </c>
      <c r="X37" s="15">
        <f t="shared" si="3"/>
        <v>0.30319529912555143</v>
      </c>
    </row>
    <row r="38" spans="2:24" x14ac:dyDescent="0.25">
      <c r="B38" s="5">
        <v>0</v>
      </c>
      <c r="C38" s="2">
        <v>1</v>
      </c>
      <c r="D38" s="5">
        <v>0</v>
      </c>
      <c r="E38" s="2">
        <v>1</v>
      </c>
      <c r="F38" s="5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 s="2">
        <v>0</v>
      </c>
      <c r="U38" s="5">
        <v>1</v>
      </c>
      <c r="V38" s="6">
        <v>1</v>
      </c>
      <c r="W38" s="9">
        <f t="shared" si="2"/>
        <v>0.85232989710061169</v>
      </c>
      <c r="X38" s="15">
        <f t="shared" si="3"/>
        <v>2.1806459290315931E-2</v>
      </c>
    </row>
    <row r="39" spans="2:24" x14ac:dyDescent="0.25">
      <c r="B39" s="5">
        <v>0</v>
      </c>
      <c r="C39" s="2">
        <v>1</v>
      </c>
      <c r="D39" s="5">
        <v>0</v>
      </c>
      <c r="E39" s="2">
        <v>1</v>
      </c>
      <c r="F39" s="5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 s="2">
        <v>0</v>
      </c>
      <c r="U39" s="5">
        <v>1</v>
      </c>
      <c r="V39" s="6">
        <v>1</v>
      </c>
      <c r="W39" s="9">
        <f t="shared" si="2"/>
        <v>0.86462413394907822</v>
      </c>
      <c r="X39" s="15">
        <f t="shared" si="3"/>
        <v>1.8326625109037115E-2</v>
      </c>
    </row>
    <row r="40" spans="2:24" x14ac:dyDescent="0.25">
      <c r="B40" s="5">
        <v>1</v>
      </c>
      <c r="C40" s="2">
        <v>0</v>
      </c>
      <c r="D40" s="5">
        <v>1</v>
      </c>
      <c r="E40" s="2">
        <v>0</v>
      </c>
      <c r="F40" s="5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 s="2">
        <v>0</v>
      </c>
      <c r="U40" s="5">
        <v>1</v>
      </c>
      <c r="V40" s="6">
        <v>1</v>
      </c>
      <c r="W40" s="9">
        <f t="shared" si="2"/>
        <v>0.56547524495305068</v>
      </c>
      <c r="X40" s="15">
        <f t="shared" si="3"/>
        <v>0.18881176274861131</v>
      </c>
    </row>
    <row r="41" spans="2:24" x14ac:dyDescent="0.25">
      <c r="B41" s="5">
        <v>0</v>
      </c>
      <c r="C41" s="2">
        <v>0</v>
      </c>
      <c r="D41" s="5">
        <v>0</v>
      </c>
      <c r="E41" s="2">
        <v>1</v>
      </c>
      <c r="F41" s="5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 s="2">
        <v>1</v>
      </c>
      <c r="U41" s="5">
        <v>1</v>
      </c>
      <c r="V41" s="6">
        <v>1</v>
      </c>
      <c r="W41" s="9">
        <f t="shared" si="2"/>
        <v>0.48325638133532739</v>
      </c>
      <c r="X41" s="15">
        <f t="shared" si="3"/>
        <v>0.26702396743066054</v>
      </c>
    </row>
    <row r="42" spans="2:24" x14ac:dyDescent="0.25">
      <c r="B42" s="5">
        <v>0</v>
      </c>
      <c r="C42" s="2">
        <v>1</v>
      </c>
      <c r="D42" s="5">
        <v>0</v>
      </c>
      <c r="E42" s="2">
        <v>1</v>
      </c>
      <c r="F42" s="5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1</v>
      </c>
      <c r="S42">
        <v>0</v>
      </c>
      <c r="T42" s="2">
        <v>0</v>
      </c>
      <c r="U42" s="5">
        <v>1</v>
      </c>
      <c r="V42" s="6">
        <v>1</v>
      </c>
      <c r="W42" s="9">
        <f t="shared" si="2"/>
        <v>0.80097735335668152</v>
      </c>
      <c r="X42" s="15">
        <f t="shared" si="3"/>
        <v>3.961001387691121E-2</v>
      </c>
    </row>
    <row r="43" spans="2:24" x14ac:dyDescent="0.25">
      <c r="B43" s="5">
        <v>1</v>
      </c>
      <c r="C43" s="2">
        <v>0</v>
      </c>
      <c r="D43" s="5">
        <v>1</v>
      </c>
      <c r="E43" s="2">
        <v>0</v>
      </c>
      <c r="F43" s="5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 s="2">
        <v>0</v>
      </c>
      <c r="U43" s="5">
        <v>1</v>
      </c>
      <c r="V43" s="6">
        <v>1</v>
      </c>
      <c r="W43" s="9">
        <f t="shared" si="2"/>
        <v>0.37721506525611004</v>
      </c>
      <c r="X43" s="15">
        <f t="shared" si="3"/>
        <v>0.38786107494395128</v>
      </c>
    </row>
    <row r="44" spans="2:24" x14ac:dyDescent="0.25">
      <c r="B44" s="5">
        <v>1</v>
      </c>
      <c r="C44" s="2">
        <v>0</v>
      </c>
      <c r="D44" s="5">
        <v>1</v>
      </c>
      <c r="E44" s="2">
        <v>0</v>
      </c>
      <c r="F44" s="5">
        <v>1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 s="2">
        <v>1</v>
      </c>
      <c r="U44" s="5">
        <v>1</v>
      </c>
      <c r="V44" s="6">
        <v>1</v>
      </c>
      <c r="W44" s="9">
        <f t="shared" si="2"/>
        <v>1.1221221505495367</v>
      </c>
      <c r="X44" s="15">
        <f t="shared" si="3"/>
        <v>1.4913819654843702E-2</v>
      </c>
    </row>
    <row r="45" spans="2:24" x14ac:dyDescent="0.25">
      <c r="B45" s="5">
        <v>1</v>
      </c>
      <c r="C45" s="2">
        <v>0</v>
      </c>
      <c r="D45" s="5">
        <v>0</v>
      </c>
      <c r="E45" s="2">
        <v>1</v>
      </c>
      <c r="F45" s="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 s="2">
        <v>0</v>
      </c>
      <c r="U45" s="5">
        <v>1</v>
      </c>
      <c r="V45" s="6">
        <v>1</v>
      </c>
      <c r="W45" s="9">
        <f t="shared" si="2"/>
        <v>0.39641056613283787</v>
      </c>
      <c r="X45" s="15">
        <f t="shared" si="3"/>
        <v>0.36432020467608128</v>
      </c>
    </row>
    <row r="46" spans="2:24" x14ac:dyDescent="0.25">
      <c r="B46" s="5">
        <v>1</v>
      </c>
      <c r="C46" s="2">
        <v>0</v>
      </c>
      <c r="D46" s="5">
        <v>1</v>
      </c>
      <c r="E46" s="2">
        <v>0</v>
      </c>
      <c r="F46" s="5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 s="2">
        <v>0</v>
      </c>
      <c r="U46" s="5">
        <v>1</v>
      </c>
      <c r="V46" s="6">
        <v>1</v>
      </c>
      <c r="W46" s="9">
        <f t="shared" si="2"/>
        <v>0.57788326070329554</v>
      </c>
      <c r="X46" s="15">
        <f t="shared" si="3"/>
        <v>0.17818254159448196</v>
      </c>
    </row>
    <row r="47" spans="2:24" x14ac:dyDescent="0.25">
      <c r="B47" s="5">
        <v>0</v>
      </c>
      <c r="C47" s="2">
        <v>1</v>
      </c>
      <c r="D47" s="5">
        <v>0</v>
      </c>
      <c r="E47" s="2">
        <v>0</v>
      </c>
      <c r="F47" s="5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 s="2">
        <v>0</v>
      </c>
      <c r="U47" s="5">
        <v>1</v>
      </c>
      <c r="V47" s="6">
        <v>1</v>
      </c>
      <c r="W47" s="9">
        <f t="shared" si="2"/>
        <v>0.77740951552159832</v>
      </c>
      <c r="X47" s="15">
        <f t="shared" si="3"/>
        <v>4.9546523780329581E-2</v>
      </c>
    </row>
    <row r="48" spans="2:24" x14ac:dyDescent="0.25">
      <c r="B48" s="5">
        <v>1</v>
      </c>
      <c r="C48" s="2">
        <v>0</v>
      </c>
      <c r="D48" s="5">
        <v>0</v>
      </c>
      <c r="E48" s="2">
        <v>1</v>
      </c>
      <c r="F48" s="5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 s="2">
        <v>0</v>
      </c>
      <c r="U48" s="5">
        <v>1</v>
      </c>
      <c r="V48" s="6">
        <v>1</v>
      </c>
      <c r="W48" s="9">
        <f t="shared" si="2"/>
        <v>0.59707876158002338</v>
      </c>
      <c r="X48" s="15">
        <f t="shared" si="3"/>
        <v>0.16234552436988764</v>
      </c>
    </row>
    <row r="49" spans="2:24" x14ac:dyDescent="0.25">
      <c r="B49" s="5">
        <v>1</v>
      </c>
      <c r="C49" s="2">
        <v>0</v>
      </c>
      <c r="D49" s="5">
        <v>0</v>
      </c>
      <c r="E49" s="2">
        <v>1</v>
      </c>
      <c r="F49" s="5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 s="2">
        <v>0</v>
      </c>
      <c r="U49" s="5">
        <v>1</v>
      </c>
      <c r="V49" s="6">
        <v>1</v>
      </c>
      <c r="W49" s="9">
        <f t="shared" si="2"/>
        <v>0.52939101967457092</v>
      </c>
      <c r="X49" s="15">
        <f t="shared" si="3"/>
        <v>0.22147281236294009</v>
      </c>
    </row>
    <row r="50" spans="2:24" x14ac:dyDescent="0.25">
      <c r="B50" s="5">
        <v>0</v>
      </c>
      <c r="C50" s="2">
        <v>1</v>
      </c>
      <c r="D50" s="5">
        <v>0</v>
      </c>
      <c r="E50" s="2">
        <v>1</v>
      </c>
      <c r="F50" s="5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 s="2">
        <v>0</v>
      </c>
      <c r="U50" s="5">
        <v>1</v>
      </c>
      <c r="V50" s="6">
        <v>1</v>
      </c>
      <c r="W50" s="9">
        <f t="shared" si="2"/>
        <v>0.24841799154584443</v>
      </c>
      <c r="X50" s="15">
        <f t="shared" si="3"/>
        <v>0.56487551543198233</v>
      </c>
    </row>
    <row r="51" spans="2:24" x14ac:dyDescent="0.25">
      <c r="B51" s="5">
        <v>0</v>
      </c>
      <c r="C51" s="2">
        <v>1</v>
      </c>
      <c r="D51" s="5">
        <v>0</v>
      </c>
      <c r="E51" s="2">
        <v>1</v>
      </c>
      <c r="F51" s="5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 s="2">
        <v>0</v>
      </c>
      <c r="U51" s="5">
        <v>1</v>
      </c>
      <c r="V51" s="6">
        <v>1</v>
      </c>
      <c r="W51" s="9">
        <f t="shared" si="2"/>
        <v>0.73164368040734518</v>
      </c>
      <c r="X51" s="15">
        <f t="shared" si="3"/>
        <v>7.2015114265315094E-2</v>
      </c>
    </row>
    <row r="52" spans="2:24" x14ac:dyDescent="0.25">
      <c r="B52" s="5">
        <v>1</v>
      </c>
      <c r="C52" s="2">
        <v>0</v>
      </c>
      <c r="D52" s="5">
        <v>0</v>
      </c>
      <c r="E52" s="2">
        <v>1</v>
      </c>
      <c r="F52" s="5">
        <v>0</v>
      </c>
      <c r="G52">
        <v>0</v>
      </c>
      <c r="H52">
        <v>1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 s="2">
        <v>1</v>
      </c>
      <c r="U52" s="5">
        <v>1</v>
      </c>
      <c r="V52" s="6">
        <v>1</v>
      </c>
      <c r="W52" s="9">
        <f t="shared" si="2"/>
        <v>0.65677010018207538</v>
      </c>
      <c r="X52" s="15">
        <f t="shared" si="3"/>
        <v>0.11780676412902258</v>
      </c>
    </row>
    <row r="53" spans="2:24" x14ac:dyDescent="0.25">
      <c r="B53" s="5">
        <v>0</v>
      </c>
      <c r="C53" s="2">
        <v>1</v>
      </c>
      <c r="D53" s="5">
        <v>1</v>
      </c>
      <c r="E53" s="2">
        <v>0</v>
      </c>
      <c r="F53" s="5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 s="2">
        <v>0</v>
      </c>
      <c r="U53" s="5">
        <v>1</v>
      </c>
      <c r="V53" s="6">
        <v>1</v>
      </c>
      <c r="W53" s="9">
        <f t="shared" si="2"/>
        <v>0.43017277180858926</v>
      </c>
      <c r="X53" s="15">
        <f t="shared" si="3"/>
        <v>0.32470306998830606</v>
      </c>
    </row>
    <row r="54" spans="2:24" x14ac:dyDescent="0.25">
      <c r="B54" s="5">
        <v>0</v>
      </c>
      <c r="C54" s="2">
        <v>1</v>
      </c>
      <c r="D54" s="5">
        <v>1</v>
      </c>
      <c r="E54" s="2">
        <v>0</v>
      </c>
      <c r="F54" s="5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 s="2">
        <v>1</v>
      </c>
      <c r="U54" s="5">
        <v>1</v>
      </c>
      <c r="V54" s="6">
        <v>1</v>
      </c>
      <c r="W54" s="9">
        <f t="shared" si="2"/>
        <v>0.91526701656104437</v>
      </c>
      <c r="X54" s="15">
        <f t="shared" si="3"/>
        <v>7.17967848246633E-3</v>
      </c>
    </row>
    <row r="55" spans="2:24" x14ac:dyDescent="0.25">
      <c r="B55" s="5">
        <v>0</v>
      </c>
      <c r="C55" s="2">
        <v>1</v>
      </c>
      <c r="D55" s="5">
        <v>0</v>
      </c>
      <c r="E55" s="2">
        <v>0</v>
      </c>
      <c r="F55" s="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 s="2">
        <v>0</v>
      </c>
      <c r="U55" s="5">
        <v>1</v>
      </c>
      <c r="V55" s="6">
        <v>1</v>
      </c>
      <c r="W55" s="9">
        <f t="shared" si="2"/>
        <v>0.81075324322648668</v>
      </c>
      <c r="X55" s="15">
        <f t="shared" si="3"/>
        <v>3.5814334949293314E-2</v>
      </c>
    </row>
    <row r="56" spans="2:24" x14ac:dyDescent="0.25">
      <c r="B56" s="5">
        <v>1</v>
      </c>
      <c r="C56" s="2">
        <v>0</v>
      </c>
      <c r="D56" s="5">
        <v>1</v>
      </c>
      <c r="E56" s="2">
        <v>0</v>
      </c>
      <c r="F56" s="5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 s="2">
        <v>0</v>
      </c>
      <c r="U56" s="5">
        <v>1</v>
      </c>
      <c r="V56" s="6">
        <v>1</v>
      </c>
      <c r="W56" s="9">
        <f t="shared" si="2"/>
        <v>0.68399483579714415</v>
      </c>
      <c r="X56" s="15">
        <f t="shared" si="3"/>
        <v>9.9859263802873882E-2</v>
      </c>
    </row>
    <row r="57" spans="2:24" x14ac:dyDescent="0.25">
      <c r="B57" s="5">
        <v>0</v>
      </c>
      <c r="C57" s="2">
        <v>1</v>
      </c>
      <c r="D57" s="5">
        <v>1</v>
      </c>
      <c r="E57" s="2">
        <v>0</v>
      </c>
      <c r="F57" s="5">
        <v>1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1</v>
      </c>
      <c r="R57">
        <v>1</v>
      </c>
      <c r="S57">
        <v>0</v>
      </c>
      <c r="T57" s="2">
        <v>0</v>
      </c>
      <c r="U57" s="5">
        <v>1</v>
      </c>
      <c r="V57" s="6">
        <v>1</v>
      </c>
      <c r="W57" s="9">
        <f t="shared" si="2"/>
        <v>1.458488977487937</v>
      </c>
      <c r="X57" s="15">
        <f t="shared" si="3"/>
        <v>0.21021214247793404</v>
      </c>
    </row>
    <row r="58" spans="2:24" x14ac:dyDescent="0.25">
      <c r="B58" s="5">
        <v>1</v>
      </c>
      <c r="C58" s="2">
        <v>0</v>
      </c>
      <c r="D58" s="5">
        <v>0</v>
      </c>
      <c r="E58" s="2">
        <v>1</v>
      </c>
      <c r="F58" s="5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 s="2">
        <v>0</v>
      </c>
      <c r="U58" s="5">
        <v>1</v>
      </c>
      <c r="V58" s="6">
        <v>1</v>
      </c>
      <c r="W58" s="9">
        <f t="shared" si="2"/>
        <v>0.87935416930205157</v>
      </c>
      <c r="X58" s="15">
        <f t="shared" si="3"/>
        <v>1.4555416464798037E-2</v>
      </c>
    </row>
    <row r="59" spans="2:24" x14ac:dyDescent="0.25">
      <c r="B59" s="5">
        <v>1</v>
      </c>
      <c r="C59" s="2">
        <v>0</v>
      </c>
      <c r="D59" s="5">
        <v>1</v>
      </c>
      <c r="E59" s="2">
        <v>0</v>
      </c>
      <c r="F59" s="5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 s="2">
        <v>0</v>
      </c>
      <c r="U59" s="5">
        <v>1</v>
      </c>
      <c r="V59" s="6">
        <v>1</v>
      </c>
      <c r="W59" s="9">
        <f t="shared" si="2"/>
        <v>0.37721506525611004</v>
      </c>
      <c r="X59" s="15">
        <f t="shared" si="3"/>
        <v>0.38786107494395128</v>
      </c>
    </row>
    <row r="60" spans="2:24" x14ac:dyDescent="0.25">
      <c r="B60" s="5">
        <v>0</v>
      </c>
      <c r="C60" s="2">
        <v>0</v>
      </c>
      <c r="D60" s="5">
        <v>1</v>
      </c>
      <c r="E60" s="2">
        <v>0</v>
      </c>
      <c r="F60" s="5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 s="2">
        <v>0</v>
      </c>
      <c r="U60" s="5">
        <v>1</v>
      </c>
      <c r="V60" s="6">
        <v>1</v>
      </c>
      <c r="W60" s="9">
        <f t="shared" si="2"/>
        <v>0.69935633646705586</v>
      </c>
      <c r="X60" s="15">
        <f t="shared" si="3"/>
        <v>9.0386612422510129E-2</v>
      </c>
    </row>
    <row r="61" spans="2:24" x14ac:dyDescent="0.25">
      <c r="B61" s="5">
        <v>0</v>
      </c>
      <c r="C61" s="2">
        <v>1</v>
      </c>
      <c r="D61" s="5">
        <v>1</v>
      </c>
      <c r="E61" s="2">
        <v>0</v>
      </c>
      <c r="F61" s="5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 s="2">
        <v>1</v>
      </c>
      <c r="U61" s="5">
        <v>1</v>
      </c>
      <c r="V61" s="6">
        <v>1</v>
      </c>
      <c r="W61" s="9">
        <f t="shared" si="2"/>
        <v>0.67810300466163365</v>
      </c>
      <c r="X61" s="15">
        <f t="shared" si="3"/>
        <v>0.10361767560786825</v>
      </c>
    </row>
    <row r="62" spans="2:24" x14ac:dyDescent="0.25">
      <c r="B62" s="5">
        <v>0</v>
      </c>
      <c r="C62" s="2">
        <v>1</v>
      </c>
      <c r="D62" s="5">
        <v>1</v>
      </c>
      <c r="E62" s="2">
        <v>0</v>
      </c>
      <c r="F62" s="5">
        <v>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 s="2">
        <v>0</v>
      </c>
      <c r="U62" s="5">
        <v>1</v>
      </c>
      <c r="V62" s="6">
        <v>1</v>
      </c>
      <c r="W62" s="9">
        <f t="shared" si="2"/>
        <v>0.87748224854843027</v>
      </c>
      <c r="X62" s="15">
        <f t="shared" si="3"/>
        <v>1.5010599420748618E-2</v>
      </c>
    </row>
    <row r="63" spans="2:24" x14ac:dyDescent="0.25">
      <c r="B63" s="5">
        <v>0</v>
      </c>
      <c r="C63" s="2">
        <v>0</v>
      </c>
      <c r="D63" s="5">
        <v>1</v>
      </c>
      <c r="E63" s="2">
        <v>0</v>
      </c>
      <c r="F63" s="5">
        <v>1</v>
      </c>
      <c r="G63">
        <v>0</v>
      </c>
      <c r="H63">
        <v>0</v>
      </c>
      <c r="I63">
        <v>1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 s="2">
        <v>0</v>
      </c>
      <c r="U63" s="5">
        <v>1</v>
      </c>
      <c r="V63" s="6">
        <v>1</v>
      </c>
      <c r="W63" s="9">
        <f t="shared" si="2"/>
        <v>1.1878032817780986</v>
      </c>
      <c r="X63" s="15">
        <f t="shared" si="3"/>
        <v>3.5270072646623893E-2</v>
      </c>
    </row>
    <row r="64" spans="2:24" x14ac:dyDescent="0.25">
      <c r="B64" s="5">
        <v>1</v>
      </c>
      <c r="C64" s="2">
        <v>0</v>
      </c>
      <c r="D64" s="5">
        <v>0</v>
      </c>
      <c r="E64" s="2">
        <v>0</v>
      </c>
      <c r="F64" s="5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 s="2">
        <v>0</v>
      </c>
      <c r="U64" s="5">
        <v>1</v>
      </c>
      <c r="V64" s="6">
        <v>1</v>
      </c>
      <c r="W64" s="9">
        <f t="shared" si="2"/>
        <v>0.62646101417615829</v>
      </c>
      <c r="X64" s="15">
        <f t="shared" si="3"/>
        <v>0.13953137393030421</v>
      </c>
    </row>
    <row r="65" spans="2:24" x14ac:dyDescent="0.25">
      <c r="B65" s="5">
        <v>0</v>
      </c>
      <c r="C65" s="2">
        <v>1</v>
      </c>
      <c r="D65" s="5">
        <v>1</v>
      </c>
      <c r="E65" s="2">
        <v>0</v>
      </c>
      <c r="F65" s="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 s="2">
        <v>0</v>
      </c>
      <c r="U65" s="5">
        <v>1</v>
      </c>
      <c r="V65" s="6">
        <v>1</v>
      </c>
      <c r="W65" s="9">
        <f t="shared" si="2"/>
        <v>0.86828706484747253</v>
      </c>
      <c r="X65" s="15">
        <f t="shared" si="3"/>
        <v>1.7348297286493907E-2</v>
      </c>
    </row>
    <row r="66" spans="2:24" x14ac:dyDescent="0.25">
      <c r="B66" s="5">
        <v>0</v>
      </c>
      <c r="C66" s="2">
        <v>0</v>
      </c>
      <c r="D66" s="5">
        <v>0</v>
      </c>
      <c r="E66" s="2">
        <v>1</v>
      </c>
      <c r="F66" s="5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 s="2">
        <v>0</v>
      </c>
      <c r="U66" s="5">
        <v>1</v>
      </c>
      <c r="V66" s="6">
        <v>1</v>
      </c>
      <c r="W66" s="9">
        <f t="shared" si="2"/>
        <v>0.43627642962175556</v>
      </c>
      <c r="X66" s="15">
        <f t="shared" si="3"/>
        <v>0.31778426379999547</v>
      </c>
    </row>
    <row r="67" spans="2:24" x14ac:dyDescent="0.25">
      <c r="B67" s="5">
        <v>1</v>
      </c>
      <c r="C67" s="2">
        <v>0</v>
      </c>
      <c r="D67" s="5">
        <v>0</v>
      </c>
      <c r="E67" s="2">
        <v>0</v>
      </c>
      <c r="F67" s="5">
        <v>0</v>
      </c>
      <c r="G67">
        <v>1</v>
      </c>
      <c r="H67">
        <v>0</v>
      </c>
      <c r="I67">
        <v>1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 s="2">
        <v>0</v>
      </c>
      <c r="U67" s="5">
        <v>1</v>
      </c>
      <c r="V67" s="6">
        <v>1</v>
      </c>
      <c r="W67" s="9">
        <f t="shared" si="2"/>
        <v>0.72167220755168637</v>
      </c>
      <c r="X67" s="15">
        <f t="shared" si="3"/>
        <v>7.7466360049151542E-2</v>
      </c>
    </row>
    <row r="68" spans="2:24" x14ac:dyDescent="0.25">
      <c r="B68" s="5">
        <v>0</v>
      </c>
      <c r="C68" s="2">
        <v>1</v>
      </c>
      <c r="D68" s="5">
        <v>1</v>
      </c>
      <c r="E68" s="2">
        <v>0</v>
      </c>
      <c r="F68" s="5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 s="2">
        <v>1</v>
      </c>
      <c r="U68" s="5">
        <v>1</v>
      </c>
      <c r="V68" s="6">
        <v>1</v>
      </c>
      <c r="W68" s="9">
        <f t="shared" si="2"/>
        <v>0.87877120010881915</v>
      </c>
      <c r="X68" s="15">
        <f t="shared" si="3"/>
        <v>1.469642192305597E-2</v>
      </c>
    </row>
    <row r="69" spans="2:24" x14ac:dyDescent="0.25">
      <c r="B69" s="5">
        <v>0</v>
      </c>
      <c r="C69" s="2">
        <v>1</v>
      </c>
      <c r="D69" s="5">
        <v>0</v>
      </c>
      <c r="E69" s="2">
        <v>1</v>
      </c>
      <c r="F69" s="5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1</v>
      </c>
      <c r="S69">
        <v>0</v>
      </c>
      <c r="T69" s="2">
        <v>1</v>
      </c>
      <c r="U69" s="5">
        <v>1</v>
      </c>
      <c r="V69" s="6">
        <v>1</v>
      </c>
      <c r="W69" s="9">
        <f t="shared" si="2"/>
        <v>1.0489075862097259</v>
      </c>
      <c r="X69" s="15">
        <f t="shared" si="3"/>
        <v>2.3919519888617718E-3</v>
      </c>
    </row>
    <row r="70" spans="2:24" x14ac:dyDescent="0.25">
      <c r="B70" s="5">
        <v>1</v>
      </c>
      <c r="C70" s="2">
        <v>0</v>
      </c>
      <c r="D70" s="5">
        <v>0</v>
      </c>
      <c r="E70" s="2">
        <v>1</v>
      </c>
      <c r="F70" s="5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 s="2">
        <v>0</v>
      </c>
      <c r="U70" s="5">
        <v>1</v>
      </c>
      <c r="V70" s="6">
        <v>1</v>
      </c>
      <c r="W70" s="9">
        <f t="shared" si="2"/>
        <v>0.67868597385486606</v>
      </c>
      <c r="X70" s="15">
        <f t="shared" si="3"/>
        <v>0.10324270339759581</v>
      </c>
    </row>
    <row r="71" spans="2:24" x14ac:dyDescent="0.25">
      <c r="B71" s="5">
        <v>0</v>
      </c>
      <c r="C71" s="2">
        <v>1</v>
      </c>
      <c r="D71" s="5">
        <v>0</v>
      </c>
      <c r="E71" s="2">
        <v>1</v>
      </c>
      <c r="F71" s="5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1</v>
      </c>
      <c r="S71">
        <v>0</v>
      </c>
      <c r="T71" s="2">
        <v>1</v>
      </c>
      <c r="U71" s="5">
        <v>1</v>
      </c>
      <c r="V71" s="6">
        <v>1</v>
      </c>
      <c r="W71" s="9">
        <f t="shared" si="2"/>
        <v>1.0489075862097259</v>
      </c>
      <c r="X71" s="15">
        <f t="shared" si="3"/>
        <v>2.3919519888617718E-3</v>
      </c>
    </row>
    <row r="72" spans="2:24" x14ac:dyDescent="0.25">
      <c r="B72" s="5">
        <v>1</v>
      </c>
      <c r="C72" s="2">
        <v>0</v>
      </c>
      <c r="D72" s="5">
        <v>0</v>
      </c>
      <c r="E72" s="2">
        <v>1</v>
      </c>
      <c r="F72" s="5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 s="2">
        <v>0</v>
      </c>
      <c r="U72" s="5">
        <v>1</v>
      </c>
      <c r="V72" s="6">
        <v>1</v>
      </c>
      <c r="W72" s="9">
        <f t="shared" si="2"/>
        <v>0.39641056613283787</v>
      </c>
      <c r="X72" s="15">
        <f t="shared" si="3"/>
        <v>0.36432020467608128</v>
      </c>
    </row>
    <row r="73" spans="2:24" x14ac:dyDescent="0.25">
      <c r="B73" s="5">
        <v>1</v>
      </c>
      <c r="C73" s="2">
        <v>0</v>
      </c>
      <c r="D73" s="5">
        <v>0</v>
      </c>
      <c r="E73" s="2">
        <v>1</v>
      </c>
      <c r="F73" s="5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 s="2">
        <v>0</v>
      </c>
      <c r="U73" s="5">
        <v>1</v>
      </c>
      <c r="V73" s="6">
        <v>1</v>
      </c>
      <c r="W73" s="9">
        <f t="shared" ref="W73:W136" si="4">SUMPRODUCT(B$2:U$2,B73:U73)</f>
        <v>0.84131661892130039</v>
      </c>
      <c r="X73" s="15">
        <f t="shared" ref="X73:X136" si="5">(V73-W73)^2</f>
        <v>2.5180415430567801E-2</v>
      </c>
    </row>
    <row r="74" spans="2:24" x14ac:dyDescent="0.25">
      <c r="B74" s="5">
        <v>1</v>
      </c>
      <c r="C74" s="2">
        <v>0</v>
      </c>
      <c r="D74" s="5">
        <v>0</v>
      </c>
      <c r="E74" s="2">
        <v>1</v>
      </c>
      <c r="F74" s="5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 s="2">
        <v>1</v>
      </c>
      <c r="U74" s="5">
        <v>1</v>
      </c>
      <c r="V74" s="6">
        <v>1</v>
      </c>
      <c r="W74" s="9">
        <f t="shared" si="4"/>
        <v>0.84500899443306776</v>
      </c>
      <c r="X74" s="15">
        <f t="shared" si="5"/>
        <v>2.4022211806648819E-2</v>
      </c>
    </row>
    <row r="75" spans="2:24" x14ac:dyDescent="0.25">
      <c r="B75" s="5">
        <v>0</v>
      </c>
      <c r="C75" s="2">
        <v>0</v>
      </c>
      <c r="D75" s="5">
        <v>0</v>
      </c>
      <c r="E75" s="2">
        <v>1</v>
      </c>
      <c r="F75" s="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 s="2">
        <v>0</v>
      </c>
      <c r="U75" s="5">
        <v>1</v>
      </c>
      <c r="V75" s="6">
        <v>1</v>
      </c>
      <c r="W75" s="9">
        <f t="shared" si="4"/>
        <v>0.39116503379913803</v>
      </c>
      <c r="X75" s="15">
        <f t="shared" si="5"/>
        <v>0.37068001606880474</v>
      </c>
    </row>
    <row r="76" spans="2:24" x14ac:dyDescent="0.25">
      <c r="B76" s="5">
        <v>1</v>
      </c>
      <c r="C76" s="2">
        <v>0</v>
      </c>
      <c r="D76" s="5">
        <v>0</v>
      </c>
      <c r="E76" s="2">
        <v>1</v>
      </c>
      <c r="F76" s="5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 s="2">
        <v>0</v>
      </c>
      <c r="U76" s="5">
        <v>1</v>
      </c>
      <c r="V76" s="6">
        <v>1</v>
      </c>
      <c r="W76" s="9">
        <f t="shared" si="4"/>
        <v>0.82962685907904499</v>
      </c>
      <c r="X76" s="15">
        <f t="shared" si="5"/>
        <v>2.9027007147271595E-2</v>
      </c>
    </row>
    <row r="77" spans="2:24" x14ac:dyDescent="0.25">
      <c r="B77" s="5">
        <v>0</v>
      </c>
      <c r="C77" s="2">
        <v>1</v>
      </c>
      <c r="D77" s="5">
        <v>1</v>
      </c>
      <c r="E77" s="2">
        <v>0</v>
      </c>
      <c r="F77" s="5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 s="2">
        <v>0</v>
      </c>
      <c r="U77" s="5">
        <v>1</v>
      </c>
      <c r="V77" s="6">
        <v>1</v>
      </c>
      <c r="W77" s="9">
        <f t="shared" si="4"/>
        <v>0.70391827240127791</v>
      </c>
      <c r="X77" s="15">
        <f t="shared" si="5"/>
        <v>8.7664389417843866E-2</v>
      </c>
    </row>
    <row r="78" spans="2:24" x14ac:dyDescent="0.25">
      <c r="B78" s="5">
        <v>0</v>
      </c>
      <c r="C78" s="2">
        <v>1</v>
      </c>
      <c r="D78" s="5">
        <v>1</v>
      </c>
      <c r="E78" s="2">
        <v>0</v>
      </c>
      <c r="F78" s="5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1</v>
      </c>
      <c r="R78">
        <v>0</v>
      </c>
      <c r="S78">
        <v>0</v>
      </c>
      <c r="T78" s="2">
        <v>1</v>
      </c>
      <c r="U78" s="5">
        <v>1</v>
      </c>
      <c r="V78" s="6">
        <v>1</v>
      </c>
      <c r="W78" s="9">
        <f t="shared" si="4"/>
        <v>1.0173040695827533</v>
      </c>
      <c r="X78" s="15">
        <f t="shared" si="5"/>
        <v>2.9943082412476875E-4</v>
      </c>
    </row>
    <row r="79" spans="2:24" x14ac:dyDescent="0.25">
      <c r="B79" s="5">
        <v>0</v>
      </c>
      <c r="C79" s="2">
        <v>0</v>
      </c>
      <c r="D79" s="5">
        <v>0</v>
      </c>
      <c r="E79" s="2">
        <v>1</v>
      </c>
      <c r="F79" s="5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 s="2">
        <v>0</v>
      </c>
      <c r="U79" s="5">
        <v>1</v>
      </c>
      <c r="V79" s="6">
        <v>1</v>
      </c>
      <c r="W79" s="9">
        <f t="shared" si="4"/>
        <v>0.56925688316348855</v>
      </c>
      <c r="X79" s="15">
        <f t="shared" si="5"/>
        <v>0.18553963270203255</v>
      </c>
    </row>
    <row r="80" spans="2:24" x14ac:dyDescent="0.25">
      <c r="B80" s="5">
        <v>1</v>
      </c>
      <c r="C80" s="2">
        <v>0</v>
      </c>
      <c r="D80" s="5">
        <v>0</v>
      </c>
      <c r="E80" s="2">
        <v>0</v>
      </c>
      <c r="F80" s="5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 s="2">
        <v>0</v>
      </c>
      <c r="U80" s="5">
        <v>1</v>
      </c>
      <c r="V80" s="6">
        <v>1</v>
      </c>
      <c r="W80" s="9">
        <f t="shared" si="4"/>
        <v>0.57920672616189239</v>
      </c>
      <c r="X80" s="15">
        <f t="shared" si="5"/>
        <v>0.17706697930739262</v>
      </c>
    </row>
    <row r="81" spans="2:24" x14ac:dyDescent="0.25">
      <c r="B81" s="5">
        <v>1</v>
      </c>
      <c r="C81" s="2">
        <v>0</v>
      </c>
      <c r="D81" s="5">
        <v>1</v>
      </c>
      <c r="E81" s="2">
        <v>0</v>
      </c>
      <c r="F81" s="5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 s="2">
        <v>0</v>
      </c>
      <c r="U81" s="5">
        <v>1</v>
      </c>
      <c r="V81" s="6">
        <v>1</v>
      </c>
      <c r="W81" s="9">
        <f t="shared" si="4"/>
        <v>0.53305395057296523</v>
      </c>
      <c r="X81" s="15">
        <f t="shared" si="5"/>
        <v>0.21803861307551481</v>
      </c>
    </row>
    <row r="82" spans="2:24" x14ac:dyDescent="0.25">
      <c r="B82" s="5">
        <v>0</v>
      </c>
      <c r="C82" s="2">
        <v>1</v>
      </c>
      <c r="D82" s="5">
        <v>0</v>
      </c>
      <c r="E82" s="2">
        <v>1</v>
      </c>
      <c r="F82" s="5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 s="2">
        <v>1</v>
      </c>
      <c r="U82" s="5">
        <v>1</v>
      </c>
      <c r="V82" s="6">
        <v>1</v>
      </c>
      <c r="W82" s="9">
        <f t="shared" si="4"/>
        <v>0.79245519561893507</v>
      </c>
      <c r="X82" s="15">
        <f t="shared" si="5"/>
        <v>4.3074845825574505E-2</v>
      </c>
    </row>
    <row r="83" spans="2:24" x14ac:dyDescent="0.25">
      <c r="B83" s="5">
        <v>1</v>
      </c>
      <c r="C83" s="2">
        <v>0</v>
      </c>
      <c r="D83" s="5">
        <v>0</v>
      </c>
      <c r="E83" s="2">
        <v>1</v>
      </c>
      <c r="F83" s="5">
        <v>0</v>
      </c>
      <c r="G83">
        <v>0</v>
      </c>
      <c r="H83">
        <v>0</v>
      </c>
      <c r="I83">
        <v>1</v>
      </c>
      <c r="J83">
        <v>1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 s="2">
        <v>0</v>
      </c>
      <c r="U83" s="5">
        <v>1</v>
      </c>
      <c r="V83" s="6">
        <v>1</v>
      </c>
      <c r="W83" s="9">
        <f t="shared" si="4"/>
        <v>1.1033723596717337</v>
      </c>
      <c r="X83" s="15">
        <f t="shared" si="5"/>
        <v>1.0685844744102287E-2</v>
      </c>
    </row>
    <row r="84" spans="2:24" x14ac:dyDescent="0.25">
      <c r="B84" s="5">
        <v>0</v>
      </c>
      <c r="C84" s="2">
        <v>1</v>
      </c>
      <c r="D84" s="5">
        <v>0</v>
      </c>
      <c r="E84" s="2">
        <v>1</v>
      </c>
      <c r="F84" s="5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 s="2">
        <v>0</v>
      </c>
      <c r="U84" s="5">
        <v>1</v>
      </c>
      <c r="V84" s="6">
        <v>1</v>
      </c>
      <c r="W84" s="9">
        <f t="shared" si="4"/>
        <v>0.60030915790949602</v>
      </c>
      <c r="X84" s="15">
        <f t="shared" si="5"/>
        <v>0.1597527692510162</v>
      </c>
    </row>
    <row r="85" spans="2:24" x14ac:dyDescent="0.25">
      <c r="B85" s="5">
        <v>0</v>
      </c>
      <c r="C85" s="2">
        <v>1</v>
      </c>
      <c r="D85" s="5">
        <v>0</v>
      </c>
      <c r="E85" s="2">
        <v>1</v>
      </c>
      <c r="F85" s="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 s="2">
        <v>1</v>
      </c>
      <c r="U85" s="5">
        <v>1</v>
      </c>
      <c r="V85" s="6">
        <v>1</v>
      </c>
      <c r="W85" s="9">
        <f t="shared" si="4"/>
        <v>0.91199995025671554</v>
      </c>
      <c r="X85" s="15">
        <f t="shared" si="5"/>
        <v>7.7440087548205387E-3</v>
      </c>
    </row>
    <row r="86" spans="2:24" x14ac:dyDescent="0.25">
      <c r="B86" s="5">
        <v>0</v>
      </c>
      <c r="C86" s="2">
        <v>1</v>
      </c>
      <c r="D86" s="5">
        <v>0</v>
      </c>
      <c r="E86" s="2">
        <v>0</v>
      </c>
      <c r="F86" s="5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 s="2">
        <v>0</v>
      </c>
      <c r="U86" s="5">
        <v>1</v>
      </c>
      <c r="V86" s="6">
        <v>1</v>
      </c>
      <c r="W86" s="9">
        <f t="shared" si="4"/>
        <v>0.81075324322648668</v>
      </c>
      <c r="X86" s="15">
        <f t="shared" si="5"/>
        <v>3.5814334949293314E-2</v>
      </c>
    </row>
    <row r="87" spans="2:24" x14ac:dyDescent="0.25">
      <c r="B87" s="5">
        <v>0</v>
      </c>
      <c r="C87" s="2">
        <v>1</v>
      </c>
      <c r="D87" s="5">
        <v>0</v>
      </c>
      <c r="E87" s="2">
        <v>1</v>
      </c>
      <c r="F87" s="5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 s="2">
        <v>0</v>
      </c>
      <c r="U87" s="5">
        <v>1</v>
      </c>
      <c r="V87" s="6">
        <v>1</v>
      </c>
      <c r="W87" s="9">
        <f t="shared" si="4"/>
        <v>0.72311377327800574</v>
      </c>
      <c r="X87" s="15">
        <f t="shared" si="5"/>
        <v>7.66659825483436E-2</v>
      </c>
    </row>
    <row r="88" spans="2:24" x14ac:dyDescent="0.25">
      <c r="B88" s="5">
        <v>0</v>
      </c>
      <c r="C88" s="2">
        <v>1</v>
      </c>
      <c r="D88" s="5">
        <v>1</v>
      </c>
      <c r="E88" s="2">
        <v>0</v>
      </c>
      <c r="F88" s="5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 s="2">
        <v>0</v>
      </c>
      <c r="U88" s="5">
        <v>1</v>
      </c>
      <c r="V88" s="6">
        <v>1</v>
      </c>
      <c r="W88" s="9">
        <f t="shared" si="4"/>
        <v>0.63084096725577465</v>
      </c>
      <c r="X88" s="15">
        <f t="shared" si="5"/>
        <v>0.13627839145665205</v>
      </c>
    </row>
    <row r="89" spans="2:24" x14ac:dyDescent="0.25">
      <c r="B89" s="5">
        <v>1</v>
      </c>
      <c r="C89" s="2">
        <v>0</v>
      </c>
      <c r="D89" s="5">
        <v>1</v>
      </c>
      <c r="E89" s="2">
        <v>0</v>
      </c>
      <c r="F89" s="5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 s="2">
        <v>0</v>
      </c>
      <c r="U89" s="5">
        <v>1</v>
      </c>
      <c r="V89" s="6">
        <v>1</v>
      </c>
      <c r="W89" s="9">
        <f t="shared" si="4"/>
        <v>0.63145003047069026</v>
      </c>
      <c r="X89" s="15">
        <f t="shared" si="5"/>
        <v>0.13582908004005514</v>
      </c>
    </row>
    <row r="90" spans="2:24" x14ac:dyDescent="0.25">
      <c r="B90" s="5">
        <v>0</v>
      </c>
      <c r="C90" s="2">
        <v>0</v>
      </c>
      <c r="D90" s="5">
        <v>0</v>
      </c>
      <c r="E90" s="2">
        <v>0</v>
      </c>
      <c r="F90" s="5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 s="2">
        <v>0</v>
      </c>
      <c r="U90" s="5">
        <v>1</v>
      </c>
      <c r="V90" s="6">
        <v>1</v>
      </c>
      <c r="W90" s="9">
        <f t="shared" si="4"/>
        <v>0.88592632247610614</v>
      </c>
      <c r="X90" s="15">
        <f t="shared" si="5"/>
        <v>1.3012803903825327E-2</v>
      </c>
    </row>
    <row r="91" spans="2:24" x14ac:dyDescent="0.25">
      <c r="B91" s="5">
        <v>0</v>
      </c>
      <c r="C91" s="2">
        <v>1</v>
      </c>
      <c r="D91" s="5">
        <v>0</v>
      </c>
      <c r="E91" s="2">
        <v>1</v>
      </c>
      <c r="F91" s="5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 s="2">
        <v>0</v>
      </c>
      <c r="U91" s="5">
        <v>1</v>
      </c>
      <c r="V91" s="6">
        <v>1</v>
      </c>
      <c r="W91" s="9">
        <f t="shared" si="4"/>
        <v>0.20756260866692988</v>
      </c>
      <c r="X91" s="15">
        <f t="shared" si="5"/>
        <v>0.62795701918276137</v>
      </c>
    </row>
    <row r="92" spans="2:24" x14ac:dyDescent="0.25">
      <c r="B92" s="5">
        <v>0</v>
      </c>
      <c r="C92" s="2">
        <v>1</v>
      </c>
      <c r="D92" s="5">
        <v>1</v>
      </c>
      <c r="E92" s="2">
        <v>0</v>
      </c>
      <c r="F92" s="5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 s="2">
        <v>0</v>
      </c>
      <c r="U92" s="5">
        <v>1</v>
      </c>
      <c r="V92" s="6">
        <v>1</v>
      </c>
      <c r="W92" s="9">
        <f t="shared" si="4"/>
        <v>0.78667985257262985</v>
      </c>
      <c r="X92" s="15">
        <f t="shared" si="5"/>
        <v>4.5505485298434935E-2</v>
      </c>
    </row>
    <row r="93" spans="2:24" x14ac:dyDescent="0.25">
      <c r="B93" s="5">
        <v>0</v>
      </c>
      <c r="C93" s="2">
        <v>1</v>
      </c>
      <c r="D93" s="5">
        <v>0</v>
      </c>
      <c r="E93" s="2">
        <v>1</v>
      </c>
      <c r="F93" s="5">
        <v>1</v>
      </c>
      <c r="G93">
        <v>0</v>
      </c>
      <c r="H93">
        <v>0</v>
      </c>
      <c r="I93">
        <v>1</v>
      </c>
      <c r="J93">
        <v>1</v>
      </c>
      <c r="K93">
        <v>0</v>
      </c>
      <c r="L93">
        <v>0</v>
      </c>
      <c r="M93">
        <v>1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 s="2">
        <v>0</v>
      </c>
      <c r="U93" s="5">
        <v>1</v>
      </c>
      <c r="V93" s="6">
        <v>1</v>
      </c>
      <c r="W93" s="9">
        <f t="shared" si="4"/>
        <v>1.5268703962594219</v>
      </c>
      <c r="X93" s="15">
        <f t="shared" si="5"/>
        <v>0.27759241445456023</v>
      </c>
    </row>
    <row r="94" spans="2:24" x14ac:dyDescent="0.25">
      <c r="B94" s="5">
        <v>0</v>
      </c>
      <c r="C94" s="2">
        <v>0</v>
      </c>
      <c r="D94" s="5">
        <v>0</v>
      </c>
      <c r="E94" s="2">
        <v>1</v>
      </c>
      <c r="F94" s="5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 s="2">
        <v>0</v>
      </c>
      <c r="U94" s="5">
        <v>1</v>
      </c>
      <c r="V94" s="6">
        <v>1</v>
      </c>
      <c r="W94" s="9">
        <f t="shared" si="4"/>
        <v>0.43627642962175556</v>
      </c>
      <c r="X94" s="15">
        <f t="shared" si="5"/>
        <v>0.31778426379999547</v>
      </c>
    </row>
    <row r="95" spans="2:24" x14ac:dyDescent="0.25">
      <c r="B95" s="5">
        <v>0</v>
      </c>
      <c r="C95" s="2">
        <v>1</v>
      </c>
      <c r="D95" s="5">
        <v>1</v>
      </c>
      <c r="E95" s="2">
        <v>0</v>
      </c>
      <c r="F95" s="5">
        <v>1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1</v>
      </c>
      <c r="S95">
        <v>0</v>
      </c>
      <c r="T95" s="2">
        <v>0</v>
      </c>
      <c r="U95" s="5">
        <v>1</v>
      </c>
      <c r="V95" s="6">
        <v>1</v>
      </c>
      <c r="W95" s="9">
        <f t="shared" si="4"/>
        <v>1.2702287977909963</v>
      </c>
      <c r="X95" s="15">
        <f t="shared" si="5"/>
        <v>7.3023603155567163E-2</v>
      </c>
    </row>
    <row r="96" spans="2:24" x14ac:dyDescent="0.25">
      <c r="B96" s="5">
        <v>0</v>
      </c>
      <c r="C96" s="2">
        <v>0</v>
      </c>
      <c r="D96" s="5">
        <v>0</v>
      </c>
      <c r="E96" s="2">
        <v>1</v>
      </c>
      <c r="F96" s="5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 s="2">
        <v>0</v>
      </c>
      <c r="U96" s="5">
        <v>1</v>
      </c>
      <c r="V96" s="6">
        <v>1</v>
      </c>
      <c r="W96" s="9">
        <f t="shared" si="4"/>
        <v>0.56925688316348855</v>
      </c>
      <c r="X96" s="15">
        <f t="shared" si="5"/>
        <v>0.18553963270203255</v>
      </c>
    </row>
    <row r="97" spans="2:24" x14ac:dyDescent="0.25">
      <c r="B97" s="5">
        <v>1</v>
      </c>
      <c r="C97" s="2">
        <v>0</v>
      </c>
      <c r="D97" s="5">
        <v>1</v>
      </c>
      <c r="E97" s="2">
        <v>0</v>
      </c>
      <c r="F97" s="5">
        <v>1</v>
      </c>
      <c r="G97">
        <v>0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 s="2">
        <v>0</v>
      </c>
      <c r="U97" s="5">
        <v>1</v>
      </c>
      <c r="V97" s="6">
        <v>1</v>
      </c>
      <c r="W97" s="9">
        <f t="shared" si="4"/>
        <v>0.604345811170657</v>
      </c>
      <c r="X97" s="15">
        <f t="shared" si="5"/>
        <v>0.15654223713820542</v>
      </c>
    </row>
    <row r="98" spans="2:24" x14ac:dyDescent="0.25">
      <c r="B98" s="5">
        <v>0</v>
      </c>
      <c r="C98" s="2">
        <v>1</v>
      </c>
      <c r="D98" s="5">
        <v>0</v>
      </c>
      <c r="E98" s="2">
        <v>1</v>
      </c>
      <c r="F98" s="5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 s="2">
        <v>0</v>
      </c>
      <c r="U98" s="5">
        <v>1</v>
      </c>
      <c r="V98" s="6">
        <v>1</v>
      </c>
      <c r="W98" s="9">
        <f t="shared" si="4"/>
        <v>0.72311377327800574</v>
      </c>
      <c r="X98" s="15">
        <f t="shared" si="5"/>
        <v>7.66659825483436E-2</v>
      </c>
    </row>
    <row r="99" spans="2:24" x14ac:dyDescent="0.25">
      <c r="B99" s="5">
        <v>0</v>
      </c>
      <c r="C99" s="2">
        <v>1</v>
      </c>
      <c r="D99" s="5">
        <v>1</v>
      </c>
      <c r="E99" s="2">
        <v>0</v>
      </c>
      <c r="F99" s="5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 s="2">
        <v>1</v>
      </c>
      <c r="U99" s="5">
        <v>1</v>
      </c>
      <c r="V99" s="6">
        <v>1</v>
      </c>
      <c r="W99" s="9">
        <f t="shared" si="4"/>
        <v>0.91526701656104437</v>
      </c>
      <c r="X99" s="15">
        <f t="shared" si="5"/>
        <v>7.17967848246633E-3</v>
      </c>
    </row>
    <row r="100" spans="2:24" x14ac:dyDescent="0.25">
      <c r="B100" s="5">
        <v>0</v>
      </c>
      <c r="C100" s="2">
        <v>1</v>
      </c>
      <c r="D100" s="5">
        <v>0</v>
      </c>
      <c r="E100" s="2">
        <v>1</v>
      </c>
      <c r="F100" s="5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1</v>
      </c>
      <c r="S100">
        <v>0</v>
      </c>
      <c r="T100" s="2">
        <v>0</v>
      </c>
      <c r="U100" s="5">
        <v>1</v>
      </c>
      <c r="V100" s="6">
        <v>1</v>
      </c>
      <c r="W100" s="9">
        <f t="shared" si="4"/>
        <v>0.80097735335668152</v>
      </c>
      <c r="X100" s="15">
        <f t="shared" si="5"/>
        <v>3.961001387691121E-2</v>
      </c>
    </row>
    <row r="101" spans="2:24" x14ac:dyDescent="0.25">
      <c r="B101" s="5">
        <v>1</v>
      </c>
      <c r="C101" s="2">
        <v>0</v>
      </c>
      <c r="D101" s="5">
        <v>1</v>
      </c>
      <c r="E101" s="2">
        <v>0</v>
      </c>
      <c r="F101" s="5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 s="2">
        <v>1</v>
      </c>
      <c r="U101" s="5">
        <v>1</v>
      </c>
      <c r="V101" s="6">
        <v>1</v>
      </c>
      <c r="W101" s="9">
        <f t="shared" si="4"/>
        <v>0.58400782953795283</v>
      </c>
      <c r="X101" s="15">
        <f t="shared" si="5"/>
        <v>0.17304948588572491</v>
      </c>
    </row>
    <row r="102" spans="2:24" x14ac:dyDescent="0.25">
      <c r="B102" s="5">
        <v>1</v>
      </c>
      <c r="C102" s="2">
        <v>0</v>
      </c>
      <c r="D102" s="5">
        <v>0</v>
      </c>
      <c r="E102" s="2">
        <v>1</v>
      </c>
      <c r="F102" s="5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 s="2">
        <v>0</v>
      </c>
      <c r="U102" s="5">
        <v>1</v>
      </c>
      <c r="V102" s="6">
        <v>1</v>
      </c>
      <c r="W102" s="9">
        <f t="shared" si="4"/>
        <v>0.39641056613283787</v>
      </c>
      <c r="X102" s="15">
        <f t="shared" si="5"/>
        <v>0.36432020467608128</v>
      </c>
    </row>
    <row r="103" spans="2:24" x14ac:dyDescent="0.25">
      <c r="B103" s="5">
        <v>0</v>
      </c>
      <c r="C103" s="2">
        <v>1</v>
      </c>
      <c r="D103" s="5">
        <v>0</v>
      </c>
      <c r="E103" s="2">
        <v>1</v>
      </c>
      <c r="F103" s="5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 s="2">
        <v>0</v>
      </c>
      <c r="U103" s="5">
        <v>1</v>
      </c>
      <c r="V103" s="6">
        <v>1</v>
      </c>
      <c r="W103" s="9">
        <f t="shared" si="4"/>
        <v>0.72311377327800574</v>
      </c>
      <c r="X103" s="15">
        <f t="shared" si="5"/>
        <v>7.66659825483436E-2</v>
      </c>
    </row>
    <row r="104" spans="2:24" x14ac:dyDescent="0.25">
      <c r="B104" s="5">
        <v>0</v>
      </c>
      <c r="C104" s="2">
        <v>1</v>
      </c>
      <c r="D104" s="5">
        <v>0</v>
      </c>
      <c r="E104" s="2">
        <v>0</v>
      </c>
      <c r="F104" s="5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 s="2">
        <v>0</v>
      </c>
      <c r="U104" s="5">
        <v>1</v>
      </c>
      <c r="V104" s="6">
        <v>1</v>
      </c>
      <c r="W104" s="9">
        <f t="shared" si="4"/>
        <v>0.52847783550445848</v>
      </c>
      <c r="X104" s="15">
        <f t="shared" si="5"/>
        <v>0.22233315161056053</v>
      </c>
    </row>
    <row r="105" spans="2:24" x14ac:dyDescent="0.25">
      <c r="B105" s="5">
        <v>1</v>
      </c>
      <c r="C105" s="2">
        <v>0</v>
      </c>
      <c r="D105" s="5">
        <v>1</v>
      </c>
      <c r="E105" s="2">
        <v>0</v>
      </c>
      <c r="F105" s="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 s="2">
        <v>0</v>
      </c>
      <c r="U105" s="5">
        <v>1</v>
      </c>
      <c r="V105" s="6">
        <v>1</v>
      </c>
      <c r="W105" s="9">
        <f t="shared" si="4"/>
        <v>0.86015866842532374</v>
      </c>
      <c r="X105" s="15">
        <f t="shared" si="5"/>
        <v>1.9555598016578548E-2</v>
      </c>
    </row>
    <row r="106" spans="2:24" x14ac:dyDescent="0.25">
      <c r="B106" s="5">
        <v>0</v>
      </c>
      <c r="C106" s="2">
        <v>0</v>
      </c>
      <c r="D106" s="5">
        <v>0</v>
      </c>
      <c r="E106" s="2">
        <v>1</v>
      </c>
      <c r="F106" s="5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 s="2">
        <v>0</v>
      </c>
      <c r="U106" s="5">
        <v>1</v>
      </c>
      <c r="V106" s="6">
        <v>1</v>
      </c>
      <c r="W106" s="9">
        <f t="shared" si="4"/>
        <v>0.1944707656033684</v>
      </c>
      <c r="X106" s="15">
        <f t="shared" si="5"/>
        <v>0.64887734746762349</v>
      </c>
    </row>
    <row r="107" spans="2:24" x14ac:dyDescent="0.25">
      <c r="B107" s="5">
        <v>1</v>
      </c>
      <c r="C107" s="2">
        <v>0</v>
      </c>
      <c r="D107" s="5">
        <v>1</v>
      </c>
      <c r="E107" s="2">
        <v>0</v>
      </c>
      <c r="F107" s="5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 s="2">
        <v>0</v>
      </c>
      <c r="U107" s="5">
        <v>1</v>
      </c>
      <c r="V107" s="6">
        <v>1</v>
      </c>
      <c r="W107" s="9">
        <f t="shared" si="4"/>
        <v>0.63145003047069026</v>
      </c>
      <c r="X107" s="15">
        <f t="shared" si="5"/>
        <v>0.13582908004005514</v>
      </c>
    </row>
    <row r="108" spans="2:24" x14ac:dyDescent="0.25">
      <c r="B108" s="5">
        <v>1</v>
      </c>
      <c r="C108" s="2">
        <v>0</v>
      </c>
      <c r="D108" s="5">
        <v>1</v>
      </c>
      <c r="E108" s="2">
        <v>0</v>
      </c>
      <c r="F108" s="5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 s="2">
        <v>0</v>
      </c>
      <c r="U108" s="5">
        <v>1</v>
      </c>
      <c r="V108" s="6">
        <v>1</v>
      </c>
      <c r="W108" s="9">
        <f t="shared" si="4"/>
        <v>0.65949047297813823</v>
      </c>
      <c r="X108" s="15">
        <f t="shared" si="5"/>
        <v>0.11594673799265201</v>
      </c>
    </row>
    <row r="109" spans="2:24" x14ac:dyDescent="0.25">
      <c r="B109" s="5">
        <v>0</v>
      </c>
      <c r="C109" s="2">
        <v>1</v>
      </c>
      <c r="D109" s="5">
        <v>0</v>
      </c>
      <c r="E109" s="2">
        <v>1</v>
      </c>
      <c r="F109" s="5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1</v>
      </c>
      <c r="Q109">
        <v>1</v>
      </c>
      <c r="R109">
        <v>0</v>
      </c>
      <c r="S109">
        <v>0</v>
      </c>
      <c r="T109" s="2">
        <v>0</v>
      </c>
      <c r="U109" s="5">
        <v>1</v>
      </c>
      <c r="V109" s="6">
        <v>1</v>
      </c>
      <c r="W109" s="9">
        <f t="shared" si="4"/>
        <v>0.61487852718699765</v>
      </c>
      <c r="X109" s="15">
        <f t="shared" si="5"/>
        <v>0.1483185488216561</v>
      </c>
    </row>
    <row r="110" spans="2:24" x14ac:dyDescent="0.25">
      <c r="B110" s="5">
        <v>0</v>
      </c>
      <c r="C110" s="2">
        <v>1</v>
      </c>
      <c r="D110" s="5">
        <v>1</v>
      </c>
      <c r="E110" s="2">
        <v>0</v>
      </c>
      <c r="F110" s="5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 s="2">
        <v>0</v>
      </c>
      <c r="U110" s="5">
        <v>1</v>
      </c>
      <c r="V110" s="6">
        <v>1</v>
      </c>
      <c r="W110" s="9">
        <f t="shared" si="4"/>
        <v>0.18836710779020205</v>
      </c>
      <c r="X110" s="15">
        <f t="shared" si="5"/>
        <v>0.65874795171684153</v>
      </c>
    </row>
    <row r="111" spans="2:24" x14ac:dyDescent="0.25">
      <c r="B111" s="5">
        <v>1</v>
      </c>
      <c r="C111" s="2">
        <v>0</v>
      </c>
      <c r="D111" s="5">
        <v>0</v>
      </c>
      <c r="E111" s="2">
        <v>1</v>
      </c>
      <c r="F111" s="5">
        <v>0</v>
      </c>
      <c r="G111">
        <v>0</v>
      </c>
      <c r="H111">
        <v>0</v>
      </c>
      <c r="I111">
        <v>0</v>
      </c>
      <c r="J111">
        <v>1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 s="2">
        <v>0</v>
      </c>
      <c r="U111" s="5">
        <v>1</v>
      </c>
      <c r="V111" s="6">
        <v>1</v>
      </c>
      <c r="W111" s="9">
        <f t="shared" si="4"/>
        <v>0.92439103194010674</v>
      </c>
      <c r="X111" s="15">
        <f t="shared" si="5"/>
        <v>5.7167160510819583E-3</v>
      </c>
    </row>
    <row r="112" spans="2:24" x14ac:dyDescent="0.25">
      <c r="B112" s="5">
        <v>0</v>
      </c>
      <c r="C112" s="2">
        <v>0</v>
      </c>
      <c r="D112" s="5">
        <v>1</v>
      </c>
      <c r="E112" s="2">
        <v>0</v>
      </c>
      <c r="F112" s="5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 s="2">
        <v>1</v>
      </c>
      <c r="U112" s="5">
        <v>1</v>
      </c>
      <c r="V112" s="6">
        <v>1</v>
      </c>
      <c r="W112" s="9">
        <f t="shared" si="4"/>
        <v>0.92165703468959403</v>
      </c>
      <c r="X112" s="15">
        <f t="shared" si="5"/>
        <v>6.1376202136274724E-3</v>
      </c>
    </row>
    <row r="113" spans="2:24" x14ac:dyDescent="0.25">
      <c r="B113" s="5">
        <v>1</v>
      </c>
      <c r="C113" s="2">
        <v>0</v>
      </c>
      <c r="D113" s="5">
        <v>0</v>
      </c>
      <c r="E113" s="2">
        <v>1</v>
      </c>
      <c r="F113" s="5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 s="2">
        <v>0</v>
      </c>
      <c r="U113" s="5">
        <v>1</v>
      </c>
      <c r="V113" s="6">
        <v>1</v>
      </c>
      <c r="W113" s="9">
        <f t="shared" si="4"/>
        <v>0.87082426217271203</v>
      </c>
      <c r="X113" s="15">
        <f t="shared" si="5"/>
        <v>1.6686371243224238E-2</v>
      </c>
    </row>
    <row r="114" spans="2:24" x14ac:dyDescent="0.25">
      <c r="B114" s="5">
        <v>1</v>
      </c>
      <c r="C114" s="2">
        <v>0</v>
      </c>
      <c r="D114" s="5">
        <v>0</v>
      </c>
      <c r="E114" s="2">
        <v>1</v>
      </c>
      <c r="F114" s="5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 s="2">
        <v>1</v>
      </c>
      <c r="U114" s="5">
        <v>1</v>
      </c>
      <c r="V114" s="6">
        <v>1</v>
      </c>
      <c r="W114" s="9">
        <f t="shared" si="4"/>
        <v>0.64434079898588226</v>
      </c>
      <c r="X114" s="15">
        <f t="shared" si="5"/>
        <v>0.12649346726600061</v>
      </c>
    </row>
    <row r="115" spans="2:24" x14ac:dyDescent="0.25">
      <c r="B115" s="5">
        <v>0</v>
      </c>
      <c r="C115" s="2">
        <v>1</v>
      </c>
      <c r="D115" s="5">
        <v>1</v>
      </c>
      <c r="E115" s="2">
        <v>0</v>
      </c>
      <c r="F115" s="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 s="2">
        <v>1</v>
      </c>
      <c r="U115" s="5">
        <v>1</v>
      </c>
      <c r="V115" s="6">
        <v>1</v>
      </c>
      <c r="W115" s="9">
        <f t="shared" si="4"/>
        <v>0.89280444937998771</v>
      </c>
      <c r="X115" s="15">
        <f t="shared" si="5"/>
        <v>1.1490886072727618E-2</v>
      </c>
    </row>
    <row r="116" spans="2:24" x14ac:dyDescent="0.25">
      <c r="B116" s="5">
        <v>0</v>
      </c>
      <c r="C116" s="2">
        <v>1</v>
      </c>
      <c r="D116" s="5">
        <v>0</v>
      </c>
      <c r="E116" s="2">
        <v>1</v>
      </c>
      <c r="F116" s="5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 s="2">
        <v>0</v>
      </c>
      <c r="U116" s="5">
        <v>1</v>
      </c>
      <c r="V116" s="6">
        <v>1</v>
      </c>
      <c r="W116" s="9">
        <f t="shared" si="4"/>
        <v>0.87895265859486083</v>
      </c>
      <c r="X116" s="15">
        <f t="shared" si="5"/>
        <v>1.4652458861252321E-2</v>
      </c>
    </row>
    <row r="117" spans="2:24" x14ac:dyDescent="0.25">
      <c r="B117" s="5">
        <v>1</v>
      </c>
      <c r="C117" s="2">
        <v>0</v>
      </c>
      <c r="D117" s="5">
        <v>1</v>
      </c>
      <c r="E117" s="2">
        <v>0</v>
      </c>
      <c r="F117" s="5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 s="2">
        <v>0</v>
      </c>
      <c r="U117" s="5">
        <v>1</v>
      </c>
      <c r="V117" s="6">
        <v>1</v>
      </c>
      <c r="W117" s="9">
        <f t="shared" si="4"/>
        <v>0.74775539529131918</v>
      </c>
      <c r="X117" s="15">
        <f t="shared" si="5"/>
        <v>6.3627340604638635E-2</v>
      </c>
    </row>
    <row r="118" spans="2:24" x14ac:dyDescent="0.25">
      <c r="B118" s="5">
        <v>1</v>
      </c>
      <c r="C118" s="2">
        <v>0</v>
      </c>
      <c r="D118" s="5">
        <v>1</v>
      </c>
      <c r="E118" s="2">
        <v>0</v>
      </c>
      <c r="F118" s="5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 s="2">
        <v>0</v>
      </c>
      <c r="U118" s="5">
        <v>1</v>
      </c>
      <c r="V118" s="6">
        <v>1</v>
      </c>
      <c r="W118" s="9">
        <f t="shared" si="4"/>
        <v>0.37721506525611004</v>
      </c>
      <c r="X118" s="15">
        <f t="shared" si="5"/>
        <v>0.38786107494395128</v>
      </c>
    </row>
    <row r="119" spans="2:24" x14ac:dyDescent="0.25">
      <c r="B119" s="5">
        <v>1</v>
      </c>
      <c r="C119" s="2">
        <v>0</v>
      </c>
      <c r="D119" s="5">
        <v>1</v>
      </c>
      <c r="E119" s="2">
        <v>0</v>
      </c>
      <c r="F119" s="5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 s="2">
        <v>0</v>
      </c>
      <c r="U119" s="5">
        <v>1</v>
      </c>
      <c r="V119" s="6">
        <v>1</v>
      </c>
      <c r="W119" s="9">
        <f t="shared" si="4"/>
        <v>0.72131413026990576</v>
      </c>
      <c r="X119" s="15">
        <f t="shared" si="5"/>
        <v>7.7665813987219057E-2</v>
      </c>
    </row>
    <row r="120" spans="2:24" x14ac:dyDescent="0.25">
      <c r="B120" s="5">
        <v>0</v>
      </c>
      <c r="C120" s="2">
        <v>1</v>
      </c>
      <c r="D120" s="5">
        <v>0</v>
      </c>
      <c r="E120" s="2">
        <v>1</v>
      </c>
      <c r="F120" s="5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 s="2">
        <v>0</v>
      </c>
      <c r="U120" s="5">
        <v>1</v>
      </c>
      <c r="V120" s="6">
        <v>1</v>
      </c>
      <c r="W120" s="9">
        <f t="shared" si="4"/>
        <v>0.44936827268531704</v>
      </c>
      <c r="X120" s="15">
        <f t="shared" si="5"/>
        <v>0.30319529912555143</v>
      </c>
    </row>
    <row r="121" spans="2:24" x14ac:dyDescent="0.25">
      <c r="B121" s="5">
        <v>1</v>
      </c>
      <c r="C121" s="2">
        <v>0</v>
      </c>
      <c r="D121" s="5">
        <v>0</v>
      </c>
      <c r="E121" s="2">
        <v>1</v>
      </c>
      <c r="F121" s="5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 s="2">
        <v>0</v>
      </c>
      <c r="U121" s="5">
        <v>1</v>
      </c>
      <c r="V121" s="6">
        <v>1</v>
      </c>
      <c r="W121" s="9">
        <f t="shared" si="4"/>
        <v>0.67868597385486606</v>
      </c>
      <c r="X121" s="15">
        <f t="shared" si="5"/>
        <v>0.10324270339759581</v>
      </c>
    </row>
    <row r="122" spans="2:24" x14ac:dyDescent="0.25">
      <c r="B122" s="5">
        <v>1</v>
      </c>
      <c r="C122" s="2">
        <v>0</v>
      </c>
      <c r="D122" s="5">
        <v>0</v>
      </c>
      <c r="E122" s="2">
        <v>1</v>
      </c>
      <c r="F122" s="5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 s="2">
        <v>0</v>
      </c>
      <c r="U122" s="5">
        <v>1</v>
      </c>
      <c r="V122" s="6">
        <v>1</v>
      </c>
      <c r="W122" s="9">
        <f t="shared" si="4"/>
        <v>0.39641056613283787</v>
      </c>
      <c r="X122" s="15">
        <f t="shared" si="5"/>
        <v>0.36432020467608128</v>
      </c>
    </row>
    <row r="123" spans="2:24" x14ac:dyDescent="0.25">
      <c r="B123" s="5">
        <v>1</v>
      </c>
      <c r="C123" s="2">
        <v>0</v>
      </c>
      <c r="D123" s="5">
        <v>1</v>
      </c>
      <c r="E123" s="2">
        <v>0</v>
      </c>
      <c r="F123" s="5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 s="2">
        <v>0</v>
      </c>
      <c r="U123" s="5">
        <v>1</v>
      </c>
      <c r="V123" s="6">
        <v>1</v>
      </c>
      <c r="W123" s="9">
        <f t="shared" si="4"/>
        <v>0.52815595048028907</v>
      </c>
      <c r="X123" s="15">
        <f t="shared" si="5"/>
        <v>0.22263680706715941</v>
      </c>
    </row>
    <row r="124" spans="2:24" x14ac:dyDescent="0.25">
      <c r="B124" s="5">
        <v>1</v>
      </c>
      <c r="C124" s="2">
        <v>0</v>
      </c>
      <c r="D124" s="5">
        <v>0</v>
      </c>
      <c r="E124" s="2">
        <v>1</v>
      </c>
      <c r="F124" s="5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 s="2">
        <v>0</v>
      </c>
      <c r="U124" s="5">
        <v>1</v>
      </c>
      <c r="V124" s="6">
        <v>1</v>
      </c>
      <c r="W124" s="9">
        <f t="shared" si="4"/>
        <v>0.55224945144969295</v>
      </c>
      <c r="X124" s="15">
        <f t="shared" si="5"/>
        <v>0.20048055372710086</v>
      </c>
    </row>
    <row r="125" spans="2:24" x14ac:dyDescent="0.25">
      <c r="B125" s="5">
        <v>0</v>
      </c>
      <c r="C125" s="2">
        <v>1</v>
      </c>
      <c r="D125" s="5">
        <v>1</v>
      </c>
      <c r="E125" s="2">
        <v>0</v>
      </c>
      <c r="F125" s="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 s="2">
        <v>1</v>
      </c>
      <c r="U125" s="5">
        <v>1</v>
      </c>
      <c r="V125" s="6">
        <v>1</v>
      </c>
      <c r="W125" s="9">
        <f t="shared" si="4"/>
        <v>1.0881768551930691</v>
      </c>
      <c r="X125" s="15">
        <f t="shared" si="5"/>
        <v>7.7751577917394695E-3</v>
      </c>
    </row>
    <row r="126" spans="2:24" x14ac:dyDescent="0.25">
      <c r="B126" s="5">
        <v>0</v>
      </c>
      <c r="C126" s="2">
        <v>0</v>
      </c>
      <c r="D126" s="5">
        <v>1</v>
      </c>
      <c r="E126" s="2">
        <v>0</v>
      </c>
      <c r="F126" s="5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 s="2">
        <v>1</v>
      </c>
      <c r="U126" s="5">
        <v>1</v>
      </c>
      <c r="V126" s="6">
        <v>1</v>
      </c>
      <c r="W126" s="9">
        <f t="shared" si="4"/>
        <v>0.66501116159807216</v>
      </c>
      <c r="X126" s="15">
        <f t="shared" si="5"/>
        <v>0.11221752185387292</v>
      </c>
    </row>
    <row r="127" spans="2:24" x14ac:dyDescent="0.25">
      <c r="B127" s="5">
        <v>1</v>
      </c>
      <c r="C127" s="2">
        <v>0</v>
      </c>
      <c r="D127" s="5">
        <v>1</v>
      </c>
      <c r="E127" s="2">
        <v>0</v>
      </c>
      <c r="F127" s="5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 s="2">
        <v>1</v>
      </c>
      <c r="U127" s="5">
        <v>1</v>
      </c>
      <c r="V127" s="6">
        <v>1</v>
      </c>
      <c r="W127" s="9">
        <f t="shared" si="4"/>
        <v>0.6399855071822893</v>
      </c>
      <c r="X127" s="15">
        <f t="shared" si="5"/>
        <v>0.12961043503879346</v>
      </c>
    </row>
    <row r="128" spans="2:24" x14ac:dyDescent="0.25">
      <c r="B128" s="5">
        <v>0</v>
      </c>
      <c r="C128" s="2">
        <v>1</v>
      </c>
      <c r="D128" s="5">
        <v>0</v>
      </c>
      <c r="E128" s="2">
        <v>1</v>
      </c>
      <c r="F128" s="5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 s="2">
        <v>0</v>
      </c>
      <c r="U128" s="5">
        <v>1</v>
      </c>
      <c r="V128" s="6">
        <v>1</v>
      </c>
      <c r="W128" s="9">
        <f t="shared" si="4"/>
        <v>0.29533832828716228</v>
      </c>
      <c r="X128" s="15">
        <f t="shared" si="5"/>
        <v>0.49654807158113118</v>
      </c>
    </row>
    <row r="129" spans="2:24" x14ac:dyDescent="0.25">
      <c r="B129" s="5">
        <v>1</v>
      </c>
      <c r="C129" s="2">
        <v>0</v>
      </c>
      <c r="D129" s="5">
        <v>0</v>
      </c>
      <c r="E129" s="2">
        <v>1</v>
      </c>
      <c r="F129" s="5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 s="2">
        <v>1</v>
      </c>
      <c r="U129" s="5">
        <v>1</v>
      </c>
      <c r="V129" s="6">
        <v>1</v>
      </c>
      <c r="W129" s="9">
        <f t="shared" si="4"/>
        <v>0.64434079898588226</v>
      </c>
      <c r="X129" s="15">
        <f t="shared" si="5"/>
        <v>0.12649346726600061</v>
      </c>
    </row>
    <row r="130" spans="2:24" x14ac:dyDescent="0.25">
      <c r="B130" s="5">
        <v>1</v>
      </c>
      <c r="C130" s="2">
        <v>0</v>
      </c>
      <c r="D130" s="5">
        <v>1</v>
      </c>
      <c r="E130" s="2">
        <v>0</v>
      </c>
      <c r="F130" s="5">
        <v>0</v>
      </c>
      <c r="G130">
        <v>0</v>
      </c>
      <c r="H130">
        <v>0</v>
      </c>
      <c r="I130">
        <v>1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 s="2">
        <v>0</v>
      </c>
      <c r="U130" s="5">
        <v>1</v>
      </c>
      <c r="V130" s="6">
        <v>1</v>
      </c>
      <c r="W130" s="9">
        <f t="shared" si="4"/>
        <v>0.93323597357082688</v>
      </c>
      <c r="X130" s="15">
        <f t="shared" si="5"/>
        <v>4.4574352250353264E-3</v>
      </c>
    </row>
    <row r="131" spans="2:24" x14ac:dyDescent="0.25">
      <c r="B131" s="5">
        <v>0</v>
      </c>
      <c r="C131" s="2">
        <v>1</v>
      </c>
      <c r="D131" s="5">
        <v>0</v>
      </c>
      <c r="E131" s="2">
        <v>1</v>
      </c>
      <c r="F131" s="5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 s="2">
        <v>0</v>
      </c>
      <c r="U131" s="5">
        <v>1</v>
      </c>
      <c r="V131" s="6">
        <v>1</v>
      </c>
      <c r="W131" s="9">
        <f t="shared" si="4"/>
        <v>0.44936827268531704</v>
      </c>
      <c r="X131" s="15">
        <f t="shared" si="5"/>
        <v>0.30319529912555143</v>
      </c>
    </row>
    <row r="132" spans="2:24" x14ac:dyDescent="0.25">
      <c r="B132" s="5">
        <v>0</v>
      </c>
      <c r="C132" s="2">
        <v>1</v>
      </c>
      <c r="D132" s="5">
        <v>1</v>
      </c>
      <c r="E132" s="2">
        <v>0</v>
      </c>
      <c r="F132" s="5">
        <v>1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 s="2">
        <v>1</v>
      </c>
      <c r="U132" s="5">
        <v>1</v>
      </c>
      <c r="V132" s="6">
        <v>1</v>
      </c>
      <c r="W132" s="9">
        <f t="shared" si="4"/>
        <v>1.3080603106437489</v>
      </c>
      <c r="X132" s="15">
        <f t="shared" si="5"/>
        <v>9.4901154993923098E-2</v>
      </c>
    </row>
    <row r="133" spans="2:24" x14ac:dyDescent="0.25">
      <c r="B133" s="5">
        <v>0</v>
      </c>
      <c r="C133" s="2">
        <v>0</v>
      </c>
      <c r="D133" s="5">
        <v>0</v>
      </c>
      <c r="E133" s="2">
        <v>1</v>
      </c>
      <c r="F133" s="5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 s="2">
        <v>0</v>
      </c>
      <c r="U133" s="5">
        <v>1</v>
      </c>
      <c r="V133" s="6">
        <v>1</v>
      </c>
      <c r="W133" s="9">
        <f t="shared" si="4"/>
        <v>0.43627642962175556</v>
      </c>
      <c r="X133" s="15">
        <f t="shared" si="5"/>
        <v>0.31778426379999547</v>
      </c>
    </row>
    <row r="134" spans="2:24" x14ac:dyDescent="0.25">
      <c r="B134" s="5">
        <v>0</v>
      </c>
      <c r="C134" s="2">
        <v>1</v>
      </c>
      <c r="D134" s="5">
        <v>0</v>
      </c>
      <c r="E134" s="2">
        <v>0</v>
      </c>
      <c r="F134" s="5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 s="2">
        <v>0</v>
      </c>
      <c r="U134" s="5">
        <v>1</v>
      </c>
      <c r="V134" s="6">
        <v>1</v>
      </c>
      <c r="W134" s="9">
        <f t="shared" si="4"/>
        <v>0.52847783550445848</v>
      </c>
      <c r="X134" s="15">
        <f t="shared" si="5"/>
        <v>0.22233315161056053</v>
      </c>
    </row>
    <row r="135" spans="2:24" x14ac:dyDescent="0.25">
      <c r="B135" s="5">
        <v>0</v>
      </c>
      <c r="C135" s="2">
        <v>1</v>
      </c>
      <c r="D135" s="5">
        <v>1</v>
      </c>
      <c r="E135" s="2">
        <v>0</v>
      </c>
      <c r="F135" s="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1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 s="2">
        <v>1</v>
      </c>
      <c r="U135" s="5">
        <v>1</v>
      </c>
      <c r="V135" s="6">
        <v>1</v>
      </c>
      <c r="W135" s="9">
        <f t="shared" si="4"/>
        <v>1.3594352635700233</v>
      </c>
      <c r="X135" s="15">
        <f t="shared" si="5"/>
        <v>0.12919370869765212</v>
      </c>
    </row>
    <row r="136" spans="2:24" x14ac:dyDescent="0.25">
      <c r="B136" s="5">
        <v>1</v>
      </c>
      <c r="C136" s="2">
        <v>0</v>
      </c>
      <c r="D136" s="5">
        <v>1</v>
      </c>
      <c r="E136" s="2">
        <v>0</v>
      </c>
      <c r="F136" s="5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1</v>
      </c>
      <c r="S136">
        <v>0</v>
      </c>
      <c r="T136" s="2">
        <v>0</v>
      </c>
      <c r="U136" s="5">
        <v>1</v>
      </c>
      <c r="V136" s="6">
        <v>1</v>
      </c>
      <c r="W136" s="9">
        <f t="shared" si="4"/>
        <v>0.68156985791320857</v>
      </c>
      <c r="X136" s="15">
        <f t="shared" si="5"/>
        <v>0.10139775538941419</v>
      </c>
    </row>
    <row r="137" spans="2:24" x14ac:dyDescent="0.25">
      <c r="B137" s="5">
        <v>0</v>
      </c>
      <c r="C137" s="2">
        <v>1</v>
      </c>
      <c r="D137" s="5">
        <v>0</v>
      </c>
      <c r="E137" s="2">
        <v>1</v>
      </c>
      <c r="F137" s="5">
        <v>1</v>
      </c>
      <c r="G137">
        <v>0</v>
      </c>
      <c r="H137">
        <v>1</v>
      </c>
      <c r="I137">
        <v>1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 s="2">
        <v>0</v>
      </c>
      <c r="U137" s="5">
        <v>1</v>
      </c>
      <c r="V137" s="6">
        <v>1</v>
      </c>
      <c r="W137" s="9">
        <f t="shared" ref="W137:W200" si="6">SUMPRODUCT(B$2:U$2,B137:U137)</f>
        <v>0.95877442632189225</v>
      </c>
      <c r="X137" s="15">
        <f t="shared" ref="X137:X200" si="7">(V137-W137)^2</f>
        <v>1.6995479250890907E-3</v>
      </c>
    </row>
    <row r="138" spans="2:24" x14ac:dyDescent="0.25">
      <c r="B138" s="5">
        <v>1</v>
      </c>
      <c r="C138" s="2">
        <v>0</v>
      </c>
      <c r="D138" s="5">
        <v>1</v>
      </c>
      <c r="E138" s="2">
        <v>0</v>
      </c>
      <c r="F138" s="5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1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1</v>
      </c>
      <c r="S138">
        <v>0</v>
      </c>
      <c r="T138" s="2">
        <v>0</v>
      </c>
      <c r="U138" s="5">
        <v>1</v>
      </c>
      <c r="V138" s="6">
        <v>1</v>
      </c>
      <c r="W138" s="9">
        <f t="shared" si="6"/>
        <v>1.259215519611685</v>
      </c>
      <c r="X138" s="15">
        <f t="shared" si="7"/>
        <v>6.7192685607555841E-2</v>
      </c>
    </row>
    <row r="139" spans="2:24" x14ac:dyDescent="0.25">
      <c r="B139" s="5">
        <v>0</v>
      </c>
      <c r="C139" s="2">
        <v>1</v>
      </c>
      <c r="D139" s="5">
        <v>1</v>
      </c>
      <c r="E139" s="2">
        <v>0</v>
      </c>
      <c r="F139" s="5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 s="2">
        <v>0</v>
      </c>
      <c r="U139" s="5">
        <v>1</v>
      </c>
      <c r="V139" s="6">
        <v>1</v>
      </c>
      <c r="W139" s="9">
        <f t="shared" si="6"/>
        <v>1.0689552602946581</v>
      </c>
      <c r="X139" s="15">
        <f t="shared" si="7"/>
        <v>4.7548279223040583E-3</v>
      </c>
    </row>
    <row r="140" spans="2:24" x14ac:dyDescent="0.25">
      <c r="B140" s="5">
        <v>0</v>
      </c>
      <c r="C140" s="2">
        <v>0</v>
      </c>
      <c r="D140" s="5">
        <v>1</v>
      </c>
      <c r="E140" s="2">
        <v>0</v>
      </c>
      <c r="F140" s="5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 s="2">
        <v>1</v>
      </c>
      <c r="U140" s="5">
        <v>1</v>
      </c>
      <c r="V140" s="6">
        <v>1</v>
      </c>
      <c r="W140" s="9">
        <f t="shared" si="6"/>
        <v>0.66501116159807216</v>
      </c>
      <c r="X140" s="15">
        <f t="shared" si="7"/>
        <v>0.11221752185387292</v>
      </c>
    </row>
    <row r="141" spans="2:24" x14ac:dyDescent="0.25">
      <c r="B141" s="5">
        <v>1</v>
      </c>
      <c r="C141" s="2">
        <v>0</v>
      </c>
      <c r="D141" s="5">
        <v>1</v>
      </c>
      <c r="E141" s="2">
        <v>0</v>
      </c>
      <c r="F141" s="5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 s="2">
        <v>0</v>
      </c>
      <c r="U141" s="5">
        <v>1</v>
      </c>
      <c r="V141" s="6">
        <v>1</v>
      </c>
      <c r="W141" s="9">
        <f t="shared" si="6"/>
        <v>0.37721506525611004</v>
      </c>
      <c r="X141" s="15">
        <f t="shared" si="7"/>
        <v>0.38786107494395128</v>
      </c>
    </row>
    <row r="142" spans="2:24" x14ac:dyDescent="0.25">
      <c r="B142" s="5">
        <v>0</v>
      </c>
      <c r="C142" s="2">
        <v>1</v>
      </c>
      <c r="D142" s="5">
        <v>1</v>
      </c>
      <c r="E142" s="2">
        <v>0</v>
      </c>
      <c r="F142" s="5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 s="2">
        <v>0</v>
      </c>
      <c r="U142" s="5">
        <v>1</v>
      </c>
      <c r="V142" s="6">
        <v>1</v>
      </c>
      <c r="W142" s="9">
        <f t="shared" si="6"/>
        <v>0.70391827240127791</v>
      </c>
      <c r="X142" s="15">
        <f t="shared" si="7"/>
        <v>8.7664389417843866E-2</v>
      </c>
    </row>
    <row r="143" spans="2:24" x14ac:dyDescent="0.25">
      <c r="B143" s="5">
        <v>1</v>
      </c>
      <c r="C143" s="2">
        <v>0</v>
      </c>
      <c r="D143" s="5">
        <v>1</v>
      </c>
      <c r="E143" s="2">
        <v>0</v>
      </c>
      <c r="F143" s="5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 s="2">
        <v>0</v>
      </c>
      <c r="U143" s="5">
        <v>1</v>
      </c>
      <c r="V143" s="6">
        <v>1</v>
      </c>
      <c r="W143" s="9">
        <f t="shared" si="6"/>
        <v>0.37721506525611004</v>
      </c>
      <c r="X143" s="15">
        <f t="shared" si="7"/>
        <v>0.38786107494395128</v>
      </c>
    </row>
    <row r="144" spans="2:24" x14ac:dyDescent="0.25">
      <c r="B144" s="5">
        <v>0</v>
      </c>
      <c r="C144" s="2">
        <v>1</v>
      </c>
      <c r="D144" s="5">
        <v>0</v>
      </c>
      <c r="E144" s="2">
        <v>0</v>
      </c>
      <c r="F144" s="5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 s="2">
        <v>0</v>
      </c>
      <c r="U144" s="5">
        <v>1</v>
      </c>
      <c r="V144" s="6">
        <v>1</v>
      </c>
      <c r="W144" s="9">
        <f t="shared" si="6"/>
        <v>0.52847783550445848</v>
      </c>
      <c r="X144" s="15">
        <f t="shared" si="7"/>
        <v>0.22233315161056053</v>
      </c>
    </row>
    <row r="145" spans="2:24" x14ac:dyDescent="0.25">
      <c r="B145" s="5">
        <v>1</v>
      </c>
      <c r="C145" s="2">
        <v>0</v>
      </c>
      <c r="D145" s="5">
        <v>1</v>
      </c>
      <c r="E145" s="2">
        <v>0</v>
      </c>
      <c r="F145" s="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 s="2">
        <v>0</v>
      </c>
      <c r="U145" s="5">
        <v>1</v>
      </c>
      <c r="V145" s="6">
        <v>1</v>
      </c>
      <c r="W145" s="9">
        <f t="shared" si="6"/>
        <v>0.65096056584879869</v>
      </c>
      <c r="X145" s="15">
        <f t="shared" si="7"/>
        <v>0.1218285265925908</v>
      </c>
    </row>
    <row r="146" spans="2:24" x14ac:dyDescent="0.25">
      <c r="B146" s="5">
        <v>1</v>
      </c>
      <c r="C146" s="2">
        <v>0</v>
      </c>
      <c r="D146" s="5">
        <v>1</v>
      </c>
      <c r="E146" s="2">
        <v>0</v>
      </c>
      <c r="F146" s="5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 s="2">
        <v>0</v>
      </c>
      <c r="U146" s="5">
        <v>1</v>
      </c>
      <c r="V146" s="6">
        <v>1</v>
      </c>
      <c r="W146" s="9">
        <f t="shared" si="6"/>
        <v>0.86015866842532374</v>
      </c>
      <c r="X146" s="15">
        <f t="shared" si="7"/>
        <v>1.9555598016578548E-2</v>
      </c>
    </row>
    <row r="147" spans="2:24" x14ac:dyDescent="0.25">
      <c r="B147" s="5">
        <v>0</v>
      </c>
      <c r="C147" s="2">
        <v>0</v>
      </c>
      <c r="D147" s="5">
        <v>1</v>
      </c>
      <c r="E147" s="2">
        <v>0</v>
      </c>
      <c r="F147" s="5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 s="2">
        <v>0</v>
      </c>
      <c r="U147" s="5">
        <v>1</v>
      </c>
      <c r="V147" s="6">
        <v>1</v>
      </c>
      <c r="W147" s="9">
        <f t="shared" si="6"/>
        <v>0.69935633646705586</v>
      </c>
      <c r="X147" s="15">
        <f t="shared" si="7"/>
        <v>9.0386612422510129E-2</v>
      </c>
    </row>
    <row r="148" spans="2:24" x14ac:dyDescent="0.25">
      <c r="B148" s="5">
        <v>0</v>
      </c>
      <c r="C148" s="2">
        <v>1</v>
      </c>
      <c r="D148" s="5">
        <v>0</v>
      </c>
      <c r="E148" s="2">
        <v>1</v>
      </c>
      <c r="F148" s="5">
        <v>1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 s="2">
        <v>0</v>
      </c>
      <c r="U148" s="5">
        <v>1</v>
      </c>
      <c r="V148" s="6">
        <v>1</v>
      </c>
      <c r="W148" s="9">
        <f t="shared" si="6"/>
        <v>1.1384834134435451</v>
      </c>
      <c r="X148" s="15">
        <f t="shared" si="7"/>
        <v>1.9177655798975846E-2</v>
      </c>
    </row>
    <row r="149" spans="2:24" x14ac:dyDescent="0.25">
      <c r="B149" s="5">
        <v>0</v>
      </c>
      <c r="C149" s="2">
        <v>0</v>
      </c>
      <c r="D149" s="5">
        <v>0</v>
      </c>
      <c r="E149" s="2">
        <v>1</v>
      </c>
      <c r="F149" s="5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 s="2">
        <v>0</v>
      </c>
      <c r="U149" s="5">
        <v>1</v>
      </c>
      <c r="V149" s="6">
        <v>1</v>
      </c>
      <c r="W149" s="9">
        <f t="shared" si="6"/>
        <v>0.65097787434010956</v>
      </c>
      <c r="X149" s="15">
        <f t="shared" si="7"/>
        <v>0.12181644420014835</v>
      </c>
    </row>
    <row r="150" spans="2:24" x14ac:dyDescent="0.25">
      <c r="B150" s="5">
        <v>0</v>
      </c>
      <c r="C150" s="2">
        <v>1</v>
      </c>
      <c r="D150" s="5">
        <v>1</v>
      </c>
      <c r="E150" s="2">
        <v>0</v>
      </c>
      <c r="F150" s="5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 s="2">
        <v>0</v>
      </c>
      <c r="U150" s="5">
        <v>1</v>
      </c>
      <c r="V150" s="6">
        <v>1</v>
      </c>
      <c r="W150" s="9">
        <f t="shared" si="6"/>
        <v>0.43017277180858926</v>
      </c>
      <c r="X150" s="15">
        <f t="shared" si="7"/>
        <v>0.32470306998830606</v>
      </c>
    </row>
    <row r="151" spans="2:24" x14ac:dyDescent="0.25">
      <c r="B151" s="5">
        <v>1</v>
      </c>
      <c r="C151" s="2">
        <v>0</v>
      </c>
      <c r="D151" s="5">
        <v>1</v>
      </c>
      <c r="E151" s="2">
        <v>0</v>
      </c>
      <c r="F151" s="5">
        <v>0</v>
      </c>
      <c r="G151">
        <v>0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 s="2">
        <v>0</v>
      </c>
      <c r="U151" s="5">
        <v>1</v>
      </c>
      <c r="V151" s="6">
        <v>1</v>
      </c>
      <c r="W151" s="9">
        <f t="shared" si="6"/>
        <v>0.41768480895975107</v>
      </c>
      <c r="X151" s="15">
        <f t="shared" si="7"/>
        <v>0.33909098171624152</v>
      </c>
    </row>
    <row r="152" spans="2:24" x14ac:dyDescent="0.25">
      <c r="B152" s="5">
        <v>0</v>
      </c>
      <c r="C152" s="2">
        <v>1</v>
      </c>
      <c r="D152" s="5">
        <v>0</v>
      </c>
      <c r="E152" s="2">
        <v>1</v>
      </c>
      <c r="F152" s="5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1</v>
      </c>
      <c r="S152">
        <v>0</v>
      </c>
      <c r="T152" s="2">
        <v>0</v>
      </c>
      <c r="U152" s="5">
        <v>1</v>
      </c>
      <c r="V152" s="6">
        <v>1</v>
      </c>
      <c r="W152" s="9">
        <f t="shared" si="6"/>
        <v>0.80097735335668152</v>
      </c>
      <c r="X152" s="15">
        <f t="shared" si="7"/>
        <v>3.961001387691121E-2</v>
      </c>
    </row>
    <row r="153" spans="2:24" x14ac:dyDescent="0.25">
      <c r="B153" s="5">
        <v>0</v>
      </c>
      <c r="C153" s="2">
        <v>1</v>
      </c>
      <c r="D153" s="5">
        <v>0</v>
      </c>
      <c r="E153" s="2">
        <v>1</v>
      </c>
      <c r="F153" s="5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 s="2">
        <v>0</v>
      </c>
      <c r="U153" s="5">
        <v>1</v>
      </c>
      <c r="V153" s="6">
        <v>1</v>
      </c>
      <c r="W153" s="9">
        <f t="shared" si="6"/>
        <v>0.66406971740367104</v>
      </c>
      <c r="X153" s="15">
        <f t="shared" si="7"/>
        <v>0.11284915476524943</v>
      </c>
    </row>
    <row r="154" spans="2:24" x14ac:dyDescent="0.25">
      <c r="B154" s="5">
        <v>0</v>
      </c>
      <c r="C154" s="2">
        <v>1</v>
      </c>
      <c r="D154" s="5">
        <v>1</v>
      </c>
      <c r="E154" s="2">
        <v>0</v>
      </c>
      <c r="F154" s="5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 s="2">
        <v>0</v>
      </c>
      <c r="U154" s="5">
        <v>1</v>
      </c>
      <c r="V154" s="6">
        <v>1</v>
      </c>
      <c r="W154" s="9">
        <f t="shared" si="6"/>
        <v>0.43017277180858926</v>
      </c>
      <c r="X154" s="15">
        <f t="shared" si="7"/>
        <v>0.32470306998830606</v>
      </c>
    </row>
    <row r="155" spans="2:24" x14ac:dyDescent="0.25">
      <c r="B155" s="5">
        <v>0</v>
      </c>
      <c r="C155" s="2">
        <v>1</v>
      </c>
      <c r="D155" s="5">
        <v>1</v>
      </c>
      <c r="E155" s="2">
        <v>0</v>
      </c>
      <c r="F155" s="5">
        <v>1</v>
      </c>
      <c r="G155">
        <v>1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 s="2">
        <v>0</v>
      </c>
      <c r="U155" s="5">
        <v>1</v>
      </c>
      <c r="V155" s="6">
        <v>1</v>
      </c>
      <c r="W155" s="9">
        <f t="shared" si="6"/>
        <v>0.80941908285180753</v>
      </c>
      <c r="X155" s="15">
        <f t="shared" si="7"/>
        <v>3.6321085981046206E-2</v>
      </c>
    </row>
    <row r="156" spans="2:24" x14ac:dyDescent="0.25">
      <c r="B156" s="5">
        <v>1</v>
      </c>
      <c r="C156" s="2">
        <v>0</v>
      </c>
      <c r="D156" s="5">
        <v>1</v>
      </c>
      <c r="E156" s="2">
        <v>0</v>
      </c>
      <c r="F156" s="5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 s="2">
        <v>1</v>
      </c>
      <c r="U156" s="5">
        <v>1</v>
      </c>
      <c r="V156" s="6">
        <v>1</v>
      </c>
      <c r="W156" s="9">
        <f t="shared" si="6"/>
        <v>0.82581349355633993</v>
      </c>
      <c r="X156" s="15">
        <f t="shared" si="7"/>
        <v>3.0340939027047233E-2</v>
      </c>
    </row>
    <row r="157" spans="2:24" x14ac:dyDescent="0.25">
      <c r="B157" s="5">
        <v>0</v>
      </c>
      <c r="C157" s="2">
        <v>1</v>
      </c>
      <c r="D157" s="5">
        <v>1</v>
      </c>
      <c r="E157" s="2">
        <v>0</v>
      </c>
      <c r="F157" s="5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 s="2">
        <v>0</v>
      </c>
      <c r="U157" s="5">
        <v>1</v>
      </c>
      <c r="V157" s="6">
        <v>1</v>
      </c>
      <c r="W157" s="9">
        <f t="shared" si="6"/>
        <v>0.78667985257262985</v>
      </c>
      <c r="X157" s="15">
        <f t="shared" si="7"/>
        <v>4.5505485298434935E-2</v>
      </c>
    </row>
    <row r="158" spans="2:24" x14ac:dyDescent="0.25">
      <c r="B158" s="5">
        <v>0</v>
      </c>
      <c r="C158" s="2">
        <v>1</v>
      </c>
      <c r="D158" s="5">
        <v>0</v>
      </c>
      <c r="E158" s="2">
        <v>1</v>
      </c>
      <c r="F158" s="5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 s="2">
        <v>0</v>
      </c>
      <c r="U158" s="5">
        <v>1</v>
      </c>
      <c r="V158" s="6">
        <v>1</v>
      </c>
      <c r="W158" s="9">
        <f t="shared" si="6"/>
        <v>0.24841799154584443</v>
      </c>
      <c r="X158" s="15">
        <f t="shared" si="7"/>
        <v>0.56487551543198233</v>
      </c>
    </row>
    <row r="159" spans="2:24" x14ac:dyDescent="0.25">
      <c r="B159" s="5">
        <v>1</v>
      </c>
      <c r="C159" s="2">
        <v>0</v>
      </c>
      <c r="D159" s="5">
        <v>0</v>
      </c>
      <c r="E159" s="2">
        <v>0</v>
      </c>
      <c r="F159" s="5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 s="2">
        <v>0</v>
      </c>
      <c r="U159" s="5">
        <v>1</v>
      </c>
      <c r="V159" s="6">
        <v>1</v>
      </c>
      <c r="W159" s="9">
        <f t="shared" si="6"/>
        <v>0.83202720971601996</v>
      </c>
      <c r="X159" s="15">
        <f t="shared" si="7"/>
        <v>2.8214858275785942E-2</v>
      </c>
    </row>
    <row r="160" spans="2:24" x14ac:dyDescent="0.25">
      <c r="B160" s="5">
        <v>0</v>
      </c>
      <c r="C160" s="2">
        <v>1</v>
      </c>
      <c r="D160" s="5">
        <v>0</v>
      </c>
      <c r="E160" s="2">
        <v>1</v>
      </c>
      <c r="F160" s="5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 s="2">
        <v>0</v>
      </c>
      <c r="U160" s="5">
        <v>1</v>
      </c>
      <c r="V160" s="6">
        <v>1</v>
      </c>
      <c r="W160" s="9">
        <f t="shared" si="6"/>
        <v>0.6500364681325026</v>
      </c>
      <c r="X160" s="15">
        <f t="shared" si="7"/>
        <v>0.12247447363717287</v>
      </c>
    </row>
    <row r="161" spans="2:24" x14ac:dyDescent="0.25">
      <c r="B161" s="5">
        <v>0</v>
      </c>
      <c r="C161" s="2">
        <v>1</v>
      </c>
      <c r="D161" s="5">
        <v>1</v>
      </c>
      <c r="E161" s="2">
        <v>0</v>
      </c>
      <c r="F161" s="5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 s="2">
        <v>1</v>
      </c>
      <c r="U161" s="5">
        <v>1</v>
      </c>
      <c r="V161" s="6">
        <v>1</v>
      </c>
      <c r="W161" s="9">
        <f t="shared" si="6"/>
        <v>0.49951419414951853</v>
      </c>
      <c r="X161" s="15">
        <f t="shared" si="7"/>
        <v>0.25048604185780587</v>
      </c>
    </row>
    <row r="162" spans="2:24" x14ac:dyDescent="0.25">
      <c r="B162" s="5">
        <v>0</v>
      </c>
      <c r="C162" s="2">
        <v>1</v>
      </c>
      <c r="D162" s="5">
        <v>1</v>
      </c>
      <c r="E162" s="2">
        <v>0</v>
      </c>
      <c r="F162" s="5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 s="2">
        <v>0</v>
      </c>
      <c r="U162" s="5">
        <v>1</v>
      </c>
      <c r="V162" s="6">
        <v>1</v>
      </c>
      <c r="W162" s="9">
        <f t="shared" si="6"/>
        <v>0.63084096725577465</v>
      </c>
      <c r="X162" s="15">
        <f t="shared" si="7"/>
        <v>0.13627839145665205</v>
      </c>
    </row>
    <row r="163" spans="2:24" x14ac:dyDescent="0.25">
      <c r="B163" s="5">
        <v>0</v>
      </c>
      <c r="C163" s="2">
        <v>1</v>
      </c>
      <c r="D163" s="5">
        <v>1</v>
      </c>
      <c r="E163" s="2">
        <v>0</v>
      </c>
      <c r="F163" s="5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 s="2">
        <v>0</v>
      </c>
      <c r="U163" s="5">
        <v>1</v>
      </c>
      <c r="V163" s="6">
        <v>1</v>
      </c>
      <c r="W163" s="9">
        <f t="shared" si="6"/>
        <v>0.86338906475479638</v>
      </c>
      <c r="X163" s="15">
        <f t="shared" si="7"/>
        <v>1.8662547628569219E-2</v>
      </c>
    </row>
    <row r="164" spans="2:24" x14ac:dyDescent="0.25">
      <c r="B164" s="5">
        <v>0</v>
      </c>
      <c r="C164" s="2">
        <v>0</v>
      </c>
      <c r="D164" s="5">
        <v>0</v>
      </c>
      <c r="E164" s="2">
        <v>0</v>
      </c>
      <c r="F164" s="5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 s="2">
        <v>1</v>
      </c>
      <c r="U164" s="5">
        <v>1</v>
      </c>
      <c r="V164" s="6">
        <v>1</v>
      </c>
      <c r="W164" s="9">
        <f t="shared" si="6"/>
        <v>0.91915511061079658</v>
      </c>
      <c r="X164" s="15">
        <f t="shared" si="7"/>
        <v>6.5358961403525363E-3</v>
      </c>
    </row>
    <row r="165" spans="2:24" x14ac:dyDescent="0.25">
      <c r="B165" s="5">
        <v>0</v>
      </c>
      <c r="C165" s="2">
        <v>0</v>
      </c>
      <c r="D165" s="5">
        <v>0</v>
      </c>
      <c r="E165" s="2">
        <v>1</v>
      </c>
      <c r="F165" s="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 s="2">
        <v>0</v>
      </c>
      <c r="U165" s="5">
        <v>1</v>
      </c>
      <c r="V165" s="6">
        <v>1</v>
      </c>
      <c r="W165" s="9">
        <f t="shared" si="6"/>
        <v>0.71002193021444426</v>
      </c>
      <c r="X165" s="15">
        <f t="shared" si="7"/>
        <v>8.4087280956556626E-2</v>
      </c>
    </row>
    <row r="166" spans="2:24" x14ac:dyDescent="0.25">
      <c r="B166" s="5">
        <v>1</v>
      </c>
      <c r="C166" s="2">
        <v>0</v>
      </c>
      <c r="D166" s="5">
        <v>1</v>
      </c>
      <c r="E166" s="2">
        <v>0</v>
      </c>
      <c r="F166" s="5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 s="2">
        <v>1</v>
      </c>
      <c r="U166" s="5">
        <v>1</v>
      </c>
      <c r="V166" s="6">
        <v>1</v>
      </c>
      <c r="W166" s="9">
        <f t="shared" si="6"/>
        <v>0.87614087350658321</v>
      </c>
      <c r="X166" s="15">
        <f t="shared" si="7"/>
        <v>1.5341083215712223E-2</v>
      </c>
    </row>
    <row r="167" spans="2:24" x14ac:dyDescent="0.25">
      <c r="B167" s="5">
        <v>0</v>
      </c>
      <c r="C167" s="2">
        <v>1</v>
      </c>
      <c r="D167" s="5">
        <v>1</v>
      </c>
      <c r="E167" s="2">
        <v>0</v>
      </c>
      <c r="F167" s="5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 s="2">
        <v>1</v>
      </c>
      <c r="U167" s="5">
        <v>1</v>
      </c>
      <c r="V167" s="6">
        <v>1</v>
      </c>
      <c r="W167" s="9">
        <f t="shared" si="6"/>
        <v>1.2959475702681182</v>
      </c>
      <c r="X167" s="15">
        <f t="shared" si="7"/>
        <v>8.7584964347602781E-2</v>
      </c>
    </row>
    <row r="168" spans="2:24" x14ac:dyDescent="0.25">
      <c r="B168" s="5">
        <v>1</v>
      </c>
      <c r="C168" s="2">
        <v>0</v>
      </c>
      <c r="D168" s="5">
        <v>0</v>
      </c>
      <c r="E168" s="2">
        <v>1</v>
      </c>
      <c r="F168" s="5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 s="2">
        <v>0</v>
      </c>
      <c r="U168" s="5">
        <v>1</v>
      </c>
      <c r="V168" s="6">
        <v>1</v>
      </c>
      <c r="W168" s="9">
        <f t="shared" si="6"/>
        <v>0.15460490211445072</v>
      </c>
      <c r="X168" s="15">
        <f t="shared" si="7"/>
        <v>0.71469287152891758</v>
      </c>
    </row>
    <row r="169" spans="2:24" x14ac:dyDescent="0.25">
      <c r="B169" s="5">
        <v>1</v>
      </c>
      <c r="C169" s="2">
        <v>0</v>
      </c>
      <c r="D169" s="5">
        <v>0</v>
      </c>
      <c r="E169" s="2">
        <v>1</v>
      </c>
      <c r="F169" s="5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 s="2">
        <v>0</v>
      </c>
      <c r="U169" s="5">
        <v>1</v>
      </c>
      <c r="V169" s="6">
        <v>1</v>
      </c>
      <c r="W169" s="9">
        <f t="shared" si="6"/>
        <v>0.19546028499336521</v>
      </c>
      <c r="X169" s="15">
        <f t="shared" si="7"/>
        <v>0.64728415302295716</v>
      </c>
    </row>
    <row r="170" spans="2:24" x14ac:dyDescent="0.25">
      <c r="B170" s="5">
        <v>0</v>
      </c>
      <c r="C170" s="2">
        <v>1</v>
      </c>
      <c r="D170" s="5">
        <v>1</v>
      </c>
      <c r="E170" s="2">
        <v>0</v>
      </c>
      <c r="F170" s="5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 s="2">
        <v>1</v>
      </c>
      <c r="U170" s="5">
        <v>1</v>
      </c>
      <c r="V170" s="6">
        <v>1</v>
      </c>
      <c r="W170" s="9">
        <f t="shared" si="6"/>
        <v>0.43629734064324649</v>
      </c>
      <c r="X170" s="15">
        <f t="shared" si="7"/>
        <v>0.31776068816587616</v>
      </c>
    </row>
    <row r="171" spans="2:24" x14ac:dyDescent="0.25">
      <c r="B171" s="5">
        <v>1</v>
      </c>
      <c r="C171" s="2">
        <v>0</v>
      </c>
      <c r="D171" s="5">
        <v>0</v>
      </c>
      <c r="E171" s="2">
        <v>1</v>
      </c>
      <c r="F171" s="5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 s="2">
        <v>0</v>
      </c>
      <c r="U171" s="5">
        <v>1</v>
      </c>
      <c r="V171" s="6">
        <v>1</v>
      </c>
      <c r="W171" s="9">
        <f t="shared" si="6"/>
        <v>0.59707876158002338</v>
      </c>
      <c r="X171" s="15">
        <f t="shared" si="7"/>
        <v>0.16234552436988764</v>
      </c>
    </row>
    <row r="172" spans="2:24" x14ac:dyDescent="0.25">
      <c r="B172" s="5">
        <v>0</v>
      </c>
      <c r="C172" s="2">
        <v>1</v>
      </c>
      <c r="D172" s="5">
        <v>1</v>
      </c>
      <c r="E172" s="2">
        <v>0</v>
      </c>
      <c r="F172" s="5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1</v>
      </c>
      <c r="S172">
        <v>0</v>
      </c>
      <c r="T172" s="2">
        <v>0</v>
      </c>
      <c r="U172" s="5">
        <v>1</v>
      </c>
      <c r="V172" s="6">
        <v>1</v>
      </c>
      <c r="W172" s="9">
        <f t="shared" si="6"/>
        <v>1.0555273530726423</v>
      </c>
      <c r="X172" s="15">
        <f t="shared" si="7"/>
        <v>3.0832869392538823E-3</v>
      </c>
    </row>
    <row r="173" spans="2:24" x14ac:dyDescent="0.25">
      <c r="B173" s="5">
        <v>1</v>
      </c>
      <c r="C173" s="2">
        <v>0</v>
      </c>
      <c r="D173" s="5">
        <v>1</v>
      </c>
      <c r="E173" s="2">
        <v>0</v>
      </c>
      <c r="F173" s="5">
        <v>1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 s="2">
        <v>1</v>
      </c>
      <c r="U173" s="5">
        <v>1</v>
      </c>
      <c r="V173" s="6">
        <v>1</v>
      </c>
      <c r="W173" s="9">
        <f t="shared" si="6"/>
        <v>1.3103823302464772</v>
      </c>
      <c r="X173" s="15">
        <f t="shared" si="7"/>
        <v>9.6337190929233249E-2</v>
      </c>
    </row>
    <row r="174" spans="2:24" x14ac:dyDescent="0.25">
      <c r="B174" s="5">
        <v>0</v>
      </c>
      <c r="C174" s="2">
        <v>0</v>
      </c>
      <c r="D174" s="5">
        <v>1</v>
      </c>
      <c r="E174" s="2">
        <v>0</v>
      </c>
      <c r="F174" s="5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 s="2">
        <v>0</v>
      </c>
      <c r="U174" s="5">
        <v>1</v>
      </c>
      <c r="V174" s="6">
        <v>1</v>
      </c>
      <c r="W174" s="9">
        <f t="shared" si="6"/>
        <v>0.69082642933771643</v>
      </c>
      <c r="X174" s="15">
        <f t="shared" si="7"/>
        <v>9.558829679606605E-2</v>
      </c>
    </row>
    <row r="175" spans="2:24" x14ac:dyDescent="0.25">
      <c r="B175" s="5">
        <v>1</v>
      </c>
      <c r="C175" s="2">
        <v>0</v>
      </c>
      <c r="D175" s="5">
        <v>0</v>
      </c>
      <c r="E175" s="2">
        <v>1</v>
      </c>
      <c r="F175" s="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 s="2">
        <v>0</v>
      </c>
      <c r="U175" s="5">
        <v>1</v>
      </c>
      <c r="V175" s="6">
        <v>1</v>
      </c>
      <c r="W175" s="9">
        <f t="shared" si="6"/>
        <v>0.39641056613283787</v>
      </c>
      <c r="X175" s="15">
        <f t="shared" si="7"/>
        <v>0.36432020467608128</v>
      </c>
    </row>
    <row r="176" spans="2:24" x14ac:dyDescent="0.25">
      <c r="B176" s="5">
        <v>0</v>
      </c>
      <c r="C176" s="2">
        <v>0</v>
      </c>
      <c r="D176" s="5">
        <v>0</v>
      </c>
      <c r="E176" s="2">
        <v>0</v>
      </c>
      <c r="F176" s="5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 s="2">
        <v>0</v>
      </c>
      <c r="U176" s="5">
        <v>1</v>
      </c>
      <c r="V176" s="6">
        <v>1</v>
      </c>
      <c r="W176" s="9">
        <f t="shared" si="6"/>
        <v>0.515385992440897</v>
      </c>
      <c r="X176" s="15">
        <f t="shared" si="7"/>
        <v>0.23485073632249434</v>
      </c>
    </row>
    <row r="177" spans="2:24" x14ac:dyDescent="0.25">
      <c r="B177" s="5">
        <v>0</v>
      </c>
      <c r="C177" s="2">
        <v>1</v>
      </c>
      <c r="D177" s="5">
        <v>0</v>
      </c>
      <c r="E177" s="2">
        <v>1</v>
      </c>
      <c r="F177" s="5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 s="2">
        <v>0</v>
      </c>
      <c r="U177" s="5">
        <v>1</v>
      </c>
      <c r="V177" s="6">
        <v>1</v>
      </c>
      <c r="W177" s="9">
        <f t="shared" si="6"/>
        <v>0.44936827268531704</v>
      </c>
      <c r="X177" s="15">
        <f t="shared" si="7"/>
        <v>0.30319529912555143</v>
      </c>
    </row>
    <row r="178" spans="2:24" x14ac:dyDescent="0.25">
      <c r="B178" s="5">
        <v>1</v>
      </c>
      <c r="C178" s="2">
        <v>0</v>
      </c>
      <c r="D178" s="5">
        <v>1</v>
      </c>
      <c r="E178" s="2">
        <v>0</v>
      </c>
      <c r="F178" s="5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1</v>
      </c>
      <c r="S178">
        <v>0</v>
      </c>
      <c r="T178" s="2">
        <v>0</v>
      </c>
      <c r="U178" s="5">
        <v>1</v>
      </c>
      <c r="V178" s="6">
        <v>1</v>
      </c>
      <c r="W178" s="9">
        <f t="shared" si="6"/>
        <v>0.76614344040023619</v>
      </c>
      <c r="X178" s="15">
        <f t="shared" si="7"/>
        <v>5.4688890467837883E-2</v>
      </c>
    </row>
    <row r="179" spans="2:24" x14ac:dyDescent="0.25">
      <c r="B179" s="5">
        <v>1</v>
      </c>
      <c r="C179" s="2">
        <v>0</v>
      </c>
      <c r="D179" s="5">
        <v>0</v>
      </c>
      <c r="E179" s="2">
        <v>1</v>
      </c>
      <c r="F179" s="5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 s="2">
        <v>0</v>
      </c>
      <c r="U179" s="5">
        <v>1</v>
      </c>
      <c r="V179" s="6">
        <v>1</v>
      </c>
      <c r="W179" s="9">
        <f t="shared" si="6"/>
        <v>0.39641056613283787</v>
      </c>
      <c r="X179" s="15">
        <f t="shared" si="7"/>
        <v>0.36432020467608128</v>
      </c>
    </row>
    <row r="180" spans="2:24" x14ac:dyDescent="0.25">
      <c r="B180" s="5">
        <v>1</v>
      </c>
      <c r="C180" s="2">
        <v>0</v>
      </c>
      <c r="D180" s="5">
        <v>0</v>
      </c>
      <c r="E180" s="2">
        <v>1</v>
      </c>
      <c r="F180" s="5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 s="2">
        <v>0</v>
      </c>
      <c r="U180" s="5">
        <v>1</v>
      </c>
      <c r="V180" s="6">
        <v>1</v>
      </c>
      <c r="W180" s="9">
        <f t="shared" si="6"/>
        <v>0.39641056613283787</v>
      </c>
      <c r="X180" s="15">
        <f t="shared" si="7"/>
        <v>0.36432020467608128</v>
      </c>
    </row>
    <row r="181" spans="2:24" x14ac:dyDescent="0.25">
      <c r="B181" s="5">
        <v>0</v>
      </c>
      <c r="C181" s="2">
        <v>1</v>
      </c>
      <c r="D181" s="5">
        <v>1</v>
      </c>
      <c r="E181" s="2">
        <v>0</v>
      </c>
      <c r="F181" s="5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 s="2">
        <v>1</v>
      </c>
      <c r="U181" s="5">
        <v>1</v>
      </c>
      <c r="V181" s="6">
        <v>1</v>
      </c>
      <c r="W181" s="9">
        <f t="shared" si="6"/>
        <v>0.89280444937998771</v>
      </c>
      <c r="X181" s="15">
        <f t="shared" si="7"/>
        <v>1.1490886072727618E-2</v>
      </c>
    </row>
    <row r="182" spans="2:24" x14ac:dyDescent="0.25">
      <c r="B182" s="5">
        <v>0</v>
      </c>
      <c r="C182" s="2">
        <v>1</v>
      </c>
      <c r="D182" s="5">
        <v>0</v>
      </c>
      <c r="E182" s="2">
        <v>1</v>
      </c>
      <c r="F182" s="5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 s="2">
        <v>0</v>
      </c>
      <c r="U182" s="5">
        <v>1</v>
      </c>
      <c r="V182" s="6">
        <v>1</v>
      </c>
      <c r="W182" s="9">
        <f t="shared" si="6"/>
        <v>0.44936827268531704</v>
      </c>
      <c r="X182" s="15">
        <f t="shared" si="7"/>
        <v>0.30319529912555143</v>
      </c>
    </row>
    <row r="183" spans="2:24" x14ac:dyDescent="0.25">
      <c r="B183" s="5">
        <v>0</v>
      </c>
      <c r="C183" s="2">
        <v>0</v>
      </c>
      <c r="D183" s="5">
        <v>0</v>
      </c>
      <c r="E183" s="2">
        <v>1</v>
      </c>
      <c r="F183" s="5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 s="2">
        <v>0</v>
      </c>
      <c r="U183" s="5">
        <v>1</v>
      </c>
      <c r="V183" s="6">
        <v>1</v>
      </c>
      <c r="W183" s="9">
        <f t="shared" si="6"/>
        <v>0.58721731484593453</v>
      </c>
      <c r="X183" s="15">
        <f t="shared" si="7"/>
        <v>0.17038954516300034</v>
      </c>
    </row>
    <row r="184" spans="2:24" x14ac:dyDescent="0.25">
      <c r="B184" s="5">
        <v>0</v>
      </c>
      <c r="C184" s="2">
        <v>0</v>
      </c>
      <c r="D184" s="5">
        <v>0</v>
      </c>
      <c r="E184" s="2">
        <v>1</v>
      </c>
      <c r="F184" s="5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1</v>
      </c>
      <c r="S184">
        <v>0</v>
      </c>
      <c r="T184" s="2">
        <v>1</v>
      </c>
      <c r="U184" s="5">
        <v>1</v>
      </c>
      <c r="V184" s="6">
        <v>1</v>
      </c>
      <c r="W184" s="9">
        <f t="shared" si="6"/>
        <v>1.0731350376189261</v>
      </c>
      <c r="X184" s="15">
        <f t="shared" si="7"/>
        <v>5.348733727521743E-3</v>
      </c>
    </row>
    <row r="185" spans="2:24" x14ac:dyDescent="0.25">
      <c r="B185" s="5">
        <v>0</v>
      </c>
      <c r="C185" s="2">
        <v>1</v>
      </c>
      <c r="D185" s="5">
        <v>1</v>
      </c>
      <c r="E185" s="2">
        <v>0</v>
      </c>
      <c r="F185" s="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 s="2">
        <v>0</v>
      </c>
      <c r="U185" s="5">
        <v>1</v>
      </c>
      <c r="V185" s="6">
        <v>1</v>
      </c>
      <c r="W185" s="9">
        <f t="shared" si="6"/>
        <v>0.70391827240127791</v>
      </c>
      <c r="X185" s="15">
        <f t="shared" si="7"/>
        <v>8.7664389417843866E-2</v>
      </c>
    </row>
    <row r="186" spans="2:24" x14ac:dyDescent="0.25">
      <c r="B186" s="5">
        <v>0</v>
      </c>
      <c r="C186" s="2">
        <v>1</v>
      </c>
      <c r="D186" s="5">
        <v>1</v>
      </c>
      <c r="E186" s="2">
        <v>0</v>
      </c>
      <c r="F186" s="5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 s="2">
        <v>0</v>
      </c>
      <c r="U186" s="5">
        <v>1</v>
      </c>
      <c r="V186" s="6">
        <v>1</v>
      </c>
      <c r="W186" s="9">
        <f t="shared" si="6"/>
        <v>0.25158396129647409</v>
      </c>
      <c r="X186" s="15">
        <f t="shared" si="7"/>
        <v>0.56012656698867758</v>
      </c>
    </row>
    <row r="187" spans="2:24" x14ac:dyDescent="0.25">
      <c r="B187" s="5">
        <v>0</v>
      </c>
      <c r="C187" s="2">
        <v>1</v>
      </c>
      <c r="D187" s="5">
        <v>1</v>
      </c>
      <c r="E187" s="2">
        <v>0</v>
      </c>
      <c r="F187" s="5">
        <v>1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 s="2">
        <v>1</v>
      </c>
      <c r="U187" s="5">
        <v>1</v>
      </c>
      <c r="V187" s="6">
        <v>1</v>
      </c>
      <c r="W187" s="9">
        <f t="shared" si="6"/>
        <v>1.1665499499726764</v>
      </c>
      <c r="X187" s="15">
        <f t="shared" si="7"/>
        <v>2.7738885835900999E-2</v>
      </c>
    </row>
    <row r="188" spans="2:24" x14ac:dyDescent="0.25">
      <c r="B188" s="5">
        <v>0</v>
      </c>
      <c r="C188" s="2">
        <v>1</v>
      </c>
      <c r="D188" s="5">
        <v>1</v>
      </c>
      <c r="E188" s="2">
        <v>0</v>
      </c>
      <c r="F188" s="5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1</v>
      </c>
      <c r="S188">
        <v>0</v>
      </c>
      <c r="T188" s="2">
        <v>0</v>
      </c>
      <c r="U188" s="5">
        <v>1</v>
      </c>
      <c r="V188" s="6">
        <v>1</v>
      </c>
      <c r="W188" s="9">
        <f t="shared" si="6"/>
        <v>1.0375669213901966</v>
      </c>
      <c r="X188" s="15">
        <f t="shared" si="7"/>
        <v>1.4112735827372087E-3</v>
      </c>
    </row>
    <row r="189" spans="2:24" x14ac:dyDescent="0.25">
      <c r="B189" s="5">
        <v>0</v>
      </c>
      <c r="C189" s="2">
        <v>1</v>
      </c>
      <c r="D189" s="5">
        <v>0</v>
      </c>
      <c r="E189" s="2">
        <v>0</v>
      </c>
      <c r="F189" s="5">
        <v>0</v>
      </c>
      <c r="G189">
        <v>0</v>
      </c>
      <c r="H189">
        <v>0</v>
      </c>
      <c r="I189">
        <v>1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 s="2">
        <v>0</v>
      </c>
      <c r="U189" s="5">
        <v>1</v>
      </c>
      <c r="V189" s="6">
        <v>1</v>
      </c>
      <c r="W189" s="9">
        <f t="shared" si="6"/>
        <v>1.0844987438191753</v>
      </c>
      <c r="X189" s="15">
        <f t="shared" si="7"/>
        <v>7.14003770701862E-3</v>
      </c>
    </row>
    <row r="190" spans="2:24" x14ac:dyDescent="0.25">
      <c r="B190" s="5">
        <v>0</v>
      </c>
      <c r="C190" s="2">
        <v>1</v>
      </c>
      <c r="D190" s="5">
        <v>0</v>
      </c>
      <c r="E190" s="2">
        <v>1</v>
      </c>
      <c r="F190" s="5">
        <v>0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 s="2">
        <v>1</v>
      </c>
      <c r="U190" s="5">
        <v>1</v>
      </c>
      <c r="V190" s="6">
        <v>1</v>
      </c>
      <c r="W190" s="9">
        <f t="shared" si="6"/>
        <v>1.1802421087075752</v>
      </c>
      <c r="X190" s="15">
        <f t="shared" si="7"/>
        <v>3.2487217751353346E-2</v>
      </c>
    </row>
    <row r="191" spans="2:24" x14ac:dyDescent="0.25">
      <c r="B191" s="5">
        <v>1</v>
      </c>
      <c r="C191" s="2">
        <v>0</v>
      </c>
      <c r="D191" s="5">
        <v>0</v>
      </c>
      <c r="E191" s="2">
        <v>1</v>
      </c>
      <c r="F191" s="5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 s="2">
        <v>1</v>
      </c>
      <c r="U191" s="5">
        <v>1</v>
      </c>
      <c r="V191" s="6">
        <v>1</v>
      </c>
      <c r="W191" s="9">
        <f t="shared" si="6"/>
        <v>0.98843986399967809</v>
      </c>
      <c r="X191" s="15">
        <f t="shared" si="7"/>
        <v>1.3363674434593858E-4</v>
      </c>
    </row>
    <row r="192" spans="2:24" x14ac:dyDescent="0.25">
      <c r="B192" s="5">
        <v>0</v>
      </c>
      <c r="C192" s="2">
        <v>1</v>
      </c>
      <c r="D192" s="5">
        <v>1</v>
      </c>
      <c r="E192" s="2">
        <v>0</v>
      </c>
      <c r="F192" s="5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1</v>
      </c>
      <c r="R192">
        <v>1</v>
      </c>
      <c r="S192">
        <v>0</v>
      </c>
      <c r="T192" s="2">
        <v>0</v>
      </c>
      <c r="U192" s="5">
        <v>1</v>
      </c>
      <c r="V192" s="6">
        <v>1</v>
      </c>
      <c r="W192" s="9">
        <f t="shared" si="6"/>
        <v>0.39870667242221303</v>
      </c>
      <c r="X192" s="15">
        <f t="shared" si="7"/>
        <v>0.36155366578956782</v>
      </c>
    </row>
    <row r="193" spans="2:24" x14ac:dyDescent="0.25">
      <c r="B193" s="5">
        <v>0</v>
      </c>
      <c r="C193" s="2">
        <v>0</v>
      </c>
      <c r="D193" s="5">
        <v>1</v>
      </c>
      <c r="E193" s="2">
        <v>0</v>
      </c>
      <c r="F193" s="5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 s="2">
        <v>0</v>
      </c>
      <c r="U193" s="5">
        <v>1</v>
      </c>
      <c r="V193" s="6">
        <v>1</v>
      </c>
      <c r="W193" s="9">
        <f t="shared" si="6"/>
        <v>0.83245056891056723</v>
      </c>
      <c r="X193" s="15">
        <f t="shared" si="7"/>
        <v>2.8072811858392579E-2</v>
      </c>
    </row>
    <row r="194" spans="2:24" x14ac:dyDescent="0.25">
      <c r="B194" s="5">
        <v>0</v>
      </c>
      <c r="C194" s="2">
        <v>1</v>
      </c>
      <c r="D194" s="5">
        <v>0</v>
      </c>
      <c r="E194" s="2">
        <v>1</v>
      </c>
      <c r="F194" s="5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 s="2">
        <v>0</v>
      </c>
      <c r="U194" s="5">
        <v>1</v>
      </c>
      <c r="V194" s="6">
        <v>1</v>
      </c>
      <c r="W194" s="9">
        <f t="shared" si="6"/>
        <v>0.44936827268531704</v>
      </c>
      <c r="X194" s="15">
        <f t="shared" si="7"/>
        <v>0.30319529912555143</v>
      </c>
    </row>
    <row r="195" spans="2:24" x14ac:dyDescent="0.25">
      <c r="B195" s="5">
        <v>1</v>
      </c>
      <c r="C195" s="2">
        <v>0</v>
      </c>
      <c r="D195" s="5">
        <v>0</v>
      </c>
      <c r="E195" s="2">
        <v>0</v>
      </c>
      <c r="F195" s="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 s="2">
        <v>1</v>
      </c>
      <c r="U195" s="5">
        <v>1</v>
      </c>
      <c r="V195" s="6">
        <v>1</v>
      </c>
      <c r="W195" s="9">
        <f t="shared" si="6"/>
        <v>1.2822508715371734</v>
      </c>
      <c r="X195" s="15">
        <f t="shared" si="7"/>
        <v>7.966555448349398E-2</v>
      </c>
    </row>
    <row r="196" spans="2:24" x14ac:dyDescent="0.25">
      <c r="B196" s="5">
        <v>1</v>
      </c>
      <c r="C196" s="2">
        <v>0</v>
      </c>
      <c r="D196" s="5">
        <v>0</v>
      </c>
      <c r="E196" s="2">
        <v>1</v>
      </c>
      <c r="F196" s="5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</v>
      </c>
      <c r="T196" s="2">
        <v>1</v>
      </c>
      <c r="U196" s="5">
        <v>1</v>
      </c>
      <c r="V196" s="6">
        <v>1</v>
      </c>
      <c r="W196" s="9">
        <f t="shared" si="6"/>
        <v>1.0775570919320896</v>
      </c>
      <c r="X196" s="15">
        <f t="shared" si="7"/>
        <v>6.0151025089625965E-3</v>
      </c>
    </row>
    <row r="197" spans="2:24" x14ac:dyDescent="0.25">
      <c r="B197" s="5">
        <v>1</v>
      </c>
      <c r="C197" s="2">
        <v>0</v>
      </c>
      <c r="D197" s="5">
        <v>1</v>
      </c>
      <c r="E197" s="2">
        <v>0</v>
      </c>
      <c r="F197" s="5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 s="2">
        <v>1</v>
      </c>
      <c r="U197" s="5">
        <v>1</v>
      </c>
      <c r="V197" s="6">
        <v>1</v>
      </c>
      <c r="W197" s="9">
        <f t="shared" si="6"/>
        <v>0.78098418342600961</v>
      </c>
      <c r="X197" s="15">
        <f t="shared" si="7"/>
        <v>4.79679279095718E-2</v>
      </c>
    </row>
    <row r="198" spans="2:24" x14ac:dyDescent="0.25">
      <c r="B198" s="5">
        <v>1</v>
      </c>
      <c r="C198" s="2">
        <v>0</v>
      </c>
      <c r="D198" s="5">
        <v>0</v>
      </c>
      <c r="E198" s="2">
        <v>1</v>
      </c>
      <c r="F198" s="5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 s="2">
        <v>0</v>
      </c>
      <c r="U198" s="5">
        <v>1</v>
      </c>
      <c r="V198" s="6">
        <v>1</v>
      </c>
      <c r="W198" s="9">
        <f t="shared" si="6"/>
        <v>0.61111201085119182</v>
      </c>
      <c r="X198" s="15">
        <f t="shared" si="7"/>
        <v>0.15123386810420356</v>
      </c>
    </row>
    <row r="199" spans="2:24" x14ac:dyDescent="0.25">
      <c r="B199" s="5">
        <v>0</v>
      </c>
      <c r="C199" s="2">
        <v>1</v>
      </c>
      <c r="D199" s="5">
        <v>0</v>
      </c>
      <c r="E199" s="2">
        <v>0</v>
      </c>
      <c r="F199" s="5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 s="2">
        <v>0</v>
      </c>
      <c r="U199" s="5">
        <v>1</v>
      </c>
      <c r="V199" s="6">
        <v>1</v>
      </c>
      <c r="W199" s="9">
        <f t="shared" si="6"/>
        <v>0.81075324322648668</v>
      </c>
      <c r="X199" s="15">
        <f t="shared" si="7"/>
        <v>3.5814334949293314E-2</v>
      </c>
    </row>
    <row r="200" spans="2:24" x14ac:dyDescent="0.25">
      <c r="B200" s="5">
        <v>0</v>
      </c>
      <c r="C200" s="2">
        <v>1</v>
      </c>
      <c r="D200" s="5">
        <v>1</v>
      </c>
      <c r="E200" s="2">
        <v>0</v>
      </c>
      <c r="F200" s="5">
        <v>0</v>
      </c>
      <c r="G200">
        <v>0</v>
      </c>
      <c r="H200">
        <v>0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 s="2">
        <v>0</v>
      </c>
      <c r="U200" s="5">
        <v>1</v>
      </c>
      <c r="V200" s="6">
        <v>1</v>
      </c>
      <c r="W200" s="9">
        <f t="shared" si="6"/>
        <v>0.80760486961119093</v>
      </c>
      <c r="X200" s="15">
        <f t="shared" si="7"/>
        <v>3.701588619732684E-2</v>
      </c>
    </row>
    <row r="201" spans="2:24" x14ac:dyDescent="0.25">
      <c r="B201" s="5">
        <v>0</v>
      </c>
      <c r="C201" s="2">
        <v>1</v>
      </c>
      <c r="D201" s="5">
        <v>0</v>
      </c>
      <c r="E201" s="2">
        <v>1</v>
      </c>
      <c r="F201" s="5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 s="2">
        <v>0</v>
      </c>
      <c r="U201" s="5">
        <v>1</v>
      </c>
      <c r="V201" s="6">
        <v>1</v>
      </c>
      <c r="W201" s="9">
        <f t="shared" ref="W201:W264" si="8">SUMPRODUCT(B$2:U$2,B201:U201)</f>
        <v>0.72311377327800574</v>
      </c>
      <c r="X201" s="15">
        <f t="shared" ref="X201:X264" si="9">(V201-W201)^2</f>
        <v>7.66659825483436E-2</v>
      </c>
    </row>
    <row r="202" spans="2:24" x14ac:dyDescent="0.25">
      <c r="B202" s="5">
        <v>0</v>
      </c>
      <c r="C202" s="2">
        <v>1</v>
      </c>
      <c r="D202" s="5">
        <v>0</v>
      </c>
      <c r="E202" s="2">
        <v>1</v>
      </c>
      <c r="F202" s="5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 s="2">
        <v>0</v>
      </c>
      <c r="U202" s="5">
        <v>1</v>
      </c>
      <c r="V202" s="6">
        <v>1</v>
      </c>
      <c r="W202" s="9">
        <f t="shared" si="8"/>
        <v>0.63762845238225774</v>
      </c>
      <c r="X202" s="15">
        <f t="shared" si="9"/>
        <v>0.13131313852287765</v>
      </c>
    </row>
    <row r="203" spans="2:24" x14ac:dyDescent="0.25">
      <c r="B203" s="5">
        <v>1</v>
      </c>
      <c r="C203" s="2">
        <v>0</v>
      </c>
      <c r="D203" s="5">
        <v>0</v>
      </c>
      <c r="E203" s="2">
        <v>1</v>
      </c>
      <c r="F203" s="5">
        <v>0</v>
      </c>
      <c r="G203">
        <v>0</v>
      </c>
      <c r="H203">
        <v>1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 s="2">
        <v>0</v>
      </c>
      <c r="U203" s="5">
        <v>1</v>
      </c>
      <c r="V203" s="6">
        <v>1</v>
      </c>
      <c r="W203" s="9">
        <f t="shared" si="8"/>
        <v>0.43688030983647891</v>
      </c>
      <c r="X203" s="15">
        <f t="shared" si="9"/>
        <v>0.31710378544986006</v>
      </c>
    </row>
    <row r="204" spans="2:24" x14ac:dyDescent="0.25">
      <c r="B204" s="5">
        <v>1</v>
      </c>
      <c r="C204" s="2">
        <v>0</v>
      </c>
      <c r="D204" s="5">
        <v>1</v>
      </c>
      <c r="E204" s="2">
        <v>0</v>
      </c>
      <c r="F204" s="5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1</v>
      </c>
      <c r="S204">
        <v>0</v>
      </c>
      <c r="T204" s="2">
        <v>0</v>
      </c>
      <c r="U204" s="5">
        <v>1</v>
      </c>
      <c r="V204" s="6">
        <v>1</v>
      </c>
      <c r="W204" s="9">
        <f t="shared" si="8"/>
        <v>0.94352559064582853</v>
      </c>
      <c r="X204" s="15">
        <f t="shared" si="9"/>
        <v>3.1893589119025303E-3</v>
      </c>
    </row>
    <row r="205" spans="2:24" x14ac:dyDescent="0.25">
      <c r="B205" s="5">
        <v>0</v>
      </c>
      <c r="C205" s="2">
        <v>1</v>
      </c>
      <c r="D205" s="5">
        <v>0</v>
      </c>
      <c r="E205" s="2">
        <v>0</v>
      </c>
      <c r="F205" s="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 s="2">
        <v>0</v>
      </c>
      <c r="U205" s="5">
        <v>1</v>
      </c>
      <c r="V205" s="6">
        <v>1</v>
      </c>
      <c r="W205" s="9">
        <f t="shared" si="8"/>
        <v>0.67941872072863752</v>
      </c>
      <c r="X205" s="15">
        <f t="shared" si="9"/>
        <v>0.1027723566192633</v>
      </c>
    </row>
    <row r="206" spans="2:24" x14ac:dyDescent="0.25">
      <c r="B206" s="5">
        <v>0</v>
      </c>
      <c r="C206" s="2">
        <v>1</v>
      </c>
      <c r="D206" s="5">
        <v>0</v>
      </c>
      <c r="E206" s="2">
        <v>0</v>
      </c>
      <c r="F206" s="5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 s="2">
        <v>0</v>
      </c>
      <c r="U206" s="5">
        <v>1</v>
      </c>
      <c r="V206" s="6">
        <v>1</v>
      </c>
      <c r="W206" s="9">
        <f t="shared" si="8"/>
        <v>0.21860900578944858</v>
      </c>
      <c r="X206" s="15">
        <f t="shared" si="9"/>
        <v>0.61057188583335409</v>
      </c>
    </row>
    <row r="207" spans="2:24" x14ac:dyDescent="0.25">
      <c r="B207" s="5">
        <v>1</v>
      </c>
      <c r="C207" s="2">
        <v>0</v>
      </c>
      <c r="D207" s="5">
        <v>1</v>
      </c>
      <c r="E207" s="2">
        <v>0</v>
      </c>
      <c r="F207" s="5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 s="2">
        <v>1</v>
      </c>
      <c r="U207" s="5">
        <v>1</v>
      </c>
      <c r="V207" s="6">
        <v>1</v>
      </c>
      <c r="W207" s="9">
        <f t="shared" si="8"/>
        <v>0.62514529810915453</v>
      </c>
      <c r="X207" s="15">
        <f t="shared" si="9"/>
        <v>0.14051604752967461</v>
      </c>
    </row>
    <row r="208" spans="2:24" x14ac:dyDescent="0.25">
      <c r="B208" s="5">
        <v>0</v>
      </c>
      <c r="C208" s="2">
        <v>1</v>
      </c>
      <c r="D208" s="5">
        <v>1</v>
      </c>
      <c r="E208" s="2">
        <v>0</v>
      </c>
      <c r="F208" s="5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 s="2">
        <v>0</v>
      </c>
      <c r="U208" s="5">
        <v>1</v>
      </c>
      <c r="V208" s="6">
        <v>1</v>
      </c>
      <c r="W208" s="9">
        <f t="shared" si="8"/>
        <v>0.71244817953061745</v>
      </c>
      <c r="X208" s="15">
        <f t="shared" si="9"/>
        <v>8.2686049455256011E-2</v>
      </c>
    </row>
    <row r="209" spans="2:24" x14ac:dyDescent="0.25">
      <c r="B209" s="5">
        <v>0</v>
      </c>
      <c r="C209" s="2">
        <v>1</v>
      </c>
      <c r="D209" s="5">
        <v>1</v>
      </c>
      <c r="E209" s="2">
        <v>0</v>
      </c>
      <c r="F209" s="5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 s="2">
        <v>0</v>
      </c>
      <c r="U209" s="5">
        <v>1</v>
      </c>
      <c r="V209" s="6">
        <v>1</v>
      </c>
      <c r="W209" s="9">
        <f t="shared" si="8"/>
        <v>0.70391827240127791</v>
      </c>
      <c r="X209" s="15">
        <f t="shared" si="9"/>
        <v>8.7664389417843866E-2</v>
      </c>
    </row>
    <row r="210" spans="2:24" x14ac:dyDescent="0.25">
      <c r="B210" s="5">
        <v>1</v>
      </c>
      <c r="C210" s="2">
        <v>0</v>
      </c>
      <c r="D210" s="5">
        <v>1</v>
      </c>
      <c r="E210" s="2">
        <v>0</v>
      </c>
      <c r="F210" s="5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 s="2">
        <v>0</v>
      </c>
      <c r="U210" s="5">
        <v>1</v>
      </c>
      <c r="V210" s="6">
        <v>1</v>
      </c>
      <c r="W210" s="9">
        <f t="shared" si="8"/>
        <v>0.48090166246602306</v>
      </c>
      <c r="X210" s="15">
        <f t="shared" si="9"/>
        <v>0.26946308403053865</v>
      </c>
    </row>
    <row r="211" spans="2:24" x14ac:dyDescent="0.25">
      <c r="B211" s="5">
        <v>1</v>
      </c>
      <c r="C211" s="2">
        <v>0</v>
      </c>
      <c r="D211" s="5">
        <v>1</v>
      </c>
      <c r="E211" s="2">
        <v>0</v>
      </c>
      <c r="F211" s="5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 s="2">
        <v>0</v>
      </c>
      <c r="U211" s="5">
        <v>1</v>
      </c>
      <c r="V211" s="6">
        <v>1</v>
      </c>
      <c r="W211" s="9">
        <f t="shared" si="8"/>
        <v>0.65949047297813823</v>
      </c>
      <c r="X211" s="15">
        <f t="shared" si="9"/>
        <v>0.11594673799265201</v>
      </c>
    </row>
    <row r="212" spans="2:24" x14ac:dyDescent="0.25">
      <c r="B212" s="5">
        <v>0</v>
      </c>
      <c r="C212" s="2">
        <v>1</v>
      </c>
      <c r="D212" s="5">
        <v>0</v>
      </c>
      <c r="E212" s="2">
        <v>1</v>
      </c>
      <c r="F212" s="5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 s="2">
        <v>0</v>
      </c>
      <c r="U212" s="5">
        <v>1</v>
      </c>
      <c r="V212" s="6">
        <v>1</v>
      </c>
      <c r="W212" s="9">
        <f t="shared" si="8"/>
        <v>0.60520715800217217</v>
      </c>
      <c r="X212" s="15">
        <f t="shared" si="9"/>
        <v>0.15586138809272185</v>
      </c>
    </row>
    <row r="213" spans="2:24" x14ac:dyDescent="0.25">
      <c r="B213" s="5">
        <v>0</v>
      </c>
      <c r="C213" s="2">
        <v>1</v>
      </c>
      <c r="D213" s="5">
        <v>1</v>
      </c>
      <c r="E213" s="2">
        <v>0</v>
      </c>
      <c r="F213" s="5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 s="2">
        <v>0</v>
      </c>
      <c r="U213" s="5">
        <v>1</v>
      </c>
      <c r="V213" s="6">
        <v>1</v>
      </c>
      <c r="W213" s="9">
        <f t="shared" si="8"/>
        <v>0.43017277180858926</v>
      </c>
      <c r="X213" s="15">
        <f t="shared" si="9"/>
        <v>0.32470306998830606</v>
      </c>
    </row>
    <row r="214" spans="2:24" x14ac:dyDescent="0.25">
      <c r="B214" s="5">
        <v>0</v>
      </c>
      <c r="C214" s="2">
        <v>1</v>
      </c>
      <c r="D214" s="5">
        <v>0</v>
      </c>
      <c r="E214" s="2">
        <v>1</v>
      </c>
      <c r="F214" s="5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 s="2">
        <v>1</v>
      </c>
      <c r="U214" s="5">
        <v>1</v>
      </c>
      <c r="V214" s="6">
        <v>1</v>
      </c>
      <c r="W214" s="9">
        <f t="shared" si="8"/>
        <v>0.69729850553836148</v>
      </c>
      <c r="X214" s="15">
        <f t="shared" si="9"/>
        <v>9.1628194749309375E-2</v>
      </c>
    </row>
    <row r="215" spans="2:24" x14ac:dyDescent="0.25">
      <c r="B215" s="5">
        <v>0</v>
      </c>
      <c r="C215" s="2">
        <v>0</v>
      </c>
      <c r="D215" s="5">
        <v>0</v>
      </c>
      <c r="E215" s="2">
        <v>1</v>
      </c>
      <c r="F215" s="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 s="2">
        <v>0</v>
      </c>
      <c r="U215" s="5">
        <v>1</v>
      </c>
      <c r="V215" s="6">
        <v>1</v>
      </c>
      <c r="W215" s="9">
        <f t="shared" si="8"/>
        <v>0.43627642962175556</v>
      </c>
      <c r="X215" s="15">
        <f t="shared" si="9"/>
        <v>0.31778426379999547</v>
      </c>
    </row>
    <row r="216" spans="2:24" x14ac:dyDescent="0.25">
      <c r="B216" s="5">
        <v>0</v>
      </c>
      <c r="C216" s="2">
        <v>0</v>
      </c>
      <c r="D216" s="5">
        <v>1</v>
      </c>
      <c r="E216" s="2">
        <v>0</v>
      </c>
      <c r="F216" s="5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 s="2">
        <v>0</v>
      </c>
      <c r="U216" s="5">
        <v>1</v>
      </c>
      <c r="V216" s="6">
        <v>1</v>
      </c>
      <c r="W216" s="9">
        <f t="shared" si="8"/>
        <v>0.21613064760555512</v>
      </c>
      <c r="X216" s="15">
        <f t="shared" si="9"/>
        <v>0.61445116162328639</v>
      </c>
    </row>
    <row r="217" spans="2:24" x14ac:dyDescent="0.25">
      <c r="B217" s="5">
        <v>1</v>
      </c>
      <c r="C217" s="2">
        <v>0</v>
      </c>
      <c r="D217" s="5">
        <v>1</v>
      </c>
      <c r="E217" s="2">
        <v>0</v>
      </c>
      <c r="F217" s="5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 s="2">
        <v>0</v>
      </c>
      <c r="U217" s="5">
        <v>1</v>
      </c>
      <c r="V217" s="6">
        <v>1</v>
      </c>
      <c r="W217" s="9">
        <f t="shared" si="8"/>
        <v>0.5919165099744641</v>
      </c>
      <c r="X217" s="15">
        <f t="shared" si="9"/>
        <v>0.16653213483142165</v>
      </c>
    </row>
    <row r="218" spans="2:24" x14ac:dyDescent="0.25">
      <c r="B218" s="5">
        <v>0</v>
      </c>
      <c r="C218" s="2">
        <v>1</v>
      </c>
      <c r="D218" s="5">
        <v>1</v>
      </c>
      <c r="E218" s="2">
        <v>0</v>
      </c>
      <c r="F218" s="5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 s="2">
        <v>0</v>
      </c>
      <c r="U218" s="5">
        <v>1</v>
      </c>
      <c r="V218" s="6">
        <v>1</v>
      </c>
      <c r="W218" s="9">
        <f t="shared" si="8"/>
        <v>0.86338906475479638</v>
      </c>
      <c r="X218" s="15">
        <f t="shared" si="9"/>
        <v>1.8662547628569219E-2</v>
      </c>
    </row>
    <row r="219" spans="2:24" x14ac:dyDescent="0.25">
      <c r="B219" s="5">
        <v>1</v>
      </c>
      <c r="C219" s="2">
        <v>0</v>
      </c>
      <c r="D219" s="5">
        <v>0</v>
      </c>
      <c r="E219" s="2">
        <v>1</v>
      </c>
      <c r="F219" s="5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 s="2">
        <v>0</v>
      </c>
      <c r="U219" s="5">
        <v>1</v>
      </c>
      <c r="V219" s="6">
        <v>1</v>
      </c>
      <c r="W219" s="9">
        <f t="shared" si="8"/>
        <v>0.59707876158002338</v>
      </c>
      <c r="X219" s="15">
        <f t="shared" si="9"/>
        <v>0.16234552436988764</v>
      </c>
    </row>
    <row r="220" spans="2:24" x14ac:dyDescent="0.25">
      <c r="B220" s="5">
        <v>0</v>
      </c>
      <c r="C220" s="2">
        <v>1</v>
      </c>
      <c r="D220" s="5">
        <v>1</v>
      </c>
      <c r="E220" s="2">
        <v>0</v>
      </c>
      <c r="F220" s="5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 s="2">
        <v>1</v>
      </c>
      <c r="U220" s="5">
        <v>1</v>
      </c>
      <c r="V220" s="6">
        <v>1</v>
      </c>
      <c r="W220" s="9">
        <f t="shared" si="8"/>
        <v>0.82904388988581268</v>
      </c>
      <c r="X220" s="15">
        <f t="shared" si="9"/>
        <v>2.9225991585374141E-2</v>
      </c>
    </row>
    <row r="221" spans="2:24" x14ac:dyDescent="0.25">
      <c r="B221" s="5">
        <v>0</v>
      </c>
      <c r="C221" s="2">
        <v>1</v>
      </c>
      <c r="D221" s="5">
        <v>0</v>
      </c>
      <c r="E221" s="2">
        <v>1</v>
      </c>
      <c r="F221" s="5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0</v>
      </c>
      <c r="T221" s="2">
        <v>0</v>
      </c>
      <c r="U221" s="5">
        <v>1</v>
      </c>
      <c r="V221" s="6">
        <v>1</v>
      </c>
      <c r="W221" s="9">
        <f t="shared" si="8"/>
        <v>0.35850349389110886</v>
      </c>
      <c r="X221" s="15">
        <f t="shared" si="9"/>
        <v>0.41151776734991452</v>
      </c>
    </row>
    <row r="222" spans="2:24" x14ac:dyDescent="0.25">
      <c r="B222" s="5">
        <v>0</v>
      </c>
      <c r="C222" s="2">
        <v>1</v>
      </c>
      <c r="D222" s="5">
        <v>0</v>
      </c>
      <c r="E222" s="2">
        <v>1</v>
      </c>
      <c r="F222" s="5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 s="2">
        <v>0</v>
      </c>
      <c r="U222" s="5">
        <v>1</v>
      </c>
      <c r="V222" s="6">
        <v>1</v>
      </c>
      <c r="W222" s="9">
        <f t="shared" si="8"/>
        <v>0.63762845238225774</v>
      </c>
      <c r="X222" s="15">
        <f t="shared" si="9"/>
        <v>0.13131313852287765</v>
      </c>
    </row>
    <row r="223" spans="2:24" x14ac:dyDescent="0.25">
      <c r="B223" s="5">
        <v>0</v>
      </c>
      <c r="C223" s="2">
        <v>0</v>
      </c>
      <c r="D223" s="5">
        <v>0</v>
      </c>
      <c r="E223" s="2">
        <v>1</v>
      </c>
      <c r="F223" s="5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1</v>
      </c>
      <c r="S223">
        <v>0</v>
      </c>
      <c r="T223" s="2">
        <v>0</v>
      </c>
      <c r="U223" s="5">
        <v>1</v>
      </c>
      <c r="V223" s="6">
        <v>1</v>
      </c>
      <c r="W223" s="9">
        <f t="shared" si="8"/>
        <v>1.0399062494842357</v>
      </c>
      <c r="X223" s="15">
        <f t="shared" si="9"/>
        <v>1.592508747898063E-3</v>
      </c>
    </row>
    <row r="224" spans="2:24" x14ac:dyDescent="0.25">
      <c r="B224" s="5">
        <v>0</v>
      </c>
      <c r="C224" s="2">
        <v>1</v>
      </c>
      <c r="D224" s="5">
        <v>1</v>
      </c>
      <c r="E224" s="2">
        <v>0</v>
      </c>
      <c r="F224" s="5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 s="2">
        <v>1</v>
      </c>
      <c r="U224" s="5">
        <v>1</v>
      </c>
      <c r="V224" s="6">
        <v>1</v>
      </c>
      <c r="W224" s="9">
        <f t="shared" si="8"/>
        <v>0.67810300466163365</v>
      </c>
      <c r="X224" s="15">
        <f t="shared" si="9"/>
        <v>0.10361767560786825</v>
      </c>
    </row>
    <row r="225" spans="2:24" x14ac:dyDescent="0.25">
      <c r="B225" s="5">
        <v>1</v>
      </c>
      <c r="C225" s="2">
        <v>0</v>
      </c>
      <c r="D225" s="5">
        <v>1</v>
      </c>
      <c r="E225" s="2">
        <v>0</v>
      </c>
      <c r="F225" s="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 s="2">
        <v>1</v>
      </c>
      <c r="U225" s="5">
        <v>1</v>
      </c>
      <c r="V225" s="6">
        <v>1</v>
      </c>
      <c r="W225" s="9">
        <f t="shared" si="8"/>
        <v>1.0632595911480378</v>
      </c>
      <c r="X225" s="15">
        <f t="shared" si="9"/>
        <v>4.0017758722169037E-3</v>
      </c>
    </row>
    <row r="226" spans="2:24" x14ac:dyDescent="0.25">
      <c r="B226" s="5">
        <v>0</v>
      </c>
      <c r="C226" s="2">
        <v>1</v>
      </c>
      <c r="D226" s="5">
        <v>0</v>
      </c>
      <c r="E226" s="2">
        <v>0</v>
      </c>
      <c r="F226" s="5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 s="2">
        <v>1</v>
      </c>
      <c r="U226" s="5">
        <v>1</v>
      </c>
      <c r="V226" s="6">
        <v>1</v>
      </c>
      <c r="W226" s="9">
        <f t="shared" si="8"/>
        <v>0.77640806835750298</v>
      </c>
      <c r="X226" s="15">
        <f t="shared" si="9"/>
        <v>4.999335189562306E-2</v>
      </c>
    </row>
    <row r="227" spans="2:24" x14ac:dyDescent="0.25">
      <c r="B227" s="5">
        <v>0</v>
      </c>
      <c r="C227" s="2">
        <v>1</v>
      </c>
      <c r="D227" s="5">
        <v>0</v>
      </c>
      <c r="E227" s="2">
        <v>1</v>
      </c>
      <c r="F227" s="5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 s="2">
        <v>0</v>
      </c>
      <c r="U227" s="5">
        <v>1</v>
      </c>
      <c r="V227" s="6">
        <v>1</v>
      </c>
      <c r="W227" s="9">
        <f t="shared" si="8"/>
        <v>0.44936827268531704</v>
      </c>
      <c r="X227" s="15">
        <f t="shared" si="9"/>
        <v>0.30319529912555143</v>
      </c>
    </row>
    <row r="228" spans="2:24" x14ac:dyDescent="0.25">
      <c r="B228" s="5">
        <v>0</v>
      </c>
      <c r="C228" s="2">
        <v>1</v>
      </c>
      <c r="D228" s="5">
        <v>0</v>
      </c>
      <c r="E228" s="2">
        <v>0</v>
      </c>
      <c r="F228" s="5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 s="2">
        <v>0</v>
      </c>
      <c r="U228" s="5">
        <v>1</v>
      </c>
      <c r="V228" s="6">
        <v>1</v>
      </c>
      <c r="W228" s="9">
        <f t="shared" si="8"/>
        <v>0.71673801520139913</v>
      </c>
      <c r="X228" s="15">
        <f t="shared" si="9"/>
        <v>8.0237352032042797E-2</v>
      </c>
    </row>
    <row r="229" spans="2:24" x14ac:dyDescent="0.25">
      <c r="B229" s="5">
        <v>1</v>
      </c>
      <c r="C229" s="2">
        <v>0</v>
      </c>
      <c r="D229" s="5">
        <v>1</v>
      </c>
      <c r="E229" s="2">
        <v>0</v>
      </c>
      <c r="F229" s="5">
        <v>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 s="2">
        <v>1</v>
      </c>
      <c r="U229" s="5">
        <v>1</v>
      </c>
      <c r="V229" s="6">
        <v>1</v>
      </c>
      <c r="W229" s="9">
        <f t="shared" si="8"/>
        <v>0.90742070583118273</v>
      </c>
      <c r="X229" s="15">
        <f t="shared" si="9"/>
        <v>8.5709257087964036E-3</v>
      </c>
    </row>
    <row r="230" spans="2:24" x14ac:dyDescent="0.25">
      <c r="B230" s="5">
        <v>0</v>
      </c>
      <c r="C230" s="2">
        <v>1</v>
      </c>
      <c r="D230" s="5">
        <v>1</v>
      </c>
      <c r="E230" s="2">
        <v>0</v>
      </c>
      <c r="F230" s="5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 s="2">
        <v>0</v>
      </c>
      <c r="U230" s="5">
        <v>1</v>
      </c>
      <c r="V230" s="6">
        <v>1</v>
      </c>
      <c r="W230" s="9">
        <f t="shared" si="8"/>
        <v>0.8597571577181331</v>
      </c>
      <c r="X230" s="15">
        <f t="shared" si="9"/>
        <v>1.9668054811296593E-2</v>
      </c>
    </row>
    <row r="231" spans="2:24" x14ac:dyDescent="0.25">
      <c r="B231" s="5">
        <v>1</v>
      </c>
      <c r="C231" s="2">
        <v>0</v>
      </c>
      <c r="D231" s="5">
        <v>0</v>
      </c>
      <c r="E231" s="2">
        <v>0</v>
      </c>
      <c r="F231" s="5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 s="2">
        <v>0</v>
      </c>
      <c r="U231" s="5">
        <v>1</v>
      </c>
      <c r="V231" s="6">
        <v>1</v>
      </c>
      <c r="W231" s="9">
        <f t="shared" si="8"/>
        <v>0.67618832439916476</v>
      </c>
      <c r="X231" s="15">
        <f t="shared" si="9"/>
        <v>0.10485400125542055</v>
      </c>
    </row>
    <row r="232" spans="2:24" x14ac:dyDescent="0.25">
      <c r="B232" s="5">
        <v>1</v>
      </c>
      <c r="C232" s="2">
        <v>0</v>
      </c>
      <c r="D232" s="5">
        <v>0</v>
      </c>
      <c r="E232" s="2">
        <v>1</v>
      </c>
      <c r="F232" s="5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 s="2">
        <v>0</v>
      </c>
      <c r="U232" s="5">
        <v>1</v>
      </c>
      <c r="V232" s="6">
        <v>1</v>
      </c>
      <c r="W232" s="9">
        <f t="shared" si="8"/>
        <v>0.39641056613283787</v>
      </c>
      <c r="X232" s="15">
        <f t="shared" si="9"/>
        <v>0.36432020467608128</v>
      </c>
    </row>
    <row r="233" spans="2:24" x14ac:dyDescent="0.25">
      <c r="B233" s="5">
        <v>1</v>
      </c>
      <c r="C233" s="2">
        <v>0</v>
      </c>
      <c r="D233" s="5">
        <v>0</v>
      </c>
      <c r="E233" s="2">
        <v>1</v>
      </c>
      <c r="F233" s="5">
        <v>0</v>
      </c>
      <c r="G233">
        <v>0</v>
      </c>
      <c r="H233">
        <v>0</v>
      </c>
      <c r="I233">
        <v>1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 s="2">
        <v>0</v>
      </c>
      <c r="U233" s="5">
        <v>1</v>
      </c>
      <c r="V233" s="6">
        <v>1</v>
      </c>
      <c r="W233" s="9">
        <f t="shared" si="8"/>
        <v>0.95243147444755483</v>
      </c>
      <c r="X233" s="15">
        <f t="shared" si="9"/>
        <v>2.2627646232336292E-3</v>
      </c>
    </row>
    <row r="234" spans="2:24" x14ac:dyDescent="0.25">
      <c r="B234" s="5">
        <v>0</v>
      </c>
      <c r="C234" s="2">
        <v>1</v>
      </c>
      <c r="D234" s="5">
        <v>1</v>
      </c>
      <c r="E234" s="2">
        <v>0</v>
      </c>
      <c r="F234" s="5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 s="2">
        <v>0</v>
      </c>
      <c r="U234" s="5">
        <v>1</v>
      </c>
      <c r="V234" s="6">
        <v>1</v>
      </c>
      <c r="W234" s="9">
        <f t="shared" si="8"/>
        <v>0.63084096725577465</v>
      </c>
      <c r="X234" s="15">
        <f t="shared" si="9"/>
        <v>0.13627839145665205</v>
      </c>
    </row>
    <row r="235" spans="2:24" x14ac:dyDescent="0.25">
      <c r="B235" s="5">
        <v>0</v>
      </c>
      <c r="C235" s="2">
        <v>1</v>
      </c>
      <c r="D235" s="5">
        <v>0</v>
      </c>
      <c r="E235" s="2">
        <v>0</v>
      </c>
      <c r="F235" s="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  <c r="T235" s="2">
        <v>0</v>
      </c>
      <c r="U235" s="5">
        <v>1</v>
      </c>
      <c r="V235" s="6">
        <v>1</v>
      </c>
      <c r="W235" s="9">
        <f t="shared" si="8"/>
        <v>0.67941872072863752</v>
      </c>
      <c r="X235" s="15">
        <f t="shared" si="9"/>
        <v>0.1027723566192633</v>
      </c>
    </row>
    <row r="236" spans="2:24" x14ac:dyDescent="0.25">
      <c r="B236" s="5">
        <v>1</v>
      </c>
      <c r="C236" s="2">
        <v>0</v>
      </c>
      <c r="D236" s="5">
        <v>0</v>
      </c>
      <c r="E236" s="2">
        <v>0</v>
      </c>
      <c r="F236" s="5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 s="2">
        <v>1</v>
      </c>
      <c r="U236" s="5">
        <v>1</v>
      </c>
      <c r="V236" s="6">
        <v>1</v>
      </c>
      <c r="W236" s="9">
        <f t="shared" si="8"/>
        <v>0.72345036180502376</v>
      </c>
      <c r="X236" s="15">
        <f t="shared" si="9"/>
        <v>7.6479702385772258E-2</v>
      </c>
    </row>
    <row r="237" spans="2:24" x14ac:dyDescent="0.25">
      <c r="B237" s="5">
        <v>0</v>
      </c>
      <c r="C237" s="2">
        <v>0</v>
      </c>
      <c r="D237" s="5">
        <v>0</v>
      </c>
      <c r="E237" s="2">
        <v>0</v>
      </c>
      <c r="F237" s="5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 s="2">
        <v>0</v>
      </c>
      <c r="U237" s="5">
        <v>1</v>
      </c>
      <c r="V237" s="6">
        <v>1</v>
      </c>
      <c r="W237" s="9">
        <f t="shared" si="8"/>
        <v>0.97270006097960438</v>
      </c>
      <c r="X237" s="15">
        <f t="shared" si="9"/>
        <v>7.4528667051731968E-4</v>
      </c>
    </row>
    <row r="238" spans="2:24" x14ac:dyDescent="0.25">
      <c r="B238" s="5">
        <v>1</v>
      </c>
      <c r="C238" s="2">
        <v>0</v>
      </c>
      <c r="D238" s="5">
        <v>0</v>
      </c>
      <c r="E238" s="2">
        <v>1</v>
      </c>
      <c r="F238" s="5">
        <v>0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 s="2">
        <v>0</v>
      </c>
      <c r="U238" s="5">
        <v>1</v>
      </c>
      <c r="V238" s="6">
        <v>1</v>
      </c>
      <c r="W238" s="9">
        <f t="shared" si="8"/>
        <v>0.42835040270713942</v>
      </c>
      <c r="X238" s="15">
        <f t="shared" si="9"/>
        <v>0.32678326208508968</v>
      </c>
    </row>
    <row r="239" spans="2:24" x14ac:dyDescent="0.25">
      <c r="B239" s="5">
        <v>1</v>
      </c>
      <c r="C239" s="2">
        <v>0</v>
      </c>
      <c r="D239" s="5">
        <v>0</v>
      </c>
      <c r="E239" s="2">
        <v>1</v>
      </c>
      <c r="F239" s="5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 s="2">
        <v>0</v>
      </c>
      <c r="U239" s="5">
        <v>1</v>
      </c>
      <c r="V239" s="6">
        <v>1</v>
      </c>
      <c r="W239" s="9">
        <f t="shared" si="8"/>
        <v>0.43252320033907671</v>
      </c>
      <c r="X239" s="15">
        <f t="shared" si="9"/>
        <v>0.32202991815340376</v>
      </c>
    </row>
    <row r="240" spans="2:24" x14ac:dyDescent="0.25">
      <c r="B240" s="5">
        <v>1</v>
      </c>
      <c r="C240" s="2">
        <v>0</v>
      </c>
      <c r="D240" s="5">
        <v>1</v>
      </c>
      <c r="E240" s="2">
        <v>0</v>
      </c>
      <c r="F240" s="5">
        <v>1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 s="2">
        <v>1</v>
      </c>
      <c r="U240" s="5">
        <v>1</v>
      </c>
      <c r="V240" s="6">
        <v>1</v>
      </c>
      <c r="W240" s="9">
        <f t="shared" si="8"/>
        <v>1.3018524231171378</v>
      </c>
      <c r="X240" s="15">
        <f t="shared" si="9"/>
        <v>9.1114885341687574E-2</v>
      </c>
    </row>
    <row r="241" spans="2:24" x14ac:dyDescent="0.25">
      <c r="B241" s="5">
        <v>0</v>
      </c>
      <c r="C241" s="2">
        <v>1</v>
      </c>
      <c r="D241" s="5">
        <v>1</v>
      </c>
      <c r="E241" s="2">
        <v>0</v>
      </c>
      <c r="F241" s="5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 s="2">
        <v>0</v>
      </c>
      <c r="U241" s="5">
        <v>1</v>
      </c>
      <c r="V241" s="6">
        <v>1</v>
      </c>
      <c r="W241" s="9">
        <f t="shared" si="8"/>
        <v>0.43017277180858926</v>
      </c>
      <c r="X241" s="15">
        <f t="shared" si="9"/>
        <v>0.32470306998830606</v>
      </c>
    </row>
    <row r="242" spans="2:24" x14ac:dyDescent="0.25">
      <c r="B242" s="5">
        <v>0</v>
      </c>
      <c r="C242" s="2">
        <v>0</v>
      </c>
      <c r="D242" s="5">
        <v>0</v>
      </c>
      <c r="E242" s="2">
        <v>1</v>
      </c>
      <c r="F242" s="5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1</v>
      </c>
      <c r="R242">
        <v>1</v>
      </c>
      <c r="S242">
        <v>0</v>
      </c>
      <c r="T242" s="2">
        <v>1</v>
      </c>
      <c r="U242" s="5">
        <v>1</v>
      </c>
      <c r="V242" s="6">
        <v>1</v>
      </c>
      <c r="W242" s="9">
        <f t="shared" si="8"/>
        <v>1.438777367561459</v>
      </c>
      <c r="X242" s="15">
        <f t="shared" si="9"/>
        <v>0.19252557828416372</v>
      </c>
    </row>
    <row r="243" spans="2:24" x14ac:dyDescent="0.25">
      <c r="B243" s="5">
        <v>1</v>
      </c>
      <c r="C243" s="2">
        <v>0</v>
      </c>
      <c r="D243" s="5">
        <v>1</v>
      </c>
      <c r="E243" s="2">
        <v>0</v>
      </c>
      <c r="F243" s="5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 s="2">
        <v>0</v>
      </c>
      <c r="U243" s="5">
        <v>1</v>
      </c>
      <c r="V243" s="6">
        <v>1</v>
      </c>
      <c r="W243" s="9">
        <f t="shared" si="8"/>
        <v>0.76443048401242319</v>
      </c>
      <c r="X243" s="15">
        <f t="shared" si="9"/>
        <v>5.5492996862621206E-2</v>
      </c>
    </row>
    <row r="244" spans="2:24" x14ac:dyDescent="0.25">
      <c r="B244" s="5">
        <v>0</v>
      </c>
      <c r="C244" s="2">
        <v>1</v>
      </c>
      <c r="D244" s="5">
        <v>0</v>
      </c>
      <c r="E244" s="2">
        <v>1</v>
      </c>
      <c r="F244" s="5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  <c r="T244" s="2">
        <v>1</v>
      </c>
      <c r="U244" s="5">
        <v>1</v>
      </c>
      <c r="V244" s="6">
        <v>1</v>
      </c>
      <c r="W244" s="9">
        <f t="shared" si="8"/>
        <v>0.6064337267441533</v>
      </c>
      <c r="X244" s="15">
        <f t="shared" si="9"/>
        <v>0.15489441144449578</v>
      </c>
    </row>
    <row r="245" spans="2:24" x14ac:dyDescent="0.25">
      <c r="B245" s="5">
        <v>0</v>
      </c>
      <c r="C245" s="2">
        <v>1</v>
      </c>
      <c r="D245" s="5">
        <v>0</v>
      </c>
      <c r="E245" s="2">
        <v>1</v>
      </c>
      <c r="F245" s="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 s="2">
        <v>0</v>
      </c>
      <c r="U245" s="5">
        <v>1</v>
      </c>
      <c r="V245" s="6">
        <v>1</v>
      </c>
      <c r="W245" s="9">
        <f t="shared" si="8"/>
        <v>0.44936827268531704</v>
      </c>
      <c r="X245" s="15">
        <f t="shared" si="9"/>
        <v>0.30319529912555143</v>
      </c>
    </row>
    <row r="246" spans="2:24" x14ac:dyDescent="0.25">
      <c r="B246" s="5">
        <v>0</v>
      </c>
      <c r="C246" s="2">
        <v>1</v>
      </c>
      <c r="D246" s="5">
        <v>0</v>
      </c>
      <c r="E246" s="2">
        <v>1</v>
      </c>
      <c r="F246" s="5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 s="2">
        <v>0</v>
      </c>
      <c r="U246" s="5">
        <v>1</v>
      </c>
      <c r="V246" s="6">
        <v>1</v>
      </c>
      <c r="W246" s="9">
        <f t="shared" si="8"/>
        <v>0.44936827268531704</v>
      </c>
      <c r="X246" s="15">
        <f t="shared" si="9"/>
        <v>0.30319529912555143</v>
      </c>
    </row>
    <row r="247" spans="2:24" x14ac:dyDescent="0.25">
      <c r="B247" s="5">
        <v>0</v>
      </c>
      <c r="C247" s="2">
        <v>0</v>
      </c>
      <c r="D247" s="5">
        <v>1</v>
      </c>
      <c r="E247" s="2">
        <v>0</v>
      </c>
      <c r="F247" s="5">
        <v>0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 s="2">
        <v>0</v>
      </c>
      <c r="U247" s="5">
        <v>1</v>
      </c>
      <c r="V247" s="6">
        <v>1</v>
      </c>
      <c r="W247" s="9">
        <f t="shared" si="8"/>
        <v>0.69935633646705586</v>
      </c>
      <c r="X247" s="15">
        <f t="shared" si="9"/>
        <v>9.0386612422510129E-2</v>
      </c>
    </row>
    <row r="248" spans="2:24" x14ac:dyDescent="0.25">
      <c r="B248" s="5">
        <v>0</v>
      </c>
      <c r="C248" s="2">
        <v>1</v>
      </c>
      <c r="D248" s="5">
        <v>0</v>
      </c>
      <c r="E248" s="2">
        <v>1</v>
      </c>
      <c r="F248" s="5">
        <v>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 s="2">
        <v>0</v>
      </c>
      <c r="U248" s="5">
        <v>1</v>
      </c>
      <c r="V248" s="6">
        <v>1</v>
      </c>
      <c r="W248" s="9">
        <f t="shared" si="8"/>
        <v>0.52216349213853308</v>
      </c>
      <c r="X248" s="15">
        <f t="shared" si="9"/>
        <v>0.22832772824524172</v>
      </c>
    </row>
    <row r="249" spans="2:24" x14ac:dyDescent="0.25">
      <c r="B249" s="5">
        <v>0</v>
      </c>
      <c r="C249" s="2">
        <v>1</v>
      </c>
      <c r="D249" s="5">
        <v>1</v>
      </c>
      <c r="E249" s="2">
        <v>0</v>
      </c>
      <c r="F249" s="5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 s="2">
        <v>0</v>
      </c>
      <c r="U249" s="5">
        <v>1</v>
      </c>
      <c r="V249" s="6">
        <v>1</v>
      </c>
      <c r="W249" s="9">
        <f t="shared" si="8"/>
        <v>0.58601165712544434</v>
      </c>
      <c r="X249" s="15">
        <f t="shared" si="9"/>
        <v>0.17138634803602065</v>
      </c>
    </row>
    <row r="250" spans="2:24" x14ac:dyDescent="0.25">
      <c r="B250" s="5">
        <v>0</v>
      </c>
      <c r="C250" s="2">
        <v>1</v>
      </c>
      <c r="D250" s="5">
        <v>0</v>
      </c>
      <c r="E250" s="2">
        <v>1</v>
      </c>
      <c r="F250" s="5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 s="2">
        <v>0</v>
      </c>
      <c r="U250" s="5">
        <v>1</v>
      </c>
      <c r="V250" s="6">
        <v>1</v>
      </c>
      <c r="W250" s="9">
        <f t="shared" si="8"/>
        <v>0.44936827268531704</v>
      </c>
      <c r="X250" s="15">
        <f t="shared" si="9"/>
        <v>0.30319529912555143</v>
      </c>
    </row>
    <row r="251" spans="2:24" x14ac:dyDescent="0.25">
      <c r="B251" s="5">
        <v>1</v>
      </c>
      <c r="C251" s="2">
        <v>0</v>
      </c>
      <c r="D251" s="5">
        <v>0</v>
      </c>
      <c r="E251" s="2">
        <v>1</v>
      </c>
      <c r="F251" s="5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 s="2">
        <v>0</v>
      </c>
      <c r="U251" s="5">
        <v>1</v>
      </c>
      <c r="V251" s="6">
        <v>1</v>
      </c>
      <c r="W251" s="9">
        <f t="shared" si="8"/>
        <v>0.39641056613283787</v>
      </c>
      <c r="X251" s="15">
        <f t="shared" si="9"/>
        <v>0.36432020467608128</v>
      </c>
    </row>
    <row r="252" spans="2:24" x14ac:dyDescent="0.25">
      <c r="B252" s="5">
        <v>0</v>
      </c>
      <c r="C252" s="2">
        <v>1</v>
      </c>
      <c r="D252" s="5">
        <v>0</v>
      </c>
      <c r="E252" s="2">
        <v>1</v>
      </c>
      <c r="F252" s="5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 s="2">
        <v>1</v>
      </c>
      <c r="U252" s="5">
        <v>1</v>
      </c>
      <c r="V252" s="6">
        <v>1</v>
      </c>
      <c r="W252" s="9">
        <f t="shared" si="8"/>
        <v>0.97104400613105013</v>
      </c>
      <c r="X252" s="15">
        <f t="shared" si="9"/>
        <v>8.3844958093866242E-4</v>
      </c>
    </row>
    <row r="253" spans="2:24" x14ac:dyDescent="0.25">
      <c r="B253" s="5">
        <v>0</v>
      </c>
      <c r="C253" s="2">
        <v>1</v>
      </c>
      <c r="D253" s="5">
        <v>1</v>
      </c>
      <c r="E253" s="2">
        <v>0</v>
      </c>
      <c r="F253" s="5">
        <v>0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 s="2">
        <v>0</v>
      </c>
      <c r="U253" s="5">
        <v>1</v>
      </c>
      <c r="V253" s="6">
        <v>1</v>
      </c>
      <c r="W253" s="9">
        <f t="shared" si="8"/>
        <v>0.6627808038300762</v>
      </c>
      <c r="X253" s="15">
        <f t="shared" si="9"/>
        <v>0.11371678626548955</v>
      </c>
    </row>
    <row r="254" spans="2:24" x14ac:dyDescent="0.25">
      <c r="B254" s="5">
        <v>1</v>
      </c>
      <c r="C254" s="2">
        <v>0</v>
      </c>
      <c r="D254" s="5">
        <v>0</v>
      </c>
      <c r="E254" s="2">
        <v>1</v>
      </c>
      <c r="F254" s="5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 s="2">
        <v>0</v>
      </c>
      <c r="U254" s="5">
        <v>1</v>
      </c>
      <c r="V254" s="6">
        <v>1</v>
      </c>
      <c r="W254" s="9">
        <f t="shared" si="8"/>
        <v>0.39641056613283787</v>
      </c>
      <c r="X254" s="15">
        <f t="shared" si="9"/>
        <v>0.36432020467608128</v>
      </c>
    </row>
    <row r="255" spans="2:24" x14ac:dyDescent="0.25">
      <c r="B255" s="5">
        <v>1</v>
      </c>
      <c r="C255" s="2">
        <v>0</v>
      </c>
      <c r="D255" s="5">
        <v>1</v>
      </c>
      <c r="E255" s="2">
        <v>0</v>
      </c>
      <c r="F255" s="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1</v>
      </c>
      <c r="R255">
        <v>0</v>
      </c>
      <c r="S255">
        <v>0</v>
      </c>
      <c r="T255" s="2">
        <v>0</v>
      </c>
      <c r="U255" s="5">
        <v>1</v>
      </c>
      <c r="V255" s="6">
        <v>1</v>
      </c>
      <c r="W255" s="9">
        <f t="shared" si="8"/>
        <v>0.7164161301772296</v>
      </c>
      <c r="X255" s="15">
        <f t="shared" si="9"/>
        <v>8.0419811223657989E-2</v>
      </c>
    </row>
    <row r="256" spans="2:24" x14ac:dyDescent="0.25">
      <c r="B256" s="5">
        <v>1</v>
      </c>
      <c r="C256" s="2">
        <v>0</v>
      </c>
      <c r="D256" s="5">
        <v>1</v>
      </c>
      <c r="E256" s="2">
        <v>0</v>
      </c>
      <c r="F256" s="5">
        <v>1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1</v>
      </c>
      <c r="S256">
        <v>0</v>
      </c>
      <c r="T256" s="2">
        <v>0</v>
      </c>
      <c r="U256" s="5">
        <v>1</v>
      </c>
      <c r="V256" s="6">
        <v>1</v>
      </c>
      <c r="W256" s="9">
        <f t="shared" si="8"/>
        <v>1.2545903857112788</v>
      </c>
      <c r="X256" s="15">
        <f t="shared" si="9"/>
        <v>6.4816264496617704E-2</v>
      </c>
    </row>
    <row r="257" spans="2:24" x14ac:dyDescent="0.25">
      <c r="B257" s="5">
        <v>1</v>
      </c>
      <c r="C257" s="2">
        <v>0</v>
      </c>
      <c r="D257" s="5">
        <v>0</v>
      </c>
      <c r="E257" s="2">
        <v>1</v>
      </c>
      <c r="F257" s="5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 s="2">
        <v>0</v>
      </c>
      <c r="U257" s="5">
        <v>1</v>
      </c>
      <c r="V257" s="6">
        <v>1</v>
      </c>
      <c r="W257" s="9">
        <f t="shared" si="8"/>
        <v>0.39641056613283787</v>
      </c>
      <c r="X257" s="15">
        <f t="shared" si="9"/>
        <v>0.36432020467608128</v>
      </c>
    </row>
    <row r="258" spans="2:24" x14ac:dyDescent="0.25">
      <c r="B258" s="5">
        <v>1</v>
      </c>
      <c r="C258" s="2">
        <v>0</v>
      </c>
      <c r="D258" s="5">
        <v>1</v>
      </c>
      <c r="E258" s="2">
        <v>0</v>
      </c>
      <c r="F258" s="5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</v>
      </c>
      <c r="S258">
        <v>0</v>
      </c>
      <c r="T258" s="2">
        <v>0</v>
      </c>
      <c r="U258" s="5">
        <v>1</v>
      </c>
      <c r="V258" s="6">
        <v>1</v>
      </c>
      <c r="W258" s="9">
        <f t="shared" si="8"/>
        <v>0.76614344040023619</v>
      </c>
      <c r="X258" s="15">
        <f t="shared" si="9"/>
        <v>5.4688890467837883E-2</v>
      </c>
    </row>
    <row r="259" spans="2:24" x14ac:dyDescent="0.25">
      <c r="B259" s="5">
        <v>1</v>
      </c>
      <c r="C259" s="2">
        <v>0</v>
      </c>
      <c r="D259" s="5">
        <v>1</v>
      </c>
      <c r="E259" s="2">
        <v>0</v>
      </c>
      <c r="F259" s="5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 s="2">
        <v>0</v>
      </c>
      <c r="U259" s="5">
        <v>1</v>
      </c>
      <c r="V259" s="6">
        <v>1</v>
      </c>
      <c r="W259" s="9">
        <f t="shared" si="8"/>
        <v>0.37721506525611004</v>
      </c>
      <c r="X259" s="15">
        <f t="shared" si="9"/>
        <v>0.38786107494395128</v>
      </c>
    </row>
    <row r="260" spans="2:24" x14ac:dyDescent="0.25">
      <c r="B260" s="5">
        <v>0</v>
      </c>
      <c r="C260" s="2">
        <v>1</v>
      </c>
      <c r="D260" s="5">
        <v>0</v>
      </c>
      <c r="E260" s="2">
        <v>1</v>
      </c>
      <c r="F260" s="5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 s="2">
        <v>0</v>
      </c>
      <c r="U260" s="5">
        <v>1</v>
      </c>
      <c r="V260" s="6">
        <v>1</v>
      </c>
      <c r="W260" s="9">
        <f t="shared" si="8"/>
        <v>0.87405465850218467</v>
      </c>
      <c r="X260" s="15">
        <f t="shared" si="9"/>
        <v>1.5862229045001324E-2</v>
      </c>
    </row>
    <row r="261" spans="2:24" x14ac:dyDescent="0.25">
      <c r="B261" s="5">
        <v>0</v>
      </c>
      <c r="C261" s="2">
        <v>1</v>
      </c>
      <c r="D261" s="5">
        <v>0</v>
      </c>
      <c r="E261" s="2">
        <v>0</v>
      </c>
      <c r="F261" s="5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1</v>
      </c>
      <c r="S261">
        <v>0</v>
      </c>
      <c r="T261" s="2">
        <v>0</v>
      </c>
      <c r="U261" s="5">
        <v>1</v>
      </c>
      <c r="V261" s="6">
        <v>1</v>
      </c>
      <c r="W261" s="9">
        <f t="shared" si="8"/>
        <v>1.1358719850860657</v>
      </c>
      <c r="X261" s="15">
        <f t="shared" si="9"/>
        <v>1.8461196331228055E-2</v>
      </c>
    </row>
    <row r="262" spans="2:24" x14ac:dyDescent="0.25">
      <c r="B262" s="5">
        <v>0</v>
      </c>
      <c r="C262" s="2">
        <v>1</v>
      </c>
      <c r="D262" s="5">
        <v>1</v>
      </c>
      <c r="E262" s="2">
        <v>0</v>
      </c>
      <c r="F262" s="5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 s="2">
        <v>0</v>
      </c>
      <c r="U262" s="5">
        <v>1</v>
      </c>
      <c r="V262" s="6">
        <v>1</v>
      </c>
      <c r="W262" s="9">
        <f t="shared" si="8"/>
        <v>0.83313439622388386</v>
      </c>
      <c r="X262" s="15">
        <f t="shared" si="9"/>
        <v>2.7844129723567788E-2</v>
      </c>
    </row>
    <row r="263" spans="2:24" x14ac:dyDescent="0.25">
      <c r="B263" s="5">
        <v>0</v>
      </c>
      <c r="C263" s="2">
        <v>1</v>
      </c>
      <c r="D263" s="5">
        <v>0</v>
      </c>
      <c r="E263" s="2">
        <v>1</v>
      </c>
      <c r="F263" s="5">
        <v>0</v>
      </c>
      <c r="G263">
        <v>1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 s="2">
        <v>0</v>
      </c>
      <c r="U263" s="5">
        <v>1</v>
      </c>
      <c r="V263" s="6">
        <v>1</v>
      </c>
      <c r="W263" s="9">
        <f t="shared" si="8"/>
        <v>0.42177485069233533</v>
      </c>
      <c r="X263" s="15">
        <f t="shared" si="9"/>
        <v>0.33434432329187108</v>
      </c>
    </row>
    <row r="264" spans="2:24" x14ac:dyDescent="0.25">
      <c r="B264" s="5">
        <v>1</v>
      </c>
      <c r="C264" s="2">
        <v>0</v>
      </c>
      <c r="D264" s="5">
        <v>0</v>
      </c>
      <c r="E264" s="2">
        <v>1</v>
      </c>
      <c r="F264" s="5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 s="2">
        <v>0</v>
      </c>
      <c r="U264" s="5">
        <v>1</v>
      </c>
      <c r="V264" s="6">
        <v>1</v>
      </c>
      <c r="W264" s="9">
        <f t="shared" si="8"/>
        <v>0.39641056613283787</v>
      </c>
      <c r="X264" s="15">
        <f t="shared" si="9"/>
        <v>0.36432020467608128</v>
      </c>
    </row>
    <row r="265" spans="2:24" x14ac:dyDescent="0.25">
      <c r="B265" s="5">
        <v>0</v>
      </c>
      <c r="C265" s="2">
        <v>1</v>
      </c>
      <c r="D265" s="5">
        <v>0</v>
      </c>
      <c r="E265" s="2">
        <v>0</v>
      </c>
      <c r="F265" s="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 s="2">
        <v>0</v>
      </c>
      <c r="U265" s="5">
        <v>1</v>
      </c>
      <c r="V265" s="6">
        <v>1</v>
      </c>
      <c r="W265" s="9">
        <f t="shared" ref="W265:W328" si="10">SUMPRODUCT(B$2:U$2,B265:U265)</f>
        <v>0.52847783550445848</v>
      </c>
      <c r="X265" s="15">
        <f t="shared" ref="X265:X328" si="11">(V265-W265)^2</f>
        <v>0.22233315161056053</v>
      </c>
    </row>
    <row r="266" spans="2:24" x14ac:dyDescent="0.25">
      <c r="B266" s="5">
        <v>1</v>
      </c>
      <c r="C266" s="2">
        <v>0</v>
      </c>
      <c r="D266" s="5">
        <v>0</v>
      </c>
      <c r="E266" s="2">
        <v>0</v>
      </c>
      <c r="F266" s="5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1</v>
      </c>
      <c r="R266">
        <v>0</v>
      </c>
      <c r="S266">
        <v>0</v>
      </c>
      <c r="T266" s="2">
        <v>1</v>
      </c>
      <c r="U266" s="5">
        <v>1</v>
      </c>
      <c r="V266" s="6">
        <v>1</v>
      </c>
      <c r="W266" s="9">
        <f t="shared" si="10"/>
        <v>1.3449268344481715</v>
      </c>
      <c r="X266" s="15">
        <f t="shared" si="11"/>
        <v>0.11897452112243632</v>
      </c>
    </row>
    <row r="267" spans="2:24" x14ac:dyDescent="0.25">
      <c r="B267" s="5">
        <v>1</v>
      </c>
      <c r="C267" s="2">
        <v>0</v>
      </c>
      <c r="D267" s="5">
        <v>0</v>
      </c>
      <c r="E267" s="2">
        <v>1</v>
      </c>
      <c r="F267" s="5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 s="2">
        <v>0</v>
      </c>
      <c r="U267" s="5">
        <v>1</v>
      </c>
      <c r="V267" s="6">
        <v>1</v>
      </c>
      <c r="W267" s="9">
        <f t="shared" si="10"/>
        <v>0.59707876158002338</v>
      </c>
      <c r="X267" s="15">
        <f t="shared" si="11"/>
        <v>0.16234552436988764</v>
      </c>
    </row>
    <row r="268" spans="2:24" x14ac:dyDescent="0.25">
      <c r="B268" s="5">
        <v>0</v>
      </c>
      <c r="C268" s="2">
        <v>1</v>
      </c>
      <c r="D268" s="5">
        <v>0</v>
      </c>
      <c r="E268" s="2">
        <v>1</v>
      </c>
      <c r="F268" s="5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 s="2">
        <v>1</v>
      </c>
      <c r="U268" s="5">
        <v>1</v>
      </c>
      <c r="V268" s="6">
        <v>1</v>
      </c>
      <c r="W268" s="9">
        <f t="shared" si="10"/>
        <v>0.69729850553836148</v>
      </c>
      <c r="X268" s="15">
        <f t="shared" si="11"/>
        <v>9.1628194749309375E-2</v>
      </c>
    </row>
    <row r="269" spans="2:24" x14ac:dyDescent="0.25">
      <c r="B269" s="5">
        <v>0</v>
      </c>
      <c r="C269" s="2">
        <v>0</v>
      </c>
      <c r="D269" s="5">
        <v>0</v>
      </c>
      <c r="E269" s="2">
        <v>1</v>
      </c>
      <c r="F269" s="5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 s="2">
        <v>0</v>
      </c>
      <c r="U269" s="5">
        <v>1</v>
      </c>
      <c r="V269" s="6">
        <v>1</v>
      </c>
      <c r="W269" s="9">
        <f t="shared" si="10"/>
        <v>0.71855183734378381</v>
      </c>
      <c r="X269" s="15">
        <f t="shared" si="11"/>
        <v>7.921306826255993E-2</v>
      </c>
    </row>
    <row r="270" spans="2:24" x14ac:dyDescent="0.25">
      <c r="B270" s="5">
        <v>0</v>
      </c>
      <c r="C270" s="2">
        <v>1</v>
      </c>
      <c r="D270" s="5">
        <v>0</v>
      </c>
      <c r="E270" s="2">
        <v>1</v>
      </c>
      <c r="F270" s="5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 s="2">
        <v>1</v>
      </c>
      <c r="U270" s="5">
        <v>1</v>
      </c>
      <c r="V270" s="6">
        <v>1</v>
      </c>
      <c r="W270" s="9">
        <f t="shared" si="10"/>
        <v>0.69729850553836148</v>
      </c>
      <c r="X270" s="15">
        <f t="shared" si="11"/>
        <v>9.1628194749309375E-2</v>
      </c>
    </row>
    <row r="271" spans="2:24" x14ac:dyDescent="0.25">
      <c r="B271" s="5">
        <v>0</v>
      </c>
      <c r="C271" s="2">
        <v>0</v>
      </c>
      <c r="D271" s="5">
        <v>0</v>
      </c>
      <c r="E271" s="2">
        <v>1</v>
      </c>
      <c r="F271" s="5">
        <v>0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0</v>
      </c>
      <c r="T271" s="2">
        <v>0</v>
      </c>
      <c r="U271" s="5">
        <v>1</v>
      </c>
      <c r="V271" s="6">
        <v>1</v>
      </c>
      <c r="W271" s="9">
        <f t="shared" si="10"/>
        <v>0.61915715142023608</v>
      </c>
      <c r="X271" s="15">
        <f t="shared" si="11"/>
        <v>0.14504127531434899</v>
      </c>
    </row>
    <row r="272" spans="2:24" x14ac:dyDescent="0.25">
      <c r="B272" s="5">
        <v>1</v>
      </c>
      <c r="C272" s="2">
        <v>0</v>
      </c>
      <c r="D272" s="5">
        <v>1</v>
      </c>
      <c r="E272" s="2">
        <v>0</v>
      </c>
      <c r="F272" s="5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1</v>
      </c>
      <c r="S272">
        <v>0</v>
      </c>
      <c r="T272" s="2">
        <v>0</v>
      </c>
      <c r="U272" s="5">
        <v>1</v>
      </c>
      <c r="V272" s="6">
        <v>1</v>
      </c>
      <c r="W272" s="9">
        <f t="shared" si="10"/>
        <v>0.72882414592747446</v>
      </c>
      <c r="X272" s="15">
        <f t="shared" si="11"/>
        <v>7.3536343831963669E-2</v>
      </c>
    </row>
    <row r="273" spans="2:24" x14ac:dyDescent="0.25">
      <c r="B273" s="5">
        <v>0</v>
      </c>
      <c r="C273" s="2">
        <v>0</v>
      </c>
      <c r="D273" s="5">
        <v>1</v>
      </c>
      <c r="E273" s="2">
        <v>0</v>
      </c>
      <c r="F273" s="5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 s="2">
        <v>0</v>
      </c>
      <c r="U273" s="5">
        <v>1</v>
      </c>
      <c r="V273" s="6">
        <v>1</v>
      </c>
      <c r="W273" s="9">
        <f t="shared" si="10"/>
        <v>0.41708092874502772</v>
      </c>
      <c r="X273" s="15">
        <f t="shared" si="11"/>
        <v>0.33979464363275952</v>
      </c>
    </row>
    <row r="274" spans="2:24" x14ac:dyDescent="0.25">
      <c r="B274" s="5">
        <v>1</v>
      </c>
      <c r="C274" s="2">
        <v>0</v>
      </c>
      <c r="D274" s="5">
        <v>0</v>
      </c>
      <c r="E274" s="2">
        <v>1</v>
      </c>
      <c r="F274" s="5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 s="2">
        <v>0</v>
      </c>
      <c r="U274" s="5">
        <v>1</v>
      </c>
      <c r="V274" s="6">
        <v>1</v>
      </c>
      <c r="W274" s="9">
        <f t="shared" si="10"/>
        <v>0.59707876158002338</v>
      </c>
      <c r="X274" s="15">
        <f t="shared" si="11"/>
        <v>0.16234552436988764</v>
      </c>
    </row>
    <row r="275" spans="2:24" x14ac:dyDescent="0.25">
      <c r="B275" s="5">
        <v>0</v>
      </c>
      <c r="C275" s="2">
        <v>1</v>
      </c>
      <c r="D275" s="5">
        <v>1</v>
      </c>
      <c r="E275" s="2">
        <v>0</v>
      </c>
      <c r="F275" s="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 s="2">
        <v>0</v>
      </c>
      <c r="U275" s="5">
        <v>1</v>
      </c>
      <c r="V275" s="6">
        <v>1</v>
      </c>
      <c r="W275" s="9">
        <f t="shared" si="10"/>
        <v>0.84542863307235039</v>
      </c>
      <c r="X275" s="15">
        <f t="shared" si="11"/>
        <v>2.3892307473882091E-2</v>
      </c>
    </row>
    <row r="276" spans="2:24" x14ac:dyDescent="0.25">
      <c r="B276" s="5">
        <v>0</v>
      </c>
      <c r="C276" s="2">
        <v>1</v>
      </c>
      <c r="D276" s="5">
        <v>0</v>
      </c>
      <c r="E276" s="2">
        <v>1</v>
      </c>
      <c r="F276" s="5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 s="2">
        <v>0</v>
      </c>
      <c r="U276" s="5">
        <v>1</v>
      </c>
      <c r="V276" s="6">
        <v>1</v>
      </c>
      <c r="W276" s="9">
        <f t="shared" si="10"/>
        <v>0.44936827268531704</v>
      </c>
      <c r="X276" s="15">
        <f t="shared" si="11"/>
        <v>0.30319529912555143</v>
      </c>
    </row>
    <row r="277" spans="2:24" x14ac:dyDescent="0.25">
      <c r="B277" s="5">
        <v>0</v>
      </c>
      <c r="C277" s="2">
        <v>1</v>
      </c>
      <c r="D277" s="5">
        <v>1</v>
      </c>
      <c r="E277" s="2">
        <v>0</v>
      </c>
      <c r="F277" s="5">
        <v>1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 s="2">
        <v>0</v>
      </c>
      <c r="U277" s="5">
        <v>1</v>
      </c>
      <c r="V277" s="6">
        <v>1</v>
      </c>
      <c r="W277" s="9">
        <f t="shared" si="10"/>
        <v>0.9271496242489714</v>
      </c>
      <c r="X277" s="15">
        <f t="shared" si="11"/>
        <v>5.3071772470660548E-3</v>
      </c>
    </row>
    <row r="278" spans="2:24" x14ac:dyDescent="0.25">
      <c r="B278" s="5">
        <v>1</v>
      </c>
      <c r="C278" s="2">
        <v>0</v>
      </c>
      <c r="D278" s="5">
        <v>1</v>
      </c>
      <c r="E278" s="2">
        <v>0</v>
      </c>
      <c r="F278" s="5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 s="2">
        <v>0</v>
      </c>
      <c r="U278" s="5">
        <v>1</v>
      </c>
      <c r="V278" s="6">
        <v>1</v>
      </c>
      <c r="W278" s="9">
        <f t="shared" si="10"/>
        <v>0.37721506525611004</v>
      </c>
      <c r="X278" s="15">
        <f t="shared" si="11"/>
        <v>0.38786107494395128</v>
      </c>
    </row>
    <row r="279" spans="2:24" x14ac:dyDescent="0.25">
      <c r="B279" s="5">
        <v>0</v>
      </c>
      <c r="C279" s="2">
        <v>1</v>
      </c>
      <c r="D279" s="5">
        <v>1</v>
      </c>
      <c r="E279" s="2">
        <v>0</v>
      </c>
      <c r="F279" s="5">
        <v>0</v>
      </c>
      <c r="G279">
        <v>0</v>
      </c>
      <c r="H279">
        <v>0</v>
      </c>
      <c r="I279">
        <v>1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 s="2">
        <v>0</v>
      </c>
      <c r="U279" s="5">
        <v>1</v>
      </c>
      <c r="V279" s="6">
        <v>1</v>
      </c>
      <c r="W279" s="9">
        <f t="shared" si="10"/>
        <v>0.9861936801233061</v>
      </c>
      <c r="X279" s="15">
        <f t="shared" si="11"/>
        <v>1.9061446853759295E-4</v>
      </c>
    </row>
    <row r="280" spans="2:24" x14ac:dyDescent="0.25">
      <c r="B280" s="5">
        <v>1</v>
      </c>
      <c r="C280" s="2">
        <v>0</v>
      </c>
      <c r="D280" s="5">
        <v>1</v>
      </c>
      <c r="E280" s="2">
        <v>0</v>
      </c>
      <c r="F280" s="5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 s="2">
        <v>0</v>
      </c>
      <c r="U280" s="5">
        <v>1</v>
      </c>
      <c r="V280" s="6">
        <v>1</v>
      </c>
      <c r="W280" s="9">
        <f t="shared" si="10"/>
        <v>0.65096056584879869</v>
      </c>
      <c r="X280" s="15">
        <f t="shared" si="11"/>
        <v>0.1218285265925908</v>
      </c>
    </row>
    <row r="281" spans="2:24" x14ac:dyDescent="0.25">
      <c r="B281" s="5">
        <v>0</v>
      </c>
      <c r="C281" s="2">
        <v>1</v>
      </c>
      <c r="D281" s="5">
        <v>0</v>
      </c>
      <c r="E281" s="2">
        <v>0</v>
      </c>
      <c r="F281" s="5">
        <v>0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 s="2">
        <v>0</v>
      </c>
      <c r="U281" s="5">
        <v>1</v>
      </c>
      <c r="V281" s="6">
        <v>1</v>
      </c>
      <c r="W281" s="9">
        <f t="shared" si="10"/>
        <v>0.93520378963888018</v>
      </c>
      <c r="X281" s="15">
        <f t="shared" si="11"/>
        <v>4.1985488771624918E-3</v>
      </c>
    </row>
    <row r="282" spans="2:24" x14ac:dyDescent="0.25">
      <c r="B282" s="5">
        <v>0</v>
      </c>
      <c r="C282" s="2">
        <v>1</v>
      </c>
      <c r="D282" s="5">
        <v>0</v>
      </c>
      <c r="E282" s="2">
        <v>1</v>
      </c>
      <c r="F282" s="5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 s="2">
        <v>0</v>
      </c>
      <c r="U282" s="5">
        <v>1</v>
      </c>
      <c r="V282" s="6">
        <v>1</v>
      </c>
      <c r="W282" s="9">
        <f t="shared" si="10"/>
        <v>0.72311377327800574</v>
      </c>
      <c r="X282" s="15">
        <f t="shared" si="11"/>
        <v>7.66659825483436E-2</v>
      </c>
    </row>
    <row r="283" spans="2:24" x14ac:dyDescent="0.25">
      <c r="B283" s="5">
        <v>0</v>
      </c>
      <c r="C283" s="2">
        <v>1</v>
      </c>
      <c r="D283" s="5">
        <v>1</v>
      </c>
      <c r="E283" s="2">
        <v>0</v>
      </c>
      <c r="F283" s="5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 s="2">
        <v>1</v>
      </c>
      <c r="U283" s="5">
        <v>1</v>
      </c>
      <c r="V283" s="6">
        <v>1</v>
      </c>
      <c r="W283" s="9">
        <f t="shared" si="10"/>
        <v>0.67810300466163365</v>
      </c>
      <c r="X283" s="15">
        <f t="shared" si="11"/>
        <v>0.10361767560786825</v>
      </c>
    </row>
    <row r="284" spans="2:24" x14ac:dyDescent="0.25">
      <c r="B284" s="5">
        <v>0</v>
      </c>
      <c r="C284" s="2">
        <v>1</v>
      </c>
      <c r="D284" s="5">
        <v>1</v>
      </c>
      <c r="E284" s="2">
        <v>0</v>
      </c>
      <c r="F284" s="5">
        <v>0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1</v>
      </c>
      <c r="O284">
        <v>1</v>
      </c>
      <c r="P284">
        <v>0</v>
      </c>
      <c r="Q284">
        <v>0</v>
      </c>
      <c r="R284">
        <v>0</v>
      </c>
      <c r="S284">
        <v>0</v>
      </c>
      <c r="T284" s="2">
        <v>0</v>
      </c>
      <c r="U284" s="5">
        <v>1</v>
      </c>
      <c r="V284" s="6">
        <v>1</v>
      </c>
      <c r="W284" s="9">
        <f t="shared" si="10"/>
        <v>0.98783961116718988</v>
      </c>
      <c r="X284" s="15">
        <f t="shared" si="11"/>
        <v>1.4787505656513309E-4</v>
      </c>
    </row>
    <row r="285" spans="2:24" x14ac:dyDescent="0.25">
      <c r="B285" s="5">
        <v>0</v>
      </c>
      <c r="C285" s="2">
        <v>1</v>
      </c>
      <c r="D285" s="5">
        <v>0</v>
      </c>
      <c r="E285" s="2">
        <v>1</v>
      </c>
      <c r="F285" s="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 s="2">
        <v>0</v>
      </c>
      <c r="U285" s="5">
        <v>1</v>
      </c>
      <c r="V285" s="6">
        <v>1</v>
      </c>
      <c r="W285" s="9">
        <f t="shared" si="10"/>
        <v>0.58234872622705003</v>
      </c>
      <c r="X285" s="15">
        <f t="shared" si="11"/>
        <v>0.1744325864841676</v>
      </c>
    </row>
    <row r="286" spans="2:24" x14ac:dyDescent="0.25">
      <c r="B286" s="5">
        <v>0</v>
      </c>
      <c r="C286" s="2">
        <v>1</v>
      </c>
      <c r="D286" s="5">
        <v>0</v>
      </c>
      <c r="E286" s="2">
        <v>1</v>
      </c>
      <c r="F286" s="5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 s="2">
        <v>1</v>
      </c>
      <c r="U286" s="5">
        <v>1</v>
      </c>
      <c r="V286" s="6">
        <v>1</v>
      </c>
      <c r="W286" s="9">
        <f t="shared" si="10"/>
        <v>0.69729850553836148</v>
      </c>
      <c r="X286" s="15">
        <f t="shared" si="11"/>
        <v>9.1628194749309375E-2</v>
      </c>
    </row>
    <row r="287" spans="2:24" x14ac:dyDescent="0.25">
      <c r="B287" s="5">
        <v>0</v>
      </c>
      <c r="C287" s="2">
        <v>1</v>
      </c>
      <c r="D287" s="5">
        <v>0</v>
      </c>
      <c r="E287" s="2">
        <v>1</v>
      </c>
      <c r="F287" s="5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 s="2">
        <v>0</v>
      </c>
      <c r="U287" s="5">
        <v>1</v>
      </c>
      <c r="V287" s="6">
        <v>1</v>
      </c>
      <c r="W287" s="9">
        <f t="shared" si="10"/>
        <v>0.73164368040734518</v>
      </c>
      <c r="X287" s="15">
        <f t="shared" si="11"/>
        <v>7.2015114265315094E-2</v>
      </c>
    </row>
    <row r="288" spans="2:24" x14ac:dyDescent="0.25">
      <c r="B288" s="5">
        <v>1</v>
      </c>
      <c r="C288" s="2">
        <v>0</v>
      </c>
      <c r="D288" s="5">
        <v>0</v>
      </c>
      <c r="E288" s="2">
        <v>1</v>
      </c>
      <c r="F288" s="5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0</v>
      </c>
      <c r="T288" s="2">
        <v>1</v>
      </c>
      <c r="U288" s="5">
        <v>1</v>
      </c>
      <c r="V288" s="6">
        <v>1</v>
      </c>
      <c r="W288" s="9">
        <f t="shared" si="10"/>
        <v>0.79528168421006129</v>
      </c>
      <c r="X288" s="15">
        <f t="shared" si="11"/>
        <v>4.1909588819869066E-2</v>
      </c>
    </row>
    <row r="289" spans="2:24" x14ac:dyDescent="0.25">
      <c r="B289" s="5">
        <v>1</v>
      </c>
      <c r="C289" s="2">
        <v>0</v>
      </c>
      <c r="D289" s="5">
        <v>1</v>
      </c>
      <c r="E289" s="2">
        <v>0</v>
      </c>
      <c r="F289" s="5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 s="2">
        <v>0</v>
      </c>
      <c r="U289" s="5">
        <v>1</v>
      </c>
      <c r="V289" s="6">
        <v>1</v>
      </c>
      <c r="W289" s="9">
        <f t="shared" si="10"/>
        <v>0.37721506525611004</v>
      </c>
      <c r="X289" s="15">
        <f t="shared" si="11"/>
        <v>0.38786107494395128</v>
      </c>
    </row>
    <row r="290" spans="2:24" x14ac:dyDescent="0.25">
      <c r="B290" s="5">
        <v>0</v>
      </c>
      <c r="C290" s="2">
        <v>1</v>
      </c>
      <c r="D290" s="5">
        <v>0</v>
      </c>
      <c r="E290" s="2">
        <v>1</v>
      </c>
      <c r="F290" s="5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 s="2">
        <v>0</v>
      </c>
      <c r="U290" s="5">
        <v>1</v>
      </c>
      <c r="V290" s="6">
        <v>1</v>
      </c>
      <c r="W290" s="9">
        <f t="shared" si="10"/>
        <v>0.44936827268531704</v>
      </c>
      <c r="X290" s="15">
        <f t="shared" si="11"/>
        <v>0.30319529912555143</v>
      </c>
    </row>
    <row r="291" spans="2:24" x14ac:dyDescent="0.25">
      <c r="B291" s="5">
        <v>0</v>
      </c>
      <c r="C291" s="2">
        <v>1</v>
      </c>
      <c r="D291" s="5">
        <v>1</v>
      </c>
      <c r="E291" s="2">
        <v>0</v>
      </c>
      <c r="F291" s="5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</v>
      </c>
      <c r="T291" s="2">
        <v>1</v>
      </c>
      <c r="U291" s="5">
        <v>1</v>
      </c>
      <c r="V291" s="6">
        <v>1</v>
      </c>
      <c r="W291" s="9">
        <f t="shared" si="10"/>
        <v>0.82904388988581268</v>
      </c>
      <c r="X291" s="15">
        <f t="shared" si="11"/>
        <v>2.9225991585374141E-2</v>
      </c>
    </row>
    <row r="292" spans="2:24" x14ac:dyDescent="0.25">
      <c r="B292" s="5">
        <v>0</v>
      </c>
      <c r="C292" s="2">
        <v>0</v>
      </c>
      <c r="D292" s="5">
        <v>1</v>
      </c>
      <c r="E292" s="2">
        <v>0</v>
      </c>
      <c r="F292" s="5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</v>
      </c>
      <c r="T292" s="2">
        <v>0</v>
      </c>
      <c r="U292" s="5">
        <v>1</v>
      </c>
      <c r="V292" s="6">
        <v>1</v>
      </c>
      <c r="W292" s="9">
        <f t="shared" si="10"/>
        <v>0.5680218139692067</v>
      </c>
      <c r="X292" s="15">
        <f t="shared" si="11"/>
        <v>0.18660515320645465</v>
      </c>
    </row>
    <row r="293" spans="2:24" x14ac:dyDescent="0.25">
      <c r="B293" s="5">
        <v>0</v>
      </c>
      <c r="C293" s="2">
        <v>0</v>
      </c>
      <c r="D293" s="5">
        <v>0</v>
      </c>
      <c r="E293" s="2">
        <v>1</v>
      </c>
      <c r="F293" s="5">
        <v>0</v>
      </c>
      <c r="G293">
        <v>0</v>
      </c>
      <c r="H293">
        <v>0</v>
      </c>
      <c r="I293">
        <v>1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 s="2">
        <v>0</v>
      </c>
      <c r="U293" s="5">
        <v>1</v>
      </c>
      <c r="V293" s="6">
        <v>1</v>
      </c>
      <c r="W293" s="9">
        <f t="shared" si="10"/>
        <v>0.79134705679699979</v>
      </c>
      <c r="X293" s="15">
        <f t="shared" si="11"/>
        <v>4.3536050707274433E-2</v>
      </c>
    </row>
    <row r="294" spans="2:24" x14ac:dyDescent="0.25">
      <c r="B294" s="5">
        <v>0</v>
      </c>
      <c r="C294" s="2">
        <v>1</v>
      </c>
      <c r="D294" s="5">
        <v>1</v>
      </c>
      <c r="E294" s="2">
        <v>0</v>
      </c>
      <c r="F294" s="5">
        <v>0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 s="2">
        <v>1</v>
      </c>
      <c r="U294" s="5">
        <v>1</v>
      </c>
      <c r="V294" s="6">
        <v>1</v>
      </c>
      <c r="W294" s="9">
        <f t="shared" si="10"/>
        <v>0.95184850525432241</v>
      </c>
      <c r="X294" s="15">
        <f t="shared" si="11"/>
        <v>2.3185664462430167E-3</v>
      </c>
    </row>
    <row r="295" spans="2:24" x14ac:dyDescent="0.25">
      <c r="B295" s="5">
        <v>1</v>
      </c>
      <c r="C295" s="2">
        <v>0</v>
      </c>
      <c r="D295" s="5">
        <v>0</v>
      </c>
      <c r="E295" s="2">
        <v>1</v>
      </c>
      <c r="F295" s="5">
        <v>1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1</v>
      </c>
      <c r="N295">
        <v>1</v>
      </c>
      <c r="O295">
        <v>0</v>
      </c>
      <c r="P295">
        <v>1</v>
      </c>
      <c r="Q295">
        <v>0</v>
      </c>
      <c r="R295">
        <v>0</v>
      </c>
      <c r="S295">
        <v>0</v>
      </c>
      <c r="T295" s="2">
        <v>0</v>
      </c>
      <c r="U295" s="5">
        <v>1</v>
      </c>
      <c r="V295" s="6">
        <v>1</v>
      </c>
      <c r="W295" s="9">
        <f t="shared" si="10"/>
        <v>0.99508803979035354</v>
      </c>
      <c r="X295" s="15">
        <f t="shared" si="11"/>
        <v>2.4127353101150093E-5</v>
      </c>
    </row>
    <row r="296" spans="2:24" x14ac:dyDescent="0.25">
      <c r="B296" s="5">
        <v>0</v>
      </c>
      <c r="C296" s="2">
        <v>1</v>
      </c>
      <c r="D296" s="5">
        <v>0</v>
      </c>
      <c r="E296" s="2">
        <v>1</v>
      </c>
      <c r="F296" s="5">
        <v>0</v>
      </c>
      <c r="G296">
        <v>0</v>
      </c>
      <c r="H296">
        <v>1</v>
      </c>
      <c r="I296">
        <v>1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 s="2">
        <v>0</v>
      </c>
      <c r="U296" s="5">
        <v>1</v>
      </c>
      <c r="V296" s="6">
        <v>1</v>
      </c>
      <c r="W296" s="9">
        <f t="shared" si="10"/>
        <v>0.76358351698164673</v>
      </c>
      <c r="X296" s="15">
        <f t="shared" si="11"/>
        <v>5.5892753442767319E-2</v>
      </c>
    </row>
    <row r="297" spans="2:24" x14ac:dyDescent="0.25">
      <c r="B297" s="5">
        <v>0</v>
      </c>
      <c r="C297" s="2">
        <v>0</v>
      </c>
      <c r="D297" s="5">
        <v>1</v>
      </c>
      <c r="E297" s="2">
        <v>0</v>
      </c>
      <c r="F297" s="5">
        <v>1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 s="2">
        <v>0</v>
      </c>
      <c r="U297" s="5">
        <v>1</v>
      </c>
      <c r="V297" s="6">
        <v>1</v>
      </c>
      <c r="W297" s="9">
        <f t="shared" si="10"/>
        <v>1.041856223994817</v>
      </c>
      <c r="X297" s="15">
        <f t="shared" si="11"/>
        <v>1.7519434871042972E-3</v>
      </c>
    </row>
    <row r="298" spans="2:24" x14ac:dyDescent="0.25">
      <c r="B298" s="5">
        <v>0</v>
      </c>
      <c r="C298" s="2">
        <v>1</v>
      </c>
      <c r="D298" s="5">
        <v>1</v>
      </c>
      <c r="E298" s="2">
        <v>0</v>
      </c>
      <c r="F298" s="5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1</v>
      </c>
      <c r="R298">
        <v>0</v>
      </c>
      <c r="S298">
        <v>0</v>
      </c>
      <c r="T298" s="2">
        <v>1</v>
      </c>
      <c r="U298" s="5">
        <v>1</v>
      </c>
      <c r="V298" s="6">
        <v>1</v>
      </c>
      <c r="W298" s="9">
        <f t="shared" si="10"/>
        <v>0.68777437384645923</v>
      </c>
      <c r="X298" s="15">
        <f t="shared" si="11"/>
        <v>9.7484841626970603E-2</v>
      </c>
    </row>
    <row r="299" spans="2:24" x14ac:dyDescent="0.25">
      <c r="B299" s="5">
        <v>0</v>
      </c>
      <c r="C299" s="2">
        <v>1</v>
      </c>
      <c r="D299" s="5">
        <v>1</v>
      </c>
      <c r="E299" s="2">
        <v>0</v>
      </c>
      <c r="F299" s="5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1</v>
      </c>
      <c r="Q299">
        <v>1</v>
      </c>
      <c r="R299">
        <v>0</v>
      </c>
      <c r="S299">
        <v>0</v>
      </c>
      <c r="T299" s="2">
        <v>0</v>
      </c>
      <c r="U299" s="5">
        <v>1</v>
      </c>
      <c r="V299" s="6">
        <v>1</v>
      </c>
      <c r="W299" s="9">
        <f t="shared" si="10"/>
        <v>0.59568302631026993</v>
      </c>
      <c r="X299" s="15">
        <f t="shared" si="11"/>
        <v>0.16347221521362187</v>
      </c>
    </row>
    <row r="300" spans="2:24" x14ac:dyDescent="0.25">
      <c r="B300" s="5">
        <v>1</v>
      </c>
      <c r="C300" s="2">
        <v>0</v>
      </c>
      <c r="D300" s="5">
        <v>1</v>
      </c>
      <c r="E300" s="2">
        <v>0</v>
      </c>
      <c r="F300" s="5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 s="2">
        <v>0</v>
      </c>
      <c r="U300" s="5">
        <v>1</v>
      </c>
      <c r="V300" s="6">
        <v>1</v>
      </c>
      <c r="W300" s="9">
        <f t="shared" si="10"/>
        <v>0.37721506525611004</v>
      </c>
      <c r="X300" s="15">
        <f t="shared" si="11"/>
        <v>0.38786107494395128</v>
      </c>
    </row>
    <row r="301" spans="2:24" x14ac:dyDescent="0.25">
      <c r="B301" s="5">
        <v>1</v>
      </c>
      <c r="C301" s="2">
        <v>0</v>
      </c>
      <c r="D301" s="5">
        <v>1</v>
      </c>
      <c r="E301" s="2">
        <v>0</v>
      </c>
      <c r="F301" s="5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 s="2">
        <v>0</v>
      </c>
      <c r="U301" s="5">
        <v>1</v>
      </c>
      <c r="V301" s="6">
        <v>1</v>
      </c>
      <c r="W301" s="9">
        <f t="shared" si="10"/>
        <v>0.78017668967140463</v>
      </c>
      <c r="X301" s="15">
        <f t="shared" si="11"/>
        <v>4.8322287763821942E-2</v>
      </c>
    </row>
    <row r="302" spans="2:24" x14ac:dyDescent="0.25">
      <c r="B302" s="5">
        <v>1</v>
      </c>
      <c r="C302" s="2">
        <v>0</v>
      </c>
      <c r="D302" s="5">
        <v>0</v>
      </c>
      <c r="E302" s="2">
        <v>1</v>
      </c>
      <c r="F302" s="5">
        <v>1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1</v>
      </c>
      <c r="S302">
        <v>0</v>
      </c>
      <c r="T302" s="2">
        <v>1</v>
      </c>
      <c r="U302" s="5">
        <v>1</v>
      </c>
      <c r="V302" s="6">
        <v>1</v>
      </c>
      <c r="W302" s="9">
        <f t="shared" si="10"/>
        <v>1.4843968249682895</v>
      </c>
      <c r="X302" s="15">
        <f t="shared" si="11"/>
        <v>0.23464028403935971</v>
      </c>
    </row>
    <row r="303" spans="2:24" x14ac:dyDescent="0.25">
      <c r="B303" s="5">
        <v>0</v>
      </c>
      <c r="C303" s="2">
        <v>1</v>
      </c>
      <c r="D303" s="5">
        <v>1</v>
      </c>
      <c r="E303" s="2">
        <v>0</v>
      </c>
      <c r="F303" s="5">
        <v>0</v>
      </c>
      <c r="G303">
        <v>1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1</v>
      </c>
      <c r="S303">
        <v>0</v>
      </c>
      <c r="T303" s="2">
        <v>0</v>
      </c>
      <c r="U303" s="5">
        <v>1</v>
      </c>
      <c r="V303" s="6">
        <v>1</v>
      </c>
      <c r="W303" s="9">
        <f t="shared" si="10"/>
        <v>0.75418843048697193</v>
      </c>
      <c r="X303" s="15">
        <f t="shared" si="11"/>
        <v>6.0423327706458231E-2</v>
      </c>
    </row>
    <row r="304" spans="2:24" x14ac:dyDescent="0.25">
      <c r="B304" s="5">
        <v>0</v>
      </c>
      <c r="C304" s="2">
        <v>1</v>
      </c>
      <c r="D304" s="5">
        <v>0</v>
      </c>
      <c r="E304" s="2">
        <v>0</v>
      </c>
      <c r="F304" s="5">
        <v>0</v>
      </c>
      <c r="G304">
        <v>0</v>
      </c>
      <c r="H304">
        <v>0</v>
      </c>
      <c r="I304">
        <v>1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 s="2">
        <v>0</v>
      </c>
      <c r="U304" s="5">
        <v>1</v>
      </c>
      <c r="V304" s="6">
        <v>1</v>
      </c>
      <c r="W304" s="9">
        <f t="shared" si="10"/>
        <v>1.0844987438191753</v>
      </c>
      <c r="X304" s="15">
        <f t="shared" si="11"/>
        <v>7.14003770701862E-3</v>
      </c>
    </row>
    <row r="305" spans="2:24" x14ac:dyDescent="0.25">
      <c r="B305" s="5">
        <v>0</v>
      </c>
      <c r="C305" s="2">
        <v>1</v>
      </c>
      <c r="D305" s="5">
        <v>0</v>
      </c>
      <c r="E305" s="2">
        <v>1</v>
      </c>
      <c r="F305" s="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 s="2">
        <v>0</v>
      </c>
      <c r="U305" s="5">
        <v>1</v>
      </c>
      <c r="V305" s="6">
        <v>1</v>
      </c>
      <c r="W305" s="9">
        <f t="shared" si="10"/>
        <v>0.44936827268531704</v>
      </c>
      <c r="X305" s="15">
        <f t="shared" si="11"/>
        <v>0.30319529912555143</v>
      </c>
    </row>
    <row r="306" spans="2:24" x14ac:dyDescent="0.25">
      <c r="B306" s="5">
        <v>0</v>
      </c>
      <c r="C306" s="2">
        <v>1</v>
      </c>
      <c r="D306" s="5">
        <v>0</v>
      </c>
      <c r="E306" s="2">
        <v>0</v>
      </c>
      <c r="F306" s="5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0</v>
      </c>
      <c r="T306" s="2">
        <v>0</v>
      </c>
      <c r="U306" s="5">
        <v>1</v>
      </c>
      <c r="V306" s="6">
        <v>1</v>
      </c>
      <c r="W306" s="9">
        <f t="shared" si="10"/>
        <v>0.71673801520139913</v>
      </c>
      <c r="X306" s="15">
        <f t="shared" si="11"/>
        <v>8.0237352032042797E-2</v>
      </c>
    </row>
    <row r="307" spans="2:24" x14ac:dyDescent="0.25">
      <c r="B307" s="5">
        <v>0</v>
      </c>
      <c r="C307" s="2">
        <v>1</v>
      </c>
      <c r="D307" s="5">
        <v>1</v>
      </c>
      <c r="E307" s="2">
        <v>0</v>
      </c>
      <c r="F307" s="5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 s="2">
        <v>0</v>
      </c>
      <c r="U307" s="5">
        <v>1</v>
      </c>
      <c r="V307" s="6">
        <v>1</v>
      </c>
      <c r="W307" s="9">
        <f t="shared" si="10"/>
        <v>0.6184329515055299</v>
      </c>
      <c r="X307" s="15">
        <f t="shared" si="11"/>
        <v>0.14559341249678129</v>
      </c>
    </row>
    <row r="308" spans="2:24" x14ac:dyDescent="0.25">
      <c r="B308" s="5">
        <v>1</v>
      </c>
      <c r="C308" s="2">
        <v>0</v>
      </c>
      <c r="D308" s="5">
        <v>1</v>
      </c>
      <c r="E308" s="2">
        <v>0</v>
      </c>
      <c r="F308" s="5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1</v>
      </c>
      <c r="T308" s="2">
        <v>1</v>
      </c>
      <c r="U308" s="5">
        <v>1</v>
      </c>
      <c r="V308" s="6">
        <v>1</v>
      </c>
      <c r="W308" s="9">
        <f t="shared" si="10"/>
        <v>0.61245519666662251</v>
      </c>
      <c r="X308" s="15">
        <f t="shared" si="11"/>
        <v>0.15019097459070624</v>
      </c>
    </row>
    <row r="309" spans="2:24" x14ac:dyDescent="0.25">
      <c r="B309" s="5">
        <v>0</v>
      </c>
      <c r="C309" s="2">
        <v>1</v>
      </c>
      <c r="D309" s="5">
        <v>1</v>
      </c>
      <c r="E309" s="2">
        <v>0</v>
      </c>
      <c r="F309" s="5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 s="2">
        <v>0</v>
      </c>
      <c r="U309" s="5">
        <v>1</v>
      </c>
      <c r="V309" s="6">
        <v>1</v>
      </c>
      <c r="W309" s="9">
        <f t="shared" si="10"/>
        <v>0.63084096725577465</v>
      </c>
      <c r="X309" s="15">
        <f t="shared" si="11"/>
        <v>0.13627839145665205</v>
      </c>
    </row>
    <row r="310" spans="2:24" x14ac:dyDescent="0.25">
      <c r="B310" s="5">
        <v>1</v>
      </c>
      <c r="C310" s="2">
        <v>0</v>
      </c>
      <c r="D310" s="5">
        <v>1</v>
      </c>
      <c r="E310" s="2">
        <v>0</v>
      </c>
      <c r="F310" s="5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 s="2">
        <v>0</v>
      </c>
      <c r="U310" s="5">
        <v>1</v>
      </c>
      <c r="V310" s="6">
        <v>1</v>
      </c>
      <c r="W310" s="9">
        <f t="shared" si="10"/>
        <v>0.37721506525611004</v>
      </c>
      <c r="X310" s="15">
        <f t="shared" si="11"/>
        <v>0.38786107494395128</v>
      </c>
    </row>
    <row r="311" spans="2:24" x14ac:dyDescent="0.25">
      <c r="B311" s="5">
        <v>0</v>
      </c>
      <c r="C311" s="2">
        <v>1</v>
      </c>
      <c r="D311" s="5">
        <v>1</v>
      </c>
      <c r="E311" s="2">
        <v>0</v>
      </c>
      <c r="F311" s="5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 s="2">
        <v>0</v>
      </c>
      <c r="U311" s="5">
        <v>1</v>
      </c>
      <c r="V311" s="6">
        <v>1</v>
      </c>
      <c r="W311" s="9">
        <f t="shared" si="10"/>
        <v>0.64487421652694321</v>
      </c>
      <c r="X311" s="15">
        <f t="shared" si="11"/>
        <v>0.1261143220873524</v>
      </c>
    </row>
    <row r="312" spans="2:24" x14ac:dyDescent="0.25">
      <c r="B312" s="5">
        <v>1</v>
      </c>
      <c r="C312" s="2">
        <v>0</v>
      </c>
      <c r="D312" s="5">
        <v>0</v>
      </c>
      <c r="E312" s="2">
        <v>1</v>
      </c>
      <c r="F312" s="5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0</v>
      </c>
      <c r="T312" s="2">
        <v>0</v>
      </c>
      <c r="U312" s="5">
        <v>1</v>
      </c>
      <c r="V312" s="6">
        <v>1</v>
      </c>
      <c r="W312" s="9">
        <f t="shared" si="10"/>
        <v>0.54735145135701679</v>
      </c>
      <c r="X312" s="15">
        <f t="shared" si="11"/>
        <v>0.20489070858859915</v>
      </c>
    </row>
    <row r="313" spans="2:24" x14ac:dyDescent="0.25">
      <c r="B313" s="5">
        <v>1</v>
      </c>
      <c r="C313" s="2">
        <v>0</v>
      </c>
      <c r="D313" s="5">
        <v>0</v>
      </c>
      <c r="E313" s="2">
        <v>1</v>
      </c>
      <c r="F313" s="5">
        <v>0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 s="2">
        <v>1</v>
      </c>
      <c r="U313" s="5">
        <v>1</v>
      </c>
      <c r="V313" s="6">
        <v>1</v>
      </c>
      <c r="W313" s="9">
        <f t="shared" si="10"/>
        <v>1.1187544950257564</v>
      </c>
      <c r="X313" s="15">
        <f t="shared" si="11"/>
        <v>1.4102630088822404E-2</v>
      </c>
    </row>
    <row r="314" spans="2:24" x14ac:dyDescent="0.25">
      <c r="B314" s="5">
        <v>0</v>
      </c>
      <c r="C314" s="2">
        <v>0</v>
      </c>
      <c r="D314" s="5">
        <v>0</v>
      </c>
      <c r="E314" s="2">
        <v>1</v>
      </c>
      <c r="F314" s="5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 s="2">
        <v>0</v>
      </c>
      <c r="U314" s="5">
        <v>1</v>
      </c>
      <c r="V314" s="6">
        <v>1</v>
      </c>
      <c r="W314" s="9">
        <f t="shared" si="10"/>
        <v>0.63694462506894101</v>
      </c>
      <c r="X314" s="15">
        <f t="shared" si="11"/>
        <v>0.13180920526633183</v>
      </c>
    </row>
    <row r="315" spans="2:24" x14ac:dyDescent="0.25">
      <c r="B315" s="5">
        <v>0</v>
      </c>
      <c r="C315" s="2">
        <v>1</v>
      </c>
      <c r="D315" s="5">
        <v>0</v>
      </c>
      <c r="E315" s="2">
        <v>1</v>
      </c>
      <c r="F315" s="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 s="2">
        <v>1</v>
      </c>
      <c r="U315" s="5">
        <v>1</v>
      </c>
      <c r="V315" s="6">
        <v>1</v>
      </c>
      <c r="W315" s="9">
        <f t="shared" si="10"/>
        <v>0.69729850553836148</v>
      </c>
      <c r="X315" s="15">
        <f t="shared" si="11"/>
        <v>9.1628194749309375E-2</v>
      </c>
    </row>
    <row r="316" spans="2:24" x14ac:dyDescent="0.25">
      <c r="B316" s="5">
        <v>1</v>
      </c>
      <c r="C316" s="2">
        <v>0</v>
      </c>
      <c r="D316" s="5">
        <v>1</v>
      </c>
      <c r="E316" s="2">
        <v>0</v>
      </c>
      <c r="F316" s="5">
        <v>0</v>
      </c>
      <c r="G316">
        <v>1</v>
      </c>
      <c r="H316">
        <v>0</v>
      </c>
      <c r="I316">
        <v>1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 s="2">
        <v>0</v>
      </c>
      <c r="U316" s="5">
        <v>1</v>
      </c>
      <c r="V316" s="6">
        <v>1</v>
      </c>
      <c r="W316" s="9">
        <f t="shared" si="10"/>
        <v>0.62336714385581704</v>
      </c>
      <c r="X316" s="15">
        <f t="shared" si="11"/>
        <v>0.14185230832732482</v>
      </c>
    </row>
    <row r="317" spans="2:24" x14ac:dyDescent="0.25">
      <c r="B317" s="5">
        <v>0</v>
      </c>
      <c r="C317" s="2">
        <v>1</v>
      </c>
      <c r="D317" s="5">
        <v>1</v>
      </c>
      <c r="E317" s="2">
        <v>0</v>
      </c>
      <c r="F317" s="5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 s="2">
        <v>0</v>
      </c>
      <c r="U317" s="5">
        <v>1</v>
      </c>
      <c r="V317" s="6">
        <v>1</v>
      </c>
      <c r="W317" s="9">
        <f t="shared" si="10"/>
        <v>0.63084096725577465</v>
      </c>
      <c r="X317" s="15">
        <f t="shared" si="11"/>
        <v>0.13627839145665205</v>
      </c>
    </row>
    <row r="318" spans="2:24" x14ac:dyDescent="0.25">
      <c r="B318" s="5">
        <v>0</v>
      </c>
      <c r="C318" s="2">
        <v>0</v>
      </c>
      <c r="D318" s="5">
        <v>0</v>
      </c>
      <c r="E318" s="2">
        <v>1</v>
      </c>
      <c r="F318" s="5">
        <v>0</v>
      </c>
      <c r="G318">
        <v>0</v>
      </c>
      <c r="H318">
        <v>0</v>
      </c>
      <c r="I318">
        <v>1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 s="2">
        <v>0</v>
      </c>
      <c r="U318" s="5">
        <v>1</v>
      </c>
      <c r="V318" s="6">
        <v>1</v>
      </c>
      <c r="W318" s="9">
        <f t="shared" si="10"/>
        <v>1.192965533383658</v>
      </c>
      <c r="X318" s="15">
        <f t="shared" si="11"/>
        <v>3.7235697074039613E-2</v>
      </c>
    </row>
    <row r="319" spans="2:24" x14ac:dyDescent="0.25">
      <c r="B319" s="5">
        <v>0</v>
      </c>
      <c r="C319" s="2">
        <v>0</v>
      </c>
      <c r="D319" s="5">
        <v>1</v>
      </c>
      <c r="E319" s="2">
        <v>0</v>
      </c>
      <c r="F319" s="5">
        <v>1</v>
      </c>
      <c r="G319">
        <v>0</v>
      </c>
      <c r="H319">
        <v>1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 s="2">
        <v>0</v>
      </c>
      <c r="U319" s="5">
        <v>1</v>
      </c>
      <c r="V319" s="6">
        <v>1</v>
      </c>
      <c r="W319" s="9">
        <f t="shared" si="10"/>
        <v>0.87292031261420822</v>
      </c>
      <c r="X319" s="15">
        <f t="shared" si="11"/>
        <v>1.6149246946070568E-2</v>
      </c>
    </row>
    <row r="320" spans="2:24" x14ac:dyDescent="0.25">
      <c r="B320" s="5">
        <v>1</v>
      </c>
      <c r="C320" s="2">
        <v>0</v>
      </c>
      <c r="D320" s="5">
        <v>0</v>
      </c>
      <c r="E320" s="2">
        <v>1</v>
      </c>
      <c r="F320" s="5">
        <v>1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0</v>
      </c>
      <c r="T320" s="2">
        <v>1</v>
      </c>
      <c r="U320" s="5">
        <v>1</v>
      </c>
      <c r="V320" s="6">
        <v>1</v>
      </c>
      <c r="W320" s="9">
        <f t="shared" si="10"/>
        <v>1.3295778311232052</v>
      </c>
      <c r="X320" s="15">
        <f t="shared" si="11"/>
        <v>0.10862154676787594</v>
      </c>
    </row>
    <row r="321" spans="2:24" x14ac:dyDescent="0.25">
      <c r="B321" s="5">
        <v>0</v>
      </c>
      <c r="C321" s="2">
        <v>1</v>
      </c>
      <c r="D321" s="5">
        <v>0</v>
      </c>
      <c r="E321" s="2">
        <v>1</v>
      </c>
      <c r="F321" s="5">
        <v>1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1</v>
      </c>
      <c r="T321" s="2">
        <v>0</v>
      </c>
      <c r="U321" s="5">
        <v>1</v>
      </c>
      <c r="V321" s="6">
        <v>1</v>
      </c>
      <c r="W321" s="9">
        <f t="shared" si="10"/>
        <v>0.88780582208106607</v>
      </c>
      <c r="X321" s="15">
        <f t="shared" si="11"/>
        <v>1.2587533558905403E-2</v>
      </c>
    </row>
    <row r="322" spans="2:24" x14ac:dyDescent="0.25">
      <c r="B322" s="5">
        <v>0</v>
      </c>
      <c r="C322" s="2">
        <v>1</v>
      </c>
      <c r="D322" s="5">
        <v>1</v>
      </c>
      <c r="E322" s="2">
        <v>0</v>
      </c>
      <c r="F322" s="5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 s="2">
        <v>0</v>
      </c>
      <c r="U322" s="5">
        <v>1</v>
      </c>
      <c r="V322" s="6">
        <v>1</v>
      </c>
      <c r="W322" s="9">
        <f t="shared" si="10"/>
        <v>0.63084096725577465</v>
      </c>
      <c r="X322" s="15">
        <f t="shared" si="11"/>
        <v>0.13627839145665205</v>
      </c>
    </row>
    <row r="323" spans="2:24" x14ac:dyDescent="0.25">
      <c r="B323" s="5">
        <v>1</v>
      </c>
      <c r="C323" s="2">
        <v>0</v>
      </c>
      <c r="D323" s="5">
        <v>0</v>
      </c>
      <c r="E323" s="2">
        <v>1</v>
      </c>
      <c r="F323" s="5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 s="2">
        <v>0</v>
      </c>
      <c r="U323" s="5">
        <v>1</v>
      </c>
      <c r="V323" s="6">
        <v>1</v>
      </c>
      <c r="W323" s="9">
        <f t="shared" si="10"/>
        <v>0.61111201085119182</v>
      </c>
      <c r="X323" s="15">
        <f t="shared" si="11"/>
        <v>0.15123386810420356</v>
      </c>
    </row>
    <row r="324" spans="2:24" x14ac:dyDescent="0.25">
      <c r="B324" s="5">
        <v>0</v>
      </c>
      <c r="C324" s="2">
        <v>1</v>
      </c>
      <c r="D324" s="5">
        <v>1</v>
      </c>
      <c r="E324" s="2">
        <v>0</v>
      </c>
      <c r="F324" s="5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 s="2">
        <v>1</v>
      </c>
      <c r="U324" s="5">
        <v>1</v>
      </c>
      <c r="V324" s="6">
        <v>1</v>
      </c>
      <c r="W324" s="9">
        <f t="shared" si="10"/>
        <v>0.86636318435857429</v>
      </c>
      <c r="X324" s="15">
        <f t="shared" si="11"/>
        <v>1.7858798494780403E-2</v>
      </c>
    </row>
    <row r="325" spans="2:24" x14ac:dyDescent="0.25">
      <c r="B325" s="5">
        <v>1</v>
      </c>
      <c r="C325" s="2">
        <v>0</v>
      </c>
      <c r="D325" s="5">
        <v>1</v>
      </c>
      <c r="E325" s="2">
        <v>0</v>
      </c>
      <c r="F325" s="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 s="2">
        <v>1</v>
      </c>
      <c r="U325" s="5">
        <v>1</v>
      </c>
      <c r="V325" s="6">
        <v>1</v>
      </c>
      <c r="W325" s="9">
        <f t="shared" si="10"/>
        <v>1.0632595911480378</v>
      </c>
      <c r="X325" s="15">
        <f t="shared" si="11"/>
        <v>4.0017758722169037E-3</v>
      </c>
    </row>
    <row r="326" spans="2:24" x14ac:dyDescent="0.25">
      <c r="B326" s="5">
        <v>1</v>
      </c>
      <c r="C326" s="2">
        <v>0</v>
      </c>
      <c r="D326" s="5">
        <v>1</v>
      </c>
      <c r="E326" s="2">
        <v>0</v>
      </c>
      <c r="F326" s="5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0</v>
      </c>
      <c r="T326" s="2">
        <v>0</v>
      </c>
      <c r="U326" s="5">
        <v>1</v>
      </c>
      <c r="V326" s="6">
        <v>1</v>
      </c>
      <c r="W326" s="9">
        <f t="shared" si="10"/>
        <v>0.81043135820231726</v>
      </c>
      <c r="X326" s="15">
        <f t="shared" si="11"/>
        <v>3.5936269953018143E-2</v>
      </c>
    </row>
    <row r="327" spans="2:24" x14ac:dyDescent="0.25">
      <c r="B327" s="5">
        <v>0</v>
      </c>
      <c r="C327" s="2">
        <v>1</v>
      </c>
      <c r="D327" s="5">
        <v>1</v>
      </c>
      <c r="E327" s="2">
        <v>0</v>
      </c>
      <c r="F327" s="5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 s="2">
        <v>0</v>
      </c>
      <c r="U327" s="5">
        <v>1</v>
      </c>
      <c r="V327" s="6">
        <v>1</v>
      </c>
      <c r="W327" s="9">
        <f t="shared" si="10"/>
        <v>0.12030394209357931</v>
      </c>
      <c r="X327" s="15">
        <f t="shared" si="11"/>
        <v>0.7738651542960967</v>
      </c>
    </row>
    <row r="328" spans="2:24" x14ac:dyDescent="0.25">
      <c r="B328" s="5">
        <v>1</v>
      </c>
      <c r="C328" s="2">
        <v>0</v>
      </c>
      <c r="D328" s="5">
        <v>0</v>
      </c>
      <c r="E328" s="2">
        <v>1</v>
      </c>
      <c r="F328" s="5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 s="2">
        <v>0</v>
      </c>
      <c r="U328" s="5">
        <v>1</v>
      </c>
      <c r="V328" s="6">
        <v>1</v>
      </c>
      <c r="W328" s="9">
        <f t="shared" si="10"/>
        <v>0.61111201085119182</v>
      </c>
      <c r="X328" s="15">
        <f t="shared" si="11"/>
        <v>0.15123386810420356</v>
      </c>
    </row>
    <row r="329" spans="2:24" x14ac:dyDescent="0.25">
      <c r="B329" s="5">
        <v>0</v>
      </c>
      <c r="C329" s="2">
        <v>0</v>
      </c>
      <c r="D329" s="5">
        <v>0</v>
      </c>
      <c r="E329" s="2">
        <v>1</v>
      </c>
      <c r="F329" s="5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 s="2">
        <v>0</v>
      </c>
      <c r="U329" s="5">
        <v>1</v>
      </c>
      <c r="V329" s="6">
        <v>1</v>
      </c>
      <c r="W329" s="9">
        <f t="shared" ref="W329:W392" si="12">SUMPRODUCT(B$2:U$2,B329:U329)</f>
        <v>0.32707579535393116</v>
      </c>
      <c r="X329" s="15">
        <f t="shared" ref="X329:X392" si="13">(V329-W329)^2</f>
        <v>0.45282698519854431</v>
      </c>
    </row>
    <row r="330" spans="2:24" x14ac:dyDescent="0.25">
      <c r="B330" s="5">
        <v>0</v>
      </c>
      <c r="C330" s="2">
        <v>1</v>
      </c>
      <c r="D330" s="5">
        <v>0</v>
      </c>
      <c r="E330" s="2">
        <v>1</v>
      </c>
      <c r="F330" s="5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 s="2">
        <v>0</v>
      </c>
      <c r="U330" s="5">
        <v>1</v>
      </c>
      <c r="V330" s="6">
        <v>1</v>
      </c>
      <c r="W330" s="9">
        <f t="shared" si="12"/>
        <v>0.44936827268531704</v>
      </c>
      <c r="X330" s="15">
        <f t="shared" si="13"/>
        <v>0.30319529912555143</v>
      </c>
    </row>
    <row r="331" spans="2:24" x14ac:dyDescent="0.25">
      <c r="B331" s="5">
        <v>0</v>
      </c>
      <c r="C331" s="2">
        <v>1</v>
      </c>
      <c r="D331" s="5">
        <v>0</v>
      </c>
      <c r="E331" s="2">
        <v>0</v>
      </c>
      <c r="F331" s="5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1</v>
      </c>
      <c r="S331">
        <v>0</v>
      </c>
      <c r="T331" s="2">
        <v>0</v>
      </c>
      <c r="U331" s="5">
        <v>1</v>
      </c>
      <c r="V331" s="6">
        <v>1</v>
      </c>
      <c r="W331" s="9">
        <f t="shared" si="12"/>
        <v>1.1996816183706129</v>
      </c>
      <c r="X331" s="15">
        <f t="shared" si="13"/>
        <v>3.9872748715107105E-2</v>
      </c>
    </row>
    <row r="332" spans="2:24" x14ac:dyDescent="0.25">
      <c r="B332" s="5">
        <v>0</v>
      </c>
      <c r="C332" s="2">
        <v>1</v>
      </c>
      <c r="D332" s="5">
        <v>1</v>
      </c>
      <c r="E332" s="2">
        <v>0</v>
      </c>
      <c r="F332" s="5">
        <v>0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1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0</v>
      </c>
      <c r="T332" s="2">
        <v>0</v>
      </c>
      <c r="U332" s="5">
        <v>1</v>
      </c>
      <c r="V332" s="6">
        <v>1</v>
      </c>
      <c r="W332" s="9">
        <f t="shared" si="12"/>
        <v>1.010698042942312</v>
      </c>
      <c r="X332" s="15">
        <f t="shared" si="13"/>
        <v>1.1444812279555213E-4</v>
      </c>
    </row>
    <row r="333" spans="2:24" x14ac:dyDescent="0.25">
      <c r="B333" s="5">
        <v>1</v>
      </c>
      <c r="C333" s="2">
        <v>0</v>
      </c>
      <c r="D333" s="5">
        <v>0</v>
      </c>
      <c r="E333" s="2">
        <v>0</v>
      </c>
      <c r="F333" s="5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 s="2">
        <v>1</v>
      </c>
      <c r="U333" s="5">
        <v>1</v>
      </c>
      <c r="V333" s="6">
        <v>1</v>
      </c>
      <c r="W333" s="9">
        <f t="shared" si="12"/>
        <v>0.72345036180502376</v>
      </c>
      <c r="X333" s="15">
        <f t="shared" si="13"/>
        <v>7.6479702385772258E-2</v>
      </c>
    </row>
    <row r="334" spans="2:24" x14ac:dyDescent="0.25">
      <c r="B334" s="5">
        <v>0</v>
      </c>
      <c r="C334" s="2">
        <v>1</v>
      </c>
      <c r="D334" s="5">
        <v>1</v>
      </c>
      <c r="E334" s="2">
        <v>0</v>
      </c>
      <c r="F334" s="5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 s="2">
        <v>0</v>
      </c>
      <c r="U334" s="5">
        <v>1</v>
      </c>
      <c r="V334" s="6">
        <v>1</v>
      </c>
      <c r="W334" s="9">
        <f t="shared" si="12"/>
        <v>0.88507593247035488</v>
      </c>
      <c r="X334" s="15">
        <f t="shared" si="13"/>
        <v>1.3207541297558432E-2</v>
      </c>
    </row>
    <row r="335" spans="2:24" x14ac:dyDescent="0.25">
      <c r="B335" s="5">
        <v>0</v>
      </c>
      <c r="C335" s="2">
        <v>1</v>
      </c>
      <c r="D335" s="5">
        <v>0</v>
      </c>
      <c r="E335" s="2">
        <v>1</v>
      </c>
      <c r="F335" s="5">
        <v>0</v>
      </c>
      <c r="G335">
        <v>0</v>
      </c>
      <c r="H335">
        <v>0</v>
      </c>
      <c r="I335">
        <v>0</v>
      </c>
      <c r="J335">
        <v>1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 s="2">
        <v>0</v>
      </c>
      <c r="U335" s="5">
        <v>1</v>
      </c>
      <c r="V335" s="6">
        <v>1</v>
      </c>
      <c r="W335" s="9">
        <f t="shared" si="12"/>
        <v>1.1780169339397712</v>
      </c>
      <c r="X335" s="15">
        <f t="shared" si="13"/>
        <v>3.1690028769316883E-2</v>
      </c>
    </row>
    <row r="336" spans="2:24" x14ac:dyDescent="0.25">
      <c r="B336" s="5">
        <v>0</v>
      </c>
      <c r="C336" s="2">
        <v>1</v>
      </c>
      <c r="D336" s="5">
        <v>1</v>
      </c>
      <c r="E336" s="2">
        <v>0</v>
      </c>
      <c r="F336" s="5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0</v>
      </c>
      <c r="T336" s="2">
        <v>0</v>
      </c>
      <c r="U336" s="5">
        <v>1</v>
      </c>
      <c r="V336" s="6">
        <v>1</v>
      </c>
      <c r="W336" s="9">
        <f t="shared" si="12"/>
        <v>0.58111365703276818</v>
      </c>
      <c r="X336" s="15">
        <f t="shared" si="13"/>
        <v>0.17546576832446137</v>
      </c>
    </row>
    <row r="337" spans="2:24" x14ac:dyDescent="0.25">
      <c r="B337" s="5">
        <v>0</v>
      </c>
      <c r="C337" s="2">
        <v>0</v>
      </c>
      <c r="D337" s="5">
        <v>1</v>
      </c>
      <c r="E337" s="2">
        <v>0</v>
      </c>
      <c r="F337" s="5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 s="2">
        <v>0</v>
      </c>
      <c r="U337" s="5">
        <v>1</v>
      </c>
      <c r="V337" s="6">
        <v>1</v>
      </c>
      <c r="W337" s="9">
        <f t="shared" si="12"/>
        <v>0.77358800950906836</v>
      </c>
      <c r="X337" s="15">
        <f t="shared" si="13"/>
        <v>5.1262389438065721E-2</v>
      </c>
    </row>
    <row r="338" spans="2:24" x14ac:dyDescent="0.25">
      <c r="B338" s="5">
        <v>1</v>
      </c>
      <c r="C338" s="2">
        <v>0</v>
      </c>
      <c r="D338" s="5">
        <v>1</v>
      </c>
      <c r="E338" s="2">
        <v>0</v>
      </c>
      <c r="F338" s="5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1</v>
      </c>
      <c r="S338">
        <v>0</v>
      </c>
      <c r="T338" s="2">
        <v>0</v>
      </c>
      <c r="U338" s="5">
        <v>1</v>
      </c>
      <c r="V338" s="6">
        <v>1</v>
      </c>
      <c r="W338" s="9">
        <f t="shared" si="12"/>
        <v>1.0484188481222643</v>
      </c>
      <c r="X338" s="15">
        <f t="shared" si="13"/>
        <v>2.3443848534868941E-3</v>
      </c>
    </row>
    <row r="339" spans="2:24" x14ac:dyDescent="0.25">
      <c r="B339" s="5">
        <v>0</v>
      </c>
      <c r="C339" s="2">
        <v>1</v>
      </c>
      <c r="D339" s="5">
        <v>1</v>
      </c>
      <c r="E339" s="2">
        <v>0</v>
      </c>
      <c r="F339" s="5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 s="2">
        <v>0</v>
      </c>
      <c r="U339" s="5">
        <v>1</v>
      </c>
      <c r="V339" s="6">
        <v>1</v>
      </c>
      <c r="W339" s="9">
        <f t="shared" si="12"/>
        <v>0.94105361011469135</v>
      </c>
      <c r="X339" s="15">
        <f t="shared" si="13"/>
        <v>3.4746768805108178E-3</v>
      </c>
    </row>
    <row r="340" spans="2:24" x14ac:dyDescent="0.25">
      <c r="B340" s="5">
        <v>0</v>
      </c>
      <c r="C340" s="2">
        <v>0</v>
      </c>
      <c r="D340" s="5">
        <v>1</v>
      </c>
      <c r="E340" s="2">
        <v>0</v>
      </c>
      <c r="F340" s="5">
        <v>0</v>
      </c>
      <c r="G340">
        <v>0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 s="2">
        <v>1</v>
      </c>
      <c r="U340" s="5">
        <v>1</v>
      </c>
      <c r="V340" s="6">
        <v>1</v>
      </c>
      <c r="W340" s="9">
        <f t="shared" si="12"/>
        <v>0.93875666219076082</v>
      </c>
      <c r="X340" s="15">
        <f t="shared" si="13"/>
        <v>3.7507464260165858E-3</v>
      </c>
    </row>
    <row r="341" spans="2:24" x14ac:dyDescent="0.25">
      <c r="B341" s="5">
        <v>1</v>
      </c>
      <c r="C341" s="2">
        <v>0</v>
      </c>
      <c r="D341" s="5">
        <v>1</v>
      </c>
      <c r="E341" s="2">
        <v>0</v>
      </c>
      <c r="F341" s="5">
        <v>0</v>
      </c>
      <c r="G341">
        <v>0</v>
      </c>
      <c r="H341">
        <v>0</v>
      </c>
      <c r="I341">
        <v>1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 s="2">
        <v>0</v>
      </c>
      <c r="U341" s="5">
        <v>1</v>
      </c>
      <c r="V341" s="6">
        <v>1</v>
      </c>
      <c r="W341" s="9">
        <f t="shared" si="12"/>
        <v>0.93323597357082688</v>
      </c>
      <c r="X341" s="15">
        <f t="shared" si="13"/>
        <v>4.4574352250353264E-3</v>
      </c>
    </row>
    <row r="342" spans="2:24" x14ac:dyDescent="0.25">
      <c r="B342" s="5">
        <v>0</v>
      </c>
      <c r="C342" s="2">
        <v>0</v>
      </c>
      <c r="D342" s="5">
        <v>0</v>
      </c>
      <c r="E342" s="2">
        <v>1</v>
      </c>
      <c r="F342" s="5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 s="2">
        <v>0</v>
      </c>
      <c r="U342" s="5">
        <v>1</v>
      </c>
      <c r="V342" s="6">
        <v>1</v>
      </c>
      <c r="W342" s="9">
        <f t="shared" si="12"/>
        <v>0.43627642962175556</v>
      </c>
      <c r="X342" s="15">
        <f t="shared" si="13"/>
        <v>0.31778426379999547</v>
      </c>
    </row>
    <row r="343" spans="2:24" x14ac:dyDescent="0.25">
      <c r="B343" s="5">
        <v>0</v>
      </c>
      <c r="C343" s="2">
        <v>0</v>
      </c>
      <c r="D343" s="5">
        <v>0</v>
      </c>
      <c r="E343" s="2">
        <v>1</v>
      </c>
      <c r="F343" s="5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 s="2">
        <v>1</v>
      </c>
      <c r="U343" s="5">
        <v>1</v>
      </c>
      <c r="V343" s="6">
        <v>1</v>
      </c>
      <c r="W343" s="9">
        <f t="shared" si="12"/>
        <v>0.6842066624748</v>
      </c>
      <c r="X343" s="15">
        <f t="shared" si="13"/>
        <v>9.9725432025304886E-2</v>
      </c>
    </row>
    <row r="344" spans="2:24" x14ac:dyDescent="0.25">
      <c r="B344" s="5">
        <v>0</v>
      </c>
      <c r="C344" s="2">
        <v>1</v>
      </c>
      <c r="D344" s="5">
        <v>0</v>
      </c>
      <c r="E344" s="2">
        <v>1</v>
      </c>
      <c r="F344" s="5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 s="2">
        <v>0</v>
      </c>
      <c r="U344" s="5">
        <v>1</v>
      </c>
      <c r="V344" s="6">
        <v>1</v>
      </c>
      <c r="W344" s="9">
        <f t="shared" si="12"/>
        <v>0.86473791285085655</v>
      </c>
      <c r="X344" s="15">
        <f t="shared" si="13"/>
        <v>1.8295832219942479E-2</v>
      </c>
    </row>
    <row r="345" spans="2:24" x14ac:dyDescent="0.25">
      <c r="B345" s="5">
        <v>0</v>
      </c>
      <c r="C345" s="2">
        <v>1</v>
      </c>
      <c r="D345" s="5">
        <v>0</v>
      </c>
      <c r="E345" s="2">
        <v>1</v>
      </c>
      <c r="F345" s="5">
        <v>0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 s="2">
        <v>0</v>
      </c>
      <c r="U345" s="5">
        <v>1</v>
      </c>
      <c r="V345" s="6">
        <v>1</v>
      </c>
      <c r="W345" s="9">
        <f t="shared" si="12"/>
        <v>0.72311377327800574</v>
      </c>
      <c r="X345" s="15">
        <f t="shared" si="13"/>
        <v>7.66659825483436E-2</v>
      </c>
    </row>
    <row r="346" spans="2:24" x14ac:dyDescent="0.25">
      <c r="B346" s="5">
        <v>1</v>
      </c>
      <c r="C346" s="2">
        <v>0</v>
      </c>
      <c r="D346" s="5">
        <v>0</v>
      </c>
      <c r="E346" s="2">
        <v>1</v>
      </c>
      <c r="F346" s="5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1</v>
      </c>
      <c r="R346">
        <v>0</v>
      </c>
      <c r="S346">
        <v>0</v>
      </c>
      <c r="T346" s="2">
        <v>0</v>
      </c>
      <c r="U346" s="5">
        <v>1</v>
      </c>
      <c r="V346" s="6">
        <v>1</v>
      </c>
      <c r="W346" s="9">
        <f t="shared" si="12"/>
        <v>0.9503130757723115</v>
      </c>
      <c r="X346" s="15">
        <f t="shared" si="13"/>
        <v>2.4687904392080586E-3</v>
      </c>
    </row>
    <row r="347" spans="2:24" x14ac:dyDescent="0.25">
      <c r="B347" s="5">
        <v>0</v>
      </c>
      <c r="C347" s="2">
        <v>1</v>
      </c>
      <c r="D347" s="5">
        <v>1</v>
      </c>
      <c r="E347" s="2">
        <v>0</v>
      </c>
      <c r="F347" s="5">
        <v>0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 s="2">
        <v>0</v>
      </c>
      <c r="U347" s="5">
        <v>1</v>
      </c>
      <c r="V347" s="6">
        <v>1</v>
      </c>
      <c r="W347" s="9">
        <f t="shared" si="12"/>
        <v>0.90458646784846342</v>
      </c>
      <c r="X347" s="15">
        <f t="shared" si="13"/>
        <v>9.1037421176323047E-3</v>
      </c>
    </row>
    <row r="348" spans="2:24" x14ac:dyDescent="0.25">
      <c r="B348" s="5">
        <v>0</v>
      </c>
      <c r="C348" s="2">
        <v>1</v>
      </c>
      <c r="D348" s="5">
        <v>1</v>
      </c>
      <c r="E348" s="2">
        <v>0</v>
      </c>
      <c r="F348" s="5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 s="2">
        <v>0</v>
      </c>
      <c r="U348" s="5">
        <v>1</v>
      </c>
      <c r="V348" s="6">
        <v>1</v>
      </c>
      <c r="W348" s="9">
        <f t="shared" si="12"/>
        <v>0.83313439622388386</v>
      </c>
      <c r="X348" s="15">
        <f t="shared" si="13"/>
        <v>2.7844129723567788E-2</v>
      </c>
    </row>
    <row r="349" spans="2:24" x14ac:dyDescent="0.25">
      <c r="B349" s="5">
        <v>0</v>
      </c>
      <c r="C349" s="2">
        <v>1</v>
      </c>
      <c r="D349" s="5">
        <v>0</v>
      </c>
      <c r="E349" s="2">
        <v>0</v>
      </c>
      <c r="F349" s="5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 s="2">
        <v>1</v>
      </c>
      <c r="U349" s="5">
        <v>1</v>
      </c>
      <c r="V349" s="6">
        <v>1</v>
      </c>
      <c r="W349" s="9">
        <f t="shared" si="12"/>
        <v>1.0586834760795312</v>
      </c>
      <c r="X349" s="15">
        <f t="shared" si="13"/>
        <v>3.4437503647769072E-3</v>
      </c>
    </row>
    <row r="350" spans="2:24" x14ac:dyDescent="0.25">
      <c r="B350" s="5">
        <v>0</v>
      </c>
      <c r="C350" s="2">
        <v>1</v>
      </c>
      <c r="D350" s="5">
        <v>0</v>
      </c>
      <c r="E350" s="2">
        <v>0</v>
      </c>
      <c r="F350" s="5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 s="2">
        <v>0</v>
      </c>
      <c r="U350" s="5">
        <v>1</v>
      </c>
      <c r="V350" s="6">
        <v>1</v>
      </c>
      <c r="W350" s="9">
        <f t="shared" si="12"/>
        <v>0.52847783550445848</v>
      </c>
      <c r="X350" s="15">
        <f t="shared" si="13"/>
        <v>0.22233315161056053</v>
      </c>
    </row>
    <row r="351" spans="2:24" x14ac:dyDescent="0.25">
      <c r="B351" s="5">
        <v>1</v>
      </c>
      <c r="C351" s="2">
        <v>0</v>
      </c>
      <c r="D351" s="5">
        <v>0</v>
      </c>
      <c r="E351" s="2">
        <v>1</v>
      </c>
      <c r="F351" s="5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 s="2">
        <v>0</v>
      </c>
      <c r="U351" s="5">
        <v>1</v>
      </c>
      <c r="V351" s="6">
        <v>1</v>
      </c>
      <c r="W351" s="9">
        <f t="shared" si="12"/>
        <v>1.0351930546189068</v>
      </c>
      <c r="X351" s="15">
        <f t="shared" si="13"/>
        <v>1.2385510934093545E-3</v>
      </c>
    </row>
    <row r="352" spans="2:24" x14ac:dyDescent="0.25">
      <c r="B352" s="5">
        <v>0</v>
      </c>
      <c r="C352" s="2">
        <v>1</v>
      </c>
      <c r="D352" s="5">
        <v>0</v>
      </c>
      <c r="E352" s="2">
        <v>1</v>
      </c>
      <c r="F352" s="5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 s="2">
        <v>0</v>
      </c>
      <c r="U352" s="5">
        <v>1</v>
      </c>
      <c r="V352" s="6">
        <v>1</v>
      </c>
      <c r="W352" s="9">
        <f t="shared" si="12"/>
        <v>0.13949944297030714</v>
      </c>
      <c r="X352" s="15">
        <f t="shared" si="13"/>
        <v>0.7404612086484117</v>
      </c>
    </row>
    <row r="353" spans="2:24" x14ac:dyDescent="0.25">
      <c r="B353" s="5">
        <v>0</v>
      </c>
      <c r="C353" s="2">
        <v>1</v>
      </c>
      <c r="D353" s="5">
        <v>0</v>
      </c>
      <c r="E353" s="2">
        <v>1</v>
      </c>
      <c r="F353" s="5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 s="2">
        <v>1</v>
      </c>
      <c r="U353" s="5">
        <v>1</v>
      </c>
      <c r="V353" s="6">
        <v>1</v>
      </c>
      <c r="W353" s="9">
        <f t="shared" si="12"/>
        <v>0.69729850553836148</v>
      </c>
      <c r="X353" s="15">
        <f t="shared" si="13"/>
        <v>9.1628194749309375E-2</v>
      </c>
    </row>
    <row r="354" spans="2:24" x14ac:dyDescent="0.25">
      <c r="B354" s="5">
        <v>0</v>
      </c>
      <c r="C354" s="2">
        <v>1</v>
      </c>
      <c r="D354" s="5">
        <v>1</v>
      </c>
      <c r="E354" s="2">
        <v>0</v>
      </c>
      <c r="F354" s="5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 s="2">
        <v>0</v>
      </c>
      <c r="U354" s="5">
        <v>1</v>
      </c>
      <c r="V354" s="6">
        <v>1</v>
      </c>
      <c r="W354" s="9">
        <f t="shared" si="12"/>
        <v>0.43017277180858926</v>
      </c>
      <c r="X354" s="15">
        <f t="shared" si="13"/>
        <v>0.32470306998830606</v>
      </c>
    </row>
    <row r="355" spans="2:24" x14ac:dyDescent="0.25">
      <c r="B355" s="5">
        <v>1</v>
      </c>
      <c r="C355" s="2">
        <v>0</v>
      </c>
      <c r="D355" s="5">
        <v>0</v>
      </c>
      <c r="E355" s="2">
        <v>0</v>
      </c>
      <c r="F355" s="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 s="2">
        <v>0</v>
      </c>
      <c r="U355" s="5">
        <v>1</v>
      </c>
      <c r="V355" s="6">
        <v>1</v>
      </c>
      <c r="W355" s="9">
        <f t="shared" si="12"/>
        <v>0.95846373212119296</v>
      </c>
      <c r="X355" s="15">
        <f t="shared" si="13"/>
        <v>1.7252615493000176E-3</v>
      </c>
    </row>
    <row r="356" spans="2:24" x14ac:dyDescent="0.25">
      <c r="B356" s="5">
        <v>0</v>
      </c>
      <c r="C356" s="2">
        <v>0</v>
      </c>
      <c r="D356" s="5">
        <v>1</v>
      </c>
      <c r="E356" s="2">
        <v>0</v>
      </c>
      <c r="F356" s="5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0</v>
      </c>
      <c r="T356" s="2">
        <v>0</v>
      </c>
      <c r="U356" s="5">
        <v>1</v>
      </c>
      <c r="V356" s="6">
        <v>1</v>
      </c>
      <c r="W356" s="9">
        <f t="shared" si="12"/>
        <v>0.5680218139692067</v>
      </c>
      <c r="X356" s="15">
        <f t="shared" si="13"/>
        <v>0.18660515320645465</v>
      </c>
    </row>
    <row r="357" spans="2:24" x14ac:dyDescent="0.25">
      <c r="B357" s="5">
        <v>0</v>
      </c>
      <c r="C357" s="2">
        <v>1</v>
      </c>
      <c r="D357" s="5">
        <v>0</v>
      </c>
      <c r="E357" s="2">
        <v>1</v>
      </c>
      <c r="F357" s="5">
        <v>0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 s="2">
        <v>0</v>
      </c>
      <c r="U357" s="5">
        <v>1</v>
      </c>
      <c r="V357" s="6">
        <v>1</v>
      </c>
      <c r="W357" s="9">
        <f t="shared" si="12"/>
        <v>0.72311377327800574</v>
      </c>
      <c r="X357" s="15">
        <f t="shared" si="13"/>
        <v>7.66659825483436E-2</v>
      </c>
    </row>
    <row r="358" spans="2:24" x14ac:dyDescent="0.25">
      <c r="B358" s="5">
        <v>0</v>
      </c>
      <c r="C358" s="2">
        <v>1</v>
      </c>
      <c r="D358" s="5">
        <v>1</v>
      </c>
      <c r="E358" s="2">
        <v>0</v>
      </c>
      <c r="F358" s="5">
        <v>0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 s="2">
        <v>0</v>
      </c>
      <c r="U358" s="5">
        <v>1</v>
      </c>
      <c r="V358" s="6">
        <v>1</v>
      </c>
      <c r="W358" s="9">
        <f t="shared" si="12"/>
        <v>0.71244817953061745</v>
      </c>
      <c r="X358" s="15">
        <f t="shared" si="13"/>
        <v>8.2686049455256011E-2</v>
      </c>
    </row>
    <row r="359" spans="2:24" x14ac:dyDescent="0.25">
      <c r="B359" s="5">
        <v>0</v>
      </c>
      <c r="C359" s="2">
        <v>1</v>
      </c>
      <c r="D359" s="5">
        <v>1</v>
      </c>
      <c r="E359" s="2">
        <v>0</v>
      </c>
      <c r="F359" s="5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 s="2">
        <v>1</v>
      </c>
      <c r="U359" s="5">
        <v>1</v>
      </c>
      <c r="V359" s="6">
        <v>1</v>
      </c>
      <c r="W359" s="9">
        <f t="shared" si="12"/>
        <v>0.67810300466163365</v>
      </c>
      <c r="X359" s="15">
        <f t="shared" si="13"/>
        <v>0.10361767560786825</v>
      </c>
    </row>
    <row r="360" spans="2:24" x14ac:dyDescent="0.25">
      <c r="B360" s="5">
        <v>1</v>
      </c>
      <c r="C360" s="2">
        <v>0</v>
      </c>
      <c r="D360" s="5">
        <v>0</v>
      </c>
      <c r="E360" s="2">
        <v>1</v>
      </c>
      <c r="F360" s="5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 s="2">
        <v>1</v>
      </c>
      <c r="U360" s="5">
        <v>1</v>
      </c>
      <c r="V360" s="6">
        <v>1</v>
      </c>
      <c r="W360" s="9">
        <f t="shared" si="12"/>
        <v>0.89857576420046248</v>
      </c>
      <c r="X360" s="15">
        <f t="shared" si="13"/>
        <v>1.0286875607520188E-2</v>
      </c>
    </row>
    <row r="361" spans="2:24" x14ac:dyDescent="0.25">
      <c r="B361" s="5">
        <v>1</v>
      </c>
      <c r="C361" s="2">
        <v>0</v>
      </c>
      <c r="D361" s="5">
        <v>0</v>
      </c>
      <c r="E361" s="2">
        <v>0</v>
      </c>
      <c r="F361" s="5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1</v>
      </c>
      <c r="R361">
        <v>0</v>
      </c>
      <c r="S361">
        <v>0</v>
      </c>
      <c r="T361" s="2">
        <v>0</v>
      </c>
      <c r="U361" s="5">
        <v>1</v>
      </c>
      <c r="V361" s="6">
        <v>1</v>
      </c>
      <c r="W361" s="9">
        <f t="shared" si="12"/>
        <v>1.0114622069090071</v>
      </c>
      <c r="X361" s="15">
        <f t="shared" si="13"/>
        <v>1.313821872248906E-4</v>
      </c>
    </row>
    <row r="362" spans="2:24" x14ac:dyDescent="0.25">
      <c r="B362" s="5">
        <v>0</v>
      </c>
      <c r="C362" s="2">
        <v>1</v>
      </c>
      <c r="D362" s="5">
        <v>1</v>
      </c>
      <c r="E362" s="2">
        <v>0</v>
      </c>
      <c r="F362" s="5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 s="2">
        <v>0</v>
      </c>
      <c r="U362" s="5">
        <v>1</v>
      </c>
      <c r="V362" s="6">
        <v>1</v>
      </c>
      <c r="W362" s="9">
        <f t="shared" si="12"/>
        <v>0.2292224906691166</v>
      </c>
      <c r="X362" s="15">
        <f t="shared" si="13"/>
        <v>0.59409796889032007</v>
      </c>
    </row>
    <row r="363" spans="2:24" x14ac:dyDescent="0.25">
      <c r="B363" s="5">
        <v>0</v>
      </c>
      <c r="C363" s="2">
        <v>1</v>
      </c>
      <c r="D363" s="5">
        <v>0</v>
      </c>
      <c r="E363" s="2">
        <v>0</v>
      </c>
      <c r="F363" s="5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 s="2">
        <v>1</v>
      </c>
      <c r="U363" s="5">
        <v>1</v>
      </c>
      <c r="V363" s="6">
        <v>1</v>
      </c>
      <c r="W363" s="9">
        <f t="shared" si="12"/>
        <v>1.0586834760795312</v>
      </c>
      <c r="X363" s="15">
        <f t="shared" si="13"/>
        <v>3.4437503647769072E-3</v>
      </c>
    </row>
    <row r="364" spans="2:24" x14ac:dyDescent="0.25">
      <c r="B364" s="5">
        <v>0</v>
      </c>
      <c r="C364" s="2">
        <v>1</v>
      </c>
      <c r="D364" s="5">
        <v>0</v>
      </c>
      <c r="E364" s="2">
        <v>1</v>
      </c>
      <c r="F364" s="5">
        <v>0</v>
      </c>
      <c r="G364">
        <v>0</v>
      </c>
      <c r="H364">
        <v>0</v>
      </c>
      <c r="I364">
        <v>1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 s="2">
        <v>0</v>
      </c>
      <c r="U364" s="5">
        <v>1</v>
      </c>
      <c r="V364" s="6">
        <v>1</v>
      </c>
      <c r="W364" s="9">
        <f t="shared" si="12"/>
        <v>1.0053891810000339</v>
      </c>
      <c r="X364" s="15">
        <f t="shared" si="13"/>
        <v>2.9043271851126797E-5</v>
      </c>
    </row>
    <row r="365" spans="2:24" x14ac:dyDescent="0.25">
      <c r="B365" s="5">
        <v>1</v>
      </c>
      <c r="C365" s="2">
        <v>0</v>
      </c>
      <c r="D365" s="5">
        <v>0</v>
      </c>
      <c r="E365" s="2">
        <v>1</v>
      </c>
      <c r="F365" s="5">
        <v>0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 s="2">
        <v>1</v>
      </c>
      <c r="U365" s="5">
        <v>1</v>
      </c>
      <c r="V365" s="6">
        <v>1</v>
      </c>
      <c r="W365" s="9">
        <f t="shared" si="12"/>
        <v>1.1272844021550961</v>
      </c>
      <c r="X365" s="15">
        <f t="shared" si="13"/>
        <v>1.6201319031980223E-2</v>
      </c>
    </row>
    <row r="366" spans="2:24" x14ac:dyDescent="0.25">
      <c r="B366" s="5">
        <v>1</v>
      </c>
      <c r="C366" s="2">
        <v>0</v>
      </c>
      <c r="D366" s="5">
        <v>0</v>
      </c>
      <c r="E366" s="2">
        <v>1</v>
      </c>
      <c r="F366" s="5">
        <v>0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 s="2">
        <v>0</v>
      </c>
      <c r="U366" s="5">
        <v>1</v>
      </c>
      <c r="V366" s="6">
        <v>1</v>
      </c>
      <c r="W366" s="9">
        <f t="shared" si="12"/>
        <v>0.67015606672552663</v>
      </c>
      <c r="X366" s="15">
        <f t="shared" si="13"/>
        <v>0.10879702031797524</v>
      </c>
    </row>
    <row r="367" spans="2:24" x14ac:dyDescent="0.25">
      <c r="B367" s="5">
        <v>0</v>
      </c>
      <c r="C367" s="2">
        <v>1</v>
      </c>
      <c r="D367" s="5">
        <v>0</v>
      </c>
      <c r="E367" s="2">
        <v>1</v>
      </c>
      <c r="F367" s="5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 s="2">
        <v>1</v>
      </c>
      <c r="U367" s="5">
        <v>1</v>
      </c>
      <c r="V367" s="6">
        <v>1</v>
      </c>
      <c r="W367" s="9">
        <f t="shared" si="12"/>
        <v>0.89796670098554698</v>
      </c>
      <c r="X367" s="15">
        <f t="shared" si="13"/>
        <v>1.041079410777278E-2</v>
      </c>
    </row>
    <row r="368" spans="2:24" x14ac:dyDescent="0.25">
      <c r="B368" s="5">
        <v>0</v>
      </c>
      <c r="C368" s="2">
        <v>0</v>
      </c>
      <c r="D368" s="5">
        <v>1</v>
      </c>
      <c r="E368" s="2">
        <v>0</v>
      </c>
      <c r="F368" s="5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 s="2">
        <v>0</v>
      </c>
      <c r="U368" s="5">
        <v>1</v>
      </c>
      <c r="V368" s="6">
        <v>1</v>
      </c>
      <c r="W368" s="9">
        <f t="shared" si="12"/>
        <v>0.26305098434687296</v>
      </c>
      <c r="X368" s="15">
        <f t="shared" si="13"/>
        <v>0.54309385167211299</v>
      </c>
    </row>
    <row r="369" spans="2:24" x14ac:dyDescent="0.25">
      <c r="B369" s="5">
        <v>0</v>
      </c>
      <c r="C369" s="2">
        <v>1</v>
      </c>
      <c r="D369" s="5">
        <v>0</v>
      </c>
      <c r="E369" s="2">
        <v>1</v>
      </c>
      <c r="F369" s="5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 s="2">
        <v>0</v>
      </c>
      <c r="U369" s="5">
        <v>1</v>
      </c>
      <c r="V369" s="6">
        <v>1</v>
      </c>
      <c r="W369" s="9">
        <f t="shared" si="12"/>
        <v>0.44936827268531704</v>
      </c>
      <c r="X369" s="15">
        <f t="shared" si="13"/>
        <v>0.30319529912555143</v>
      </c>
    </row>
    <row r="370" spans="2:24" x14ac:dyDescent="0.25">
      <c r="B370" s="5">
        <v>1</v>
      </c>
      <c r="C370" s="2">
        <v>0</v>
      </c>
      <c r="D370" s="5">
        <v>1</v>
      </c>
      <c r="E370" s="2">
        <v>0</v>
      </c>
      <c r="F370" s="5">
        <v>0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 s="2">
        <v>0</v>
      </c>
      <c r="U370" s="5">
        <v>1</v>
      </c>
      <c r="V370" s="6">
        <v>1</v>
      </c>
      <c r="W370" s="9">
        <f t="shared" si="12"/>
        <v>0.90760643894032067</v>
      </c>
      <c r="X370" s="15">
        <f t="shared" si="13"/>
        <v>8.5365701252886929E-3</v>
      </c>
    </row>
    <row r="371" spans="2:24" x14ac:dyDescent="0.25">
      <c r="B371" s="5">
        <v>0</v>
      </c>
      <c r="C371" s="2">
        <v>1</v>
      </c>
      <c r="D371" s="5">
        <v>1</v>
      </c>
      <c r="E371" s="2">
        <v>0</v>
      </c>
      <c r="F371" s="5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 s="2">
        <v>0</v>
      </c>
      <c r="U371" s="5">
        <v>1</v>
      </c>
      <c r="V371" s="6">
        <v>1</v>
      </c>
      <c r="W371" s="9">
        <f t="shared" si="12"/>
        <v>0.63084096725577465</v>
      </c>
      <c r="X371" s="15">
        <f t="shared" si="13"/>
        <v>0.13627839145665205</v>
      </c>
    </row>
    <row r="372" spans="2:24" x14ac:dyDescent="0.25">
      <c r="B372" s="5">
        <v>0</v>
      </c>
      <c r="C372" s="2">
        <v>1</v>
      </c>
      <c r="D372" s="5">
        <v>1</v>
      </c>
      <c r="E372" s="2">
        <v>0</v>
      </c>
      <c r="F372" s="5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 s="2">
        <v>1</v>
      </c>
      <c r="U372" s="5">
        <v>1</v>
      </c>
      <c r="V372" s="6">
        <v>1</v>
      </c>
      <c r="W372" s="9">
        <f t="shared" si="12"/>
        <v>0.96037841238366184</v>
      </c>
      <c r="X372" s="15">
        <f t="shared" si="13"/>
        <v>1.5698702052391615E-3</v>
      </c>
    </row>
    <row r="373" spans="2:24" x14ac:dyDescent="0.25">
      <c r="B373" s="5">
        <v>0</v>
      </c>
      <c r="C373" s="2">
        <v>1</v>
      </c>
      <c r="D373" s="5">
        <v>0</v>
      </c>
      <c r="E373" s="2">
        <v>1</v>
      </c>
      <c r="F373" s="5">
        <v>0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 s="2">
        <v>0</v>
      </c>
      <c r="U373" s="5">
        <v>1</v>
      </c>
      <c r="V373" s="6">
        <v>1</v>
      </c>
      <c r="W373" s="9">
        <f t="shared" si="12"/>
        <v>0.72311377327800574</v>
      </c>
      <c r="X373" s="15">
        <f t="shared" si="13"/>
        <v>7.66659825483436E-2</v>
      </c>
    </row>
    <row r="374" spans="2:24" x14ac:dyDescent="0.25">
      <c r="B374" s="5">
        <v>0</v>
      </c>
      <c r="C374" s="2">
        <v>1</v>
      </c>
      <c r="D374" s="5">
        <v>1</v>
      </c>
      <c r="E374" s="2">
        <v>0</v>
      </c>
      <c r="F374" s="5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0</v>
      </c>
      <c r="T374" s="2">
        <v>0</v>
      </c>
      <c r="U374" s="5">
        <v>1</v>
      </c>
      <c r="V374" s="6">
        <v>1</v>
      </c>
      <c r="W374" s="9">
        <f t="shared" si="12"/>
        <v>0.86338906475479638</v>
      </c>
      <c r="X374" s="15">
        <f t="shared" si="13"/>
        <v>1.8662547628569219E-2</v>
      </c>
    </row>
    <row r="375" spans="2:24" x14ac:dyDescent="0.25">
      <c r="B375" s="5">
        <v>1</v>
      </c>
      <c r="C375" s="2">
        <v>0</v>
      </c>
      <c r="D375" s="5">
        <v>0</v>
      </c>
      <c r="E375" s="2">
        <v>1</v>
      </c>
      <c r="F375" s="5">
        <v>0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1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0</v>
      </c>
      <c r="T375" s="2">
        <v>1</v>
      </c>
      <c r="U375" s="5">
        <v>1</v>
      </c>
      <c r="V375" s="6">
        <v>1</v>
      </c>
      <c r="W375" s="9">
        <f t="shared" si="12"/>
        <v>1.2248660701196052</v>
      </c>
      <c r="X375" s="15">
        <f t="shared" si="13"/>
        <v>5.0564749491035225E-2</v>
      </c>
    </row>
    <row r="376" spans="2:24" x14ac:dyDescent="0.25">
      <c r="B376" s="5">
        <v>0</v>
      </c>
      <c r="C376" s="2">
        <v>1</v>
      </c>
      <c r="D376" s="5">
        <v>0</v>
      </c>
      <c r="E376" s="2">
        <v>1</v>
      </c>
      <c r="F376" s="5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 s="2">
        <v>0</v>
      </c>
      <c r="U376" s="5">
        <v>1</v>
      </c>
      <c r="V376" s="6">
        <v>1</v>
      </c>
      <c r="W376" s="9">
        <f t="shared" si="12"/>
        <v>0.72311377327800574</v>
      </c>
      <c r="X376" s="15">
        <f t="shared" si="13"/>
        <v>7.66659825483436E-2</v>
      </c>
    </row>
    <row r="377" spans="2:24" x14ac:dyDescent="0.25">
      <c r="B377" s="5">
        <v>0</v>
      </c>
      <c r="C377" s="2">
        <v>0</v>
      </c>
      <c r="D377" s="5">
        <v>1</v>
      </c>
      <c r="E377" s="2">
        <v>0</v>
      </c>
      <c r="F377" s="5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 s="2">
        <v>0</v>
      </c>
      <c r="U377" s="5">
        <v>1</v>
      </c>
      <c r="V377" s="6">
        <v>1</v>
      </c>
      <c r="W377" s="9">
        <f t="shared" si="12"/>
        <v>0.61774912419221317</v>
      </c>
      <c r="X377" s="15">
        <f t="shared" si="13"/>
        <v>0.14611573205582007</v>
      </c>
    </row>
    <row r="378" spans="2:24" x14ac:dyDescent="0.25">
      <c r="B378" s="5">
        <v>0</v>
      </c>
      <c r="C378" s="2">
        <v>1</v>
      </c>
      <c r="D378" s="5">
        <v>0</v>
      </c>
      <c r="E378" s="2">
        <v>1</v>
      </c>
      <c r="F378" s="5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 s="2">
        <v>1</v>
      </c>
      <c r="U378" s="5">
        <v>1</v>
      </c>
      <c r="V378" s="6">
        <v>1</v>
      </c>
      <c r="W378" s="9">
        <f t="shared" si="12"/>
        <v>1.1397936504498822</v>
      </c>
      <c r="X378" s="15">
        <f t="shared" si="13"/>
        <v>1.954226470610386E-2</v>
      </c>
    </row>
    <row r="379" spans="2:24" x14ac:dyDescent="0.25">
      <c r="B379" s="5">
        <v>1</v>
      </c>
      <c r="C379" s="2">
        <v>0</v>
      </c>
      <c r="D379" s="5">
        <v>1</v>
      </c>
      <c r="E379" s="2">
        <v>0</v>
      </c>
      <c r="F379" s="5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 s="2">
        <v>0</v>
      </c>
      <c r="U379" s="5">
        <v>1</v>
      </c>
      <c r="V379" s="6">
        <v>1</v>
      </c>
      <c r="W379" s="9">
        <f t="shared" si="12"/>
        <v>0.37721506525611004</v>
      </c>
      <c r="X379" s="15">
        <f t="shared" si="13"/>
        <v>0.38786107494395128</v>
      </c>
    </row>
    <row r="380" spans="2:24" x14ac:dyDescent="0.25">
      <c r="B380" s="5">
        <v>0</v>
      </c>
      <c r="C380" s="2">
        <v>0</v>
      </c>
      <c r="D380" s="5">
        <v>1</v>
      </c>
      <c r="E380" s="2">
        <v>0</v>
      </c>
      <c r="F380" s="5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 s="2">
        <v>0</v>
      </c>
      <c r="U380" s="5">
        <v>1</v>
      </c>
      <c r="V380" s="6">
        <v>1</v>
      </c>
      <c r="W380" s="9">
        <f t="shared" si="12"/>
        <v>0.69935633646705586</v>
      </c>
      <c r="X380" s="15">
        <f t="shared" si="13"/>
        <v>9.0386612422510129E-2</v>
      </c>
    </row>
    <row r="381" spans="2:24" x14ac:dyDescent="0.25">
      <c r="B381" s="5">
        <v>0</v>
      </c>
      <c r="C381" s="2">
        <v>1</v>
      </c>
      <c r="D381" s="5">
        <v>0</v>
      </c>
      <c r="E381" s="2">
        <v>1</v>
      </c>
      <c r="F381" s="5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 s="2">
        <v>0</v>
      </c>
      <c r="U381" s="5">
        <v>1</v>
      </c>
      <c r="V381" s="6">
        <v>1</v>
      </c>
      <c r="W381" s="9">
        <f t="shared" si="12"/>
        <v>0.44936827268531704</v>
      </c>
      <c r="X381" s="15">
        <f t="shared" si="13"/>
        <v>0.30319529912555143</v>
      </c>
    </row>
    <row r="382" spans="2:24" x14ac:dyDescent="0.25">
      <c r="B382" s="5">
        <v>0</v>
      </c>
      <c r="C382" s="2">
        <v>1</v>
      </c>
      <c r="D382" s="5">
        <v>0</v>
      </c>
      <c r="E382" s="2">
        <v>1</v>
      </c>
      <c r="F382" s="5">
        <v>0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 s="2">
        <v>0</v>
      </c>
      <c r="U382" s="5">
        <v>1</v>
      </c>
      <c r="V382" s="6">
        <v>1</v>
      </c>
      <c r="W382" s="9">
        <f t="shared" si="12"/>
        <v>0.73164368040734518</v>
      </c>
      <c r="X382" s="15">
        <f t="shared" si="13"/>
        <v>7.2015114265315094E-2</v>
      </c>
    </row>
    <row r="383" spans="2:24" x14ac:dyDescent="0.25">
      <c r="B383" s="5">
        <v>0</v>
      </c>
      <c r="C383" s="2">
        <v>1</v>
      </c>
      <c r="D383" s="5">
        <v>1</v>
      </c>
      <c r="E383" s="2">
        <v>0</v>
      </c>
      <c r="F383" s="5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 s="2">
        <v>0</v>
      </c>
      <c r="U383" s="5">
        <v>1</v>
      </c>
      <c r="V383" s="6">
        <v>1</v>
      </c>
      <c r="W383" s="9">
        <f t="shared" si="12"/>
        <v>0.58601165712544434</v>
      </c>
      <c r="X383" s="15">
        <f t="shared" si="13"/>
        <v>0.17138634803602065</v>
      </c>
    </row>
    <row r="384" spans="2:24" x14ac:dyDescent="0.25">
      <c r="B384" s="5">
        <v>0</v>
      </c>
      <c r="C384" s="2">
        <v>1</v>
      </c>
      <c r="D384" s="5">
        <v>1</v>
      </c>
      <c r="E384" s="2">
        <v>0</v>
      </c>
      <c r="F384" s="5">
        <v>1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 s="2">
        <v>0</v>
      </c>
      <c r="U384" s="5">
        <v>1</v>
      </c>
      <c r="V384" s="6">
        <v>1</v>
      </c>
      <c r="W384" s="9">
        <f t="shared" si="12"/>
        <v>1.127817819696157</v>
      </c>
      <c r="X384" s="15">
        <f t="shared" si="13"/>
        <v>1.6337395031879306E-2</v>
      </c>
    </row>
    <row r="385" spans="2:24" x14ac:dyDescent="0.25">
      <c r="B385" s="5">
        <v>1</v>
      </c>
      <c r="C385" s="2">
        <v>0</v>
      </c>
      <c r="D385" s="5">
        <v>1</v>
      </c>
      <c r="E385" s="2">
        <v>0</v>
      </c>
      <c r="F385" s="5">
        <v>0</v>
      </c>
      <c r="G385">
        <v>0</v>
      </c>
      <c r="H385">
        <v>0</v>
      </c>
      <c r="I385">
        <v>1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1</v>
      </c>
      <c r="T385" s="2">
        <v>1</v>
      </c>
      <c r="U385" s="5">
        <v>1</v>
      </c>
      <c r="V385" s="6">
        <v>1</v>
      </c>
      <c r="W385" s="9">
        <f t="shared" si="12"/>
        <v>1.1311568105085776</v>
      </c>
      <c r="X385" s="15">
        <f t="shared" si="13"/>
        <v>1.7202108942782943E-2</v>
      </c>
    </row>
    <row r="386" spans="2:24" x14ac:dyDescent="0.25">
      <c r="B386" s="5">
        <v>0</v>
      </c>
      <c r="C386" s="2">
        <v>0</v>
      </c>
      <c r="D386" s="5">
        <v>1</v>
      </c>
      <c r="E386" s="2">
        <v>0</v>
      </c>
      <c r="F386" s="5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 s="2">
        <v>0</v>
      </c>
      <c r="U386" s="5">
        <v>1</v>
      </c>
      <c r="V386" s="6">
        <v>1</v>
      </c>
      <c r="W386" s="9">
        <f t="shared" si="12"/>
        <v>0.41708092874502772</v>
      </c>
      <c r="X386" s="15">
        <f t="shared" si="13"/>
        <v>0.33979464363275952</v>
      </c>
    </row>
    <row r="387" spans="2:24" x14ac:dyDescent="0.25">
      <c r="B387" s="5">
        <v>0</v>
      </c>
      <c r="C387" s="2">
        <v>1</v>
      </c>
      <c r="D387" s="5">
        <v>1</v>
      </c>
      <c r="E387" s="2">
        <v>0</v>
      </c>
      <c r="F387" s="5">
        <v>0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1</v>
      </c>
      <c r="Q387">
        <v>0</v>
      </c>
      <c r="R387">
        <v>0</v>
      </c>
      <c r="S387">
        <v>0</v>
      </c>
      <c r="T387" s="2">
        <v>1</v>
      </c>
      <c r="U387" s="5">
        <v>1</v>
      </c>
      <c r="V387" s="6">
        <v>1</v>
      </c>
      <c r="W387" s="9">
        <f t="shared" si="12"/>
        <v>0.90624014828394028</v>
      </c>
      <c r="X387" s="15">
        <f t="shared" si="13"/>
        <v>8.790909793817506E-3</v>
      </c>
    </row>
    <row r="388" spans="2:24" x14ac:dyDescent="0.25">
      <c r="B388" s="5">
        <v>1</v>
      </c>
      <c r="C388" s="2">
        <v>0</v>
      </c>
      <c r="D388" s="5">
        <v>0</v>
      </c>
      <c r="E388" s="2">
        <v>0</v>
      </c>
      <c r="F388" s="5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0</v>
      </c>
      <c r="T388" s="2">
        <v>0</v>
      </c>
      <c r="U388" s="5">
        <v>1</v>
      </c>
      <c r="V388" s="6">
        <v>1</v>
      </c>
      <c r="W388" s="9">
        <f t="shared" si="12"/>
        <v>0.62646101417615829</v>
      </c>
      <c r="X388" s="15">
        <f t="shared" si="13"/>
        <v>0.13953137393030421</v>
      </c>
    </row>
    <row r="389" spans="2:24" x14ac:dyDescent="0.25">
      <c r="B389" s="5">
        <v>0</v>
      </c>
      <c r="C389" s="2">
        <v>1</v>
      </c>
      <c r="D389" s="5">
        <v>1</v>
      </c>
      <c r="E389" s="2">
        <v>0</v>
      </c>
      <c r="F389" s="5">
        <v>0</v>
      </c>
      <c r="G389">
        <v>0</v>
      </c>
      <c r="H389">
        <v>1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 s="2">
        <v>1</v>
      </c>
      <c r="U389" s="5">
        <v>1</v>
      </c>
      <c r="V389" s="6">
        <v>1</v>
      </c>
      <c r="W389" s="9">
        <f t="shared" si="12"/>
        <v>0.7100428412359352</v>
      </c>
      <c r="X389" s="15">
        <f t="shared" si="13"/>
        <v>8.4075153918529086E-2</v>
      </c>
    </row>
    <row r="390" spans="2:24" x14ac:dyDescent="0.25">
      <c r="B390" s="5">
        <v>1</v>
      </c>
      <c r="C390" s="2">
        <v>0</v>
      </c>
      <c r="D390" s="5">
        <v>1</v>
      </c>
      <c r="E390" s="2">
        <v>0</v>
      </c>
      <c r="F390" s="5">
        <v>1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 s="2">
        <v>0</v>
      </c>
      <c r="U390" s="5">
        <v>1</v>
      </c>
      <c r="V390" s="6">
        <v>1</v>
      </c>
      <c r="W390" s="9">
        <f t="shared" si="12"/>
        <v>0.86566201056715275</v>
      </c>
      <c r="X390" s="15">
        <f t="shared" si="13"/>
        <v>1.8046695404859779E-2</v>
      </c>
    </row>
    <row r="391" spans="2:24" x14ac:dyDescent="0.25">
      <c r="B391" s="5">
        <v>1</v>
      </c>
      <c r="C391" s="2">
        <v>0</v>
      </c>
      <c r="D391" s="5">
        <v>0</v>
      </c>
      <c r="E391" s="2">
        <v>1</v>
      </c>
      <c r="F391" s="5">
        <v>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 s="2">
        <v>0</v>
      </c>
      <c r="U391" s="5">
        <v>1</v>
      </c>
      <c r="V391" s="6">
        <v>1</v>
      </c>
      <c r="W391" s="9">
        <f t="shared" si="12"/>
        <v>0.67868597385486606</v>
      </c>
      <c r="X391" s="15">
        <f t="shared" si="13"/>
        <v>0.10324270339759581</v>
      </c>
    </row>
    <row r="392" spans="2:24" x14ac:dyDescent="0.25">
      <c r="B392" s="5">
        <v>1</v>
      </c>
      <c r="C392" s="2">
        <v>0</v>
      </c>
      <c r="D392" s="5">
        <v>1</v>
      </c>
      <c r="E392" s="2">
        <v>0</v>
      </c>
      <c r="F392" s="5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 s="2">
        <v>0</v>
      </c>
      <c r="U392" s="5">
        <v>1</v>
      </c>
      <c r="V392" s="6">
        <v>1</v>
      </c>
      <c r="W392" s="9">
        <f t="shared" si="12"/>
        <v>0.37721506525611004</v>
      </c>
      <c r="X392" s="15">
        <f t="shared" si="13"/>
        <v>0.38786107494395128</v>
      </c>
    </row>
    <row r="393" spans="2:24" x14ac:dyDescent="0.25">
      <c r="B393" s="5">
        <v>0</v>
      </c>
      <c r="C393" s="2">
        <v>1</v>
      </c>
      <c r="D393" s="5">
        <v>0</v>
      </c>
      <c r="E393" s="2">
        <v>1</v>
      </c>
      <c r="F393" s="5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 s="2">
        <v>1</v>
      </c>
      <c r="U393" s="5">
        <v>1</v>
      </c>
      <c r="V393" s="6">
        <v>1</v>
      </c>
      <c r="W393" s="9">
        <f t="shared" ref="W393:W456" si="14">SUMPRODUCT(B$2:U$2,B393:U393)</f>
        <v>0.69729850553836148</v>
      </c>
      <c r="X393" s="15">
        <f t="shared" ref="X393:X456" si="15">(V393-W393)^2</f>
        <v>9.1628194749309375E-2</v>
      </c>
    </row>
    <row r="394" spans="2:24" x14ac:dyDescent="0.25">
      <c r="B394" s="5">
        <v>1</v>
      </c>
      <c r="C394" s="2">
        <v>0</v>
      </c>
      <c r="D394" s="5">
        <v>0</v>
      </c>
      <c r="E394" s="2">
        <v>0</v>
      </c>
      <c r="F394" s="5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 s="2">
        <v>0</v>
      </c>
      <c r="U394" s="5">
        <v>1</v>
      </c>
      <c r="V394" s="6">
        <v>1</v>
      </c>
      <c r="W394" s="9">
        <f t="shared" si="14"/>
        <v>0.47552012895197932</v>
      </c>
      <c r="X394" s="15">
        <f t="shared" si="15"/>
        <v>0.27507913513454846</v>
      </c>
    </row>
    <row r="395" spans="2:24" x14ac:dyDescent="0.25">
      <c r="B395" s="5">
        <v>0</v>
      </c>
      <c r="C395" s="2">
        <v>1</v>
      </c>
      <c r="D395" s="5">
        <v>0</v>
      </c>
      <c r="E395" s="2">
        <v>1</v>
      </c>
      <c r="F395" s="5">
        <v>0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 s="2">
        <v>0</v>
      </c>
      <c r="U395" s="5">
        <v>1</v>
      </c>
      <c r="V395" s="6">
        <v>1</v>
      </c>
      <c r="W395" s="9">
        <f t="shared" si="14"/>
        <v>0.72311377327800574</v>
      </c>
      <c r="X395" s="15">
        <f t="shared" si="15"/>
        <v>7.66659825483436E-2</v>
      </c>
    </row>
    <row r="396" spans="2:24" x14ac:dyDescent="0.25">
      <c r="B396" s="5">
        <v>0</v>
      </c>
      <c r="C396" s="2">
        <v>1</v>
      </c>
      <c r="D396" s="5">
        <v>0</v>
      </c>
      <c r="E396" s="2">
        <v>1</v>
      </c>
      <c r="F396" s="5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 s="2">
        <v>0</v>
      </c>
      <c r="U396" s="5">
        <v>1</v>
      </c>
      <c r="V396" s="6">
        <v>1</v>
      </c>
      <c r="W396" s="9">
        <f t="shared" si="14"/>
        <v>0.44936827268531704</v>
      </c>
      <c r="X396" s="15">
        <f t="shared" si="15"/>
        <v>0.30319529912555143</v>
      </c>
    </row>
    <row r="397" spans="2:24" x14ac:dyDescent="0.25">
      <c r="B397" s="5">
        <v>0</v>
      </c>
      <c r="C397" s="2">
        <v>1</v>
      </c>
      <c r="D397" s="5">
        <v>0</v>
      </c>
      <c r="E397" s="2">
        <v>1</v>
      </c>
      <c r="F397" s="5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 s="2">
        <v>0</v>
      </c>
      <c r="U397" s="5">
        <v>1</v>
      </c>
      <c r="V397" s="6">
        <v>1</v>
      </c>
      <c r="W397" s="9">
        <f t="shared" si="14"/>
        <v>0.44936827268531704</v>
      </c>
      <c r="X397" s="15">
        <f t="shared" si="15"/>
        <v>0.30319529912555143</v>
      </c>
    </row>
    <row r="398" spans="2:24" x14ac:dyDescent="0.25">
      <c r="B398" s="5">
        <v>1</v>
      </c>
      <c r="C398" s="2">
        <v>0</v>
      </c>
      <c r="D398" s="5">
        <v>0</v>
      </c>
      <c r="E398" s="2">
        <v>1</v>
      </c>
      <c r="F398" s="5">
        <v>0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1</v>
      </c>
      <c r="R398">
        <v>0</v>
      </c>
      <c r="S398">
        <v>0</v>
      </c>
      <c r="T398" s="2">
        <v>1</v>
      </c>
      <c r="U398" s="5">
        <v>1</v>
      </c>
      <c r="V398" s="6">
        <v>1</v>
      </c>
      <c r="W398" s="9">
        <f t="shared" si="14"/>
        <v>1.2478568399465841</v>
      </c>
      <c r="X398" s="15">
        <f t="shared" si="15"/>
        <v>6.1433013108306629E-2</v>
      </c>
    </row>
    <row r="399" spans="2:24" x14ac:dyDescent="0.25">
      <c r="B399" s="5">
        <v>0</v>
      </c>
      <c r="C399" s="2">
        <v>0</v>
      </c>
      <c r="D399" s="5">
        <v>1</v>
      </c>
      <c r="E399" s="2">
        <v>0</v>
      </c>
      <c r="F399" s="5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1</v>
      </c>
      <c r="R399">
        <v>1</v>
      </c>
      <c r="S399">
        <v>0</v>
      </c>
      <c r="T399" s="2">
        <v>0</v>
      </c>
      <c r="U399" s="5">
        <v>1</v>
      </c>
      <c r="V399" s="6">
        <v>1</v>
      </c>
      <c r="W399" s="9">
        <f t="shared" si="14"/>
        <v>0.95695018911333285</v>
      </c>
      <c r="X399" s="15">
        <f t="shared" si="15"/>
        <v>1.8532862173778054E-3</v>
      </c>
    </row>
    <row r="400" spans="2:24" x14ac:dyDescent="0.25">
      <c r="B400" s="5">
        <v>0</v>
      </c>
      <c r="C400" s="2">
        <v>1</v>
      </c>
      <c r="D400" s="5">
        <v>1</v>
      </c>
      <c r="E400" s="2">
        <v>0</v>
      </c>
      <c r="F400" s="5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0</v>
      </c>
      <c r="T400" s="2">
        <v>0</v>
      </c>
      <c r="U400" s="5">
        <v>1</v>
      </c>
      <c r="V400" s="6">
        <v>1</v>
      </c>
      <c r="W400" s="9">
        <f t="shared" si="14"/>
        <v>0.73695254234962337</v>
      </c>
      <c r="X400" s="15">
        <f t="shared" si="15"/>
        <v>6.9193964976326683E-2</v>
      </c>
    </row>
    <row r="401" spans="2:24" x14ac:dyDescent="0.25">
      <c r="B401" s="5">
        <v>0</v>
      </c>
      <c r="C401" s="2">
        <v>1</v>
      </c>
      <c r="D401" s="5">
        <v>1</v>
      </c>
      <c r="E401" s="2">
        <v>0</v>
      </c>
      <c r="F401" s="5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 s="2">
        <v>0</v>
      </c>
      <c r="U401" s="5">
        <v>1</v>
      </c>
      <c r="V401" s="6">
        <v>1</v>
      </c>
      <c r="W401" s="9">
        <f t="shared" si="14"/>
        <v>0.58601165712544434</v>
      </c>
      <c r="X401" s="15">
        <f t="shared" si="15"/>
        <v>0.17138634803602065</v>
      </c>
    </row>
    <row r="402" spans="2:24" x14ac:dyDescent="0.25">
      <c r="B402" s="5">
        <v>0</v>
      </c>
      <c r="C402" s="2">
        <v>1</v>
      </c>
      <c r="D402" s="5">
        <v>0</v>
      </c>
      <c r="E402" s="2">
        <v>1</v>
      </c>
      <c r="F402" s="5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 s="2">
        <v>0</v>
      </c>
      <c r="U402" s="5">
        <v>1</v>
      </c>
      <c r="V402" s="6">
        <v>1</v>
      </c>
      <c r="W402" s="9">
        <f t="shared" si="14"/>
        <v>0.91990386010428593</v>
      </c>
      <c r="X402" s="15">
        <f t="shared" si="15"/>
        <v>6.4153916261937994E-3</v>
      </c>
    </row>
    <row r="403" spans="2:24" x14ac:dyDescent="0.25">
      <c r="B403" s="5">
        <v>0</v>
      </c>
      <c r="C403" s="2">
        <v>1</v>
      </c>
      <c r="D403" s="5">
        <v>1</v>
      </c>
      <c r="E403" s="2">
        <v>0</v>
      </c>
      <c r="F403" s="5">
        <v>0</v>
      </c>
      <c r="G403">
        <v>0</v>
      </c>
      <c r="H403">
        <v>1</v>
      </c>
      <c r="I403">
        <v>1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 s="2">
        <v>0</v>
      </c>
      <c r="U403" s="5">
        <v>1</v>
      </c>
      <c r="V403" s="6">
        <v>1</v>
      </c>
      <c r="W403" s="9">
        <f t="shared" si="14"/>
        <v>0.72487748072681035</v>
      </c>
      <c r="X403" s="15">
        <f t="shared" si="15"/>
        <v>7.5692400611226604E-2</v>
      </c>
    </row>
    <row r="404" spans="2:24" x14ac:dyDescent="0.25">
      <c r="B404" s="5">
        <v>1</v>
      </c>
      <c r="C404" s="2">
        <v>0</v>
      </c>
      <c r="D404" s="5">
        <v>1</v>
      </c>
      <c r="E404" s="2">
        <v>0</v>
      </c>
      <c r="F404" s="5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 s="2">
        <v>0</v>
      </c>
      <c r="U404" s="5">
        <v>1</v>
      </c>
      <c r="V404" s="6">
        <v>1</v>
      </c>
      <c r="W404" s="9">
        <f t="shared" si="14"/>
        <v>0.41332769946234893</v>
      </c>
      <c r="X404" s="15">
        <f t="shared" si="15"/>
        <v>0.34418438821813996</v>
      </c>
    </row>
    <row r="405" spans="2:24" x14ac:dyDescent="0.25">
      <c r="B405" s="5">
        <v>0</v>
      </c>
      <c r="C405" s="2">
        <v>1</v>
      </c>
      <c r="D405" s="5">
        <v>1</v>
      </c>
      <c r="E405" s="2">
        <v>0</v>
      </c>
      <c r="F405" s="5">
        <v>0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0</v>
      </c>
      <c r="T405" s="2">
        <v>0</v>
      </c>
      <c r="U405" s="5">
        <v>1</v>
      </c>
      <c r="V405" s="6">
        <v>1</v>
      </c>
      <c r="W405" s="9">
        <f t="shared" si="14"/>
        <v>0.86338906475479638</v>
      </c>
      <c r="X405" s="15">
        <f t="shared" si="15"/>
        <v>1.8662547628569219E-2</v>
      </c>
    </row>
    <row r="406" spans="2:24" x14ac:dyDescent="0.25">
      <c r="B406" s="5">
        <v>0</v>
      </c>
      <c r="C406" s="2">
        <v>1</v>
      </c>
      <c r="D406" s="5">
        <v>0</v>
      </c>
      <c r="E406" s="2">
        <v>1</v>
      </c>
      <c r="F406" s="5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 s="2">
        <v>1</v>
      </c>
      <c r="U406" s="5">
        <v>1</v>
      </c>
      <c r="V406" s="6">
        <v>1</v>
      </c>
      <c r="W406" s="9">
        <f t="shared" si="14"/>
        <v>0.51870969502624642</v>
      </c>
      <c r="X406" s="15">
        <f t="shared" si="15"/>
        <v>0.23164035766172872</v>
      </c>
    </row>
    <row r="407" spans="2:24" x14ac:dyDescent="0.25">
      <c r="B407" s="5">
        <v>1</v>
      </c>
      <c r="C407" s="2">
        <v>0</v>
      </c>
      <c r="D407" s="5">
        <v>0</v>
      </c>
      <c r="E407" s="2">
        <v>0</v>
      </c>
      <c r="F407" s="5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 s="2">
        <v>0</v>
      </c>
      <c r="U407" s="5">
        <v>1</v>
      </c>
      <c r="V407" s="6">
        <v>1</v>
      </c>
      <c r="W407" s="9">
        <f t="shared" si="14"/>
        <v>0.47552012895197932</v>
      </c>
      <c r="X407" s="15">
        <f t="shared" si="15"/>
        <v>0.27507913513454846</v>
      </c>
    </row>
    <row r="408" spans="2:24" x14ac:dyDescent="0.25">
      <c r="B408" s="5">
        <v>1</v>
      </c>
      <c r="C408" s="2">
        <v>0</v>
      </c>
      <c r="D408" s="5">
        <v>1</v>
      </c>
      <c r="E408" s="2">
        <v>0</v>
      </c>
      <c r="F408" s="5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 s="2">
        <v>1</v>
      </c>
      <c r="U408" s="5">
        <v>1</v>
      </c>
      <c r="V408" s="6">
        <v>1</v>
      </c>
      <c r="W408" s="9">
        <f t="shared" si="14"/>
        <v>0.62514529810915453</v>
      </c>
      <c r="X408" s="15">
        <f t="shared" si="15"/>
        <v>0.14051604752967461</v>
      </c>
    </row>
    <row r="409" spans="2:24" x14ac:dyDescent="0.25">
      <c r="B409" s="5">
        <v>0</v>
      </c>
      <c r="C409" s="2">
        <v>0</v>
      </c>
      <c r="D409" s="5">
        <v>0</v>
      </c>
      <c r="E409" s="2">
        <v>1</v>
      </c>
      <c r="F409" s="5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0</v>
      </c>
      <c r="T409" s="2">
        <v>0</v>
      </c>
      <c r="U409" s="5">
        <v>1</v>
      </c>
      <c r="V409" s="6">
        <v>1</v>
      </c>
      <c r="W409" s="9">
        <f t="shared" si="14"/>
        <v>0.58721731484593453</v>
      </c>
      <c r="X409" s="15">
        <f t="shared" si="15"/>
        <v>0.17038954516300034</v>
      </c>
    </row>
    <row r="410" spans="2:24" x14ac:dyDescent="0.25">
      <c r="B410" s="5">
        <v>0</v>
      </c>
      <c r="C410" s="2">
        <v>1</v>
      </c>
      <c r="D410" s="5">
        <v>1</v>
      </c>
      <c r="E410" s="2">
        <v>0</v>
      </c>
      <c r="F410" s="5">
        <v>0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 s="2">
        <v>0</v>
      </c>
      <c r="U410" s="5">
        <v>1</v>
      </c>
      <c r="V410" s="6">
        <v>1</v>
      </c>
      <c r="W410" s="9">
        <f t="shared" si="14"/>
        <v>0.70391827240127791</v>
      </c>
      <c r="X410" s="15">
        <f t="shared" si="15"/>
        <v>8.7664389417843866E-2</v>
      </c>
    </row>
    <row r="411" spans="2:24" x14ac:dyDescent="0.25">
      <c r="B411" s="5">
        <v>0</v>
      </c>
      <c r="C411" s="2">
        <v>1</v>
      </c>
      <c r="D411" s="5">
        <v>0</v>
      </c>
      <c r="E411" s="2">
        <v>0</v>
      </c>
      <c r="F411" s="5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1</v>
      </c>
      <c r="R411">
        <v>0</v>
      </c>
      <c r="S411">
        <v>0</v>
      </c>
      <c r="T411" s="2">
        <v>1</v>
      </c>
      <c r="U411" s="5">
        <v>1</v>
      </c>
      <c r="V411" s="6">
        <v>1</v>
      </c>
      <c r="W411" s="9">
        <f t="shared" si="14"/>
        <v>1.3303105779969766</v>
      </c>
      <c r="X411" s="15">
        <f t="shared" si="15"/>
        <v>0.10910507793669677</v>
      </c>
    </row>
    <row r="412" spans="2:24" x14ac:dyDescent="0.25">
      <c r="B412" s="5">
        <v>1</v>
      </c>
      <c r="C412" s="2">
        <v>0</v>
      </c>
      <c r="D412" s="5">
        <v>0</v>
      </c>
      <c r="E412" s="2">
        <v>1</v>
      </c>
      <c r="F412" s="5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 s="2">
        <v>1</v>
      </c>
      <c r="U412" s="5">
        <v>1</v>
      </c>
      <c r="V412" s="6">
        <v>1</v>
      </c>
      <c r="W412" s="9">
        <f t="shared" si="14"/>
        <v>0.84500899443306776</v>
      </c>
      <c r="X412" s="15">
        <f t="shared" si="15"/>
        <v>2.4022211806648819E-2</v>
      </c>
    </row>
    <row r="413" spans="2:24" x14ac:dyDescent="0.25">
      <c r="B413" s="5">
        <v>1</v>
      </c>
      <c r="C413" s="2">
        <v>0</v>
      </c>
      <c r="D413" s="5">
        <v>0</v>
      </c>
      <c r="E413" s="2">
        <v>0</v>
      </c>
      <c r="F413" s="5">
        <v>1</v>
      </c>
      <c r="G413">
        <v>1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 s="2">
        <v>1</v>
      </c>
      <c r="U413" s="5">
        <v>1</v>
      </c>
      <c r="V413" s="6">
        <v>1</v>
      </c>
      <c r="W413" s="9">
        <f t="shared" si="14"/>
        <v>0.5747374924869213</v>
      </c>
      <c r="X413" s="15">
        <f t="shared" si="15"/>
        <v>0.18084820029631132</v>
      </c>
    </row>
    <row r="414" spans="2:24" x14ac:dyDescent="0.25">
      <c r="B414" s="5">
        <v>0</v>
      </c>
      <c r="C414" s="2">
        <v>1</v>
      </c>
      <c r="D414" s="5">
        <v>1</v>
      </c>
      <c r="E414" s="2">
        <v>0</v>
      </c>
      <c r="F414" s="5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 s="2">
        <v>0</v>
      </c>
      <c r="U414" s="5">
        <v>1</v>
      </c>
      <c r="V414" s="6">
        <v>1</v>
      </c>
      <c r="W414" s="9">
        <f t="shared" si="14"/>
        <v>0.84542863307235039</v>
      </c>
      <c r="X414" s="15">
        <f t="shared" si="15"/>
        <v>2.3892307473882091E-2</v>
      </c>
    </row>
    <row r="415" spans="2:24" x14ac:dyDescent="0.25">
      <c r="B415" s="5">
        <v>0</v>
      </c>
      <c r="C415" s="2">
        <v>1</v>
      </c>
      <c r="D415" s="5">
        <v>0</v>
      </c>
      <c r="E415" s="2">
        <v>1</v>
      </c>
      <c r="F415" s="5">
        <v>0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 s="2">
        <v>0</v>
      </c>
      <c r="U415" s="5">
        <v>1</v>
      </c>
      <c r="V415" s="6">
        <v>1</v>
      </c>
      <c r="W415" s="9">
        <f t="shared" si="14"/>
        <v>0.92378196872519125</v>
      </c>
      <c r="X415" s="15">
        <f t="shared" si="15"/>
        <v>5.8091882914077251E-3</v>
      </c>
    </row>
    <row r="416" spans="2:24" x14ac:dyDescent="0.25">
      <c r="B416" s="5">
        <v>1</v>
      </c>
      <c r="C416" s="2">
        <v>0</v>
      </c>
      <c r="D416" s="5">
        <v>0</v>
      </c>
      <c r="E416" s="2">
        <v>1</v>
      </c>
      <c r="F416" s="5">
        <v>0</v>
      </c>
      <c r="G416">
        <v>0</v>
      </c>
      <c r="H416">
        <v>0</v>
      </c>
      <c r="I416">
        <v>1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 s="2">
        <v>1</v>
      </c>
      <c r="U416" s="5">
        <v>1</v>
      </c>
      <c r="V416" s="6">
        <v>1</v>
      </c>
      <c r="W416" s="9">
        <f t="shared" si="14"/>
        <v>1.4010299027477846</v>
      </c>
      <c r="X416" s="15">
        <f t="shared" si="15"/>
        <v>0.16082498289789757</v>
      </c>
    </row>
    <row r="417" spans="2:24" x14ac:dyDescent="0.25">
      <c r="B417" s="5">
        <v>0</v>
      </c>
      <c r="C417" s="2">
        <v>1</v>
      </c>
      <c r="D417" s="5">
        <v>0</v>
      </c>
      <c r="E417" s="2">
        <v>1</v>
      </c>
      <c r="F417" s="5">
        <v>1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 s="2">
        <v>0</v>
      </c>
      <c r="U417" s="5">
        <v>1</v>
      </c>
      <c r="V417" s="6">
        <v>1</v>
      </c>
      <c r="W417" s="9">
        <f t="shared" si="14"/>
        <v>0.94634512512569924</v>
      </c>
      <c r="X417" s="15">
        <f t="shared" si="15"/>
        <v>2.8788455977768711E-3</v>
      </c>
    </row>
    <row r="418" spans="2:24" x14ac:dyDescent="0.25">
      <c r="B418" s="5">
        <v>0</v>
      </c>
      <c r="C418" s="2">
        <v>1</v>
      </c>
      <c r="D418" s="5">
        <v>0</v>
      </c>
      <c r="E418" s="2">
        <v>1</v>
      </c>
      <c r="F418" s="5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 s="2">
        <v>0</v>
      </c>
      <c r="U418" s="5">
        <v>1</v>
      </c>
      <c r="V418" s="6">
        <v>1</v>
      </c>
      <c r="W418" s="9">
        <f t="shared" si="14"/>
        <v>0.44936827268531704</v>
      </c>
      <c r="X418" s="15">
        <f t="shared" si="15"/>
        <v>0.30319529912555143</v>
      </c>
    </row>
    <row r="419" spans="2:24" x14ac:dyDescent="0.25">
      <c r="B419" s="5">
        <v>0</v>
      </c>
      <c r="C419" s="2">
        <v>1</v>
      </c>
      <c r="D419" s="5">
        <v>1</v>
      </c>
      <c r="E419" s="2">
        <v>0</v>
      </c>
      <c r="F419" s="5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 s="2">
        <v>0</v>
      </c>
      <c r="U419" s="5">
        <v>1</v>
      </c>
      <c r="V419" s="6">
        <v>1</v>
      </c>
      <c r="W419" s="9">
        <f t="shared" si="14"/>
        <v>0.43017277180858926</v>
      </c>
      <c r="X419" s="15">
        <f t="shared" si="15"/>
        <v>0.32470306998830606</v>
      </c>
    </row>
    <row r="420" spans="2:24" x14ac:dyDescent="0.25">
      <c r="B420" s="5">
        <v>0</v>
      </c>
      <c r="C420" s="2">
        <v>1</v>
      </c>
      <c r="D420" s="5">
        <v>0</v>
      </c>
      <c r="E420" s="2">
        <v>1</v>
      </c>
      <c r="F420" s="5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 s="2">
        <v>0</v>
      </c>
      <c r="U420" s="5">
        <v>1</v>
      </c>
      <c r="V420" s="6">
        <v>1</v>
      </c>
      <c r="W420" s="9">
        <f t="shared" si="14"/>
        <v>0.73164368040734518</v>
      </c>
      <c r="X420" s="15">
        <f t="shared" si="15"/>
        <v>7.2015114265315094E-2</v>
      </c>
    </row>
    <row r="421" spans="2:24" x14ac:dyDescent="0.25">
      <c r="B421" s="5">
        <v>1</v>
      </c>
      <c r="C421" s="2">
        <v>0</v>
      </c>
      <c r="D421" s="5">
        <v>0</v>
      </c>
      <c r="E421" s="2">
        <v>1</v>
      </c>
      <c r="F421" s="5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 s="2">
        <v>0</v>
      </c>
      <c r="U421" s="5">
        <v>1</v>
      </c>
      <c r="V421" s="6">
        <v>1</v>
      </c>
      <c r="W421" s="9">
        <f t="shared" si="14"/>
        <v>0.39641056613283787</v>
      </c>
      <c r="X421" s="15">
        <f t="shared" si="15"/>
        <v>0.36432020467608128</v>
      </c>
    </row>
    <row r="422" spans="2:24" x14ac:dyDescent="0.25">
      <c r="B422" s="5">
        <v>1</v>
      </c>
      <c r="C422" s="2">
        <v>0</v>
      </c>
      <c r="D422" s="5">
        <v>0</v>
      </c>
      <c r="E422" s="2">
        <v>1</v>
      </c>
      <c r="F422" s="5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 s="2">
        <v>0</v>
      </c>
      <c r="U422" s="5">
        <v>1</v>
      </c>
      <c r="V422" s="6">
        <v>1</v>
      </c>
      <c r="W422" s="9">
        <f t="shared" si="14"/>
        <v>0.39641056613283787</v>
      </c>
      <c r="X422" s="15">
        <f t="shared" si="15"/>
        <v>0.36432020467608128</v>
      </c>
    </row>
    <row r="423" spans="2:24" x14ac:dyDescent="0.25">
      <c r="B423" s="5">
        <v>1</v>
      </c>
      <c r="C423" s="2">
        <v>0</v>
      </c>
      <c r="D423" s="5">
        <v>0</v>
      </c>
      <c r="E423" s="2">
        <v>1</v>
      </c>
      <c r="F423" s="5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1</v>
      </c>
      <c r="Q423">
        <v>0</v>
      </c>
      <c r="R423">
        <v>0</v>
      </c>
      <c r="S423">
        <v>0</v>
      </c>
      <c r="T423" s="2">
        <v>0</v>
      </c>
      <c r="U423" s="5">
        <v>1</v>
      </c>
      <c r="V423" s="6">
        <v>1</v>
      </c>
      <c r="W423" s="9">
        <f t="shared" si="14"/>
        <v>0.35080220916245575</v>
      </c>
      <c r="X423" s="15">
        <f t="shared" si="15"/>
        <v>0.42145777162834785</v>
      </c>
    </row>
    <row r="424" spans="2:24" x14ac:dyDescent="0.25">
      <c r="B424" s="5">
        <v>0</v>
      </c>
      <c r="C424" s="2">
        <v>1</v>
      </c>
      <c r="D424" s="5">
        <v>0</v>
      </c>
      <c r="E424" s="2">
        <v>1</v>
      </c>
      <c r="F424" s="5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 s="2">
        <v>0</v>
      </c>
      <c r="U424" s="5">
        <v>1</v>
      </c>
      <c r="V424" s="6">
        <v>1</v>
      </c>
      <c r="W424" s="9">
        <f t="shared" si="14"/>
        <v>0.44936827268531704</v>
      </c>
      <c r="X424" s="15">
        <f t="shared" si="15"/>
        <v>0.30319529912555143</v>
      </c>
    </row>
    <row r="425" spans="2:24" x14ac:dyDescent="0.25">
      <c r="B425" s="5">
        <v>1</v>
      </c>
      <c r="C425" s="2">
        <v>0</v>
      </c>
      <c r="D425" s="5">
        <v>1</v>
      </c>
      <c r="E425" s="2">
        <v>0</v>
      </c>
      <c r="F425" s="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 s="2">
        <v>1</v>
      </c>
      <c r="U425" s="5">
        <v>1</v>
      </c>
      <c r="V425" s="6">
        <v>1</v>
      </c>
      <c r="W425" s="9">
        <f t="shared" si="14"/>
        <v>0.78098418342600961</v>
      </c>
      <c r="X425" s="15">
        <f t="shared" si="15"/>
        <v>4.79679279095718E-2</v>
      </c>
    </row>
    <row r="426" spans="2:24" x14ac:dyDescent="0.25">
      <c r="B426" s="5">
        <v>1</v>
      </c>
      <c r="C426" s="2">
        <v>0</v>
      </c>
      <c r="D426" s="5">
        <v>0</v>
      </c>
      <c r="E426" s="2">
        <v>1</v>
      </c>
      <c r="F426" s="5">
        <v>0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1</v>
      </c>
      <c r="S426">
        <v>0</v>
      </c>
      <c r="T426" s="2">
        <v>0</v>
      </c>
      <c r="U426" s="5">
        <v>1</v>
      </c>
      <c r="V426" s="6">
        <v>1</v>
      </c>
      <c r="W426" s="9">
        <f t="shared" si="14"/>
        <v>1.0302950545262304</v>
      </c>
      <c r="X426" s="15">
        <f t="shared" si="15"/>
        <v>9.1779032874727184E-4</v>
      </c>
    </row>
    <row r="427" spans="2:24" x14ac:dyDescent="0.25">
      <c r="B427" s="5">
        <v>0</v>
      </c>
      <c r="C427" s="2">
        <v>1</v>
      </c>
      <c r="D427" s="5">
        <v>0</v>
      </c>
      <c r="E427" s="2">
        <v>1</v>
      </c>
      <c r="F427" s="5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 s="2">
        <v>0</v>
      </c>
      <c r="U427" s="5">
        <v>1</v>
      </c>
      <c r="V427" s="6">
        <v>1</v>
      </c>
      <c r="W427" s="9">
        <f t="shared" si="14"/>
        <v>0.44936827268531704</v>
      </c>
      <c r="X427" s="15">
        <f t="shared" si="15"/>
        <v>0.30319529912555143</v>
      </c>
    </row>
    <row r="428" spans="2:24" x14ac:dyDescent="0.25">
      <c r="B428" s="5">
        <v>0</v>
      </c>
      <c r="C428" s="2">
        <v>1</v>
      </c>
      <c r="D428" s="5">
        <v>0</v>
      </c>
      <c r="E428" s="2">
        <v>1</v>
      </c>
      <c r="F428" s="5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 s="2">
        <v>0</v>
      </c>
      <c r="U428" s="5">
        <v>1</v>
      </c>
      <c r="V428" s="6">
        <v>1</v>
      </c>
      <c r="W428" s="9">
        <f t="shared" si="14"/>
        <v>0.29533832828716228</v>
      </c>
      <c r="X428" s="15">
        <f t="shared" si="15"/>
        <v>0.49654807158113118</v>
      </c>
    </row>
    <row r="429" spans="2:24" x14ac:dyDescent="0.25">
      <c r="B429" s="5">
        <v>0</v>
      </c>
      <c r="C429" s="2">
        <v>1</v>
      </c>
      <c r="D429" s="5">
        <v>0</v>
      </c>
      <c r="E429" s="2">
        <v>1</v>
      </c>
      <c r="F429" s="5">
        <v>0</v>
      </c>
      <c r="G429">
        <v>0</v>
      </c>
      <c r="H429">
        <v>0</v>
      </c>
      <c r="I429">
        <v>1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1</v>
      </c>
      <c r="S429">
        <v>0</v>
      </c>
      <c r="T429" s="2">
        <v>0</v>
      </c>
      <c r="U429" s="5">
        <v>1</v>
      </c>
      <c r="V429" s="6">
        <v>1</v>
      </c>
      <c r="W429" s="9">
        <f t="shared" si="14"/>
        <v>1.3943175561441601</v>
      </c>
      <c r="X429" s="15">
        <f t="shared" si="15"/>
        <v>0.15548633508350285</v>
      </c>
    </row>
    <row r="430" spans="2:24" x14ac:dyDescent="0.25">
      <c r="B430" s="5">
        <v>1</v>
      </c>
      <c r="C430" s="2">
        <v>0</v>
      </c>
      <c r="D430" s="5">
        <v>1</v>
      </c>
      <c r="E430" s="2">
        <v>0</v>
      </c>
      <c r="F430" s="5">
        <v>0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1</v>
      </c>
      <c r="T430" s="2">
        <v>1</v>
      </c>
      <c r="U430" s="5">
        <v>1</v>
      </c>
      <c r="V430" s="6">
        <v>1</v>
      </c>
      <c r="W430" s="9">
        <f t="shared" si="14"/>
        <v>0.51935170705025535</v>
      </c>
      <c r="X430" s="15">
        <f t="shared" si="15"/>
        <v>0.23102278151550354</v>
      </c>
    </row>
    <row r="431" spans="2:24" x14ac:dyDescent="0.25">
      <c r="B431" s="5">
        <v>0</v>
      </c>
      <c r="C431" s="2">
        <v>0</v>
      </c>
      <c r="D431" s="5">
        <v>1</v>
      </c>
      <c r="E431" s="2">
        <v>0</v>
      </c>
      <c r="F431" s="5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 s="2">
        <v>0</v>
      </c>
      <c r="U431" s="5">
        <v>1</v>
      </c>
      <c r="V431" s="6">
        <v>1</v>
      </c>
      <c r="W431" s="9">
        <f t="shared" si="14"/>
        <v>0.63178237346338173</v>
      </c>
      <c r="X431" s="15">
        <f t="shared" si="15"/>
        <v>0.13558422049226049</v>
      </c>
    </row>
    <row r="432" spans="2:24" x14ac:dyDescent="0.25">
      <c r="B432" s="5">
        <v>0</v>
      </c>
      <c r="C432" s="2">
        <v>1</v>
      </c>
      <c r="D432" s="5">
        <v>0</v>
      </c>
      <c r="E432" s="2">
        <v>1</v>
      </c>
      <c r="F432" s="5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 s="2">
        <v>1</v>
      </c>
      <c r="U432" s="5">
        <v>1</v>
      </c>
      <c r="V432" s="6">
        <v>1</v>
      </c>
      <c r="W432" s="9">
        <f t="shared" si="14"/>
        <v>0.69729850553836148</v>
      </c>
      <c r="X432" s="15">
        <f t="shared" si="15"/>
        <v>9.1628194749309375E-2</v>
      </c>
    </row>
    <row r="433" spans="2:24" x14ac:dyDescent="0.25">
      <c r="B433" s="5">
        <v>1</v>
      </c>
      <c r="C433" s="2">
        <v>0</v>
      </c>
      <c r="D433" s="5">
        <v>1</v>
      </c>
      <c r="E433" s="2">
        <v>0</v>
      </c>
      <c r="F433" s="5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 s="2">
        <v>0</v>
      </c>
      <c r="U433" s="5">
        <v>1</v>
      </c>
      <c r="V433" s="6">
        <v>1</v>
      </c>
      <c r="W433" s="9">
        <f t="shared" si="14"/>
        <v>1.0492305785131715</v>
      </c>
      <c r="X433" s="15">
        <f t="shared" si="15"/>
        <v>2.4236498607415409E-3</v>
      </c>
    </row>
    <row r="434" spans="2:24" x14ac:dyDescent="0.25">
      <c r="B434" s="5">
        <v>0</v>
      </c>
      <c r="C434" s="2">
        <v>1</v>
      </c>
      <c r="D434" s="5">
        <v>1</v>
      </c>
      <c r="E434" s="2">
        <v>0</v>
      </c>
      <c r="F434" s="5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 s="2">
        <v>0</v>
      </c>
      <c r="U434" s="5">
        <v>1</v>
      </c>
      <c r="V434" s="6">
        <v>1</v>
      </c>
      <c r="W434" s="9">
        <f t="shared" si="14"/>
        <v>0.43017277180858926</v>
      </c>
      <c r="X434" s="15">
        <f t="shared" si="15"/>
        <v>0.32470306998830606</v>
      </c>
    </row>
    <row r="435" spans="2:24" x14ac:dyDescent="0.25">
      <c r="B435" s="5">
        <v>0</v>
      </c>
      <c r="C435" s="2">
        <v>1</v>
      </c>
      <c r="D435" s="5">
        <v>0</v>
      </c>
      <c r="E435" s="2">
        <v>1</v>
      </c>
      <c r="F435" s="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 s="2">
        <v>0</v>
      </c>
      <c r="U435" s="5">
        <v>1</v>
      </c>
      <c r="V435" s="6">
        <v>1</v>
      </c>
      <c r="W435" s="9">
        <f t="shared" si="14"/>
        <v>0.58234872622705003</v>
      </c>
      <c r="X435" s="15">
        <f t="shared" si="15"/>
        <v>0.1744325864841676</v>
      </c>
    </row>
    <row r="436" spans="2:24" x14ac:dyDescent="0.25">
      <c r="B436" s="5">
        <v>0</v>
      </c>
      <c r="C436" s="2">
        <v>1</v>
      </c>
      <c r="D436" s="5">
        <v>0</v>
      </c>
      <c r="E436" s="2">
        <v>1</v>
      </c>
      <c r="F436" s="5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 s="2">
        <v>0</v>
      </c>
      <c r="U436" s="5">
        <v>1</v>
      </c>
      <c r="V436" s="6">
        <v>1</v>
      </c>
      <c r="W436" s="9">
        <f t="shared" si="14"/>
        <v>0.72311377327800574</v>
      </c>
      <c r="X436" s="15">
        <f t="shared" si="15"/>
        <v>7.66659825483436E-2</v>
      </c>
    </row>
    <row r="437" spans="2:24" x14ac:dyDescent="0.25">
      <c r="B437" s="5">
        <v>0</v>
      </c>
      <c r="C437" s="2">
        <v>1</v>
      </c>
      <c r="D437" s="5">
        <v>1</v>
      </c>
      <c r="E437" s="2">
        <v>0</v>
      </c>
      <c r="F437" s="5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 s="2">
        <v>0</v>
      </c>
      <c r="U437" s="5">
        <v>1</v>
      </c>
      <c r="V437" s="6">
        <v>1</v>
      </c>
      <c r="W437" s="9">
        <f t="shared" si="14"/>
        <v>0.4662854060148281</v>
      </c>
      <c r="X437" s="15">
        <f t="shared" si="15"/>
        <v>0.28485126783275694</v>
      </c>
    </row>
    <row r="438" spans="2:24" x14ac:dyDescent="0.25">
      <c r="B438" s="5">
        <v>0</v>
      </c>
      <c r="C438" s="2">
        <v>1</v>
      </c>
      <c r="D438" s="5">
        <v>0</v>
      </c>
      <c r="E438" s="2">
        <v>1</v>
      </c>
      <c r="F438" s="5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 s="2">
        <v>0</v>
      </c>
      <c r="U438" s="5">
        <v>1</v>
      </c>
      <c r="V438" s="6">
        <v>1</v>
      </c>
      <c r="W438" s="9">
        <f t="shared" si="14"/>
        <v>0.80587535344935768</v>
      </c>
      <c r="X438" s="15">
        <f t="shared" si="15"/>
        <v>3.7684378398411808E-2</v>
      </c>
    </row>
    <row r="439" spans="2:24" x14ac:dyDescent="0.25">
      <c r="B439" s="5">
        <v>0</v>
      </c>
      <c r="C439" s="2">
        <v>1</v>
      </c>
      <c r="D439" s="5">
        <v>1</v>
      </c>
      <c r="E439" s="2">
        <v>0</v>
      </c>
      <c r="F439" s="5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1</v>
      </c>
      <c r="S439">
        <v>0</v>
      </c>
      <c r="T439" s="2">
        <v>0</v>
      </c>
      <c r="U439" s="5">
        <v>1</v>
      </c>
      <c r="V439" s="6">
        <v>1</v>
      </c>
      <c r="W439" s="9">
        <f t="shared" si="14"/>
        <v>0.78178185247995369</v>
      </c>
      <c r="X439" s="15">
        <f t="shared" si="15"/>
        <v>4.7619159907080696E-2</v>
      </c>
    </row>
    <row r="440" spans="2:24" x14ac:dyDescent="0.25">
      <c r="B440" s="5">
        <v>0</v>
      </c>
      <c r="C440" s="2">
        <v>1</v>
      </c>
      <c r="D440" s="5">
        <v>0</v>
      </c>
      <c r="E440" s="2">
        <v>1</v>
      </c>
      <c r="F440" s="5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 s="2">
        <v>0</v>
      </c>
      <c r="U440" s="5">
        <v>1</v>
      </c>
      <c r="V440" s="6">
        <v>1</v>
      </c>
      <c r="W440" s="9">
        <f t="shared" si="14"/>
        <v>0.91990386010428593</v>
      </c>
      <c r="X440" s="15">
        <f t="shared" si="15"/>
        <v>6.4153916261937994E-3</v>
      </c>
    </row>
    <row r="441" spans="2:24" x14ac:dyDescent="0.25">
      <c r="B441" s="5">
        <v>0</v>
      </c>
      <c r="C441" s="2">
        <v>1</v>
      </c>
      <c r="D441" s="5">
        <v>1</v>
      </c>
      <c r="E441" s="2">
        <v>0</v>
      </c>
      <c r="F441" s="5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</v>
      </c>
      <c r="T441" s="2">
        <v>0</v>
      </c>
      <c r="U441" s="5">
        <v>1</v>
      </c>
      <c r="V441" s="6">
        <v>1</v>
      </c>
      <c r="W441" s="9">
        <f t="shared" si="14"/>
        <v>0.4439239353874706</v>
      </c>
      <c r="X441" s="15">
        <f t="shared" si="15"/>
        <v>0.30922058963495791</v>
      </c>
    </row>
    <row r="442" spans="2:24" x14ac:dyDescent="0.25">
      <c r="B442" s="5">
        <v>0</v>
      </c>
      <c r="C442" s="2">
        <v>0</v>
      </c>
      <c r="D442" s="5">
        <v>0</v>
      </c>
      <c r="E442" s="2">
        <v>1</v>
      </c>
      <c r="F442" s="5">
        <v>0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0</v>
      </c>
      <c r="T442" s="2">
        <v>0</v>
      </c>
      <c r="U442" s="5">
        <v>1</v>
      </c>
      <c r="V442" s="6">
        <v>1</v>
      </c>
      <c r="W442" s="9">
        <f t="shared" si="14"/>
        <v>0.8609628154386233</v>
      </c>
      <c r="X442" s="15">
        <f t="shared" si="15"/>
        <v>1.9331338690754329E-2</v>
      </c>
    </row>
    <row r="443" spans="2:24" x14ac:dyDescent="0.25">
      <c r="B443" s="5">
        <v>0</v>
      </c>
      <c r="C443" s="2">
        <v>1</v>
      </c>
      <c r="D443" s="5">
        <v>0</v>
      </c>
      <c r="E443" s="2">
        <v>1</v>
      </c>
      <c r="F443" s="5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 s="2">
        <v>0</v>
      </c>
      <c r="U443" s="5">
        <v>1</v>
      </c>
      <c r="V443" s="6">
        <v>1</v>
      </c>
      <c r="W443" s="9">
        <f t="shared" si="14"/>
        <v>0.6500364681325026</v>
      </c>
      <c r="X443" s="15">
        <f t="shared" si="15"/>
        <v>0.12247447363717287</v>
      </c>
    </row>
    <row r="444" spans="2:24" x14ac:dyDescent="0.25">
      <c r="B444" s="5">
        <v>0</v>
      </c>
      <c r="C444" s="2">
        <v>1</v>
      </c>
      <c r="D444" s="5">
        <v>0</v>
      </c>
      <c r="E444" s="2">
        <v>1</v>
      </c>
      <c r="F444" s="5">
        <v>0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 s="2">
        <v>0</v>
      </c>
      <c r="U444" s="5">
        <v>1</v>
      </c>
      <c r="V444" s="6">
        <v>1</v>
      </c>
      <c r="W444" s="9">
        <f t="shared" si="14"/>
        <v>0.72311377327800574</v>
      </c>
      <c r="X444" s="15">
        <f t="shared" si="15"/>
        <v>7.66659825483436E-2</v>
      </c>
    </row>
    <row r="445" spans="2:24" x14ac:dyDescent="0.25">
      <c r="B445" s="5">
        <v>0</v>
      </c>
      <c r="C445" s="2">
        <v>1</v>
      </c>
      <c r="D445" s="5">
        <v>1</v>
      </c>
      <c r="E445" s="2">
        <v>0</v>
      </c>
      <c r="F445" s="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 s="2">
        <v>0</v>
      </c>
      <c r="U445" s="5">
        <v>1</v>
      </c>
      <c r="V445" s="6">
        <v>1</v>
      </c>
      <c r="W445" s="9">
        <f t="shared" si="14"/>
        <v>0.43017277180858926</v>
      </c>
      <c r="X445" s="15">
        <f t="shared" si="15"/>
        <v>0.32470306998830606</v>
      </c>
    </row>
    <row r="446" spans="2:24" x14ac:dyDescent="0.25">
      <c r="B446" s="5">
        <v>0</v>
      </c>
      <c r="C446" s="2">
        <v>1</v>
      </c>
      <c r="D446" s="5">
        <v>1</v>
      </c>
      <c r="E446" s="2">
        <v>0</v>
      </c>
      <c r="F446" s="5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</v>
      </c>
      <c r="T446" s="2">
        <v>1</v>
      </c>
      <c r="U446" s="5">
        <v>1</v>
      </c>
      <c r="V446" s="6">
        <v>1</v>
      </c>
      <c r="W446" s="9">
        <f t="shared" si="14"/>
        <v>0.47715272352216104</v>
      </c>
      <c r="X446" s="15">
        <f t="shared" si="15"/>
        <v>0.27336927452029369</v>
      </c>
    </row>
    <row r="447" spans="2:24" x14ac:dyDescent="0.25">
      <c r="B447" s="5">
        <v>1</v>
      </c>
      <c r="C447" s="2">
        <v>0</v>
      </c>
      <c r="D447" s="5">
        <v>1</v>
      </c>
      <c r="E447" s="2">
        <v>0</v>
      </c>
      <c r="F447" s="5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0</v>
      </c>
      <c r="Q447">
        <v>0</v>
      </c>
      <c r="R447">
        <v>0</v>
      </c>
      <c r="S447">
        <v>0</v>
      </c>
      <c r="T447" s="2">
        <v>0</v>
      </c>
      <c r="U447" s="5">
        <v>1</v>
      </c>
      <c r="V447" s="6">
        <v>1</v>
      </c>
      <c r="W447" s="9">
        <f t="shared" si="14"/>
        <v>0.52815595048028907</v>
      </c>
      <c r="X447" s="15">
        <f t="shared" si="15"/>
        <v>0.22263680706715941</v>
      </c>
    </row>
    <row r="448" spans="2:24" x14ac:dyDescent="0.25">
      <c r="B448" s="5">
        <v>0</v>
      </c>
      <c r="C448" s="2">
        <v>1</v>
      </c>
      <c r="D448" s="5">
        <v>1</v>
      </c>
      <c r="E448" s="2">
        <v>0</v>
      </c>
      <c r="F448" s="5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0</v>
      </c>
      <c r="Q448">
        <v>0</v>
      </c>
      <c r="R448">
        <v>0</v>
      </c>
      <c r="S448">
        <v>0</v>
      </c>
      <c r="T448" s="2">
        <v>0</v>
      </c>
      <c r="U448" s="5">
        <v>1</v>
      </c>
      <c r="V448" s="6">
        <v>1</v>
      </c>
      <c r="W448" s="9">
        <f t="shared" si="14"/>
        <v>0.58111365703276818</v>
      </c>
      <c r="X448" s="15">
        <f t="shared" si="15"/>
        <v>0.17546576832446137</v>
      </c>
    </row>
    <row r="449" spans="2:24" x14ac:dyDescent="0.25">
      <c r="B449" s="5">
        <v>0</v>
      </c>
      <c r="C449" s="2">
        <v>1</v>
      </c>
      <c r="D449" s="5">
        <v>1</v>
      </c>
      <c r="E449" s="2">
        <v>0</v>
      </c>
      <c r="F449" s="5">
        <v>0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0</v>
      </c>
      <c r="R449">
        <v>0</v>
      </c>
      <c r="S449">
        <v>0</v>
      </c>
      <c r="T449" s="2">
        <v>0</v>
      </c>
      <c r="U449" s="5">
        <v>1</v>
      </c>
      <c r="V449" s="6">
        <v>1</v>
      </c>
      <c r="W449" s="9">
        <f t="shared" si="14"/>
        <v>0.85485915762545694</v>
      </c>
      <c r="X449" s="15">
        <f t="shared" si="15"/>
        <v>2.1065864125191954E-2</v>
      </c>
    </row>
    <row r="450" spans="2:24" x14ac:dyDescent="0.25">
      <c r="B450" s="5">
        <v>0</v>
      </c>
      <c r="C450" s="2">
        <v>1</v>
      </c>
      <c r="D450" s="5">
        <v>1</v>
      </c>
      <c r="E450" s="2">
        <v>0</v>
      </c>
      <c r="F450" s="5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 s="2">
        <v>1</v>
      </c>
      <c r="U450" s="5">
        <v>1</v>
      </c>
      <c r="V450" s="6">
        <v>1</v>
      </c>
      <c r="W450" s="9">
        <f t="shared" si="14"/>
        <v>1.0934726448271732</v>
      </c>
      <c r="X450" s="15">
        <f t="shared" si="15"/>
        <v>8.7371353309868716E-3</v>
      </c>
    </row>
    <row r="451" spans="2:24" x14ac:dyDescent="0.25">
      <c r="B451" s="5">
        <v>0</v>
      </c>
      <c r="C451" s="2">
        <v>1</v>
      </c>
      <c r="D451" s="5">
        <v>1</v>
      </c>
      <c r="E451" s="2">
        <v>0</v>
      </c>
      <c r="F451" s="5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 s="2">
        <v>1</v>
      </c>
      <c r="U451" s="5">
        <v>1</v>
      </c>
      <c r="V451" s="6">
        <v>1</v>
      </c>
      <c r="W451" s="9">
        <f t="shared" si="14"/>
        <v>0.96037841238366184</v>
      </c>
      <c r="X451" s="15">
        <f t="shared" si="15"/>
        <v>1.5698702052391615E-3</v>
      </c>
    </row>
    <row r="452" spans="2:24" x14ac:dyDescent="0.25">
      <c r="B452" s="5">
        <v>0</v>
      </c>
      <c r="C452" s="2">
        <v>0</v>
      </c>
      <c r="D452" s="5">
        <v>1</v>
      </c>
      <c r="E452" s="2">
        <v>0</v>
      </c>
      <c r="F452" s="5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 s="2">
        <v>0</v>
      </c>
      <c r="U452" s="5">
        <v>1</v>
      </c>
      <c r="V452" s="6">
        <v>1</v>
      </c>
      <c r="W452" s="9">
        <f t="shared" si="14"/>
        <v>0.57291981406188286</v>
      </c>
      <c r="X452" s="15">
        <f t="shared" si="15"/>
        <v>0.18239748522093671</v>
      </c>
    </row>
    <row r="453" spans="2:24" x14ac:dyDescent="0.25">
      <c r="B453" s="5">
        <v>1</v>
      </c>
      <c r="C453" s="2">
        <v>0</v>
      </c>
      <c r="D453" s="5">
        <v>1</v>
      </c>
      <c r="E453" s="2">
        <v>0</v>
      </c>
      <c r="F453" s="5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 s="2">
        <v>0</v>
      </c>
      <c r="U453" s="5">
        <v>1</v>
      </c>
      <c r="V453" s="6">
        <v>1</v>
      </c>
      <c r="W453" s="9">
        <f t="shared" si="14"/>
        <v>0.57788326070329554</v>
      </c>
      <c r="X453" s="15">
        <f t="shared" si="15"/>
        <v>0.17818254159448196</v>
      </c>
    </row>
    <row r="454" spans="2:24" x14ac:dyDescent="0.25">
      <c r="B454" s="5">
        <v>0</v>
      </c>
      <c r="C454" s="2">
        <v>1</v>
      </c>
      <c r="D454" s="5">
        <v>1</v>
      </c>
      <c r="E454" s="2">
        <v>0</v>
      </c>
      <c r="F454" s="5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 s="2">
        <v>0</v>
      </c>
      <c r="U454" s="5">
        <v>1</v>
      </c>
      <c r="V454" s="6">
        <v>1</v>
      </c>
      <c r="W454" s="9">
        <f t="shared" si="14"/>
        <v>0.43017277180858926</v>
      </c>
      <c r="X454" s="15">
        <f t="shared" si="15"/>
        <v>0.32470306998830606</v>
      </c>
    </row>
    <row r="455" spans="2:24" x14ac:dyDescent="0.25">
      <c r="B455" s="5">
        <v>0</v>
      </c>
      <c r="C455" s="2">
        <v>1</v>
      </c>
      <c r="D455" s="5">
        <v>1</v>
      </c>
      <c r="E455" s="2">
        <v>0</v>
      </c>
      <c r="F455" s="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0</v>
      </c>
      <c r="T455" s="2">
        <v>1</v>
      </c>
      <c r="U455" s="5">
        <v>1</v>
      </c>
      <c r="V455" s="6">
        <v>1</v>
      </c>
      <c r="W455" s="9">
        <f t="shared" si="14"/>
        <v>1.0257849029217208</v>
      </c>
      <c r="X455" s="15">
        <f t="shared" si="15"/>
        <v>6.6486121868256347E-4</v>
      </c>
    </row>
    <row r="456" spans="2:24" x14ac:dyDescent="0.25">
      <c r="B456" s="5">
        <v>0</v>
      </c>
      <c r="C456" s="2">
        <v>1</v>
      </c>
      <c r="D456" s="5">
        <v>0</v>
      </c>
      <c r="E456" s="2">
        <v>1</v>
      </c>
      <c r="F456" s="5">
        <v>0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0</v>
      </c>
      <c r="T456" s="2">
        <v>0</v>
      </c>
      <c r="U456" s="5">
        <v>1</v>
      </c>
      <c r="V456" s="6">
        <v>1</v>
      </c>
      <c r="W456" s="9">
        <f t="shared" si="14"/>
        <v>0.85609422681973879</v>
      </c>
      <c r="X456" s="15">
        <f t="shared" si="15"/>
        <v>2.0708871554608786E-2</v>
      </c>
    </row>
    <row r="457" spans="2:24" x14ac:dyDescent="0.25">
      <c r="B457" s="5">
        <v>0</v>
      </c>
      <c r="C457" s="2">
        <v>1</v>
      </c>
      <c r="D457" s="5">
        <v>0</v>
      </c>
      <c r="E457" s="2">
        <v>1</v>
      </c>
      <c r="F457" s="5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 s="2">
        <v>0</v>
      </c>
      <c r="U457" s="5">
        <v>1</v>
      </c>
      <c r="V457" s="6">
        <v>1</v>
      </c>
      <c r="W457" s="9">
        <f t="shared" ref="W457:W520" si="16">SUMPRODUCT(B$2:U$2,B457:U457)</f>
        <v>0.44936827268531704</v>
      </c>
      <c r="X457" s="15">
        <f t="shared" ref="X457:X520" si="17">(V457-W457)^2</f>
        <v>0.30319529912555143</v>
      </c>
    </row>
    <row r="458" spans="2:24" x14ac:dyDescent="0.25">
      <c r="B458" s="5">
        <v>0</v>
      </c>
      <c r="C458" s="2">
        <v>1</v>
      </c>
      <c r="D458" s="5">
        <v>1</v>
      </c>
      <c r="E458" s="2">
        <v>0</v>
      </c>
      <c r="F458" s="5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 s="2">
        <v>0</v>
      </c>
      <c r="U458" s="5">
        <v>1</v>
      </c>
      <c r="V458" s="6">
        <v>1</v>
      </c>
      <c r="W458" s="9">
        <f t="shared" si="16"/>
        <v>0.43017277180858926</v>
      </c>
      <c r="X458" s="15">
        <f t="shared" si="17"/>
        <v>0.32470306998830606</v>
      </c>
    </row>
    <row r="459" spans="2:24" x14ac:dyDescent="0.25">
      <c r="B459" s="5">
        <v>1</v>
      </c>
      <c r="C459" s="2">
        <v>0</v>
      </c>
      <c r="D459" s="5">
        <v>1</v>
      </c>
      <c r="E459" s="2">
        <v>0</v>
      </c>
      <c r="F459" s="5">
        <v>0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 s="2">
        <v>0</v>
      </c>
      <c r="U459" s="5">
        <v>1</v>
      </c>
      <c r="V459" s="6">
        <v>1</v>
      </c>
      <c r="W459" s="9">
        <f t="shared" si="16"/>
        <v>0.65096056584879869</v>
      </c>
      <c r="X459" s="15">
        <f t="shared" si="17"/>
        <v>0.1218285265925908</v>
      </c>
    </row>
    <row r="460" spans="2:24" x14ac:dyDescent="0.25">
      <c r="B460" s="5">
        <v>0</v>
      </c>
      <c r="C460" s="2">
        <v>1</v>
      </c>
      <c r="D460" s="5">
        <v>1</v>
      </c>
      <c r="E460" s="2">
        <v>0</v>
      </c>
      <c r="F460" s="5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 s="2">
        <v>0</v>
      </c>
      <c r="U460" s="5">
        <v>1</v>
      </c>
      <c r="V460" s="6">
        <v>1</v>
      </c>
      <c r="W460" s="9">
        <f t="shared" si="16"/>
        <v>0.64487421652694321</v>
      </c>
      <c r="X460" s="15">
        <f t="shared" si="17"/>
        <v>0.1261143220873524</v>
      </c>
    </row>
    <row r="461" spans="2:24" x14ac:dyDescent="0.25">
      <c r="B461" s="5">
        <v>1</v>
      </c>
      <c r="C461" s="2">
        <v>0</v>
      </c>
      <c r="D461" s="5">
        <v>0</v>
      </c>
      <c r="E461" s="2">
        <v>1</v>
      </c>
      <c r="F461" s="5">
        <v>0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0</v>
      </c>
      <c r="R461">
        <v>1</v>
      </c>
      <c r="S461">
        <v>0</v>
      </c>
      <c r="T461" s="2">
        <v>0</v>
      </c>
      <c r="U461" s="5">
        <v>1</v>
      </c>
      <c r="V461" s="6">
        <v>1</v>
      </c>
      <c r="W461" s="9">
        <f t="shared" si="16"/>
        <v>1.0217651473968909</v>
      </c>
      <c r="X461" s="15">
        <f t="shared" si="17"/>
        <v>4.7372164120838888E-4</v>
      </c>
    </row>
    <row r="462" spans="2:24" x14ac:dyDescent="0.25">
      <c r="B462" s="5">
        <v>0</v>
      </c>
      <c r="C462" s="2">
        <v>1</v>
      </c>
      <c r="D462" s="5">
        <v>1</v>
      </c>
      <c r="E462" s="2">
        <v>0</v>
      </c>
      <c r="F462" s="5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 s="2">
        <v>0</v>
      </c>
      <c r="U462" s="5">
        <v>1</v>
      </c>
      <c r="V462" s="6">
        <v>1</v>
      </c>
      <c r="W462" s="9">
        <f t="shared" si="16"/>
        <v>0.12030394209357931</v>
      </c>
      <c r="X462" s="15">
        <f t="shared" si="17"/>
        <v>0.7738651542960967</v>
      </c>
    </row>
    <row r="463" spans="2:24" x14ac:dyDescent="0.25">
      <c r="B463" s="5">
        <v>0</v>
      </c>
      <c r="C463" s="2">
        <v>1</v>
      </c>
      <c r="D463" s="5">
        <v>1</v>
      </c>
      <c r="E463" s="2">
        <v>0</v>
      </c>
      <c r="F463" s="5">
        <v>1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 s="2">
        <v>0</v>
      </c>
      <c r="U463" s="5">
        <v>1</v>
      </c>
      <c r="V463" s="6">
        <v>1</v>
      </c>
      <c r="W463" s="9">
        <f t="shared" si="16"/>
        <v>1.127817819696157</v>
      </c>
      <c r="X463" s="15">
        <f t="shared" si="17"/>
        <v>1.6337395031879306E-2</v>
      </c>
    </row>
    <row r="464" spans="2:24" x14ac:dyDescent="0.25">
      <c r="B464" s="5">
        <v>0</v>
      </c>
      <c r="C464" s="2">
        <v>1</v>
      </c>
      <c r="D464" s="5">
        <v>1</v>
      </c>
      <c r="E464" s="2">
        <v>0</v>
      </c>
      <c r="F464" s="5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 s="2">
        <v>1</v>
      </c>
      <c r="U464" s="5">
        <v>1</v>
      </c>
      <c r="V464" s="6">
        <v>1</v>
      </c>
      <c r="W464" s="9">
        <f t="shared" si="16"/>
        <v>0.87877120010881915</v>
      </c>
      <c r="X464" s="15">
        <f t="shared" si="17"/>
        <v>1.469642192305597E-2</v>
      </c>
    </row>
    <row r="465" spans="2:24" x14ac:dyDescent="0.25">
      <c r="B465" s="5">
        <v>1</v>
      </c>
      <c r="C465" s="2">
        <v>0</v>
      </c>
      <c r="D465" s="5">
        <v>0</v>
      </c>
      <c r="E465" s="2">
        <v>0</v>
      </c>
      <c r="F465" s="5">
        <v>0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1</v>
      </c>
      <c r="T465" s="2">
        <v>0</v>
      </c>
      <c r="U465" s="5">
        <v>1</v>
      </c>
      <c r="V465" s="6">
        <v>1</v>
      </c>
      <c r="W465" s="9">
        <f t="shared" si="16"/>
        <v>0.69925623362937439</v>
      </c>
      <c r="X465" s="15">
        <f t="shared" si="17"/>
        <v>9.044681301078944E-2</v>
      </c>
    </row>
    <row r="466" spans="2:24" x14ac:dyDescent="0.25">
      <c r="B466" s="5">
        <v>0</v>
      </c>
      <c r="C466" s="2">
        <v>0</v>
      </c>
      <c r="D466" s="5">
        <v>1</v>
      </c>
      <c r="E466" s="2">
        <v>0</v>
      </c>
      <c r="F466" s="5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0</v>
      </c>
      <c r="T466" s="2">
        <v>0</v>
      </c>
      <c r="U466" s="5">
        <v>1</v>
      </c>
      <c r="V466" s="6">
        <v>1</v>
      </c>
      <c r="W466" s="9">
        <f t="shared" si="16"/>
        <v>0.5680218139692067</v>
      </c>
      <c r="X466" s="15">
        <f t="shared" si="17"/>
        <v>0.18660515320645465</v>
      </c>
    </row>
    <row r="467" spans="2:24" x14ac:dyDescent="0.25">
      <c r="B467" s="5">
        <v>0</v>
      </c>
      <c r="C467" s="2">
        <v>1</v>
      </c>
      <c r="D467" s="5">
        <v>1</v>
      </c>
      <c r="E467" s="2">
        <v>0</v>
      </c>
      <c r="F467" s="5">
        <v>1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 s="2">
        <v>0</v>
      </c>
      <c r="U467" s="5">
        <v>1</v>
      </c>
      <c r="V467" s="6">
        <v>1</v>
      </c>
      <c r="W467" s="9">
        <f t="shared" si="16"/>
        <v>1.0829885095658265</v>
      </c>
      <c r="X467" s="15">
        <f t="shared" si="17"/>
        <v>6.8870927199572744E-3</v>
      </c>
    </row>
    <row r="468" spans="2:24" x14ac:dyDescent="0.25">
      <c r="B468" s="5">
        <v>0</v>
      </c>
      <c r="C468" s="2">
        <v>1</v>
      </c>
      <c r="D468" s="5">
        <v>0</v>
      </c>
      <c r="E468" s="2">
        <v>1</v>
      </c>
      <c r="F468" s="5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 s="2">
        <v>1</v>
      </c>
      <c r="U468" s="5">
        <v>1</v>
      </c>
      <c r="V468" s="6">
        <v>1</v>
      </c>
      <c r="W468" s="9">
        <f t="shared" si="16"/>
        <v>0.69729850553836148</v>
      </c>
      <c r="X468" s="15">
        <f t="shared" si="17"/>
        <v>9.1628194749309375E-2</v>
      </c>
    </row>
    <row r="469" spans="2:24" x14ac:dyDescent="0.25">
      <c r="B469" s="5">
        <v>1</v>
      </c>
      <c r="C469" s="2">
        <v>0</v>
      </c>
      <c r="D469" s="5">
        <v>1</v>
      </c>
      <c r="E469" s="2">
        <v>0</v>
      </c>
      <c r="F469" s="5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 s="2">
        <v>0</v>
      </c>
      <c r="U469" s="5">
        <v>1</v>
      </c>
      <c r="V469" s="6">
        <v>1</v>
      </c>
      <c r="W469" s="9">
        <f t="shared" si="16"/>
        <v>0.65096056584879869</v>
      </c>
      <c r="X469" s="15">
        <f t="shared" si="17"/>
        <v>0.1218285265925908</v>
      </c>
    </row>
    <row r="470" spans="2:24" x14ac:dyDescent="0.25">
      <c r="B470" s="5">
        <v>0</v>
      </c>
      <c r="C470" s="2">
        <v>1</v>
      </c>
      <c r="D470" s="5">
        <v>1</v>
      </c>
      <c r="E470" s="2">
        <v>0</v>
      </c>
      <c r="F470" s="5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 s="2">
        <v>0</v>
      </c>
      <c r="U470" s="5">
        <v>1</v>
      </c>
      <c r="V470" s="6">
        <v>1</v>
      </c>
      <c r="W470" s="9">
        <f t="shared" si="16"/>
        <v>0.91311637497780285</v>
      </c>
      <c r="X470" s="15">
        <f t="shared" si="17"/>
        <v>7.5487642969977635E-3</v>
      </c>
    </row>
    <row r="471" spans="2:24" x14ac:dyDescent="0.25">
      <c r="B471" s="5">
        <v>0</v>
      </c>
      <c r="C471" s="2">
        <v>1</v>
      </c>
      <c r="D471" s="5">
        <v>1</v>
      </c>
      <c r="E471" s="2">
        <v>0</v>
      </c>
      <c r="F471" s="5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 s="2">
        <v>1</v>
      </c>
      <c r="U471" s="5">
        <v>1</v>
      </c>
      <c r="V471" s="6">
        <v>1</v>
      </c>
      <c r="W471" s="9">
        <f t="shared" si="16"/>
        <v>0.59213622596010163</v>
      </c>
      <c r="X471" s="15">
        <f t="shared" si="17"/>
        <v>0.16635285817406928</v>
      </c>
    </row>
    <row r="472" spans="2:24" x14ac:dyDescent="0.25">
      <c r="B472" s="5">
        <v>0</v>
      </c>
      <c r="C472" s="2">
        <v>1</v>
      </c>
      <c r="D472" s="5">
        <v>0</v>
      </c>
      <c r="E472" s="2">
        <v>1</v>
      </c>
      <c r="F472" s="5">
        <v>0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 s="2">
        <v>0</v>
      </c>
      <c r="U472" s="5">
        <v>1</v>
      </c>
      <c r="V472" s="6">
        <v>1</v>
      </c>
      <c r="W472" s="9">
        <f t="shared" si="16"/>
        <v>0.72311377327800574</v>
      </c>
      <c r="X472" s="15">
        <f t="shared" si="17"/>
        <v>7.66659825483436E-2</v>
      </c>
    </row>
    <row r="473" spans="2:24" x14ac:dyDescent="0.25">
      <c r="B473" s="5">
        <v>1</v>
      </c>
      <c r="C473" s="2">
        <v>0</v>
      </c>
      <c r="D473" s="5">
        <v>0</v>
      </c>
      <c r="E473" s="2">
        <v>1</v>
      </c>
      <c r="F473" s="5">
        <v>0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0</v>
      </c>
      <c r="T473" s="2">
        <v>0</v>
      </c>
      <c r="U473" s="5">
        <v>1</v>
      </c>
      <c r="V473" s="6">
        <v>1</v>
      </c>
      <c r="W473" s="9">
        <f t="shared" si="16"/>
        <v>0.80313652026725957</v>
      </c>
      <c r="X473" s="15">
        <f t="shared" si="17"/>
        <v>3.8755229652483104E-2</v>
      </c>
    </row>
    <row r="474" spans="2:24" x14ac:dyDescent="0.25">
      <c r="B474" s="5">
        <v>0</v>
      </c>
      <c r="C474" s="2">
        <v>1</v>
      </c>
      <c r="D474" s="5">
        <v>1</v>
      </c>
      <c r="E474" s="2">
        <v>0</v>
      </c>
      <c r="F474" s="5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 s="2">
        <v>0</v>
      </c>
      <c r="U474" s="5">
        <v>1</v>
      </c>
      <c r="V474" s="6">
        <v>1</v>
      </c>
      <c r="W474" s="9">
        <f t="shared" si="16"/>
        <v>0.43017277180858926</v>
      </c>
      <c r="X474" s="15">
        <f t="shared" si="17"/>
        <v>0.32470306998830606</v>
      </c>
    </row>
    <row r="475" spans="2:24" x14ac:dyDescent="0.25">
      <c r="B475" s="5">
        <v>1</v>
      </c>
      <c r="C475" s="2">
        <v>0</v>
      </c>
      <c r="D475" s="5">
        <v>0</v>
      </c>
      <c r="E475" s="2">
        <v>1</v>
      </c>
      <c r="F475" s="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0</v>
      </c>
      <c r="Q475">
        <v>0</v>
      </c>
      <c r="R475">
        <v>0</v>
      </c>
      <c r="S475">
        <v>0</v>
      </c>
      <c r="T475" s="2">
        <v>0</v>
      </c>
      <c r="U475" s="5">
        <v>1</v>
      </c>
      <c r="V475" s="6">
        <v>1</v>
      </c>
      <c r="W475" s="9">
        <f t="shared" si="16"/>
        <v>0.54735145135701679</v>
      </c>
      <c r="X475" s="15">
        <f t="shared" si="17"/>
        <v>0.20489070858859915</v>
      </c>
    </row>
    <row r="476" spans="2:24" x14ac:dyDescent="0.25">
      <c r="B476" s="5">
        <v>1</v>
      </c>
      <c r="C476" s="2">
        <v>0</v>
      </c>
      <c r="D476" s="5">
        <v>0</v>
      </c>
      <c r="E476" s="2">
        <v>1</v>
      </c>
      <c r="F476" s="5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 s="2">
        <v>1</v>
      </c>
      <c r="U476" s="5">
        <v>1</v>
      </c>
      <c r="V476" s="6">
        <v>1</v>
      </c>
      <c r="W476" s="9">
        <f t="shared" si="16"/>
        <v>1.000847879749923</v>
      </c>
      <c r="X476" s="15">
        <f t="shared" si="17"/>
        <v>7.1890007032940916E-7</v>
      </c>
    </row>
    <row r="477" spans="2:24" x14ac:dyDescent="0.25">
      <c r="B477" s="5">
        <v>0</v>
      </c>
      <c r="C477" s="2">
        <v>1</v>
      </c>
      <c r="D477" s="5">
        <v>1</v>
      </c>
      <c r="E477" s="2">
        <v>0</v>
      </c>
      <c r="F477" s="5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 s="2">
        <v>0</v>
      </c>
      <c r="U477" s="5">
        <v>1</v>
      </c>
      <c r="V477" s="6">
        <v>1</v>
      </c>
      <c r="W477" s="9">
        <f t="shared" si="16"/>
        <v>0.68681864490011113</v>
      </c>
      <c r="X477" s="15">
        <f t="shared" si="17"/>
        <v>9.8082561182202682E-2</v>
      </c>
    </row>
    <row r="478" spans="2:24" x14ac:dyDescent="0.25">
      <c r="B478" s="5">
        <v>0</v>
      </c>
      <c r="C478" s="2">
        <v>0</v>
      </c>
      <c r="D478" s="5">
        <v>0</v>
      </c>
      <c r="E478" s="2">
        <v>1</v>
      </c>
      <c r="F478" s="5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 s="2">
        <v>0</v>
      </c>
      <c r="U478" s="5">
        <v>1</v>
      </c>
      <c r="V478" s="6">
        <v>1</v>
      </c>
      <c r="W478" s="9">
        <f t="shared" si="16"/>
        <v>0.63694462506894101</v>
      </c>
      <c r="X478" s="15">
        <f t="shared" si="17"/>
        <v>0.13180920526633183</v>
      </c>
    </row>
    <row r="479" spans="2:24" x14ac:dyDescent="0.25">
      <c r="B479" s="5">
        <v>0</v>
      </c>
      <c r="C479" s="2">
        <v>1</v>
      </c>
      <c r="D479" s="5">
        <v>1</v>
      </c>
      <c r="E479" s="2">
        <v>0</v>
      </c>
      <c r="F479" s="5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 s="2">
        <v>0</v>
      </c>
      <c r="U479" s="5">
        <v>1</v>
      </c>
      <c r="V479" s="6">
        <v>1</v>
      </c>
      <c r="W479" s="9">
        <f t="shared" si="16"/>
        <v>1.0565472445444133</v>
      </c>
      <c r="X479" s="15">
        <f t="shared" si="17"/>
        <v>3.1975908655656783E-3</v>
      </c>
    </row>
    <row r="480" spans="2:24" x14ac:dyDescent="0.25">
      <c r="B480" s="5">
        <v>0</v>
      </c>
      <c r="C480" s="2">
        <v>1</v>
      </c>
      <c r="D480" s="5">
        <v>1</v>
      </c>
      <c r="E480" s="2">
        <v>0</v>
      </c>
      <c r="F480" s="5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 s="2">
        <v>0</v>
      </c>
      <c r="U480" s="5">
        <v>1</v>
      </c>
      <c r="V480" s="6">
        <v>1</v>
      </c>
      <c r="W480" s="9">
        <f t="shared" si="16"/>
        <v>0.6184329515055299</v>
      </c>
      <c r="X480" s="15">
        <f t="shared" si="17"/>
        <v>0.14559341249678129</v>
      </c>
    </row>
    <row r="481" spans="2:24" x14ac:dyDescent="0.25">
      <c r="B481" s="5">
        <v>1</v>
      </c>
      <c r="C481" s="2">
        <v>0</v>
      </c>
      <c r="D481" s="5">
        <v>1</v>
      </c>
      <c r="E481" s="2">
        <v>0</v>
      </c>
      <c r="F481" s="5">
        <v>0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 s="2">
        <v>0</v>
      </c>
      <c r="U481" s="5">
        <v>1</v>
      </c>
      <c r="V481" s="6">
        <v>1</v>
      </c>
      <c r="W481" s="9">
        <f t="shared" si="16"/>
        <v>0.90760643894032067</v>
      </c>
      <c r="X481" s="15">
        <f t="shared" si="17"/>
        <v>8.5365701252886929E-3</v>
      </c>
    </row>
    <row r="482" spans="2:24" x14ac:dyDescent="0.25">
      <c r="B482" s="5">
        <v>0</v>
      </c>
      <c r="C482" s="2">
        <v>1</v>
      </c>
      <c r="D482" s="5">
        <v>0</v>
      </c>
      <c r="E482" s="2">
        <v>1</v>
      </c>
      <c r="F482" s="5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 s="2">
        <v>0</v>
      </c>
      <c r="U482" s="5">
        <v>1</v>
      </c>
      <c r="V482" s="6">
        <v>1</v>
      </c>
      <c r="W482" s="9">
        <f t="shared" si="16"/>
        <v>0.93231187585453068</v>
      </c>
      <c r="X482" s="15">
        <f t="shared" si="17"/>
        <v>4.5816821503324671E-3</v>
      </c>
    </row>
    <row r="483" spans="2:24" x14ac:dyDescent="0.25">
      <c r="B483" s="5">
        <v>0</v>
      </c>
      <c r="C483" s="2">
        <v>1</v>
      </c>
      <c r="D483" s="5">
        <v>1</v>
      </c>
      <c r="E483" s="2">
        <v>0</v>
      </c>
      <c r="F483" s="5">
        <v>0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 s="2">
        <v>0</v>
      </c>
      <c r="U483" s="5">
        <v>1</v>
      </c>
      <c r="V483" s="6">
        <v>1</v>
      </c>
      <c r="W483" s="9">
        <f t="shared" si="16"/>
        <v>0.70391827240127791</v>
      </c>
      <c r="X483" s="15">
        <f t="shared" si="17"/>
        <v>8.7664389417843866E-2</v>
      </c>
    </row>
    <row r="484" spans="2:24" x14ac:dyDescent="0.25">
      <c r="B484" s="5">
        <v>0</v>
      </c>
      <c r="C484" s="2">
        <v>1</v>
      </c>
      <c r="D484" s="5">
        <v>1</v>
      </c>
      <c r="E484" s="2">
        <v>0</v>
      </c>
      <c r="F484" s="5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 s="2">
        <v>0</v>
      </c>
      <c r="U484" s="5">
        <v>1</v>
      </c>
      <c r="V484" s="6">
        <v>1</v>
      </c>
      <c r="W484" s="9">
        <f t="shared" si="16"/>
        <v>0.91311637497780285</v>
      </c>
      <c r="X484" s="15">
        <f t="shared" si="17"/>
        <v>7.5487642969977635E-3</v>
      </c>
    </row>
    <row r="485" spans="2:24" x14ac:dyDescent="0.25">
      <c r="B485" s="5">
        <v>0</v>
      </c>
      <c r="C485" s="2">
        <v>1</v>
      </c>
      <c r="D485" s="5">
        <v>0</v>
      </c>
      <c r="E485" s="2">
        <v>1</v>
      </c>
      <c r="F485" s="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 s="2">
        <v>0</v>
      </c>
      <c r="U485" s="5">
        <v>1</v>
      </c>
      <c r="V485" s="6">
        <v>1</v>
      </c>
      <c r="W485" s="9">
        <f t="shared" si="16"/>
        <v>0.44936827268531704</v>
      </c>
      <c r="X485" s="15">
        <f t="shared" si="17"/>
        <v>0.30319529912555143</v>
      </c>
    </row>
    <row r="486" spans="2:24" x14ac:dyDescent="0.25">
      <c r="B486" s="5">
        <v>0</v>
      </c>
      <c r="C486" s="2">
        <v>1</v>
      </c>
      <c r="D486" s="5">
        <v>1</v>
      </c>
      <c r="E486" s="2">
        <v>0</v>
      </c>
      <c r="F486" s="5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 s="2">
        <v>0</v>
      </c>
      <c r="U486" s="5">
        <v>1</v>
      </c>
      <c r="V486" s="6">
        <v>1</v>
      </c>
      <c r="W486" s="9">
        <f t="shared" si="16"/>
        <v>0.43017277180858926</v>
      </c>
      <c r="X486" s="15">
        <f t="shared" si="17"/>
        <v>0.32470306998830606</v>
      </c>
    </row>
    <row r="487" spans="2:24" x14ac:dyDescent="0.25">
      <c r="B487" s="5">
        <v>0</v>
      </c>
      <c r="C487" s="2">
        <v>0</v>
      </c>
      <c r="D487" s="5">
        <v>1</v>
      </c>
      <c r="E487" s="2">
        <v>0</v>
      </c>
      <c r="F487" s="5">
        <v>0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 s="2">
        <v>0</v>
      </c>
      <c r="U487" s="5">
        <v>1</v>
      </c>
      <c r="V487" s="6">
        <v>1</v>
      </c>
      <c r="W487" s="9">
        <f t="shared" si="16"/>
        <v>0.69082642933771643</v>
      </c>
      <c r="X487" s="15">
        <f t="shared" si="17"/>
        <v>9.558829679606605E-2</v>
      </c>
    </row>
    <row r="488" spans="2:24" x14ac:dyDescent="0.25">
      <c r="B488" s="5">
        <v>0</v>
      </c>
      <c r="C488" s="2">
        <v>1</v>
      </c>
      <c r="D488" s="5">
        <v>1</v>
      </c>
      <c r="E488" s="2">
        <v>0</v>
      </c>
      <c r="F488" s="5">
        <v>1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 s="2">
        <v>0</v>
      </c>
      <c r="U488" s="5">
        <v>1</v>
      </c>
      <c r="V488" s="6">
        <v>1</v>
      </c>
      <c r="W488" s="9">
        <f t="shared" si="16"/>
        <v>0.91861971711963197</v>
      </c>
      <c r="X488" s="15">
        <f t="shared" si="17"/>
        <v>6.6227504416887214E-3</v>
      </c>
    </row>
    <row r="489" spans="2:24" x14ac:dyDescent="0.25">
      <c r="B489" s="5">
        <v>0</v>
      </c>
      <c r="C489" s="2">
        <v>1</v>
      </c>
      <c r="D489" s="5">
        <v>1</v>
      </c>
      <c r="E489" s="2">
        <v>0</v>
      </c>
      <c r="F489" s="5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 s="2">
        <v>0</v>
      </c>
      <c r="U489" s="5">
        <v>1</v>
      </c>
      <c r="V489" s="6">
        <v>1</v>
      </c>
      <c r="W489" s="9">
        <f t="shared" si="16"/>
        <v>0.43017277180858926</v>
      </c>
      <c r="X489" s="15">
        <f t="shared" si="17"/>
        <v>0.32470306998830606</v>
      </c>
    </row>
    <row r="490" spans="2:24" x14ac:dyDescent="0.25">
      <c r="B490" s="5">
        <v>0</v>
      </c>
      <c r="C490" s="2">
        <v>1</v>
      </c>
      <c r="D490" s="5">
        <v>1</v>
      </c>
      <c r="E490" s="2">
        <v>0</v>
      </c>
      <c r="F490" s="5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1</v>
      </c>
      <c r="T490" s="2">
        <v>0</v>
      </c>
      <c r="U490" s="5">
        <v>1</v>
      </c>
      <c r="V490" s="6">
        <v>1</v>
      </c>
      <c r="W490" s="9">
        <f t="shared" si="16"/>
        <v>0.38016337589329557</v>
      </c>
      <c r="X490" s="15">
        <f t="shared" si="17"/>
        <v>0.38419744058399591</v>
      </c>
    </row>
    <row r="491" spans="2:24" x14ac:dyDescent="0.25">
      <c r="B491" s="5">
        <v>0</v>
      </c>
      <c r="C491" s="2">
        <v>1</v>
      </c>
      <c r="D491" s="5">
        <v>1</v>
      </c>
      <c r="E491" s="2">
        <v>0</v>
      </c>
      <c r="F491" s="5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 s="2">
        <v>0</v>
      </c>
      <c r="U491" s="5">
        <v>1</v>
      </c>
      <c r="V491" s="6">
        <v>1</v>
      </c>
      <c r="W491" s="9">
        <f t="shared" si="16"/>
        <v>0.43017277180858926</v>
      </c>
      <c r="X491" s="15">
        <f t="shared" si="17"/>
        <v>0.32470306998830606</v>
      </c>
    </row>
    <row r="492" spans="2:24" x14ac:dyDescent="0.25">
      <c r="B492" s="5">
        <v>1</v>
      </c>
      <c r="C492" s="2">
        <v>0</v>
      </c>
      <c r="D492" s="5">
        <v>1</v>
      </c>
      <c r="E492" s="2">
        <v>0</v>
      </c>
      <c r="F492" s="5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0</v>
      </c>
      <c r="Q492">
        <v>0</v>
      </c>
      <c r="R492">
        <v>0</v>
      </c>
      <c r="S492">
        <v>0</v>
      </c>
      <c r="T492" s="2">
        <v>0</v>
      </c>
      <c r="U492" s="5">
        <v>1</v>
      </c>
      <c r="V492" s="6">
        <v>1</v>
      </c>
      <c r="W492" s="9">
        <f t="shared" si="16"/>
        <v>0.52815595048028907</v>
      </c>
      <c r="X492" s="15">
        <f t="shared" si="17"/>
        <v>0.22263680706715941</v>
      </c>
    </row>
    <row r="493" spans="2:24" x14ac:dyDescent="0.25">
      <c r="B493" s="5">
        <v>0</v>
      </c>
      <c r="C493" s="2">
        <v>1</v>
      </c>
      <c r="D493" s="5">
        <v>0</v>
      </c>
      <c r="E493" s="2">
        <v>0</v>
      </c>
      <c r="F493" s="5">
        <v>0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 s="2">
        <v>1</v>
      </c>
      <c r="U493" s="5">
        <v>1</v>
      </c>
      <c r="V493" s="6">
        <v>1</v>
      </c>
      <c r="W493" s="9">
        <f t="shared" si="16"/>
        <v>1.0501535689501917</v>
      </c>
      <c r="X493" s="15">
        <f t="shared" si="17"/>
        <v>2.5153804784416372E-3</v>
      </c>
    </row>
    <row r="494" spans="2:24" x14ac:dyDescent="0.25">
      <c r="B494" s="5">
        <v>0</v>
      </c>
      <c r="C494" s="2">
        <v>1</v>
      </c>
      <c r="D494" s="5">
        <v>1</v>
      </c>
      <c r="E494" s="2">
        <v>0</v>
      </c>
      <c r="F494" s="5">
        <v>0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 s="2">
        <v>0</v>
      </c>
      <c r="U494" s="5">
        <v>1</v>
      </c>
      <c r="V494" s="6">
        <v>1</v>
      </c>
      <c r="W494" s="9">
        <f t="shared" si="16"/>
        <v>0.70391827240127791</v>
      </c>
      <c r="X494" s="15">
        <f t="shared" si="17"/>
        <v>8.7664389417843866E-2</v>
      </c>
    </row>
    <row r="495" spans="2:24" x14ac:dyDescent="0.25">
      <c r="B495" s="5">
        <v>1</v>
      </c>
      <c r="C495" s="2">
        <v>0</v>
      </c>
      <c r="D495" s="5">
        <v>1</v>
      </c>
      <c r="E495" s="2">
        <v>0</v>
      </c>
      <c r="F495" s="5">
        <v>0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1</v>
      </c>
      <c r="T495" s="2">
        <v>0</v>
      </c>
      <c r="U495" s="5">
        <v>1</v>
      </c>
      <c r="V495" s="6">
        <v>1</v>
      </c>
      <c r="W495" s="9">
        <f t="shared" si="16"/>
        <v>0.45001028470932614</v>
      </c>
      <c r="X495" s="15">
        <f t="shared" si="17"/>
        <v>0.3024886869255165</v>
      </c>
    </row>
    <row r="496" spans="2:24" x14ac:dyDescent="0.25">
      <c r="B496" s="5">
        <v>0</v>
      </c>
      <c r="C496" s="2">
        <v>1</v>
      </c>
      <c r="D496" s="5">
        <v>1</v>
      </c>
      <c r="E496" s="2">
        <v>0</v>
      </c>
      <c r="F496" s="5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 s="2">
        <v>0</v>
      </c>
      <c r="U496" s="5">
        <v>1</v>
      </c>
      <c r="V496" s="6">
        <v>1</v>
      </c>
      <c r="W496" s="9">
        <f t="shared" si="16"/>
        <v>0.58601165712544434</v>
      </c>
      <c r="X496" s="15">
        <f t="shared" si="17"/>
        <v>0.17138634803602065</v>
      </c>
    </row>
    <row r="497" spans="2:24" x14ac:dyDescent="0.25">
      <c r="B497" s="5">
        <v>0</v>
      </c>
      <c r="C497" s="2">
        <v>1</v>
      </c>
      <c r="D497" s="5">
        <v>0</v>
      </c>
      <c r="E497" s="2">
        <v>1</v>
      </c>
      <c r="F497" s="5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 s="2">
        <v>0</v>
      </c>
      <c r="U497" s="5">
        <v>1</v>
      </c>
      <c r="V497" s="6">
        <v>1</v>
      </c>
      <c r="W497" s="9">
        <f t="shared" si="16"/>
        <v>0.44936827268531704</v>
      </c>
      <c r="X497" s="15">
        <f t="shared" si="17"/>
        <v>0.30319529912555143</v>
      </c>
    </row>
    <row r="498" spans="2:24" x14ac:dyDescent="0.25">
      <c r="B498" s="5">
        <v>0</v>
      </c>
      <c r="C498" s="2">
        <v>1</v>
      </c>
      <c r="D498" s="5">
        <v>1</v>
      </c>
      <c r="E498" s="2">
        <v>0</v>
      </c>
      <c r="F498" s="5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 s="2">
        <v>0</v>
      </c>
      <c r="U498" s="5">
        <v>1</v>
      </c>
      <c r="V498" s="6">
        <v>1</v>
      </c>
      <c r="W498" s="9">
        <f t="shared" si="16"/>
        <v>0.64487421652694321</v>
      </c>
      <c r="X498" s="15">
        <f t="shared" si="17"/>
        <v>0.1261143220873524</v>
      </c>
    </row>
    <row r="499" spans="2:24" x14ac:dyDescent="0.25">
      <c r="B499" s="5">
        <v>1</v>
      </c>
      <c r="C499" s="2">
        <v>0</v>
      </c>
      <c r="D499" s="5">
        <v>0</v>
      </c>
      <c r="E499" s="2">
        <v>1</v>
      </c>
      <c r="F499" s="5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 s="2">
        <v>0</v>
      </c>
      <c r="U499" s="5">
        <v>1</v>
      </c>
      <c r="V499" s="6">
        <v>1</v>
      </c>
      <c r="W499" s="9">
        <f t="shared" si="16"/>
        <v>0.39641056613283787</v>
      </c>
      <c r="X499" s="15">
        <f t="shared" si="17"/>
        <v>0.36432020467608128</v>
      </c>
    </row>
    <row r="500" spans="2:24" x14ac:dyDescent="0.25">
      <c r="B500" s="5">
        <v>0</v>
      </c>
      <c r="C500" s="2">
        <v>1</v>
      </c>
      <c r="D500" s="5">
        <v>1</v>
      </c>
      <c r="E500" s="2">
        <v>0</v>
      </c>
      <c r="F500" s="5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 s="2">
        <v>0</v>
      </c>
      <c r="U500" s="5">
        <v>1</v>
      </c>
      <c r="V500" s="6">
        <v>1</v>
      </c>
      <c r="W500" s="9">
        <f t="shared" si="16"/>
        <v>0.88748684034729663</v>
      </c>
      <c r="X500" s="15">
        <f t="shared" si="17"/>
        <v>1.2659211095034716E-2</v>
      </c>
    </row>
    <row r="501" spans="2:24" x14ac:dyDescent="0.25">
      <c r="B501" s="5">
        <v>1</v>
      </c>
      <c r="C501" s="2">
        <v>0</v>
      </c>
      <c r="D501" s="5">
        <v>0</v>
      </c>
      <c r="E501" s="2">
        <v>1</v>
      </c>
      <c r="F501" s="5">
        <v>0</v>
      </c>
      <c r="G501">
        <v>0</v>
      </c>
      <c r="H501">
        <v>0</v>
      </c>
      <c r="I501">
        <v>0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 s="2">
        <v>0</v>
      </c>
      <c r="U501" s="5">
        <v>1</v>
      </c>
      <c r="V501" s="6">
        <v>1</v>
      </c>
      <c r="W501" s="9">
        <f t="shared" si="16"/>
        <v>0.67015606672552663</v>
      </c>
      <c r="X501" s="15">
        <f t="shared" si="17"/>
        <v>0.10879702031797524</v>
      </c>
    </row>
    <row r="502" spans="2:24" x14ac:dyDescent="0.25">
      <c r="B502" s="5">
        <v>0</v>
      </c>
      <c r="C502" s="2">
        <v>1</v>
      </c>
      <c r="D502" s="5">
        <v>0</v>
      </c>
      <c r="E502" s="2">
        <v>1</v>
      </c>
      <c r="F502" s="5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 s="2">
        <v>1</v>
      </c>
      <c r="U502" s="5">
        <v>1</v>
      </c>
      <c r="V502" s="6">
        <v>1</v>
      </c>
      <c r="W502" s="9">
        <f t="shared" si="16"/>
        <v>0.69729850553836148</v>
      </c>
      <c r="X502" s="15">
        <f t="shared" si="17"/>
        <v>9.1628194749309375E-2</v>
      </c>
    </row>
    <row r="503" spans="2:24" x14ac:dyDescent="0.25">
      <c r="B503" s="5">
        <v>1</v>
      </c>
      <c r="C503" s="2">
        <v>0</v>
      </c>
      <c r="D503" s="5">
        <v>1</v>
      </c>
      <c r="E503" s="2">
        <v>0</v>
      </c>
      <c r="F503" s="5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 s="2">
        <v>0</v>
      </c>
      <c r="U503" s="5">
        <v>1</v>
      </c>
      <c r="V503" s="6">
        <v>1</v>
      </c>
      <c r="W503" s="9">
        <f t="shared" si="16"/>
        <v>0.53305395057296523</v>
      </c>
      <c r="X503" s="15">
        <f t="shared" si="17"/>
        <v>0.21803861307551481</v>
      </c>
    </row>
    <row r="504" spans="2:24" x14ac:dyDescent="0.25">
      <c r="B504" s="5">
        <v>0</v>
      </c>
      <c r="C504" s="2">
        <v>1</v>
      </c>
      <c r="D504" s="5">
        <v>0</v>
      </c>
      <c r="E504" s="2">
        <v>0</v>
      </c>
      <c r="F504" s="5">
        <v>0</v>
      </c>
      <c r="G504">
        <v>0</v>
      </c>
      <c r="H504">
        <v>0</v>
      </c>
      <c r="I504">
        <v>1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1</v>
      </c>
      <c r="R504">
        <v>0</v>
      </c>
      <c r="S504">
        <v>0</v>
      </c>
      <c r="T504" s="2">
        <v>0</v>
      </c>
      <c r="U504" s="5">
        <v>1</v>
      </c>
      <c r="V504" s="6">
        <v>1</v>
      </c>
      <c r="W504" s="9">
        <f t="shared" si="16"/>
        <v>1.4236998087402948</v>
      </c>
      <c r="X504" s="15">
        <f t="shared" si="17"/>
        <v>0.17952152792656237</v>
      </c>
    </row>
    <row r="505" spans="2:24" x14ac:dyDescent="0.25">
      <c r="B505" s="5">
        <v>1</v>
      </c>
      <c r="C505" s="2">
        <v>0</v>
      </c>
      <c r="D505" s="5">
        <v>1</v>
      </c>
      <c r="E505" s="2">
        <v>0</v>
      </c>
      <c r="F505" s="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 s="2">
        <v>0</v>
      </c>
      <c r="U505" s="5">
        <v>1</v>
      </c>
      <c r="V505" s="6">
        <v>1</v>
      </c>
      <c r="W505" s="9">
        <f t="shared" si="16"/>
        <v>0.37721506525611004</v>
      </c>
      <c r="X505" s="15">
        <f t="shared" si="17"/>
        <v>0.38786107494395128</v>
      </c>
    </row>
    <row r="506" spans="2:24" x14ac:dyDescent="0.25">
      <c r="B506" s="5">
        <v>0</v>
      </c>
      <c r="C506" s="2">
        <v>1</v>
      </c>
      <c r="D506" s="5">
        <v>1</v>
      </c>
      <c r="E506" s="2">
        <v>0</v>
      </c>
      <c r="F506" s="5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 s="2">
        <v>0</v>
      </c>
      <c r="U506" s="5">
        <v>1</v>
      </c>
      <c r="V506" s="6">
        <v>1</v>
      </c>
      <c r="W506" s="9">
        <f t="shared" si="16"/>
        <v>0.88748684034729663</v>
      </c>
      <c r="X506" s="15">
        <f t="shared" si="17"/>
        <v>1.2659211095034716E-2</v>
      </c>
    </row>
    <row r="507" spans="2:24" x14ac:dyDescent="0.25">
      <c r="B507" s="5">
        <v>1</v>
      </c>
      <c r="C507" s="2">
        <v>0</v>
      </c>
      <c r="D507" s="5">
        <v>1</v>
      </c>
      <c r="E507" s="2">
        <v>0</v>
      </c>
      <c r="F507" s="5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 s="2">
        <v>0</v>
      </c>
      <c r="U507" s="5">
        <v>1</v>
      </c>
      <c r="V507" s="6">
        <v>1</v>
      </c>
      <c r="W507" s="9">
        <f t="shared" si="16"/>
        <v>0.37721506525611004</v>
      </c>
      <c r="X507" s="15">
        <f t="shared" si="17"/>
        <v>0.38786107494395128</v>
      </c>
    </row>
    <row r="508" spans="2:24" x14ac:dyDescent="0.25">
      <c r="B508" s="5">
        <v>1</v>
      </c>
      <c r="C508" s="2">
        <v>0</v>
      </c>
      <c r="D508" s="5">
        <v>0</v>
      </c>
      <c r="E508" s="2">
        <v>1</v>
      </c>
      <c r="F508" s="5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 s="2">
        <v>1</v>
      </c>
      <c r="U508" s="5">
        <v>1</v>
      </c>
      <c r="V508" s="6">
        <v>0</v>
      </c>
      <c r="W508" s="9">
        <f t="shared" si="16"/>
        <v>0.64434079898588226</v>
      </c>
      <c r="X508" s="15">
        <f t="shared" si="17"/>
        <v>0.41517506523776515</v>
      </c>
    </row>
    <row r="509" spans="2:24" x14ac:dyDescent="0.25">
      <c r="B509" s="5">
        <v>0</v>
      </c>
      <c r="C509" s="2">
        <v>1</v>
      </c>
      <c r="D509" s="5">
        <v>1</v>
      </c>
      <c r="E509" s="2">
        <v>0</v>
      </c>
      <c r="F509" s="5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 s="2">
        <v>0</v>
      </c>
      <c r="U509" s="5">
        <v>1</v>
      </c>
      <c r="V509" s="6">
        <v>0</v>
      </c>
      <c r="W509" s="9">
        <f t="shared" si="16"/>
        <v>0.63084096725577465</v>
      </c>
      <c r="X509" s="15">
        <f t="shared" si="17"/>
        <v>0.39796032596820136</v>
      </c>
    </row>
    <row r="510" spans="2:24" x14ac:dyDescent="0.25">
      <c r="B510" s="5">
        <v>1</v>
      </c>
      <c r="C510" s="2">
        <v>0</v>
      </c>
      <c r="D510" s="5">
        <v>0</v>
      </c>
      <c r="E510" s="2">
        <v>1</v>
      </c>
      <c r="F510" s="5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 s="2">
        <v>0</v>
      </c>
      <c r="U510" s="5">
        <v>1</v>
      </c>
      <c r="V510" s="6">
        <v>0</v>
      </c>
      <c r="W510" s="9">
        <f t="shared" si="16"/>
        <v>8.6541736417827975E-2</v>
      </c>
      <c r="X510" s="15">
        <f t="shared" si="17"/>
        <v>7.4894721422128123E-3</v>
      </c>
    </row>
    <row r="511" spans="2:24" x14ac:dyDescent="0.25">
      <c r="B511" s="5">
        <v>1</v>
      </c>
      <c r="C511" s="2">
        <v>0</v>
      </c>
      <c r="D511" s="5">
        <v>0</v>
      </c>
      <c r="E511" s="2">
        <v>1</v>
      </c>
      <c r="F511" s="5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 s="2">
        <v>0</v>
      </c>
      <c r="U511" s="5">
        <v>1</v>
      </c>
      <c r="V511" s="6">
        <v>0</v>
      </c>
      <c r="W511" s="9">
        <f t="shared" si="16"/>
        <v>8.6541736417827975E-2</v>
      </c>
      <c r="X511" s="15">
        <f t="shared" si="17"/>
        <v>7.4894721422128123E-3</v>
      </c>
    </row>
    <row r="512" spans="2:24" x14ac:dyDescent="0.25">
      <c r="B512" s="5">
        <v>0</v>
      </c>
      <c r="C512" s="2">
        <v>1</v>
      </c>
      <c r="D512" s="5">
        <v>0</v>
      </c>
      <c r="E512" s="2">
        <v>0</v>
      </c>
      <c r="F512" s="5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 s="2">
        <v>0</v>
      </c>
      <c r="U512" s="5">
        <v>1</v>
      </c>
      <c r="V512" s="6">
        <v>0</v>
      </c>
      <c r="W512" s="9">
        <f t="shared" si="16"/>
        <v>0.21860900578944858</v>
      </c>
      <c r="X512" s="15">
        <f t="shared" si="17"/>
        <v>4.7789897412251162E-2</v>
      </c>
    </row>
    <row r="513" spans="2:24" x14ac:dyDescent="0.25">
      <c r="B513" s="5">
        <v>1</v>
      </c>
      <c r="C513" s="2">
        <v>0</v>
      </c>
      <c r="D513" s="5">
        <v>0</v>
      </c>
      <c r="E513" s="2">
        <v>1</v>
      </c>
      <c r="F513" s="5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 s="2">
        <v>1</v>
      </c>
      <c r="U513" s="5">
        <v>1</v>
      </c>
      <c r="V513" s="6">
        <v>0</v>
      </c>
      <c r="W513" s="9">
        <f t="shared" si="16"/>
        <v>0.60320333041468066</v>
      </c>
      <c r="X513" s="15">
        <f t="shared" si="17"/>
        <v>0.36385425782336239</v>
      </c>
    </row>
    <row r="514" spans="2:24" x14ac:dyDescent="0.25">
      <c r="B514" s="5">
        <v>1</v>
      </c>
      <c r="C514" s="2">
        <v>0</v>
      </c>
      <c r="D514" s="5">
        <v>1</v>
      </c>
      <c r="E514" s="2">
        <v>0</v>
      </c>
      <c r="F514" s="5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 s="2">
        <v>0</v>
      </c>
      <c r="U514" s="5">
        <v>1</v>
      </c>
      <c r="V514" s="6">
        <v>0</v>
      </c>
      <c r="W514" s="9">
        <f t="shared" si="16"/>
        <v>0.37721506525611004</v>
      </c>
      <c r="X514" s="15">
        <f t="shared" si="17"/>
        <v>0.14229120545617135</v>
      </c>
    </row>
    <row r="515" spans="2:24" x14ac:dyDescent="0.25">
      <c r="B515" s="5">
        <v>1</v>
      </c>
      <c r="C515" s="2">
        <v>0</v>
      </c>
      <c r="D515" s="5">
        <v>0</v>
      </c>
      <c r="E515" s="2">
        <v>1</v>
      </c>
      <c r="F515" s="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 s="2">
        <v>0</v>
      </c>
      <c r="U515" s="5">
        <v>1</v>
      </c>
      <c r="V515" s="6">
        <v>0</v>
      </c>
      <c r="W515" s="9">
        <f t="shared" si="16"/>
        <v>8.6541736417827975E-2</v>
      </c>
      <c r="X515" s="15">
        <f t="shared" si="17"/>
        <v>7.4894721422128123E-3</v>
      </c>
    </row>
    <row r="516" spans="2:24" x14ac:dyDescent="0.25">
      <c r="B516" s="5">
        <v>0</v>
      </c>
      <c r="C516" s="2">
        <v>1</v>
      </c>
      <c r="D516" s="5">
        <v>0</v>
      </c>
      <c r="E516" s="2">
        <v>1</v>
      </c>
      <c r="F516" s="5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 s="2">
        <v>0</v>
      </c>
      <c r="U516" s="5">
        <v>1</v>
      </c>
      <c r="V516" s="6">
        <v>0</v>
      </c>
      <c r="W516" s="9">
        <f t="shared" si="16"/>
        <v>0.44936827268531704</v>
      </c>
      <c r="X516" s="15">
        <f t="shared" si="17"/>
        <v>0.20193184449618545</v>
      </c>
    </row>
    <row r="517" spans="2:24" x14ac:dyDescent="0.25">
      <c r="B517" s="5">
        <v>1</v>
      </c>
      <c r="C517" s="2">
        <v>0</v>
      </c>
      <c r="D517" s="5">
        <v>1</v>
      </c>
      <c r="E517" s="2">
        <v>0</v>
      </c>
      <c r="F517" s="5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 s="2">
        <v>0</v>
      </c>
      <c r="U517" s="5">
        <v>1</v>
      </c>
      <c r="V517" s="6">
        <v>0</v>
      </c>
      <c r="W517" s="9">
        <f t="shared" si="16"/>
        <v>0.37721506525611004</v>
      </c>
      <c r="X517" s="15">
        <f t="shared" si="17"/>
        <v>0.14229120545617135</v>
      </c>
    </row>
    <row r="518" spans="2:24" x14ac:dyDescent="0.25">
      <c r="B518" s="5">
        <v>0</v>
      </c>
      <c r="C518" s="2">
        <v>1</v>
      </c>
      <c r="D518" s="5">
        <v>0</v>
      </c>
      <c r="E518" s="2">
        <v>1</v>
      </c>
      <c r="F518" s="5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 s="2">
        <v>1</v>
      </c>
      <c r="U518" s="5">
        <v>1</v>
      </c>
      <c r="V518" s="6">
        <v>0</v>
      </c>
      <c r="W518" s="9">
        <f t="shared" si="16"/>
        <v>0.38742967582335158</v>
      </c>
      <c r="X518" s="15">
        <f t="shared" si="17"/>
        <v>0.1501017537085873</v>
      </c>
    </row>
    <row r="519" spans="2:24" x14ac:dyDescent="0.25">
      <c r="B519" s="5">
        <v>1</v>
      </c>
      <c r="C519" s="2">
        <v>0</v>
      </c>
      <c r="D519" s="5">
        <v>1</v>
      </c>
      <c r="E519" s="2">
        <v>0</v>
      </c>
      <c r="F519" s="5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 s="2">
        <v>0</v>
      </c>
      <c r="U519" s="5">
        <v>1</v>
      </c>
      <c r="V519" s="6">
        <v>0</v>
      </c>
      <c r="W519" s="9">
        <f t="shared" si="16"/>
        <v>0.37721506525611004</v>
      </c>
      <c r="X519" s="15">
        <f t="shared" si="17"/>
        <v>0.14229120545617135</v>
      </c>
    </row>
    <row r="520" spans="2:24" x14ac:dyDescent="0.25">
      <c r="B520" s="5">
        <v>1</v>
      </c>
      <c r="C520" s="2">
        <v>0</v>
      </c>
      <c r="D520" s="5">
        <v>1</v>
      </c>
      <c r="E520" s="2">
        <v>0</v>
      </c>
      <c r="F520" s="5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0</v>
      </c>
      <c r="T520" s="2">
        <v>0</v>
      </c>
      <c r="U520" s="5">
        <v>1</v>
      </c>
      <c r="V520" s="6">
        <v>0</v>
      </c>
      <c r="W520" s="9">
        <f t="shared" si="16"/>
        <v>0.19862625474399487</v>
      </c>
      <c r="X520" s="15">
        <f t="shared" si="17"/>
        <v>3.9452389073626346E-2</v>
      </c>
    </row>
    <row r="521" spans="2:24" x14ac:dyDescent="0.25">
      <c r="B521" s="5">
        <v>1</v>
      </c>
      <c r="C521" s="2">
        <v>0</v>
      </c>
      <c r="D521" s="5">
        <v>1</v>
      </c>
      <c r="E521" s="2">
        <v>0</v>
      </c>
      <c r="F521" s="5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1</v>
      </c>
      <c r="T521" s="2">
        <v>0</v>
      </c>
      <c r="U521" s="5">
        <v>1</v>
      </c>
      <c r="V521" s="6">
        <v>0</v>
      </c>
      <c r="W521" s="9">
        <f t="shared" ref="W521:W584" si="18">SUMPRODUCT(B$2:U$2,B521:U521)</f>
        <v>0.17626478411663737</v>
      </c>
      <c r="X521" s="15">
        <f t="shared" ref="X521:X584" si="19">(V521-W521)^2</f>
        <v>3.106927411968478E-2</v>
      </c>
    </row>
    <row r="522" spans="2:24" x14ac:dyDescent="0.25">
      <c r="B522" s="5">
        <v>1</v>
      </c>
      <c r="C522" s="2">
        <v>0</v>
      </c>
      <c r="D522" s="5">
        <v>1</v>
      </c>
      <c r="E522" s="2">
        <v>0</v>
      </c>
      <c r="F522" s="5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 s="2">
        <v>0</v>
      </c>
      <c r="U522" s="5">
        <v>1</v>
      </c>
      <c r="V522" s="6">
        <v>0</v>
      </c>
      <c r="W522" s="9">
        <f t="shared" si="18"/>
        <v>0.37721506525611004</v>
      </c>
      <c r="X522" s="15">
        <f t="shared" si="19"/>
        <v>0.14229120545617135</v>
      </c>
    </row>
    <row r="523" spans="2:24" x14ac:dyDescent="0.25">
      <c r="B523" s="5">
        <v>1</v>
      </c>
      <c r="C523" s="2">
        <v>0</v>
      </c>
      <c r="D523" s="5">
        <v>1</v>
      </c>
      <c r="E523" s="2">
        <v>0</v>
      </c>
      <c r="F523" s="5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 s="2">
        <v>0</v>
      </c>
      <c r="U523" s="5">
        <v>1</v>
      </c>
      <c r="V523" s="6">
        <v>0</v>
      </c>
      <c r="W523" s="9">
        <f t="shared" si="18"/>
        <v>0.29124828655457802</v>
      </c>
      <c r="X523" s="15">
        <f t="shared" si="19"/>
        <v>8.4825564420977592E-2</v>
      </c>
    </row>
    <row r="524" spans="2:24" x14ac:dyDescent="0.25">
      <c r="B524" s="5">
        <v>0</v>
      </c>
      <c r="C524" s="2">
        <v>1</v>
      </c>
      <c r="D524" s="5">
        <v>1</v>
      </c>
      <c r="E524" s="2">
        <v>0</v>
      </c>
      <c r="F524" s="5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1</v>
      </c>
      <c r="T524" s="2">
        <v>0</v>
      </c>
      <c r="U524" s="5">
        <v>1</v>
      </c>
      <c r="V524" s="6">
        <v>0</v>
      </c>
      <c r="W524" s="9">
        <f t="shared" si="18"/>
        <v>0.2292224906691166</v>
      </c>
      <c r="X524" s="15">
        <f t="shared" si="19"/>
        <v>5.2542950228553244E-2</v>
      </c>
    </row>
    <row r="525" spans="2:24" x14ac:dyDescent="0.25">
      <c r="B525" s="5">
        <v>0</v>
      </c>
      <c r="C525" s="2">
        <v>1</v>
      </c>
      <c r="D525" s="5">
        <v>0</v>
      </c>
      <c r="E525" s="2">
        <v>0</v>
      </c>
      <c r="F525" s="5">
        <v>0</v>
      </c>
      <c r="G525">
        <v>1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 s="2">
        <v>0</v>
      </c>
      <c r="U525" s="5">
        <v>1</v>
      </c>
      <c r="V525" s="6">
        <v>0</v>
      </c>
      <c r="W525" s="9">
        <f t="shared" si="18"/>
        <v>-0.20178546874105374</v>
      </c>
      <c r="X525" s="15">
        <f t="shared" si="19"/>
        <v>4.071737539504678E-2</v>
      </c>
    </row>
    <row r="526" spans="2:24" x14ac:dyDescent="0.25">
      <c r="B526" s="5">
        <v>0</v>
      </c>
      <c r="C526" s="2">
        <v>1</v>
      </c>
      <c r="D526" s="5">
        <v>0</v>
      </c>
      <c r="E526" s="2">
        <v>1</v>
      </c>
      <c r="F526" s="5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 s="2">
        <v>0</v>
      </c>
      <c r="U526" s="5">
        <v>1</v>
      </c>
      <c r="V526" s="6">
        <v>0</v>
      </c>
      <c r="W526" s="9">
        <f t="shared" si="18"/>
        <v>0.44936827268531704</v>
      </c>
      <c r="X526" s="15">
        <f t="shared" si="19"/>
        <v>0.20193184449618545</v>
      </c>
    </row>
    <row r="527" spans="2:24" x14ac:dyDescent="0.25">
      <c r="B527" s="5">
        <v>1</v>
      </c>
      <c r="C527" s="2">
        <v>0</v>
      </c>
      <c r="D527" s="5">
        <v>1</v>
      </c>
      <c r="E527" s="2">
        <v>0</v>
      </c>
      <c r="F527" s="5">
        <v>0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</v>
      </c>
      <c r="T527" s="2">
        <v>0</v>
      </c>
      <c r="U527" s="5">
        <v>1</v>
      </c>
      <c r="V527" s="6">
        <v>0</v>
      </c>
      <c r="W527" s="9">
        <f t="shared" si="18"/>
        <v>-6.5540879901749727E-2</v>
      </c>
      <c r="X527" s="15">
        <f t="shared" si="19"/>
        <v>4.2956069382955814E-3</v>
      </c>
    </row>
    <row r="528" spans="2:24" x14ac:dyDescent="0.25">
      <c r="B528" s="5">
        <v>0</v>
      </c>
      <c r="C528" s="2">
        <v>1</v>
      </c>
      <c r="D528" s="5">
        <v>1</v>
      </c>
      <c r="E528" s="2">
        <v>0</v>
      </c>
      <c r="F528" s="5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 s="2">
        <v>0</v>
      </c>
      <c r="U528" s="5">
        <v>1</v>
      </c>
      <c r="V528" s="6">
        <v>0</v>
      </c>
      <c r="W528" s="9">
        <f t="shared" si="18"/>
        <v>0.43017277180858926</v>
      </c>
      <c r="X528" s="15">
        <f t="shared" si="19"/>
        <v>0.18504861360548461</v>
      </c>
    </row>
    <row r="529" spans="2:24" x14ac:dyDescent="0.25">
      <c r="B529" s="5">
        <v>0</v>
      </c>
      <c r="C529" s="2">
        <v>1</v>
      </c>
      <c r="D529" s="5">
        <v>0</v>
      </c>
      <c r="E529" s="2">
        <v>1</v>
      </c>
      <c r="F529" s="5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 s="2">
        <v>0</v>
      </c>
      <c r="U529" s="5">
        <v>1</v>
      </c>
      <c r="V529" s="6">
        <v>0</v>
      </c>
      <c r="W529" s="9">
        <f t="shared" si="18"/>
        <v>0.13949944297030714</v>
      </c>
      <c r="X529" s="15">
        <f t="shared" si="19"/>
        <v>1.9460094589025975E-2</v>
      </c>
    </row>
    <row r="530" spans="2:24" x14ac:dyDescent="0.25">
      <c r="B530" s="5">
        <v>1</v>
      </c>
      <c r="C530" s="2">
        <v>0</v>
      </c>
      <c r="D530" s="5">
        <v>0</v>
      </c>
      <c r="E530" s="2">
        <v>1</v>
      </c>
      <c r="F530" s="5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 s="2">
        <v>0</v>
      </c>
      <c r="U530" s="5">
        <v>1</v>
      </c>
      <c r="V530" s="6">
        <v>0</v>
      </c>
      <c r="W530" s="9">
        <f t="shared" si="18"/>
        <v>0.15460490211445072</v>
      </c>
      <c r="X530" s="15">
        <f t="shared" si="19"/>
        <v>2.3902675757818886E-2</v>
      </c>
    </row>
    <row r="531" spans="2:24" x14ac:dyDescent="0.25">
      <c r="B531" s="5">
        <v>0</v>
      </c>
      <c r="C531" s="2">
        <v>1</v>
      </c>
      <c r="D531" s="5">
        <v>1</v>
      </c>
      <c r="E531" s="2">
        <v>0</v>
      </c>
      <c r="F531" s="5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 s="2">
        <v>0</v>
      </c>
      <c r="U531" s="5">
        <v>1</v>
      </c>
      <c r="V531" s="6">
        <v>0</v>
      </c>
      <c r="W531" s="9">
        <f t="shared" si="18"/>
        <v>0.43017277180858926</v>
      </c>
      <c r="X531" s="15">
        <f t="shared" si="19"/>
        <v>0.18504861360548461</v>
      </c>
    </row>
    <row r="532" spans="2:24" x14ac:dyDescent="0.25">
      <c r="B532" s="5">
        <v>0</v>
      </c>
      <c r="C532" s="2">
        <v>1</v>
      </c>
      <c r="D532" s="5">
        <v>0</v>
      </c>
      <c r="E532" s="2">
        <v>1</v>
      </c>
      <c r="F532" s="5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 s="2">
        <v>0</v>
      </c>
      <c r="U532" s="5">
        <v>1</v>
      </c>
      <c r="V532" s="6">
        <v>0</v>
      </c>
      <c r="W532" s="9">
        <f t="shared" si="18"/>
        <v>0.6500364681325026</v>
      </c>
      <c r="X532" s="15">
        <f t="shared" si="19"/>
        <v>0.42254740990217804</v>
      </c>
    </row>
    <row r="533" spans="2:24" x14ac:dyDescent="0.25">
      <c r="B533" s="5">
        <v>0</v>
      </c>
      <c r="C533" s="2">
        <v>1</v>
      </c>
      <c r="D533" s="5">
        <v>0</v>
      </c>
      <c r="E533" s="2">
        <v>1</v>
      </c>
      <c r="F533" s="5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1</v>
      </c>
      <c r="T533" s="2">
        <v>0</v>
      </c>
      <c r="U533" s="5">
        <v>1</v>
      </c>
      <c r="V533" s="6">
        <v>0</v>
      </c>
      <c r="W533" s="9">
        <f t="shared" si="18"/>
        <v>6.612327527457218E-3</v>
      </c>
      <c r="X533" s="15">
        <f t="shared" si="19"/>
        <v>4.3722875330368483E-5</v>
      </c>
    </row>
    <row r="534" spans="2:24" x14ac:dyDescent="0.25">
      <c r="B534" s="5">
        <v>0</v>
      </c>
      <c r="C534" s="2">
        <v>1</v>
      </c>
      <c r="D534" s="5">
        <v>0</v>
      </c>
      <c r="E534" s="2">
        <v>1</v>
      </c>
      <c r="F534" s="5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1</v>
      </c>
      <c r="T534" s="2">
        <v>0</v>
      </c>
      <c r="U534" s="5">
        <v>1</v>
      </c>
      <c r="V534" s="6">
        <v>0</v>
      </c>
      <c r="W534" s="9">
        <f t="shared" si="18"/>
        <v>6.982918103372926E-2</v>
      </c>
      <c r="X534" s="15">
        <f t="shared" si="19"/>
        <v>4.876114523841334E-3</v>
      </c>
    </row>
    <row r="535" spans="2:24" x14ac:dyDescent="0.25">
      <c r="B535" s="5">
        <v>1</v>
      </c>
      <c r="C535" s="2">
        <v>0</v>
      </c>
      <c r="D535" s="5">
        <v>0</v>
      </c>
      <c r="E535" s="2">
        <v>1</v>
      </c>
      <c r="F535" s="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 s="2">
        <v>0</v>
      </c>
      <c r="U535" s="5">
        <v>1</v>
      </c>
      <c r="V535" s="6">
        <v>0</v>
      </c>
      <c r="W535" s="9">
        <f t="shared" si="18"/>
        <v>0.59707876158002338</v>
      </c>
      <c r="X535" s="15">
        <f t="shared" si="19"/>
        <v>0.35650304752993439</v>
      </c>
    </row>
    <row r="536" spans="2:24" x14ac:dyDescent="0.25">
      <c r="B536" s="5">
        <v>1</v>
      </c>
      <c r="C536" s="2">
        <v>0</v>
      </c>
      <c r="D536" s="5">
        <v>1</v>
      </c>
      <c r="E536" s="2">
        <v>0</v>
      </c>
      <c r="F536" s="5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 s="2">
        <v>0</v>
      </c>
      <c r="U536" s="5">
        <v>1</v>
      </c>
      <c r="V536" s="6">
        <v>0</v>
      </c>
      <c r="W536" s="9">
        <f t="shared" si="18"/>
        <v>0.13540940123772288</v>
      </c>
      <c r="X536" s="15">
        <f t="shared" si="19"/>
        <v>1.8335705943558628E-2</v>
      </c>
    </row>
    <row r="537" spans="2:24" x14ac:dyDescent="0.25">
      <c r="B537" s="5">
        <v>1</v>
      </c>
      <c r="C537" s="2">
        <v>0</v>
      </c>
      <c r="D537" s="5">
        <v>1</v>
      </c>
      <c r="E537" s="2">
        <v>0</v>
      </c>
      <c r="F537" s="5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 s="2">
        <v>0</v>
      </c>
      <c r="U537" s="5">
        <v>1</v>
      </c>
      <c r="V537" s="6">
        <v>0</v>
      </c>
      <c r="W537" s="9">
        <f t="shared" si="18"/>
        <v>0.37721506525611004</v>
      </c>
      <c r="X537" s="15">
        <f t="shared" si="19"/>
        <v>0.14229120545617135</v>
      </c>
    </row>
    <row r="538" spans="2:24" x14ac:dyDescent="0.25">
      <c r="B538" s="5">
        <v>0</v>
      </c>
      <c r="C538" s="2">
        <v>1</v>
      </c>
      <c r="D538" s="5">
        <v>0</v>
      </c>
      <c r="E538" s="2">
        <v>1</v>
      </c>
      <c r="F538" s="5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 s="2">
        <v>0</v>
      </c>
      <c r="U538" s="5">
        <v>1</v>
      </c>
      <c r="V538" s="6">
        <v>0</v>
      </c>
      <c r="W538" s="9">
        <f t="shared" si="18"/>
        <v>0.44936827268531704</v>
      </c>
      <c r="X538" s="15">
        <f t="shared" si="19"/>
        <v>0.20193184449618545</v>
      </c>
    </row>
    <row r="539" spans="2:24" x14ac:dyDescent="0.25">
      <c r="B539" s="5">
        <v>1</v>
      </c>
      <c r="C539" s="2">
        <v>0</v>
      </c>
      <c r="D539" s="5">
        <v>0</v>
      </c>
      <c r="E539" s="2">
        <v>1</v>
      </c>
      <c r="F539" s="5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</v>
      </c>
      <c r="T539" s="2">
        <v>0</v>
      </c>
      <c r="U539" s="5">
        <v>1</v>
      </c>
      <c r="V539" s="6">
        <v>0</v>
      </c>
      <c r="W539" s="9">
        <f t="shared" si="18"/>
        <v>0.19546028499336521</v>
      </c>
      <c r="X539" s="15">
        <f t="shared" si="19"/>
        <v>3.8204723009687545E-2</v>
      </c>
    </row>
    <row r="540" spans="2:24" x14ac:dyDescent="0.25">
      <c r="B540" s="5">
        <v>0</v>
      </c>
      <c r="C540" s="2">
        <v>1</v>
      </c>
      <c r="D540" s="5">
        <v>0</v>
      </c>
      <c r="E540" s="2">
        <v>1</v>
      </c>
      <c r="F540" s="5">
        <v>0</v>
      </c>
      <c r="G540">
        <v>0</v>
      </c>
      <c r="H540">
        <v>1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 s="2">
        <v>0</v>
      </c>
      <c r="U540" s="5">
        <v>1</v>
      </c>
      <c r="V540" s="6">
        <v>0</v>
      </c>
      <c r="W540" s="9">
        <f t="shared" si="18"/>
        <v>0.48130810925961859</v>
      </c>
      <c r="X540" s="15">
        <f t="shared" si="19"/>
        <v>0.23165749603906893</v>
      </c>
    </row>
    <row r="541" spans="2:24" x14ac:dyDescent="0.25">
      <c r="B541" s="5">
        <v>1</v>
      </c>
      <c r="C541" s="2">
        <v>0</v>
      </c>
      <c r="D541" s="5">
        <v>1</v>
      </c>
      <c r="E541" s="2">
        <v>0</v>
      </c>
      <c r="F541" s="5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 s="2">
        <v>0</v>
      </c>
      <c r="U541" s="5">
        <v>1</v>
      </c>
      <c r="V541" s="6">
        <v>0</v>
      </c>
      <c r="W541" s="9">
        <f t="shared" si="18"/>
        <v>0.37721506525611004</v>
      </c>
      <c r="X541" s="15">
        <f t="shared" si="19"/>
        <v>0.14229120545617135</v>
      </c>
    </row>
    <row r="542" spans="2:24" x14ac:dyDescent="0.25">
      <c r="B542" s="5">
        <v>0</v>
      </c>
      <c r="C542" s="2">
        <v>1</v>
      </c>
      <c r="D542" s="5">
        <v>1</v>
      </c>
      <c r="E542" s="2">
        <v>0</v>
      </c>
      <c r="F542" s="5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1</v>
      </c>
      <c r="T542" s="2">
        <v>0</v>
      </c>
      <c r="U542" s="5">
        <v>1</v>
      </c>
      <c r="V542" s="6">
        <v>0</v>
      </c>
      <c r="W542" s="9">
        <f t="shared" si="18"/>
        <v>-8.0646339045893356E-2</v>
      </c>
      <c r="X542" s="15">
        <f t="shared" si="19"/>
        <v>6.5038320015051833E-3</v>
      </c>
    </row>
    <row r="543" spans="2:24" x14ac:dyDescent="0.25">
      <c r="B543" s="5">
        <v>0</v>
      </c>
      <c r="C543" s="2">
        <v>1</v>
      </c>
      <c r="D543" s="5">
        <v>0</v>
      </c>
      <c r="E543" s="2">
        <v>1</v>
      </c>
      <c r="F543" s="5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0</v>
      </c>
      <c r="T543" s="2">
        <v>0</v>
      </c>
      <c r="U543" s="5">
        <v>1</v>
      </c>
      <c r="V543" s="6">
        <v>0</v>
      </c>
      <c r="W543" s="9">
        <f t="shared" si="18"/>
        <v>0.27077946217320192</v>
      </c>
      <c r="X543" s="15">
        <f t="shared" si="19"/>
        <v>7.3321517134808487E-2</v>
      </c>
    </row>
    <row r="544" spans="2:24" x14ac:dyDescent="0.25">
      <c r="B544" s="5">
        <v>0</v>
      </c>
      <c r="C544" s="2">
        <v>1</v>
      </c>
      <c r="D544" s="5">
        <v>1</v>
      </c>
      <c r="E544" s="2">
        <v>0</v>
      </c>
      <c r="F544" s="5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 s="2">
        <v>1</v>
      </c>
      <c r="U544" s="5">
        <v>1</v>
      </c>
      <c r="V544" s="6">
        <v>0</v>
      </c>
      <c r="W544" s="9">
        <f t="shared" si="18"/>
        <v>0.43629734064324649</v>
      </c>
      <c r="X544" s="15">
        <f t="shared" si="19"/>
        <v>0.19035536945236906</v>
      </c>
    </row>
    <row r="545" spans="2:24" x14ac:dyDescent="0.25">
      <c r="B545" s="5">
        <v>1</v>
      </c>
      <c r="C545" s="2">
        <v>0</v>
      </c>
      <c r="D545" s="5">
        <v>0</v>
      </c>
      <c r="E545" s="2">
        <v>1</v>
      </c>
      <c r="F545" s="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 s="2">
        <v>0</v>
      </c>
      <c r="U545" s="5">
        <v>1</v>
      </c>
      <c r="V545" s="6">
        <v>0</v>
      </c>
      <c r="W545" s="9">
        <f t="shared" si="18"/>
        <v>0.2178217556207227</v>
      </c>
      <c r="X545" s="15">
        <f t="shared" si="19"/>
        <v>4.7446317221693839E-2</v>
      </c>
    </row>
    <row r="546" spans="2:24" x14ac:dyDescent="0.25">
      <c r="B546" s="5">
        <v>0</v>
      </c>
      <c r="C546" s="2">
        <v>0</v>
      </c>
      <c r="D546" s="5">
        <v>0</v>
      </c>
      <c r="E546" s="2">
        <v>1</v>
      </c>
      <c r="F546" s="5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 s="2">
        <v>0</v>
      </c>
      <c r="U546" s="5">
        <v>1</v>
      </c>
      <c r="V546" s="6">
        <v>0</v>
      </c>
      <c r="W546" s="9">
        <f t="shared" si="18"/>
        <v>0.1944707656033684</v>
      </c>
      <c r="X546" s="15">
        <f t="shared" si="19"/>
        <v>3.7818878674360255E-2</v>
      </c>
    </row>
    <row r="547" spans="2:24" x14ac:dyDescent="0.25">
      <c r="B547" s="5">
        <v>0</v>
      </c>
      <c r="C547" s="2">
        <v>1</v>
      </c>
      <c r="D547" s="5">
        <v>0</v>
      </c>
      <c r="E547" s="2">
        <v>1</v>
      </c>
      <c r="F547" s="5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1</v>
      </c>
      <c r="S547">
        <v>0</v>
      </c>
      <c r="T547" s="2">
        <v>0</v>
      </c>
      <c r="U547" s="5">
        <v>1</v>
      </c>
      <c r="V547" s="6">
        <v>0</v>
      </c>
      <c r="W547" s="9">
        <f t="shared" si="18"/>
        <v>0.16157882790537748</v>
      </c>
      <c r="X547" s="15">
        <f t="shared" si="19"/>
        <v>2.6107717627275592E-2</v>
      </c>
    </row>
    <row r="548" spans="2:24" x14ac:dyDescent="0.25">
      <c r="B548" s="5">
        <v>0</v>
      </c>
      <c r="C548" s="2">
        <v>1</v>
      </c>
      <c r="D548" s="5">
        <v>1</v>
      </c>
      <c r="E548" s="2">
        <v>0</v>
      </c>
      <c r="F548" s="5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 s="2">
        <v>0</v>
      </c>
      <c r="U548" s="5">
        <v>1</v>
      </c>
      <c r="V548" s="6">
        <v>0</v>
      </c>
      <c r="W548" s="9">
        <f t="shared" si="18"/>
        <v>0.43017277180858926</v>
      </c>
      <c r="X548" s="15">
        <f t="shared" si="19"/>
        <v>0.18504861360548461</v>
      </c>
    </row>
    <row r="549" spans="2:24" x14ac:dyDescent="0.25">
      <c r="B549" s="5">
        <v>1</v>
      </c>
      <c r="C549" s="2">
        <v>0</v>
      </c>
      <c r="D549" s="5">
        <v>1</v>
      </c>
      <c r="E549" s="2">
        <v>0</v>
      </c>
      <c r="F549" s="5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</v>
      </c>
      <c r="T549" s="2">
        <v>0</v>
      </c>
      <c r="U549" s="5">
        <v>1</v>
      </c>
      <c r="V549" s="6">
        <v>0</v>
      </c>
      <c r="W549" s="9">
        <f t="shared" si="18"/>
        <v>-0.13360404559837247</v>
      </c>
      <c r="X549" s="15">
        <f t="shared" si="19"/>
        <v>1.785004100025199E-2</v>
      </c>
    </row>
    <row r="550" spans="2:24" x14ac:dyDescent="0.25">
      <c r="B550" s="5">
        <v>0</v>
      </c>
      <c r="C550" s="2">
        <v>1</v>
      </c>
      <c r="D550" s="5">
        <v>1</v>
      </c>
      <c r="E550" s="2">
        <v>0</v>
      </c>
      <c r="F550" s="5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 s="2">
        <v>0</v>
      </c>
      <c r="U550" s="5">
        <v>1</v>
      </c>
      <c r="V550" s="6">
        <v>0</v>
      </c>
      <c r="W550" s="9">
        <f t="shared" si="18"/>
        <v>0.43017277180858926</v>
      </c>
      <c r="X550" s="15">
        <f t="shared" si="19"/>
        <v>0.18504861360548461</v>
      </c>
    </row>
    <row r="551" spans="2:24" x14ac:dyDescent="0.25">
      <c r="B551" s="5">
        <v>0</v>
      </c>
      <c r="C551" s="2">
        <v>1</v>
      </c>
      <c r="D551" s="5">
        <v>1</v>
      </c>
      <c r="E551" s="2">
        <v>0</v>
      </c>
      <c r="F551" s="5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</v>
      </c>
      <c r="T551" s="2">
        <v>0</v>
      </c>
      <c r="U551" s="5">
        <v>1</v>
      </c>
      <c r="V551" s="6">
        <v>0</v>
      </c>
      <c r="W551" s="9">
        <f t="shared" si="18"/>
        <v>-1.2583173349270615E-2</v>
      </c>
      <c r="X551" s="15">
        <f t="shared" si="19"/>
        <v>1.5833625153779428E-4</v>
      </c>
    </row>
    <row r="552" spans="2:24" x14ac:dyDescent="0.25">
      <c r="B552" s="5">
        <v>1</v>
      </c>
      <c r="C552" s="2">
        <v>0</v>
      </c>
      <c r="D552" s="5">
        <v>0</v>
      </c>
      <c r="E552" s="2">
        <v>1</v>
      </c>
      <c r="F552" s="5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 s="2">
        <v>0</v>
      </c>
      <c r="U552" s="5">
        <v>1</v>
      </c>
      <c r="V552" s="6">
        <v>0</v>
      </c>
      <c r="W552" s="9">
        <f t="shared" si="18"/>
        <v>8.6541736417827975E-2</v>
      </c>
      <c r="X552" s="15">
        <f t="shared" si="19"/>
        <v>7.4894721422128123E-3</v>
      </c>
    </row>
    <row r="553" spans="2:24" x14ac:dyDescent="0.25">
      <c r="B553" s="5">
        <v>1</v>
      </c>
      <c r="C553" s="2">
        <v>0</v>
      </c>
      <c r="D553" s="5">
        <v>0</v>
      </c>
      <c r="E553" s="2">
        <v>0</v>
      </c>
      <c r="F553" s="5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 s="2">
        <v>0</v>
      </c>
      <c r="U553" s="5">
        <v>1</v>
      </c>
      <c r="V553" s="6">
        <v>0</v>
      </c>
      <c r="W553" s="9">
        <f t="shared" si="18"/>
        <v>0.47552012895197932</v>
      </c>
      <c r="X553" s="15">
        <f t="shared" si="19"/>
        <v>0.22611939303850703</v>
      </c>
    </row>
    <row r="554" spans="2:24" x14ac:dyDescent="0.25">
      <c r="B554" s="5">
        <v>1</v>
      </c>
      <c r="C554" s="2">
        <v>0</v>
      </c>
      <c r="D554" s="5">
        <v>0</v>
      </c>
      <c r="E554" s="2">
        <v>1</v>
      </c>
      <c r="F554" s="5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1</v>
      </c>
      <c r="T554" s="2">
        <v>0</v>
      </c>
      <c r="U554" s="5">
        <v>1</v>
      </c>
      <c r="V554" s="6">
        <v>0</v>
      </c>
      <c r="W554" s="9">
        <f t="shared" si="18"/>
        <v>-0.11440854472164463</v>
      </c>
      <c r="X554" s="15">
        <f t="shared" si="19"/>
        <v>1.3089315105324561E-2</v>
      </c>
    </row>
    <row r="555" spans="2:24" x14ac:dyDescent="0.25">
      <c r="B555" s="5">
        <v>0</v>
      </c>
      <c r="C555" s="2">
        <v>0</v>
      </c>
      <c r="D555" s="5">
        <v>0</v>
      </c>
      <c r="E555" s="2">
        <v>1</v>
      </c>
      <c r="F555" s="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0</v>
      </c>
      <c r="Q555">
        <v>0</v>
      </c>
      <c r="R555">
        <v>0</v>
      </c>
      <c r="S555">
        <v>0</v>
      </c>
      <c r="T555" s="2">
        <v>1</v>
      </c>
      <c r="U555" s="5">
        <v>1</v>
      </c>
      <c r="V555" s="6">
        <v>0</v>
      </c>
      <c r="W555" s="9">
        <f t="shared" si="18"/>
        <v>0.83514754769897892</v>
      </c>
      <c r="X555" s="15">
        <f t="shared" si="19"/>
        <v>0.69747142642761828</v>
      </c>
    </row>
    <row r="556" spans="2:24" x14ac:dyDescent="0.25">
      <c r="B556" s="5">
        <v>1</v>
      </c>
      <c r="C556" s="2">
        <v>0</v>
      </c>
      <c r="D556" s="5">
        <v>0</v>
      </c>
      <c r="E556" s="2">
        <v>0</v>
      </c>
      <c r="F556" s="5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 s="2">
        <v>0</v>
      </c>
      <c r="U556" s="5">
        <v>1</v>
      </c>
      <c r="V556" s="6">
        <v>0</v>
      </c>
      <c r="W556" s="9">
        <f t="shared" si="18"/>
        <v>0.16565129923696942</v>
      </c>
      <c r="X556" s="15">
        <f t="shared" si="19"/>
        <v>2.7440352938895986E-2</v>
      </c>
    </row>
    <row r="557" spans="2:24" x14ac:dyDescent="0.25">
      <c r="B557" s="5">
        <v>0</v>
      </c>
      <c r="C557" s="2">
        <v>1</v>
      </c>
      <c r="D557" s="5">
        <v>0</v>
      </c>
      <c r="E557" s="2">
        <v>1</v>
      </c>
      <c r="F557" s="5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 s="2">
        <v>0</v>
      </c>
      <c r="U557" s="5">
        <v>1</v>
      </c>
      <c r="V557" s="6">
        <v>0</v>
      </c>
      <c r="W557" s="9">
        <f t="shared" si="18"/>
        <v>0.44936827268531704</v>
      </c>
      <c r="X557" s="15">
        <f t="shared" si="19"/>
        <v>0.20193184449618545</v>
      </c>
    </row>
    <row r="558" spans="2:24" x14ac:dyDescent="0.25">
      <c r="B558" s="5">
        <v>0</v>
      </c>
      <c r="C558" s="2">
        <v>1</v>
      </c>
      <c r="D558" s="5">
        <v>0</v>
      </c>
      <c r="E558" s="2">
        <v>1</v>
      </c>
      <c r="F558" s="5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 s="2">
        <v>0</v>
      </c>
      <c r="U558" s="5">
        <v>1</v>
      </c>
      <c r="V558" s="6">
        <v>0</v>
      </c>
      <c r="W558" s="9">
        <f t="shared" si="18"/>
        <v>0.20756260866692988</v>
      </c>
      <c r="X558" s="15">
        <f t="shared" si="19"/>
        <v>4.3082236516621075E-2</v>
      </c>
    </row>
    <row r="559" spans="2:24" x14ac:dyDescent="0.25">
      <c r="B559" s="5">
        <v>0</v>
      </c>
      <c r="C559" s="2">
        <v>1</v>
      </c>
      <c r="D559" s="5">
        <v>0</v>
      </c>
      <c r="E559" s="2">
        <v>1</v>
      </c>
      <c r="F559" s="5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>
        <v>0</v>
      </c>
      <c r="R559">
        <v>0</v>
      </c>
      <c r="S559">
        <v>0</v>
      </c>
      <c r="T559" s="2">
        <v>0</v>
      </c>
      <c r="U559" s="5">
        <v>1</v>
      </c>
      <c r="V559" s="6">
        <v>0</v>
      </c>
      <c r="W559" s="9">
        <f t="shared" si="18"/>
        <v>0.60030915790949602</v>
      </c>
      <c r="X559" s="15">
        <f t="shared" si="19"/>
        <v>0.3603710850700082</v>
      </c>
    </row>
    <row r="560" spans="2:24" x14ac:dyDescent="0.25">
      <c r="B560" s="5">
        <v>0</v>
      </c>
      <c r="C560" s="2">
        <v>0</v>
      </c>
      <c r="D560" s="5">
        <v>1</v>
      </c>
      <c r="E560" s="2">
        <v>0</v>
      </c>
      <c r="F560" s="5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</v>
      </c>
      <c r="T560" s="2">
        <v>0</v>
      </c>
      <c r="U560" s="5">
        <v>1</v>
      </c>
      <c r="V560" s="6">
        <v>0</v>
      </c>
      <c r="W560" s="9">
        <f t="shared" si="18"/>
        <v>0.21613064760555512</v>
      </c>
      <c r="X560" s="15">
        <f t="shared" si="19"/>
        <v>4.6712456834396648E-2</v>
      </c>
    </row>
    <row r="561" spans="2:24" x14ac:dyDescent="0.25">
      <c r="B561" s="5">
        <v>0</v>
      </c>
      <c r="C561" s="2">
        <v>1</v>
      </c>
      <c r="D561" s="5">
        <v>1</v>
      </c>
      <c r="E561" s="2">
        <v>0</v>
      </c>
      <c r="F561" s="5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 s="2">
        <v>0</v>
      </c>
      <c r="U561" s="5">
        <v>1</v>
      </c>
      <c r="V561" s="6">
        <v>0</v>
      </c>
      <c r="W561" s="9">
        <f t="shared" si="18"/>
        <v>0.43017277180858926</v>
      </c>
      <c r="X561" s="15">
        <f t="shared" si="19"/>
        <v>0.18504861360548461</v>
      </c>
    </row>
    <row r="562" spans="2:24" x14ac:dyDescent="0.25">
      <c r="B562" s="5">
        <v>1</v>
      </c>
      <c r="C562" s="2">
        <v>0</v>
      </c>
      <c r="D562" s="5">
        <v>1</v>
      </c>
      <c r="E562" s="2">
        <v>0</v>
      </c>
      <c r="F562" s="5">
        <v>0</v>
      </c>
      <c r="G562">
        <v>1</v>
      </c>
      <c r="H562">
        <v>1</v>
      </c>
      <c r="I562">
        <v>0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 s="2">
        <v>0</v>
      </c>
      <c r="U562" s="5">
        <v>1</v>
      </c>
      <c r="V562" s="6">
        <v>0</v>
      </c>
      <c r="W562" s="9">
        <f t="shared" si="18"/>
        <v>9.9286072115401691E-2</v>
      </c>
      <c r="X562" s="15">
        <f t="shared" si="19"/>
        <v>9.8577241161047456E-3</v>
      </c>
    </row>
    <row r="563" spans="2:24" x14ac:dyDescent="0.25">
      <c r="B563" s="5">
        <v>1</v>
      </c>
      <c r="C563" s="2">
        <v>0</v>
      </c>
      <c r="D563" s="5">
        <v>1</v>
      </c>
      <c r="E563" s="2">
        <v>0</v>
      </c>
      <c r="F563" s="5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 s="2">
        <v>0</v>
      </c>
      <c r="U563" s="5">
        <v>1</v>
      </c>
      <c r="V563" s="6">
        <v>0</v>
      </c>
      <c r="W563" s="9">
        <f t="shared" si="18"/>
        <v>0.13540940123772288</v>
      </c>
      <c r="X563" s="15">
        <f t="shared" si="19"/>
        <v>1.8335705943558628E-2</v>
      </c>
    </row>
    <row r="564" spans="2:24" x14ac:dyDescent="0.25">
      <c r="B564" s="5">
        <v>1</v>
      </c>
      <c r="C564" s="2">
        <v>0</v>
      </c>
      <c r="D564" s="5">
        <v>0</v>
      </c>
      <c r="E564" s="2">
        <v>0</v>
      </c>
      <c r="F564" s="5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</v>
      </c>
      <c r="T564" s="2">
        <v>0</v>
      </c>
      <c r="U564" s="5">
        <v>1</v>
      </c>
      <c r="V564" s="6">
        <v>0</v>
      </c>
      <c r="W564" s="9">
        <f t="shared" si="18"/>
        <v>0.27456984781250665</v>
      </c>
      <c r="X564" s="15">
        <f t="shared" si="19"/>
        <v>7.5388601327783064E-2</v>
      </c>
    </row>
    <row r="565" spans="2:24" x14ac:dyDescent="0.25">
      <c r="B565" s="5">
        <v>1</v>
      </c>
      <c r="C565" s="2">
        <v>0</v>
      </c>
      <c r="D565" s="5">
        <v>1</v>
      </c>
      <c r="E565" s="2">
        <v>0</v>
      </c>
      <c r="F565" s="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 s="2">
        <v>0</v>
      </c>
      <c r="U565" s="5">
        <v>1</v>
      </c>
      <c r="V565" s="6">
        <v>0</v>
      </c>
      <c r="W565" s="9">
        <f t="shared" si="18"/>
        <v>0.37721506525611004</v>
      </c>
      <c r="X565" s="15">
        <f t="shared" si="19"/>
        <v>0.14229120545617135</v>
      </c>
    </row>
    <row r="566" spans="2:24" x14ac:dyDescent="0.25">
      <c r="B566" s="5">
        <v>0</v>
      </c>
      <c r="C566" s="2">
        <v>1</v>
      </c>
      <c r="D566" s="5">
        <v>0</v>
      </c>
      <c r="E566" s="2">
        <v>1</v>
      </c>
      <c r="F566" s="5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 s="2">
        <v>0</v>
      </c>
      <c r="U566" s="5">
        <v>1</v>
      </c>
      <c r="V566" s="6">
        <v>0</v>
      </c>
      <c r="W566" s="9">
        <f t="shared" si="18"/>
        <v>0.6500364681325026</v>
      </c>
      <c r="X566" s="15">
        <f t="shared" si="19"/>
        <v>0.42254740990217804</v>
      </c>
    </row>
    <row r="567" spans="2:24" x14ac:dyDescent="0.25">
      <c r="B567" s="5">
        <v>1</v>
      </c>
      <c r="C567" s="2">
        <v>0</v>
      </c>
      <c r="D567" s="5">
        <v>0</v>
      </c>
      <c r="E567" s="2">
        <v>0</v>
      </c>
      <c r="F567" s="5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0</v>
      </c>
      <c r="T567" s="2">
        <v>0</v>
      </c>
      <c r="U567" s="5">
        <v>1</v>
      </c>
      <c r="V567" s="6">
        <v>0</v>
      </c>
      <c r="W567" s="9">
        <f t="shared" si="18"/>
        <v>-1.2937511275145752E-2</v>
      </c>
      <c r="X567" s="15">
        <f t="shared" si="19"/>
        <v>1.6737919799452347E-4</v>
      </c>
    </row>
    <row r="568" spans="2:24" x14ac:dyDescent="0.25">
      <c r="B568" s="5">
        <v>0</v>
      </c>
      <c r="C568" s="2">
        <v>0</v>
      </c>
      <c r="D568" s="5">
        <v>1</v>
      </c>
      <c r="E568" s="2">
        <v>0</v>
      </c>
      <c r="F568" s="5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 s="2">
        <v>0</v>
      </c>
      <c r="U568" s="5">
        <v>1</v>
      </c>
      <c r="V568" s="6">
        <v>0</v>
      </c>
      <c r="W568" s="9">
        <f t="shared" si="18"/>
        <v>0.17527526472664057</v>
      </c>
      <c r="X568" s="15">
        <f t="shared" si="19"/>
        <v>3.0721418424993933E-2</v>
      </c>
    </row>
    <row r="569" spans="2:24" x14ac:dyDescent="0.25">
      <c r="B569" s="5">
        <v>0</v>
      </c>
      <c r="C569" s="2">
        <v>1</v>
      </c>
      <c r="D569" s="5">
        <v>0</v>
      </c>
      <c r="E569" s="2">
        <v>1</v>
      </c>
      <c r="F569" s="5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0</v>
      </c>
      <c r="T569" s="2">
        <v>0</v>
      </c>
      <c r="U569" s="5">
        <v>1</v>
      </c>
      <c r="V569" s="6">
        <v>0</v>
      </c>
      <c r="W569" s="9">
        <f t="shared" si="18"/>
        <v>2.8973798154814712E-2</v>
      </c>
      <c r="X569" s="15">
        <f t="shared" si="19"/>
        <v>8.3948097951594435E-4</v>
      </c>
    </row>
    <row r="570" spans="2:24" x14ac:dyDescent="0.25">
      <c r="B570" s="5">
        <v>0</v>
      </c>
      <c r="C570" s="2">
        <v>1</v>
      </c>
      <c r="D570" s="5">
        <v>1</v>
      </c>
      <c r="E570" s="2">
        <v>0</v>
      </c>
      <c r="F570" s="5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</v>
      </c>
      <c r="T570" s="2">
        <v>0</v>
      </c>
      <c r="U570" s="5">
        <v>1</v>
      </c>
      <c r="V570" s="6">
        <v>0</v>
      </c>
      <c r="W570" s="9">
        <f t="shared" si="18"/>
        <v>0.2292224906691166</v>
      </c>
      <c r="X570" s="15">
        <f t="shared" si="19"/>
        <v>5.2542950228553244E-2</v>
      </c>
    </row>
    <row r="571" spans="2:24" x14ac:dyDescent="0.25">
      <c r="B571" s="5">
        <v>1</v>
      </c>
      <c r="C571" s="2">
        <v>0</v>
      </c>
      <c r="D571" s="5">
        <v>1</v>
      </c>
      <c r="E571" s="2">
        <v>0</v>
      </c>
      <c r="F571" s="5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 s="2">
        <v>0</v>
      </c>
      <c r="U571" s="5">
        <v>1</v>
      </c>
      <c r="V571" s="6">
        <v>0</v>
      </c>
      <c r="W571" s="9">
        <f t="shared" si="18"/>
        <v>0.39205527432924481</v>
      </c>
      <c r="X571" s="15">
        <f t="shared" si="19"/>
        <v>0.15370733812937939</v>
      </c>
    </row>
    <row r="572" spans="2:24" x14ac:dyDescent="0.25">
      <c r="B572" s="5">
        <v>1</v>
      </c>
      <c r="C572" s="2">
        <v>0</v>
      </c>
      <c r="D572" s="5">
        <v>0</v>
      </c>
      <c r="E572" s="2">
        <v>0</v>
      </c>
      <c r="F572" s="5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 s="2">
        <v>0</v>
      </c>
      <c r="U572" s="5">
        <v>1</v>
      </c>
      <c r="V572" s="6">
        <v>0</v>
      </c>
      <c r="W572" s="9">
        <f t="shared" si="18"/>
        <v>0.23371446493359216</v>
      </c>
      <c r="X572" s="15">
        <f t="shared" si="19"/>
        <v>5.4622451119195281E-2</v>
      </c>
    </row>
    <row r="573" spans="2:24" x14ac:dyDescent="0.25">
      <c r="B573" s="5">
        <v>1</v>
      </c>
      <c r="C573" s="2">
        <v>0</v>
      </c>
      <c r="D573" s="5">
        <v>1</v>
      </c>
      <c r="E573" s="2">
        <v>0</v>
      </c>
      <c r="F573" s="5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0</v>
      </c>
      <c r="T573" s="2">
        <v>0</v>
      </c>
      <c r="U573" s="5">
        <v>1</v>
      </c>
      <c r="V573" s="6">
        <v>0</v>
      </c>
      <c r="W573" s="9">
        <f t="shared" si="18"/>
        <v>0.19862625474399487</v>
      </c>
      <c r="X573" s="15">
        <f t="shared" si="19"/>
        <v>3.9452389073626346E-2</v>
      </c>
    </row>
    <row r="574" spans="2:24" x14ac:dyDescent="0.25">
      <c r="B574" s="5">
        <v>1</v>
      </c>
      <c r="C574" s="2">
        <v>0</v>
      </c>
      <c r="D574" s="5">
        <v>1</v>
      </c>
      <c r="E574" s="2">
        <v>0</v>
      </c>
      <c r="F574" s="5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 s="2">
        <v>0</v>
      </c>
      <c r="U574" s="5">
        <v>1</v>
      </c>
      <c r="V574" s="6">
        <v>0</v>
      </c>
      <c r="W574" s="9">
        <f t="shared" si="18"/>
        <v>0.37721506525611004</v>
      </c>
      <c r="X574" s="15">
        <f t="shared" si="19"/>
        <v>0.14229120545617135</v>
      </c>
    </row>
    <row r="575" spans="2:24" x14ac:dyDescent="0.25">
      <c r="B575" s="5">
        <v>0</v>
      </c>
      <c r="C575" s="2">
        <v>1</v>
      </c>
      <c r="D575" s="5">
        <v>1</v>
      </c>
      <c r="E575" s="2">
        <v>0</v>
      </c>
      <c r="F575" s="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T575" s="2">
        <v>0</v>
      </c>
      <c r="U575" s="5">
        <v>1</v>
      </c>
      <c r="V575" s="6">
        <v>0</v>
      </c>
      <c r="W575" s="9">
        <f t="shared" si="18"/>
        <v>0.6184329515055299</v>
      </c>
      <c r="X575" s="15">
        <f t="shared" si="19"/>
        <v>0.38245931550784112</v>
      </c>
    </row>
    <row r="576" spans="2:24" x14ac:dyDescent="0.25">
      <c r="B576" s="5">
        <v>0</v>
      </c>
      <c r="C576" s="2">
        <v>1</v>
      </c>
      <c r="D576" s="5">
        <v>1</v>
      </c>
      <c r="E576" s="2">
        <v>0</v>
      </c>
      <c r="F576" s="5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 s="2">
        <v>0</v>
      </c>
      <c r="U576" s="5">
        <v>1</v>
      </c>
      <c r="V576" s="6">
        <v>0</v>
      </c>
      <c r="W576" s="9">
        <f t="shared" si="18"/>
        <v>0.43017277180858926</v>
      </c>
      <c r="X576" s="15">
        <f t="shared" si="19"/>
        <v>0.18504861360548461</v>
      </c>
    </row>
    <row r="577" spans="2:24" x14ac:dyDescent="0.25">
      <c r="B577" s="5">
        <v>0</v>
      </c>
      <c r="C577" s="2">
        <v>1</v>
      </c>
      <c r="D577" s="5">
        <v>1</v>
      </c>
      <c r="E577" s="2">
        <v>0</v>
      </c>
      <c r="F577" s="5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 s="2">
        <v>0</v>
      </c>
      <c r="U577" s="5">
        <v>1</v>
      </c>
      <c r="V577" s="6">
        <v>0</v>
      </c>
      <c r="W577" s="9">
        <f t="shared" si="18"/>
        <v>0.43017277180858926</v>
      </c>
      <c r="X577" s="15">
        <f t="shared" si="19"/>
        <v>0.18504861360548461</v>
      </c>
    </row>
    <row r="578" spans="2:24" x14ac:dyDescent="0.25">
      <c r="B578" s="5">
        <v>0</v>
      </c>
      <c r="C578" s="2">
        <v>1</v>
      </c>
      <c r="D578" s="5">
        <v>0</v>
      </c>
      <c r="E578" s="2">
        <v>1</v>
      </c>
      <c r="F578" s="5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 s="2">
        <v>0</v>
      </c>
      <c r="U578" s="5">
        <v>1</v>
      </c>
      <c r="V578" s="6">
        <v>0</v>
      </c>
      <c r="W578" s="9">
        <f t="shared" si="18"/>
        <v>0.44936827268531704</v>
      </c>
      <c r="X578" s="15">
        <f t="shared" si="19"/>
        <v>0.20193184449618545</v>
      </c>
    </row>
    <row r="579" spans="2:24" x14ac:dyDescent="0.25">
      <c r="B579" s="5">
        <v>0</v>
      </c>
      <c r="C579" s="2">
        <v>1</v>
      </c>
      <c r="D579" s="5">
        <v>0</v>
      </c>
      <c r="E579" s="2">
        <v>0</v>
      </c>
      <c r="F579" s="5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 s="2">
        <v>0</v>
      </c>
      <c r="U579" s="5">
        <v>1</v>
      </c>
      <c r="V579" s="6">
        <v>0</v>
      </c>
      <c r="W579" s="9">
        <f t="shared" si="18"/>
        <v>0.52847783550445848</v>
      </c>
      <c r="X579" s="15">
        <f t="shared" si="19"/>
        <v>0.27928882261947746</v>
      </c>
    </row>
    <row r="580" spans="2:24" x14ac:dyDescent="0.25">
      <c r="B580" s="5">
        <v>1</v>
      </c>
      <c r="C580" s="2">
        <v>0</v>
      </c>
      <c r="D580" s="5">
        <v>1</v>
      </c>
      <c r="E580" s="2">
        <v>0</v>
      </c>
      <c r="F580" s="5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 s="2">
        <v>0</v>
      </c>
      <c r="U580" s="5">
        <v>1</v>
      </c>
      <c r="V580" s="6">
        <v>0</v>
      </c>
      <c r="W580" s="9">
        <f t="shared" si="18"/>
        <v>6.7346235541100141E-2</v>
      </c>
      <c r="X580" s="15">
        <f t="shared" si="19"/>
        <v>4.5355154415573397E-3</v>
      </c>
    </row>
    <row r="581" spans="2:24" x14ac:dyDescent="0.25">
      <c r="B581" s="5">
        <v>0</v>
      </c>
      <c r="C581" s="2">
        <v>1</v>
      </c>
      <c r="D581" s="5">
        <v>0</v>
      </c>
      <c r="E581" s="2">
        <v>1</v>
      </c>
      <c r="F581" s="5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</v>
      </c>
      <c r="T581" s="2">
        <v>0</v>
      </c>
      <c r="U581" s="5">
        <v>1</v>
      </c>
      <c r="V581" s="6">
        <v>0</v>
      </c>
      <c r="W581" s="9">
        <f t="shared" si="18"/>
        <v>0.24841799154584443</v>
      </c>
      <c r="X581" s="15">
        <f t="shared" si="19"/>
        <v>6.1711498523671235E-2</v>
      </c>
    </row>
    <row r="582" spans="2:24" x14ac:dyDescent="0.25">
      <c r="B582" s="5">
        <v>1</v>
      </c>
      <c r="C582" s="2">
        <v>0</v>
      </c>
      <c r="D582" s="5">
        <v>1</v>
      </c>
      <c r="E582" s="2">
        <v>0</v>
      </c>
      <c r="F582" s="5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 s="2">
        <v>0</v>
      </c>
      <c r="U582" s="5">
        <v>1</v>
      </c>
      <c r="V582" s="6">
        <v>0</v>
      </c>
      <c r="W582" s="9">
        <f t="shared" si="18"/>
        <v>0.37721506525611004</v>
      </c>
      <c r="X582" s="15">
        <f t="shared" si="19"/>
        <v>0.14229120545617135</v>
      </c>
    </row>
    <row r="583" spans="2:24" x14ac:dyDescent="0.25">
      <c r="B583" s="5">
        <v>0</v>
      </c>
      <c r="C583" s="2">
        <v>0</v>
      </c>
      <c r="D583" s="5">
        <v>1</v>
      </c>
      <c r="E583" s="2">
        <v>0</v>
      </c>
      <c r="F583" s="5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 s="2">
        <v>0</v>
      </c>
      <c r="U583" s="5">
        <v>1</v>
      </c>
      <c r="V583" s="6">
        <v>0</v>
      </c>
      <c r="W583" s="9">
        <f t="shared" si="18"/>
        <v>0.41708092874502772</v>
      </c>
      <c r="X583" s="15">
        <f t="shared" si="19"/>
        <v>0.17395650112281488</v>
      </c>
    </row>
    <row r="584" spans="2:24" x14ac:dyDescent="0.25">
      <c r="B584" s="5">
        <v>0</v>
      </c>
      <c r="C584" s="2">
        <v>1</v>
      </c>
      <c r="D584" s="5">
        <v>1</v>
      </c>
      <c r="E584" s="2">
        <v>0</v>
      </c>
      <c r="F584" s="5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0</v>
      </c>
      <c r="T584" s="2">
        <v>0</v>
      </c>
      <c r="U584" s="5">
        <v>1</v>
      </c>
      <c r="V584" s="6">
        <v>0</v>
      </c>
      <c r="W584" s="9">
        <f t="shared" si="18"/>
        <v>0.25158396129647409</v>
      </c>
      <c r="X584" s="15">
        <f t="shared" si="19"/>
        <v>6.3294489581625771E-2</v>
      </c>
    </row>
    <row r="585" spans="2:24" x14ac:dyDescent="0.25">
      <c r="B585" s="5">
        <v>1</v>
      </c>
      <c r="C585" s="2">
        <v>0</v>
      </c>
      <c r="D585" s="5">
        <v>0</v>
      </c>
      <c r="E585" s="2">
        <v>0</v>
      </c>
      <c r="F585" s="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 s="2">
        <v>0</v>
      </c>
      <c r="U585" s="5">
        <v>1</v>
      </c>
      <c r="V585" s="6">
        <v>0</v>
      </c>
      <c r="W585" s="9">
        <f t="shared" ref="W585:W648" si="20">SUMPRODUCT(B$2:U$2,B585:U585)</f>
        <v>0.47552012895197932</v>
      </c>
      <c r="X585" s="15">
        <f t="shared" ref="X585:X648" si="21">(V585-W585)^2</f>
        <v>0.22611939303850703</v>
      </c>
    </row>
    <row r="586" spans="2:24" x14ac:dyDescent="0.25">
      <c r="B586" s="5">
        <v>0</v>
      </c>
      <c r="C586" s="2">
        <v>1</v>
      </c>
      <c r="D586" s="5">
        <v>1</v>
      </c>
      <c r="E586" s="2">
        <v>0</v>
      </c>
      <c r="F586" s="5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 s="2">
        <v>0</v>
      </c>
      <c r="U586" s="5">
        <v>1</v>
      </c>
      <c r="V586" s="6">
        <v>0</v>
      </c>
      <c r="W586" s="9">
        <f t="shared" si="20"/>
        <v>0.18836710779020205</v>
      </c>
      <c r="X586" s="15">
        <f t="shared" si="21"/>
        <v>3.5482167297245598E-2</v>
      </c>
    </row>
    <row r="587" spans="2:24" x14ac:dyDescent="0.25">
      <c r="B587" s="5">
        <v>1</v>
      </c>
      <c r="C587" s="2">
        <v>0</v>
      </c>
      <c r="D587" s="5">
        <v>1</v>
      </c>
      <c r="E587" s="2">
        <v>0</v>
      </c>
      <c r="F587" s="5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 s="2">
        <v>0</v>
      </c>
      <c r="U587" s="5">
        <v>1</v>
      </c>
      <c r="V587" s="6">
        <v>0</v>
      </c>
      <c r="W587" s="9">
        <f t="shared" si="20"/>
        <v>0.26801443098828559</v>
      </c>
      <c r="X587" s="15">
        <f t="shared" si="21"/>
        <v>7.1831735217974493E-2</v>
      </c>
    </row>
    <row r="588" spans="2:24" x14ac:dyDescent="0.25">
      <c r="B588" s="5">
        <v>0</v>
      </c>
      <c r="C588" s="2">
        <v>1</v>
      </c>
      <c r="D588" s="5">
        <v>0</v>
      </c>
      <c r="E588" s="2">
        <v>1</v>
      </c>
      <c r="F588" s="5">
        <v>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</v>
      </c>
      <c r="T588" s="2">
        <v>0</v>
      </c>
      <c r="U588" s="5">
        <v>1</v>
      </c>
      <c r="V588" s="6">
        <v>0</v>
      </c>
      <c r="W588" s="9">
        <f t="shared" si="20"/>
        <v>6.612327527457218E-3</v>
      </c>
      <c r="X588" s="15">
        <f t="shared" si="21"/>
        <v>4.3722875330368483E-5</v>
      </c>
    </row>
    <row r="589" spans="2:24" x14ac:dyDescent="0.25">
      <c r="B589" s="5">
        <v>0</v>
      </c>
      <c r="C589" s="2">
        <v>1</v>
      </c>
      <c r="D589" s="5">
        <v>1</v>
      </c>
      <c r="E589" s="2">
        <v>0</v>
      </c>
      <c r="F589" s="5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 s="2">
        <v>1</v>
      </c>
      <c r="U589" s="5">
        <v>1</v>
      </c>
      <c r="V589" s="6">
        <v>0</v>
      </c>
      <c r="W589" s="9">
        <f t="shared" si="20"/>
        <v>0.5689023703938092</v>
      </c>
      <c r="X589" s="15">
        <f t="shared" si="21"/>
        <v>0.32364990703969487</v>
      </c>
    </row>
    <row r="590" spans="2:24" x14ac:dyDescent="0.25">
      <c r="B590" s="5">
        <v>1</v>
      </c>
      <c r="C590" s="2">
        <v>0</v>
      </c>
      <c r="D590" s="5">
        <v>1</v>
      </c>
      <c r="E590" s="2">
        <v>0</v>
      </c>
      <c r="F590" s="5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1</v>
      </c>
      <c r="R590">
        <v>0</v>
      </c>
      <c r="S590">
        <v>0</v>
      </c>
      <c r="T590" s="2">
        <v>0</v>
      </c>
      <c r="U590" s="5">
        <v>1</v>
      </c>
      <c r="V590" s="6">
        <v>0</v>
      </c>
      <c r="W590" s="9">
        <f t="shared" si="20"/>
        <v>0.38688643444093551</v>
      </c>
      <c r="X590" s="15">
        <f t="shared" si="21"/>
        <v>0.14968111315442029</v>
      </c>
    </row>
    <row r="591" spans="2:24" x14ac:dyDescent="0.25">
      <c r="B591" s="5">
        <v>0</v>
      </c>
      <c r="C591" s="2">
        <v>1</v>
      </c>
      <c r="D591" s="5">
        <v>1</v>
      </c>
      <c r="E591" s="2">
        <v>0</v>
      </c>
      <c r="F591" s="5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 s="2">
        <v>0</v>
      </c>
      <c r="U591" s="5">
        <v>1</v>
      </c>
      <c r="V591" s="6">
        <v>0</v>
      </c>
      <c r="W591" s="9">
        <f t="shared" si="20"/>
        <v>0.43017277180858926</v>
      </c>
      <c r="X591" s="15">
        <f t="shared" si="21"/>
        <v>0.18504861360548461</v>
      </c>
    </row>
    <row r="592" spans="2:24" x14ac:dyDescent="0.25">
      <c r="B592" s="5">
        <v>0</v>
      </c>
      <c r="C592" s="2">
        <v>1</v>
      </c>
      <c r="D592" s="5">
        <v>0</v>
      </c>
      <c r="E592" s="2">
        <v>0</v>
      </c>
      <c r="F592" s="5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 s="2">
        <v>0</v>
      </c>
      <c r="U592" s="5">
        <v>1</v>
      </c>
      <c r="V592" s="6">
        <v>0</v>
      </c>
      <c r="W592" s="9">
        <f t="shared" si="20"/>
        <v>0.21860900578944858</v>
      </c>
      <c r="X592" s="15">
        <f t="shared" si="21"/>
        <v>4.7789897412251162E-2</v>
      </c>
    </row>
    <row r="593" spans="2:24" x14ac:dyDescent="0.25">
      <c r="B593" s="5">
        <v>0</v>
      </c>
      <c r="C593" s="2">
        <v>1</v>
      </c>
      <c r="D593" s="5">
        <v>0</v>
      </c>
      <c r="E593" s="2">
        <v>1</v>
      </c>
      <c r="F593" s="5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1</v>
      </c>
      <c r="T593" s="2">
        <v>0</v>
      </c>
      <c r="U593" s="5">
        <v>1</v>
      </c>
      <c r="V593" s="6">
        <v>0</v>
      </c>
      <c r="W593" s="9">
        <f t="shared" si="20"/>
        <v>-6.1450838169165523E-2</v>
      </c>
      <c r="X593" s="15">
        <f t="shared" si="21"/>
        <v>3.7762055116929705E-3</v>
      </c>
    </row>
    <row r="594" spans="2:24" x14ac:dyDescent="0.25">
      <c r="B594" s="5">
        <v>1</v>
      </c>
      <c r="C594" s="2">
        <v>0</v>
      </c>
      <c r="D594" s="5">
        <v>1</v>
      </c>
      <c r="E594" s="2">
        <v>0</v>
      </c>
      <c r="F594" s="5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 s="2">
        <v>0</v>
      </c>
      <c r="U594" s="5">
        <v>1</v>
      </c>
      <c r="V594" s="6">
        <v>0</v>
      </c>
      <c r="W594" s="9">
        <f t="shared" si="20"/>
        <v>6.7346235541100141E-2</v>
      </c>
      <c r="X594" s="15">
        <f t="shared" si="21"/>
        <v>4.5355154415573397E-3</v>
      </c>
    </row>
    <row r="595" spans="2:24" x14ac:dyDescent="0.25">
      <c r="B595" s="5">
        <v>1</v>
      </c>
      <c r="C595" s="2">
        <v>0</v>
      </c>
      <c r="D595" s="5">
        <v>1</v>
      </c>
      <c r="E595" s="2">
        <v>0</v>
      </c>
      <c r="F595" s="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 s="2">
        <v>0</v>
      </c>
      <c r="U595" s="5">
        <v>1</v>
      </c>
      <c r="V595" s="6">
        <v>0</v>
      </c>
      <c r="W595" s="9">
        <f t="shared" si="20"/>
        <v>0.37721506525611004</v>
      </c>
      <c r="X595" s="15">
        <f t="shared" si="21"/>
        <v>0.14229120545617135</v>
      </c>
    </row>
    <row r="596" spans="2:24" x14ac:dyDescent="0.25">
      <c r="B596" s="5">
        <v>0</v>
      </c>
      <c r="C596" s="2">
        <v>1</v>
      </c>
      <c r="D596" s="5">
        <v>1</v>
      </c>
      <c r="E596" s="2">
        <v>0</v>
      </c>
      <c r="F596" s="5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 s="2">
        <v>0</v>
      </c>
      <c r="U596" s="5">
        <v>1</v>
      </c>
      <c r="V596" s="6">
        <v>0</v>
      </c>
      <c r="W596" s="9">
        <f t="shared" si="20"/>
        <v>0.43017277180858926</v>
      </c>
      <c r="X596" s="15">
        <f t="shared" si="21"/>
        <v>0.18504861360548461</v>
      </c>
    </row>
    <row r="597" spans="2:24" x14ac:dyDescent="0.25">
      <c r="B597" s="5">
        <v>0</v>
      </c>
      <c r="C597" s="2">
        <v>1</v>
      </c>
      <c r="D597" s="5">
        <v>0</v>
      </c>
      <c r="E597" s="2">
        <v>1</v>
      </c>
      <c r="F597" s="5">
        <v>0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 s="2">
        <v>0</v>
      </c>
      <c r="U597" s="5">
        <v>1</v>
      </c>
      <c r="V597" s="6">
        <v>0</v>
      </c>
      <c r="W597" s="9">
        <f t="shared" si="20"/>
        <v>0.93231187585453068</v>
      </c>
      <c r="X597" s="15">
        <f t="shared" si="21"/>
        <v>0.86920543385939386</v>
      </c>
    </row>
    <row r="598" spans="2:24" x14ac:dyDescent="0.25">
      <c r="B598" s="5">
        <v>0</v>
      </c>
      <c r="C598" s="2">
        <v>1</v>
      </c>
      <c r="D598" s="5">
        <v>0</v>
      </c>
      <c r="E598" s="2">
        <v>1</v>
      </c>
      <c r="F598" s="5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 s="2">
        <v>0</v>
      </c>
      <c r="U598" s="5">
        <v>1</v>
      </c>
      <c r="V598" s="6">
        <v>0</v>
      </c>
      <c r="W598" s="9">
        <f t="shared" si="20"/>
        <v>0.13949944297030714</v>
      </c>
      <c r="X598" s="15">
        <f t="shared" si="21"/>
        <v>1.9460094589025975E-2</v>
      </c>
    </row>
    <row r="599" spans="2:24" x14ac:dyDescent="0.25">
      <c r="B599" s="5">
        <v>0</v>
      </c>
      <c r="C599" s="2">
        <v>1</v>
      </c>
      <c r="D599" s="5">
        <v>0</v>
      </c>
      <c r="E599" s="2">
        <v>1</v>
      </c>
      <c r="F599" s="5">
        <v>0</v>
      </c>
      <c r="G599">
        <v>1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 s="2">
        <v>0</v>
      </c>
      <c r="U599" s="5">
        <v>1</v>
      </c>
      <c r="V599" s="6">
        <v>0</v>
      </c>
      <c r="W599" s="9">
        <f t="shared" si="20"/>
        <v>-0.10230622104808007</v>
      </c>
      <c r="X599" s="15">
        <f t="shared" si="21"/>
        <v>1.0466562865138621E-2</v>
      </c>
    </row>
    <row r="600" spans="2:24" x14ac:dyDescent="0.25">
      <c r="B600" s="5">
        <v>1</v>
      </c>
      <c r="C600" s="2">
        <v>0</v>
      </c>
      <c r="D600" s="5">
        <v>0</v>
      </c>
      <c r="E600" s="2">
        <v>1</v>
      </c>
      <c r="F600" s="5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 s="2">
        <v>0</v>
      </c>
      <c r="U600" s="5">
        <v>1</v>
      </c>
      <c r="V600" s="6">
        <v>0</v>
      </c>
      <c r="W600" s="9">
        <f t="shared" si="20"/>
        <v>8.6541736417827975E-2</v>
      </c>
      <c r="X600" s="15">
        <f t="shared" si="21"/>
        <v>7.4894721422128123E-3</v>
      </c>
    </row>
    <row r="601" spans="2:24" x14ac:dyDescent="0.25">
      <c r="B601" s="5">
        <v>0</v>
      </c>
      <c r="C601" s="2">
        <v>1</v>
      </c>
      <c r="D601" s="5">
        <v>1</v>
      </c>
      <c r="E601" s="2">
        <v>0</v>
      </c>
      <c r="F601" s="5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 s="2">
        <v>0</v>
      </c>
      <c r="U601" s="5">
        <v>1</v>
      </c>
      <c r="V601" s="6">
        <v>0</v>
      </c>
      <c r="W601" s="9">
        <f t="shared" si="20"/>
        <v>0.43017277180858926</v>
      </c>
      <c r="X601" s="15">
        <f t="shared" si="21"/>
        <v>0.18504861360548461</v>
      </c>
    </row>
    <row r="602" spans="2:24" x14ac:dyDescent="0.25">
      <c r="B602" s="5">
        <v>1</v>
      </c>
      <c r="C602" s="2">
        <v>0</v>
      </c>
      <c r="D602" s="5">
        <v>1</v>
      </c>
      <c r="E602" s="2">
        <v>0</v>
      </c>
      <c r="F602" s="5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 s="2">
        <v>0</v>
      </c>
      <c r="U602" s="5">
        <v>1</v>
      </c>
      <c r="V602" s="6">
        <v>0</v>
      </c>
      <c r="W602" s="9">
        <f t="shared" si="20"/>
        <v>0.37721506525611004</v>
      </c>
      <c r="X602" s="15">
        <f t="shared" si="21"/>
        <v>0.14229120545617135</v>
      </c>
    </row>
    <row r="603" spans="2:24" x14ac:dyDescent="0.25">
      <c r="B603" s="5">
        <v>1</v>
      </c>
      <c r="C603" s="2">
        <v>0</v>
      </c>
      <c r="D603" s="5">
        <v>1</v>
      </c>
      <c r="E603" s="2">
        <v>0</v>
      </c>
      <c r="F603" s="5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 s="2">
        <v>0</v>
      </c>
      <c r="U603" s="5">
        <v>1</v>
      </c>
      <c r="V603" s="6">
        <v>0</v>
      </c>
      <c r="W603" s="9">
        <f t="shared" si="20"/>
        <v>0.37721506525611004</v>
      </c>
      <c r="X603" s="15">
        <f t="shared" si="21"/>
        <v>0.14229120545617135</v>
      </c>
    </row>
    <row r="604" spans="2:24" x14ac:dyDescent="0.25">
      <c r="B604" s="5">
        <v>0</v>
      </c>
      <c r="C604" s="2">
        <v>1</v>
      </c>
      <c r="D604" s="5">
        <v>1</v>
      </c>
      <c r="E604" s="2">
        <v>0</v>
      </c>
      <c r="F604" s="5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 s="2">
        <v>0</v>
      </c>
      <c r="U604" s="5">
        <v>1</v>
      </c>
      <c r="V604" s="6">
        <v>0</v>
      </c>
      <c r="W604" s="9">
        <f t="shared" si="20"/>
        <v>0.25158396129647409</v>
      </c>
      <c r="X604" s="15">
        <f t="shared" si="21"/>
        <v>6.3294489581625771E-2</v>
      </c>
    </row>
    <row r="605" spans="2:24" x14ac:dyDescent="0.25">
      <c r="B605" s="5">
        <v>0</v>
      </c>
      <c r="C605" s="2">
        <v>1</v>
      </c>
      <c r="D605" s="5">
        <v>0</v>
      </c>
      <c r="E605" s="2">
        <v>1</v>
      </c>
      <c r="F605" s="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 s="2">
        <v>0</v>
      </c>
      <c r="U605" s="5">
        <v>1</v>
      </c>
      <c r="V605" s="6">
        <v>0</v>
      </c>
      <c r="W605" s="9">
        <f t="shared" si="20"/>
        <v>0.44936827268531704</v>
      </c>
      <c r="X605" s="15">
        <f t="shared" si="21"/>
        <v>0.20193184449618545</v>
      </c>
    </row>
    <row r="606" spans="2:24" x14ac:dyDescent="0.25">
      <c r="B606" s="5">
        <v>0</v>
      </c>
      <c r="C606" s="2">
        <v>1</v>
      </c>
      <c r="D606" s="5">
        <v>1</v>
      </c>
      <c r="E606" s="2">
        <v>0</v>
      </c>
      <c r="F606" s="5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 s="2">
        <v>0</v>
      </c>
      <c r="U606" s="5">
        <v>1</v>
      </c>
      <c r="V606" s="6">
        <v>0</v>
      </c>
      <c r="W606" s="9">
        <f t="shared" si="20"/>
        <v>0.43017277180858926</v>
      </c>
      <c r="X606" s="15">
        <f t="shared" si="21"/>
        <v>0.18504861360548461</v>
      </c>
    </row>
    <row r="607" spans="2:24" x14ac:dyDescent="0.25">
      <c r="B607" s="5">
        <v>1</v>
      </c>
      <c r="C607" s="2">
        <v>0</v>
      </c>
      <c r="D607" s="5">
        <v>0</v>
      </c>
      <c r="E607" s="2">
        <v>1</v>
      </c>
      <c r="F607" s="5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 s="2">
        <v>0</v>
      </c>
      <c r="U607" s="5">
        <v>1</v>
      </c>
      <c r="V607" s="6">
        <v>0</v>
      </c>
      <c r="W607" s="9">
        <f t="shared" si="20"/>
        <v>0.39641056613283787</v>
      </c>
      <c r="X607" s="15">
        <f t="shared" si="21"/>
        <v>0.15714133694175703</v>
      </c>
    </row>
    <row r="608" spans="2:24" x14ac:dyDescent="0.25">
      <c r="B608" s="5">
        <v>1</v>
      </c>
      <c r="C608" s="2">
        <v>0</v>
      </c>
      <c r="D608" s="5">
        <v>0</v>
      </c>
      <c r="E608" s="2">
        <v>1</v>
      </c>
      <c r="F608" s="5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 s="2">
        <v>0</v>
      </c>
      <c r="U608" s="5">
        <v>1</v>
      </c>
      <c r="V608" s="6">
        <v>0</v>
      </c>
      <c r="W608" s="9">
        <f t="shared" si="20"/>
        <v>0.39641056613283787</v>
      </c>
      <c r="X608" s="15">
        <f t="shared" si="21"/>
        <v>0.15714133694175703</v>
      </c>
    </row>
    <row r="609" spans="2:24" x14ac:dyDescent="0.25">
      <c r="B609" s="5">
        <v>0</v>
      </c>
      <c r="C609" s="2">
        <v>1</v>
      </c>
      <c r="D609" s="5">
        <v>1</v>
      </c>
      <c r="E609" s="2">
        <v>0</v>
      </c>
      <c r="F609" s="5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1</v>
      </c>
      <c r="T609" s="2">
        <v>0</v>
      </c>
      <c r="U609" s="5">
        <v>1</v>
      </c>
      <c r="V609" s="6">
        <v>0</v>
      </c>
      <c r="W609" s="9">
        <f t="shared" si="20"/>
        <v>-8.0646339045893356E-2</v>
      </c>
      <c r="X609" s="15">
        <f t="shared" si="21"/>
        <v>6.5038320015051833E-3</v>
      </c>
    </row>
    <row r="610" spans="2:24" x14ac:dyDescent="0.25">
      <c r="B610" s="5">
        <v>0</v>
      </c>
      <c r="C610" s="2">
        <v>1</v>
      </c>
      <c r="D610" s="5">
        <v>0</v>
      </c>
      <c r="E610" s="2">
        <v>1</v>
      </c>
      <c r="F610" s="5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 s="2">
        <v>0</v>
      </c>
      <c r="U610" s="5">
        <v>1</v>
      </c>
      <c r="V610" s="6">
        <v>0</v>
      </c>
      <c r="W610" s="9">
        <f t="shared" si="20"/>
        <v>0.13949944297030714</v>
      </c>
      <c r="X610" s="15">
        <f t="shared" si="21"/>
        <v>1.9460094589025975E-2</v>
      </c>
    </row>
    <row r="611" spans="2:24" x14ac:dyDescent="0.25">
      <c r="B611" s="5">
        <v>1</v>
      </c>
      <c r="C611" s="2">
        <v>0</v>
      </c>
      <c r="D611" s="5">
        <v>0</v>
      </c>
      <c r="E611" s="2">
        <v>1</v>
      </c>
      <c r="F611" s="5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 s="2">
        <v>0</v>
      </c>
      <c r="U611" s="5">
        <v>1</v>
      </c>
      <c r="V611" s="6">
        <v>0</v>
      </c>
      <c r="W611" s="9">
        <f t="shared" si="20"/>
        <v>0.39641056613283787</v>
      </c>
      <c r="X611" s="15">
        <f t="shared" si="21"/>
        <v>0.15714133694175703</v>
      </c>
    </row>
    <row r="612" spans="2:24" x14ac:dyDescent="0.25">
      <c r="B612" s="5">
        <v>0</v>
      </c>
      <c r="C612" s="2">
        <v>1</v>
      </c>
      <c r="D612" s="5">
        <v>1</v>
      </c>
      <c r="E612" s="2">
        <v>0</v>
      </c>
      <c r="F612" s="5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 s="2">
        <v>0</v>
      </c>
      <c r="U612" s="5">
        <v>1</v>
      </c>
      <c r="V612" s="6">
        <v>0</v>
      </c>
      <c r="W612" s="9">
        <f t="shared" si="20"/>
        <v>0.43017277180858926</v>
      </c>
      <c r="X612" s="15">
        <f t="shared" si="21"/>
        <v>0.18504861360548461</v>
      </c>
    </row>
    <row r="613" spans="2:24" x14ac:dyDescent="0.25">
      <c r="B613" s="5">
        <v>1</v>
      </c>
      <c r="C613" s="2">
        <v>0</v>
      </c>
      <c r="D613" s="5">
        <v>0</v>
      </c>
      <c r="E613" s="2">
        <v>0</v>
      </c>
      <c r="F613" s="5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 s="2">
        <v>0</v>
      </c>
      <c r="U613" s="5">
        <v>1</v>
      </c>
      <c r="V613" s="6">
        <v>0</v>
      </c>
      <c r="W613" s="9">
        <f t="shared" si="20"/>
        <v>0.16565129923696942</v>
      </c>
      <c r="X613" s="15">
        <f t="shared" si="21"/>
        <v>2.7440352938895986E-2</v>
      </c>
    </row>
    <row r="614" spans="2:24" x14ac:dyDescent="0.25">
      <c r="B614" s="5">
        <v>1</v>
      </c>
      <c r="C614" s="2">
        <v>0</v>
      </c>
      <c r="D614" s="5">
        <v>1</v>
      </c>
      <c r="E614" s="2">
        <v>0</v>
      </c>
      <c r="F614" s="5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 s="2">
        <v>0</v>
      </c>
      <c r="U614" s="5">
        <v>1</v>
      </c>
      <c r="V614" s="6">
        <v>0</v>
      </c>
      <c r="W614" s="9">
        <f t="shared" si="20"/>
        <v>0.37721506525611004</v>
      </c>
      <c r="X614" s="15">
        <f t="shared" si="21"/>
        <v>0.14229120545617135</v>
      </c>
    </row>
    <row r="615" spans="2:24" x14ac:dyDescent="0.25">
      <c r="B615" s="5">
        <v>1</v>
      </c>
      <c r="C615" s="2">
        <v>0</v>
      </c>
      <c r="D615" s="5">
        <v>0</v>
      </c>
      <c r="E615" s="2">
        <v>1</v>
      </c>
      <c r="F615" s="5">
        <v>0</v>
      </c>
      <c r="G615">
        <v>0</v>
      </c>
      <c r="H615">
        <v>1</v>
      </c>
      <c r="I615">
        <v>0</v>
      </c>
      <c r="J615">
        <v>1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0</v>
      </c>
      <c r="Q615">
        <v>1</v>
      </c>
      <c r="R615">
        <v>0</v>
      </c>
      <c r="S615">
        <v>0</v>
      </c>
      <c r="T615" s="2">
        <v>0</v>
      </c>
      <c r="U615" s="5">
        <v>1</v>
      </c>
      <c r="V615" s="6">
        <v>0</v>
      </c>
      <c r="W615" s="9">
        <f t="shared" si="20"/>
        <v>0.74959103594581311</v>
      </c>
      <c r="X615" s="15">
        <f t="shared" si="21"/>
        <v>0.56188672117031724</v>
      </c>
    </row>
    <row r="616" spans="2:24" x14ac:dyDescent="0.25">
      <c r="B616" s="5">
        <v>0</v>
      </c>
      <c r="C616" s="2">
        <v>1</v>
      </c>
      <c r="D616" s="5">
        <v>1</v>
      </c>
      <c r="E616" s="2">
        <v>0</v>
      </c>
      <c r="F616" s="5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 s="2">
        <v>0</v>
      </c>
      <c r="U616" s="5">
        <v>1</v>
      </c>
      <c r="V616" s="6">
        <v>0</v>
      </c>
      <c r="W616" s="9">
        <f t="shared" si="20"/>
        <v>0.12030394209357931</v>
      </c>
      <c r="X616" s="15">
        <f t="shared" si="21"/>
        <v>1.4473038483255284E-2</v>
      </c>
    </row>
    <row r="617" spans="2:24" x14ac:dyDescent="0.25">
      <c r="B617" s="5">
        <v>1</v>
      </c>
      <c r="C617" s="2">
        <v>0</v>
      </c>
      <c r="D617" s="5">
        <v>1</v>
      </c>
      <c r="E617" s="2">
        <v>0</v>
      </c>
      <c r="F617" s="5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 s="2">
        <v>0</v>
      </c>
      <c r="U617" s="5">
        <v>1</v>
      </c>
      <c r="V617" s="6">
        <v>0</v>
      </c>
      <c r="W617" s="9">
        <f t="shared" si="20"/>
        <v>0.37721506525611004</v>
      </c>
      <c r="X617" s="15">
        <f t="shared" si="21"/>
        <v>0.14229120545617135</v>
      </c>
    </row>
    <row r="618" spans="2:24" x14ac:dyDescent="0.25">
      <c r="B618" s="5">
        <v>1</v>
      </c>
      <c r="C618" s="2">
        <v>0</v>
      </c>
      <c r="D618" s="5">
        <v>0</v>
      </c>
      <c r="E618" s="2">
        <v>1</v>
      </c>
      <c r="F618" s="5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</v>
      </c>
      <c r="T618" s="2">
        <v>0</v>
      </c>
      <c r="U618" s="5">
        <v>1</v>
      </c>
      <c r="V618" s="6">
        <v>0</v>
      </c>
      <c r="W618" s="9">
        <f t="shared" si="20"/>
        <v>-0.11440854472164463</v>
      </c>
      <c r="X618" s="15">
        <f t="shared" si="21"/>
        <v>1.3089315105324561E-2</v>
      </c>
    </row>
    <row r="619" spans="2:24" x14ac:dyDescent="0.25">
      <c r="B619" s="5">
        <v>0</v>
      </c>
      <c r="C619" s="2">
        <v>1</v>
      </c>
      <c r="D619" s="5">
        <v>1</v>
      </c>
      <c r="E619" s="2">
        <v>0</v>
      </c>
      <c r="F619" s="5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 s="2">
        <v>0</v>
      </c>
      <c r="U619" s="5">
        <v>1</v>
      </c>
      <c r="V619" s="6">
        <v>0</v>
      </c>
      <c r="W619" s="9">
        <f t="shared" si="20"/>
        <v>0.43017277180858926</v>
      </c>
      <c r="X619" s="15">
        <f t="shared" si="21"/>
        <v>0.18504861360548461</v>
      </c>
    </row>
    <row r="620" spans="2:24" x14ac:dyDescent="0.25">
      <c r="B620" s="5">
        <v>0</v>
      </c>
      <c r="C620" s="2">
        <v>1</v>
      </c>
      <c r="D620" s="5">
        <v>0</v>
      </c>
      <c r="E620" s="2">
        <v>1</v>
      </c>
      <c r="F620" s="5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 s="2">
        <v>0</v>
      </c>
      <c r="U620" s="5">
        <v>1</v>
      </c>
      <c r="V620" s="6">
        <v>0</v>
      </c>
      <c r="W620" s="9">
        <f t="shared" si="20"/>
        <v>0.20756260866692988</v>
      </c>
      <c r="X620" s="15">
        <f t="shared" si="21"/>
        <v>4.3082236516621075E-2</v>
      </c>
    </row>
    <row r="621" spans="2:24" x14ac:dyDescent="0.25">
      <c r="B621" s="5">
        <v>1</v>
      </c>
      <c r="C621" s="2">
        <v>0</v>
      </c>
      <c r="D621" s="5">
        <v>1</v>
      </c>
      <c r="E621" s="2">
        <v>0</v>
      </c>
      <c r="F621" s="5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1</v>
      </c>
      <c r="T621" s="2">
        <v>0</v>
      </c>
      <c r="U621" s="5">
        <v>1</v>
      </c>
      <c r="V621" s="6">
        <v>0</v>
      </c>
      <c r="W621" s="9">
        <f t="shared" si="20"/>
        <v>-0.13360404559837247</v>
      </c>
      <c r="X621" s="15">
        <f t="shared" si="21"/>
        <v>1.785004100025199E-2</v>
      </c>
    </row>
    <row r="622" spans="2:24" x14ac:dyDescent="0.25">
      <c r="B622" s="5">
        <v>1</v>
      </c>
      <c r="C622" s="2">
        <v>0</v>
      </c>
      <c r="D622" s="5">
        <v>0</v>
      </c>
      <c r="E622" s="2">
        <v>0</v>
      </c>
      <c r="F622" s="5">
        <v>0</v>
      </c>
      <c r="G622">
        <v>1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 s="2">
        <v>0</v>
      </c>
      <c r="U622" s="5">
        <v>1</v>
      </c>
      <c r="V622" s="6">
        <v>0</v>
      </c>
      <c r="W622" s="9">
        <f t="shared" si="20"/>
        <v>0.43939679982965812</v>
      </c>
      <c r="X622" s="15">
        <f t="shared" si="21"/>
        <v>0.19306954770054466</v>
      </c>
    </row>
    <row r="623" spans="2:24" x14ac:dyDescent="0.25">
      <c r="B623" s="5">
        <v>0</v>
      </c>
      <c r="C623" s="2">
        <v>1</v>
      </c>
      <c r="D623" s="5">
        <v>0</v>
      </c>
      <c r="E623" s="2">
        <v>1</v>
      </c>
      <c r="F623" s="5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 s="2">
        <v>0</v>
      </c>
      <c r="U623" s="5">
        <v>1</v>
      </c>
      <c r="V623" s="6">
        <v>0</v>
      </c>
      <c r="W623" s="9">
        <f t="shared" si="20"/>
        <v>-3.9089367541808029E-2</v>
      </c>
      <c r="X623" s="15">
        <f t="shared" si="21"/>
        <v>1.527978654818555E-3</v>
      </c>
    </row>
    <row r="624" spans="2:24" x14ac:dyDescent="0.25">
      <c r="B624" s="5">
        <v>0</v>
      </c>
      <c r="C624" s="2">
        <v>1</v>
      </c>
      <c r="D624" s="5">
        <v>0</v>
      </c>
      <c r="E624" s="2">
        <v>1</v>
      </c>
      <c r="F624" s="5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0</v>
      </c>
      <c r="T624" s="2">
        <v>0</v>
      </c>
      <c r="U624" s="5">
        <v>1</v>
      </c>
      <c r="V624" s="6">
        <v>0</v>
      </c>
      <c r="W624" s="9">
        <f t="shared" si="20"/>
        <v>0.27077946217320192</v>
      </c>
      <c r="X624" s="15">
        <f t="shared" si="21"/>
        <v>7.3321517134808487E-2</v>
      </c>
    </row>
    <row r="625" spans="2:24" x14ac:dyDescent="0.25">
      <c r="B625" s="5">
        <v>1</v>
      </c>
      <c r="C625" s="2">
        <v>0</v>
      </c>
      <c r="D625" s="5">
        <v>0</v>
      </c>
      <c r="E625" s="2">
        <v>1</v>
      </c>
      <c r="F625" s="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 s="2">
        <v>0</v>
      </c>
      <c r="U625" s="5">
        <v>1</v>
      </c>
      <c r="V625" s="6">
        <v>0</v>
      </c>
      <c r="W625" s="9">
        <f t="shared" si="20"/>
        <v>8.6541736417827975E-2</v>
      </c>
      <c r="X625" s="15">
        <f t="shared" si="21"/>
        <v>7.4894721422128123E-3</v>
      </c>
    </row>
    <row r="626" spans="2:24" x14ac:dyDescent="0.25">
      <c r="B626" s="5">
        <v>0</v>
      </c>
      <c r="C626" s="2">
        <v>1</v>
      </c>
      <c r="D626" s="5">
        <v>1</v>
      </c>
      <c r="E626" s="2">
        <v>0</v>
      </c>
      <c r="F626" s="5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 s="2">
        <v>0</v>
      </c>
      <c r="U626" s="5">
        <v>1</v>
      </c>
      <c r="V626" s="6">
        <v>0</v>
      </c>
      <c r="W626" s="9">
        <f t="shared" si="20"/>
        <v>0.43017277180858926</v>
      </c>
      <c r="X626" s="15">
        <f t="shared" si="21"/>
        <v>0.18504861360548461</v>
      </c>
    </row>
    <row r="627" spans="2:24" x14ac:dyDescent="0.25">
      <c r="B627" s="5">
        <v>1</v>
      </c>
      <c r="C627" s="2">
        <v>0</v>
      </c>
      <c r="D627" s="5">
        <v>1</v>
      </c>
      <c r="E627" s="2">
        <v>0</v>
      </c>
      <c r="F627" s="5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 s="2">
        <v>0</v>
      </c>
      <c r="U627" s="5">
        <v>1</v>
      </c>
      <c r="V627" s="6">
        <v>0</v>
      </c>
      <c r="W627" s="9">
        <f t="shared" si="20"/>
        <v>6.7346235541100141E-2</v>
      </c>
      <c r="X627" s="15">
        <f t="shared" si="21"/>
        <v>4.5355154415573397E-3</v>
      </c>
    </row>
    <row r="628" spans="2:24" x14ac:dyDescent="0.25">
      <c r="B628" s="5">
        <v>0</v>
      </c>
      <c r="C628" s="2">
        <v>1</v>
      </c>
      <c r="D628" s="5">
        <v>1</v>
      </c>
      <c r="E628" s="2">
        <v>0</v>
      </c>
      <c r="F628" s="5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</v>
      </c>
      <c r="T628" s="2">
        <v>0</v>
      </c>
      <c r="U628" s="5">
        <v>1</v>
      </c>
      <c r="V628" s="6">
        <v>0</v>
      </c>
      <c r="W628" s="9">
        <f t="shared" si="20"/>
        <v>-1.2583173349270615E-2</v>
      </c>
      <c r="X628" s="15">
        <f t="shared" si="21"/>
        <v>1.5833625153779428E-4</v>
      </c>
    </row>
    <row r="629" spans="2:24" x14ac:dyDescent="0.25">
      <c r="B629" s="5">
        <v>0</v>
      </c>
      <c r="C629" s="2">
        <v>1</v>
      </c>
      <c r="D629" s="5">
        <v>0</v>
      </c>
      <c r="E629" s="2">
        <v>1</v>
      </c>
      <c r="F629" s="5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 s="2">
        <v>0</v>
      </c>
      <c r="U629" s="5">
        <v>1</v>
      </c>
      <c r="V629" s="6">
        <v>0</v>
      </c>
      <c r="W629" s="9">
        <f t="shared" si="20"/>
        <v>0.13949944297030714</v>
      </c>
      <c r="X629" s="15">
        <f t="shared" si="21"/>
        <v>1.9460094589025975E-2</v>
      </c>
    </row>
    <row r="630" spans="2:24" x14ac:dyDescent="0.25">
      <c r="B630" s="5">
        <v>0</v>
      </c>
      <c r="C630" s="2">
        <v>1</v>
      </c>
      <c r="D630" s="5">
        <v>0</v>
      </c>
      <c r="E630" s="2">
        <v>1</v>
      </c>
      <c r="F630" s="5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 s="2">
        <v>0</v>
      </c>
      <c r="U630" s="5">
        <v>1</v>
      </c>
      <c r="V630" s="6">
        <v>0</v>
      </c>
      <c r="W630" s="9">
        <f t="shared" si="20"/>
        <v>0.44936827268531704</v>
      </c>
      <c r="X630" s="15">
        <f t="shared" si="21"/>
        <v>0.20193184449618545</v>
      </c>
    </row>
    <row r="631" spans="2:24" x14ac:dyDescent="0.25">
      <c r="B631" s="5">
        <v>1</v>
      </c>
      <c r="C631" s="2">
        <v>0</v>
      </c>
      <c r="D631" s="5">
        <v>0</v>
      </c>
      <c r="E631" s="2">
        <v>1</v>
      </c>
      <c r="F631" s="5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1</v>
      </c>
      <c r="T631" s="2">
        <v>0</v>
      </c>
      <c r="U631" s="5">
        <v>1</v>
      </c>
      <c r="V631" s="6">
        <v>0</v>
      </c>
      <c r="W631" s="9">
        <f t="shared" si="20"/>
        <v>1.6871474481250037E-2</v>
      </c>
      <c r="X631" s="15">
        <f t="shared" si="21"/>
        <v>2.8464665117147123E-4</v>
      </c>
    </row>
    <row r="632" spans="2:24" x14ac:dyDescent="0.25">
      <c r="B632" s="5">
        <v>0</v>
      </c>
      <c r="C632" s="2">
        <v>1</v>
      </c>
      <c r="D632" s="5">
        <v>0</v>
      </c>
      <c r="E632" s="2">
        <v>1</v>
      </c>
      <c r="F632" s="5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1</v>
      </c>
      <c r="T632" s="2">
        <v>0</v>
      </c>
      <c r="U632" s="5">
        <v>1</v>
      </c>
      <c r="V632" s="6">
        <v>0</v>
      </c>
      <c r="W632" s="9">
        <f t="shared" si="20"/>
        <v>0.24841799154584443</v>
      </c>
      <c r="X632" s="15">
        <f t="shared" si="21"/>
        <v>6.1711498523671235E-2</v>
      </c>
    </row>
    <row r="633" spans="2:24" x14ac:dyDescent="0.25">
      <c r="B633" s="5">
        <v>1</v>
      </c>
      <c r="C633" s="2">
        <v>0</v>
      </c>
      <c r="D633" s="5">
        <v>0</v>
      </c>
      <c r="E633" s="2">
        <v>0</v>
      </c>
      <c r="F633" s="5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1</v>
      </c>
      <c r="S633">
        <v>0</v>
      </c>
      <c r="T633" s="2">
        <v>0</v>
      </c>
      <c r="U633" s="5">
        <v>1</v>
      </c>
      <c r="V633" s="6">
        <v>0</v>
      </c>
      <c r="W633" s="9">
        <f t="shared" si="20"/>
        <v>0.18773068417203975</v>
      </c>
      <c r="X633" s="15">
        <f t="shared" si="21"/>
        <v>3.5242809779702136E-2</v>
      </c>
    </row>
    <row r="634" spans="2:24" x14ac:dyDescent="0.25">
      <c r="B634" s="5">
        <v>0</v>
      </c>
      <c r="C634" s="2">
        <v>1</v>
      </c>
      <c r="D634" s="5">
        <v>0</v>
      </c>
      <c r="E634" s="2">
        <v>0</v>
      </c>
      <c r="F634" s="5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1</v>
      </c>
      <c r="T634" s="2">
        <v>0</v>
      </c>
      <c r="U634" s="5">
        <v>1</v>
      </c>
      <c r="V634" s="6">
        <v>0</v>
      </c>
      <c r="W634" s="9">
        <f t="shared" si="20"/>
        <v>0.32752755436498587</v>
      </c>
      <c r="X634" s="15">
        <f t="shared" si="21"/>
        <v>0.10727429886830878</v>
      </c>
    </row>
    <row r="635" spans="2:24" x14ac:dyDescent="0.25">
      <c r="B635" s="5">
        <v>1</v>
      </c>
      <c r="C635" s="2">
        <v>0</v>
      </c>
      <c r="D635" s="5">
        <v>0</v>
      </c>
      <c r="E635" s="2">
        <v>1</v>
      </c>
      <c r="F635" s="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1</v>
      </c>
      <c r="T635" s="2">
        <v>0</v>
      </c>
      <c r="U635" s="5">
        <v>1</v>
      </c>
      <c r="V635" s="6">
        <v>0</v>
      </c>
      <c r="W635" s="9">
        <f t="shared" si="20"/>
        <v>-4.6345379025021893E-2</v>
      </c>
      <c r="X635" s="15">
        <f t="shared" si="21"/>
        <v>2.1478941569729394E-3</v>
      </c>
    </row>
    <row r="636" spans="2:24" x14ac:dyDescent="0.25">
      <c r="B636" s="5">
        <v>1</v>
      </c>
      <c r="C636" s="2">
        <v>0</v>
      </c>
      <c r="D636" s="5">
        <v>0</v>
      </c>
      <c r="E636" s="2">
        <v>1</v>
      </c>
      <c r="F636" s="5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0</v>
      </c>
      <c r="Q636">
        <v>0</v>
      </c>
      <c r="R636">
        <v>0</v>
      </c>
      <c r="S636">
        <v>0</v>
      </c>
      <c r="T636" s="2">
        <v>0</v>
      </c>
      <c r="U636" s="5">
        <v>1</v>
      </c>
      <c r="V636" s="6">
        <v>0</v>
      </c>
      <c r="W636" s="9">
        <f t="shared" si="20"/>
        <v>0.54735145135701679</v>
      </c>
      <c r="X636" s="15">
        <f t="shared" si="21"/>
        <v>0.29959361130263273</v>
      </c>
    </row>
    <row r="637" spans="2:24" x14ac:dyDescent="0.25">
      <c r="B637" s="5">
        <v>0</v>
      </c>
      <c r="C637" s="2">
        <v>1</v>
      </c>
      <c r="D637" s="5">
        <v>0</v>
      </c>
      <c r="E637" s="2">
        <v>1</v>
      </c>
      <c r="F637" s="5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 s="2">
        <v>0</v>
      </c>
      <c r="U637" s="5">
        <v>1</v>
      </c>
      <c r="V637" s="6">
        <v>0</v>
      </c>
      <c r="W637" s="9">
        <f t="shared" si="20"/>
        <v>0.20756260866692988</v>
      </c>
      <c r="X637" s="15">
        <f t="shared" si="21"/>
        <v>4.3082236516621075E-2</v>
      </c>
    </row>
    <row r="638" spans="2:24" x14ac:dyDescent="0.25">
      <c r="B638" s="5">
        <v>1</v>
      </c>
      <c r="C638" s="2">
        <v>0</v>
      </c>
      <c r="D638" s="5">
        <v>0</v>
      </c>
      <c r="E638" s="2">
        <v>1</v>
      </c>
      <c r="F638" s="5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 s="2">
        <v>0</v>
      </c>
      <c r="U638" s="5">
        <v>1</v>
      </c>
      <c r="V638" s="6">
        <v>0</v>
      </c>
      <c r="W638" s="9">
        <f t="shared" si="20"/>
        <v>8.6541736417827975E-2</v>
      </c>
      <c r="X638" s="15">
        <f t="shared" si="21"/>
        <v>7.4894721422128123E-3</v>
      </c>
    </row>
    <row r="639" spans="2:24" x14ac:dyDescent="0.25">
      <c r="B639" s="5">
        <v>1</v>
      </c>
      <c r="C639" s="2">
        <v>0</v>
      </c>
      <c r="D639" s="5">
        <v>1</v>
      </c>
      <c r="E639" s="2">
        <v>0</v>
      </c>
      <c r="F639" s="5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 s="2">
        <v>0</v>
      </c>
      <c r="U639" s="5">
        <v>1</v>
      </c>
      <c r="V639" s="6">
        <v>0</v>
      </c>
      <c r="W639" s="9">
        <f t="shared" si="20"/>
        <v>0.37721506525611004</v>
      </c>
      <c r="X639" s="15">
        <f t="shared" si="21"/>
        <v>0.14229120545617135</v>
      </c>
    </row>
    <row r="640" spans="2:24" x14ac:dyDescent="0.25">
      <c r="B640" s="5">
        <v>1</v>
      </c>
      <c r="C640" s="2">
        <v>0</v>
      </c>
      <c r="D640" s="5">
        <v>1</v>
      </c>
      <c r="E640" s="2">
        <v>0</v>
      </c>
      <c r="F640" s="5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 s="2">
        <v>0</v>
      </c>
      <c r="U640" s="5">
        <v>1</v>
      </c>
      <c r="V640" s="6">
        <v>0</v>
      </c>
      <c r="W640" s="9">
        <f t="shared" si="20"/>
        <v>0.13540940123772288</v>
      </c>
      <c r="X640" s="15">
        <f t="shared" si="21"/>
        <v>1.8335705943558628E-2</v>
      </c>
    </row>
    <row r="641" spans="2:24" x14ac:dyDescent="0.25">
      <c r="B641" s="5">
        <v>1</v>
      </c>
      <c r="C641" s="2">
        <v>0</v>
      </c>
      <c r="D641" s="5">
        <v>1</v>
      </c>
      <c r="E641" s="2">
        <v>0</v>
      </c>
      <c r="F641" s="5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0</v>
      </c>
      <c r="T641" s="2">
        <v>0</v>
      </c>
      <c r="U641" s="5">
        <v>1</v>
      </c>
      <c r="V641" s="6">
        <v>0</v>
      </c>
      <c r="W641" s="9">
        <f t="shared" si="20"/>
        <v>0.19862625474399487</v>
      </c>
      <c r="X641" s="15">
        <f t="shared" si="21"/>
        <v>3.9452389073626346E-2</v>
      </c>
    </row>
    <row r="642" spans="2:24" x14ac:dyDescent="0.25">
      <c r="B642" s="5">
        <v>1</v>
      </c>
      <c r="C642" s="2">
        <v>0</v>
      </c>
      <c r="D642" s="5">
        <v>0</v>
      </c>
      <c r="E642" s="2">
        <v>1</v>
      </c>
      <c r="F642" s="5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 s="2">
        <v>0</v>
      </c>
      <c r="U642" s="5">
        <v>1</v>
      </c>
      <c r="V642" s="6">
        <v>0</v>
      </c>
      <c r="W642" s="9">
        <f t="shared" si="20"/>
        <v>8.6541736417827975E-2</v>
      </c>
      <c r="X642" s="15">
        <f t="shared" si="21"/>
        <v>7.4894721422128123E-3</v>
      </c>
    </row>
    <row r="643" spans="2:24" x14ac:dyDescent="0.25">
      <c r="B643" s="5">
        <v>0</v>
      </c>
      <c r="C643" s="2">
        <v>1</v>
      </c>
      <c r="D643" s="5">
        <v>1</v>
      </c>
      <c r="E643" s="2">
        <v>0</v>
      </c>
      <c r="F643" s="5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 s="2">
        <v>0</v>
      </c>
      <c r="U643" s="5">
        <v>1</v>
      </c>
      <c r="V643" s="6">
        <v>0</v>
      </c>
      <c r="W643" s="9">
        <f t="shared" si="20"/>
        <v>0.43017277180858926</v>
      </c>
      <c r="X643" s="15">
        <f t="shared" si="21"/>
        <v>0.18504861360548461</v>
      </c>
    </row>
    <row r="644" spans="2:24" x14ac:dyDescent="0.25">
      <c r="B644" s="5">
        <v>1</v>
      </c>
      <c r="C644" s="2">
        <v>0</v>
      </c>
      <c r="D644" s="5">
        <v>1</v>
      </c>
      <c r="E644" s="2">
        <v>0</v>
      </c>
      <c r="F644" s="5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 s="2">
        <v>0</v>
      </c>
      <c r="U644" s="5">
        <v>1</v>
      </c>
      <c r="V644" s="6">
        <v>0</v>
      </c>
      <c r="W644" s="9">
        <f t="shared" si="20"/>
        <v>0.37721506525611004</v>
      </c>
      <c r="X644" s="15">
        <f t="shared" si="21"/>
        <v>0.14229120545617135</v>
      </c>
    </row>
    <row r="645" spans="2:24" x14ac:dyDescent="0.25">
      <c r="B645" s="5">
        <v>1</v>
      </c>
      <c r="C645" s="2">
        <v>0</v>
      </c>
      <c r="D645" s="5">
        <v>1</v>
      </c>
      <c r="E645" s="2">
        <v>0</v>
      </c>
      <c r="F645" s="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 s="2">
        <v>0</v>
      </c>
      <c r="U645" s="5">
        <v>1</v>
      </c>
      <c r="V645" s="6">
        <v>0</v>
      </c>
      <c r="W645" s="9">
        <f t="shared" si="20"/>
        <v>0.37721506525611004</v>
      </c>
      <c r="X645" s="15">
        <f t="shared" si="21"/>
        <v>0.14229120545617135</v>
      </c>
    </row>
    <row r="646" spans="2:24" x14ac:dyDescent="0.25">
      <c r="B646" s="5">
        <v>1</v>
      </c>
      <c r="C646" s="2">
        <v>0</v>
      </c>
      <c r="D646" s="5">
        <v>1</v>
      </c>
      <c r="E646" s="2">
        <v>0</v>
      </c>
      <c r="F646" s="5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 s="2">
        <v>0</v>
      </c>
      <c r="U646" s="5">
        <v>1</v>
      </c>
      <c r="V646" s="6">
        <v>0</v>
      </c>
      <c r="W646" s="9">
        <f t="shared" si="20"/>
        <v>0.37721506525611004</v>
      </c>
      <c r="X646" s="15">
        <f t="shared" si="21"/>
        <v>0.14229120545617135</v>
      </c>
    </row>
    <row r="647" spans="2:24" x14ac:dyDescent="0.25">
      <c r="B647" s="5">
        <v>0</v>
      </c>
      <c r="C647" s="2">
        <v>1</v>
      </c>
      <c r="D647" s="5">
        <v>0</v>
      </c>
      <c r="E647" s="2">
        <v>1</v>
      </c>
      <c r="F647" s="5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0</v>
      </c>
      <c r="T647" s="2">
        <v>0</v>
      </c>
      <c r="U647" s="5">
        <v>1</v>
      </c>
      <c r="V647" s="6">
        <v>0</v>
      </c>
      <c r="W647" s="9">
        <f t="shared" si="20"/>
        <v>0.58234872622705003</v>
      </c>
      <c r="X647" s="15">
        <f t="shared" si="21"/>
        <v>0.33913003893826765</v>
      </c>
    </row>
    <row r="648" spans="2:24" x14ac:dyDescent="0.25">
      <c r="B648" s="5">
        <v>0</v>
      </c>
      <c r="C648" s="2">
        <v>1</v>
      </c>
      <c r="D648" s="5">
        <v>1</v>
      </c>
      <c r="E648" s="2">
        <v>0</v>
      </c>
      <c r="F648" s="5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</v>
      </c>
      <c r="T648" s="2">
        <v>0</v>
      </c>
      <c r="U648" s="5">
        <v>1</v>
      </c>
      <c r="V648" s="6">
        <v>0</v>
      </c>
      <c r="W648" s="9">
        <f t="shared" si="20"/>
        <v>0.2292224906691166</v>
      </c>
      <c r="X648" s="15">
        <f t="shared" si="21"/>
        <v>5.2542950228553244E-2</v>
      </c>
    </row>
    <row r="649" spans="2:24" x14ac:dyDescent="0.25">
      <c r="B649" s="5">
        <v>1</v>
      </c>
      <c r="C649" s="2">
        <v>0</v>
      </c>
      <c r="D649" s="5">
        <v>0</v>
      </c>
      <c r="E649" s="2">
        <v>1</v>
      </c>
      <c r="F649" s="5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</v>
      </c>
      <c r="T649" s="2">
        <v>0</v>
      </c>
      <c r="U649" s="5">
        <v>1</v>
      </c>
      <c r="V649" s="6">
        <v>0</v>
      </c>
      <c r="W649" s="9">
        <f t="shared" ref="W649:W712" si="22">SUMPRODUCT(B$2:U$2,B649:U649)</f>
        <v>0.19546028499336521</v>
      </c>
      <c r="X649" s="15">
        <f t="shared" ref="X649:X712" si="23">(V649-W649)^2</f>
        <v>3.8204723009687545E-2</v>
      </c>
    </row>
    <row r="650" spans="2:24" x14ac:dyDescent="0.25">
      <c r="B650" s="5">
        <v>1</v>
      </c>
      <c r="C650" s="2">
        <v>0</v>
      </c>
      <c r="D650" s="5">
        <v>0</v>
      </c>
      <c r="E650" s="2">
        <v>1</v>
      </c>
      <c r="F650" s="5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1</v>
      </c>
      <c r="T650" s="2">
        <v>0</v>
      </c>
      <c r="U650" s="5">
        <v>1</v>
      </c>
      <c r="V650" s="6">
        <v>0</v>
      </c>
      <c r="W650" s="9">
        <f t="shared" si="22"/>
        <v>-4.6345379025021893E-2</v>
      </c>
      <c r="X650" s="15">
        <f t="shared" si="23"/>
        <v>2.1478941569729394E-3</v>
      </c>
    </row>
    <row r="651" spans="2:24" x14ac:dyDescent="0.25">
      <c r="B651" s="5">
        <v>0</v>
      </c>
      <c r="C651" s="2">
        <v>1</v>
      </c>
      <c r="D651" s="5">
        <v>1</v>
      </c>
      <c r="E651" s="2">
        <v>0</v>
      </c>
      <c r="F651" s="5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 s="2">
        <v>0</v>
      </c>
      <c r="U651" s="5">
        <v>1</v>
      </c>
      <c r="V651" s="6">
        <v>0</v>
      </c>
      <c r="W651" s="9">
        <f t="shared" si="22"/>
        <v>0.12030394209357931</v>
      </c>
      <c r="X651" s="15">
        <f t="shared" si="23"/>
        <v>1.4473038483255284E-2</v>
      </c>
    </row>
    <row r="652" spans="2:24" x14ac:dyDescent="0.25">
      <c r="B652" s="5">
        <v>0</v>
      </c>
      <c r="C652" s="2">
        <v>1</v>
      </c>
      <c r="D652" s="5">
        <v>1</v>
      </c>
      <c r="E652" s="2">
        <v>0</v>
      </c>
      <c r="F652" s="5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 s="2">
        <v>0</v>
      </c>
      <c r="U652" s="5">
        <v>1</v>
      </c>
      <c r="V652" s="6">
        <v>0</v>
      </c>
      <c r="W652" s="9">
        <f t="shared" si="22"/>
        <v>0.43017277180858926</v>
      </c>
      <c r="X652" s="15">
        <f t="shared" si="23"/>
        <v>0.18504861360548461</v>
      </c>
    </row>
    <row r="653" spans="2:24" x14ac:dyDescent="0.25">
      <c r="B653" s="5">
        <v>1</v>
      </c>
      <c r="C653" s="2">
        <v>0</v>
      </c>
      <c r="D653" s="5">
        <v>0</v>
      </c>
      <c r="E653" s="2">
        <v>1</v>
      </c>
      <c r="F653" s="5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 s="2">
        <v>0</v>
      </c>
      <c r="U653" s="5">
        <v>1</v>
      </c>
      <c r="V653" s="6">
        <v>0</v>
      </c>
      <c r="W653" s="9">
        <f t="shared" si="22"/>
        <v>8.6541736417827975E-2</v>
      </c>
      <c r="X653" s="15">
        <f t="shared" si="23"/>
        <v>7.4894721422128123E-3</v>
      </c>
    </row>
    <row r="654" spans="2:24" x14ac:dyDescent="0.25">
      <c r="B654" s="5">
        <v>1</v>
      </c>
      <c r="C654" s="2">
        <v>0</v>
      </c>
      <c r="D654" s="5">
        <v>1</v>
      </c>
      <c r="E654" s="2">
        <v>0</v>
      </c>
      <c r="F654" s="5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1</v>
      </c>
      <c r="T654" s="2">
        <v>0</v>
      </c>
      <c r="U654" s="5">
        <v>1</v>
      </c>
      <c r="V654" s="6">
        <v>0</v>
      </c>
      <c r="W654" s="9">
        <f t="shared" si="22"/>
        <v>-2.3240263954777962E-3</v>
      </c>
      <c r="X654" s="15">
        <f t="shared" si="23"/>
        <v>5.401098686877518E-6</v>
      </c>
    </row>
    <row r="655" spans="2:24" x14ac:dyDescent="0.25">
      <c r="B655" s="5">
        <v>1</v>
      </c>
      <c r="C655" s="2">
        <v>0</v>
      </c>
      <c r="D655" s="5">
        <v>1</v>
      </c>
      <c r="E655" s="2">
        <v>0</v>
      </c>
      <c r="F655" s="5">
        <v>0</v>
      </c>
      <c r="G655">
        <v>0</v>
      </c>
      <c r="H655">
        <v>1</v>
      </c>
      <c r="I655">
        <v>0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0</v>
      </c>
      <c r="T655" s="2">
        <v>0</v>
      </c>
      <c r="U655" s="5">
        <v>1</v>
      </c>
      <c r="V655" s="6">
        <v>0</v>
      </c>
      <c r="W655" s="9">
        <f t="shared" si="22"/>
        <v>0.23056609131829642</v>
      </c>
      <c r="X655" s="15">
        <f t="shared" si="23"/>
        <v>5.3160722465797006E-2</v>
      </c>
    </row>
    <row r="656" spans="2:24" x14ac:dyDescent="0.25">
      <c r="B656" s="5">
        <v>1</v>
      </c>
      <c r="C656" s="2">
        <v>0</v>
      </c>
      <c r="D656" s="5">
        <v>1</v>
      </c>
      <c r="E656" s="2">
        <v>0</v>
      </c>
      <c r="F656" s="5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 s="2">
        <v>0</v>
      </c>
      <c r="U656" s="5">
        <v>1</v>
      </c>
      <c r="V656" s="6">
        <v>0</v>
      </c>
      <c r="W656" s="9">
        <f t="shared" si="22"/>
        <v>0.13540940123772288</v>
      </c>
      <c r="X656" s="15">
        <f t="shared" si="23"/>
        <v>1.8335705943558628E-2</v>
      </c>
    </row>
    <row r="657" spans="2:24" x14ac:dyDescent="0.25">
      <c r="B657" s="5">
        <v>1</v>
      </c>
      <c r="C657" s="2">
        <v>0</v>
      </c>
      <c r="D657" s="5">
        <v>0</v>
      </c>
      <c r="E657" s="2">
        <v>1</v>
      </c>
      <c r="F657" s="5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 s="2">
        <v>0</v>
      </c>
      <c r="U657" s="5">
        <v>1</v>
      </c>
      <c r="V657" s="6">
        <v>0</v>
      </c>
      <c r="W657" s="9">
        <f t="shared" si="22"/>
        <v>8.6541736417827975E-2</v>
      </c>
      <c r="X657" s="15">
        <f t="shared" si="23"/>
        <v>7.4894721422128123E-3</v>
      </c>
    </row>
    <row r="658" spans="2:24" x14ac:dyDescent="0.25">
      <c r="B658" s="5">
        <v>0</v>
      </c>
      <c r="C658" s="2">
        <v>1</v>
      </c>
      <c r="D658" s="5">
        <v>0</v>
      </c>
      <c r="E658" s="2">
        <v>0</v>
      </c>
      <c r="F658" s="5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 s="2">
        <v>0</v>
      </c>
      <c r="U658" s="5">
        <v>1</v>
      </c>
      <c r="V658" s="6">
        <v>0</v>
      </c>
      <c r="W658" s="9">
        <f t="shared" si="22"/>
        <v>0.52847783550445848</v>
      </c>
      <c r="X658" s="15">
        <f t="shared" si="23"/>
        <v>0.27928882261947746</v>
      </c>
    </row>
    <row r="659" spans="2:24" x14ac:dyDescent="0.25">
      <c r="B659" s="5">
        <v>0</v>
      </c>
      <c r="C659" s="2">
        <v>1</v>
      </c>
      <c r="D659" s="5">
        <v>1</v>
      </c>
      <c r="E659" s="2">
        <v>0</v>
      </c>
      <c r="F659" s="5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1</v>
      </c>
      <c r="T659" s="2">
        <v>0</v>
      </c>
      <c r="U659" s="5">
        <v>1</v>
      </c>
      <c r="V659" s="6">
        <v>0</v>
      </c>
      <c r="W659" s="9">
        <f t="shared" si="22"/>
        <v>5.0633680157001426E-2</v>
      </c>
      <c r="X659" s="15">
        <f t="shared" si="23"/>
        <v>2.5637695662415198E-3</v>
      </c>
    </row>
    <row r="660" spans="2:24" x14ac:dyDescent="0.25">
      <c r="B660" s="5">
        <v>1</v>
      </c>
      <c r="C660" s="2">
        <v>0</v>
      </c>
      <c r="D660" s="5">
        <v>0</v>
      </c>
      <c r="E660" s="2">
        <v>1</v>
      </c>
      <c r="F660" s="5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1</v>
      </c>
      <c r="T660" s="2">
        <v>0</v>
      </c>
      <c r="U660" s="5">
        <v>1</v>
      </c>
      <c r="V660" s="6">
        <v>0</v>
      </c>
      <c r="W660" s="9">
        <f t="shared" si="22"/>
        <v>0.19546028499336521</v>
      </c>
      <c r="X660" s="15">
        <f t="shared" si="23"/>
        <v>3.8204723009687545E-2</v>
      </c>
    </row>
    <row r="661" spans="2:24" x14ac:dyDescent="0.25">
      <c r="B661" s="5">
        <v>0</v>
      </c>
      <c r="C661" s="2">
        <v>1</v>
      </c>
      <c r="D661" s="5">
        <v>1</v>
      </c>
      <c r="E661" s="2">
        <v>0</v>
      </c>
      <c r="F661" s="5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 s="2">
        <v>0</v>
      </c>
      <c r="U661" s="5">
        <v>1</v>
      </c>
      <c r="V661" s="6">
        <v>0</v>
      </c>
      <c r="W661" s="9">
        <f t="shared" si="22"/>
        <v>0.71244817953061745</v>
      </c>
      <c r="X661" s="15">
        <f t="shared" si="23"/>
        <v>0.50758240851649095</v>
      </c>
    </row>
    <row r="662" spans="2:24" x14ac:dyDescent="0.25">
      <c r="B662" s="5">
        <v>0</v>
      </c>
      <c r="C662" s="2">
        <v>1</v>
      </c>
      <c r="D662" s="5">
        <v>0</v>
      </c>
      <c r="E662" s="2">
        <v>1</v>
      </c>
      <c r="F662" s="5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1</v>
      </c>
      <c r="T662" s="2">
        <v>0</v>
      </c>
      <c r="U662" s="5">
        <v>1</v>
      </c>
      <c r="V662" s="6">
        <v>0</v>
      </c>
      <c r="W662" s="9">
        <f t="shared" si="22"/>
        <v>0.39935887677002341</v>
      </c>
      <c r="X662" s="15">
        <f t="shared" si="23"/>
        <v>0.15948751245501475</v>
      </c>
    </row>
    <row r="663" spans="2:24" x14ac:dyDescent="0.25">
      <c r="B663" s="5">
        <v>0</v>
      </c>
      <c r="C663" s="2">
        <v>1</v>
      </c>
      <c r="D663" s="5">
        <v>1</v>
      </c>
      <c r="E663" s="2">
        <v>0</v>
      </c>
      <c r="F663" s="5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1</v>
      </c>
      <c r="T663" s="2">
        <v>0</v>
      </c>
      <c r="U663" s="5">
        <v>1</v>
      </c>
      <c r="V663" s="6">
        <v>0</v>
      </c>
      <c r="W663" s="9">
        <f t="shared" si="22"/>
        <v>0.2292224906691166</v>
      </c>
      <c r="X663" s="15">
        <f t="shared" si="23"/>
        <v>5.2542950228553244E-2</v>
      </c>
    </row>
    <row r="664" spans="2:24" x14ac:dyDescent="0.25">
      <c r="B664" s="5">
        <v>1</v>
      </c>
      <c r="C664" s="2">
        <v>0</v>
      </c>
      <c r="D664" s="5">
        <v>1</v>
      </c>
      <c r="E664" s="2">
        <v>0</v>
      </c>
      <c r="F664" s="5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 s="2">
        <v>0</v>
      </c>
      <c r="U664" s="5">
        <v>1</v>
      </c>
      <c r="V664" s="6">
        <v>0</v>
      </c>
      <c r="W664" s="9">
        <f t="shared" si="22"/>
        <v>0.13540940123772288</v>
      </c>
      <c r="X664" s="15">
        <f t="shared" si="23"/>
        <v>1.8335705943558628E-2</v>
      </c>
    </row>
    <row r="665" spans="2:24" x14ac:dyDescent="0.25">
      <c r="B665" s="5">
        <v>0</v>
      </c>
      <c r="C665" s="2">
        <v>1</v>
      </c>
      <c r="D665" s="5">
        <v>1</v>
      </c>
      <c r="E665" s="2">
        <v>0</v>
      </c>
      <c r="F665" s="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 s="2">
        <v>0</v>
      </c>
      <c r="U665" s="5">
        <v>1</v>
      </c>
      <c r="V665" s="6">
        <v>0</v>
      </c>
      <c r="W665" s="9">
        <f t="shared" si="22"/>
        <v>0.18836710779020205</v>
      </c>
      <c r="X665" s="15">
        <f t="shared" si="23"/>
        <v>3.5482167297245598E-2</v>
      </c>
    </row>
    <row r="666" spans="2:24" x14ac:dyDescent="0.25">
      <c r="B666" s="5">
        <v>1</v>
      </c>
      <c r="C666" s="2">
        <v>0</v>
      </c>
      <c r="D666" s="5">
        <v>1</v>
      </c>
      <c r="E666" s="2">
        <v>0</v>
      </c>
      <c r="F666" s="5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1</v>
      </c>
      <c r="T666" s="2">
        <v>0</v>
      </c>
      <c r="U666" s="5">
        <v>1</v>
      </c>
      <c r="V666" s="6">
        <v>0</v>
      </c>
      <c r="W666" s="9">
        <f t="shared" si="22"/>
        <v>0.17626478411663737</v>
      </c>
      <c r="X666" s="15">
        <f t="shared" si="23"/>
        <v>3.106927411968478E-2</v>
      </c>
    </row>
    <row r="667" spans="2:24" x14ac:dyDescent="0.25">
      <c r="B667" s="5">
        <v>1</v>
      </c>
      <c r="C667" s="2">
        <v>0</v>
      </c>
      <c r="D667" s="5">
        <v>0</v>
      </c>
      <c r="E667" s="2">
        <v>1</v>
      </c>
      <c r="F667" s="5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 s="2">
        <v>0</v>
      </c>
      <c r="U667" s="5">
        <v>1</v>
      </c>
      <c r="V667" s="6">
        <v>0</v>
      </c>
      <c r="W667" s="9">
        <f t="shared" si="22"/>
        <v>8.6541736417827975E-2</v>
      </c>
      <c r="X667" s="15">
        <f t="shared" si="23"/>
        <v>7.4894721422128123E-3</v>
      </c>
    </row>
    <row r="668" spans="2:24" x14ac:dyDescent="0.25">
      <c r="B668" s="5">
        <v>1</v>
      </c>
      <c r="C668" s="2">
        <v>0</v>
      </c>
      <c r="D668" s="5">
        <v>1</v>
      </c>
      <c r="E668" s="2">
        <v>0</v>
      </c>
      <c r="F668" s="5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1</v>
      </c>
      <c r="T668" s="2">
        <v>0</v>
      </c>
      <c r="U668" s="5">
        <v>1</v>
      </c>
      <c r="V668" s="6">
        <v>0</v>
      </c>
      <c r="W668" s="9">
        <f t="shared" si="22"/>
        <v>-0.13360404559837247</v>
      </c>
      <c r="X668" s="15">
        <f t="shared" si="23"/>
        <v>1.785004100025199E-2</v>
      </c>
    </row>
    <row r="669" spans="2:24" x14ac:dyDescent="0.25">
      <c r="B669" s="5">
        <v>1</v>
      </c>
      <c r="C669" s="2">
        <v>0</v>
      </c>
      <c r="D669" s="5">
        <v>0</v>
      </c>
      <c r="E669" s="2">
        <v>1</v>
      </c>
      <c r="F669" s="5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 s="2">
        <v>0</v>
      </c>
      <c r="U669" s="5">
        <v>1</v>
      </c>
      <c r="V669" s="6">
        <v>0</v>
      </c>
      <c r="W669" s="9">
        <f t="shared" si="22"/>
        <v>0.39641056613283787</v>
      </c>
      <c r="X669" s="15">
        <f t="shared" si="23"/>
        <v>0.15714133694175703</v>
      </c>
    </row>
    <row r="670" spans="2:24" x14ac:dyDescent="0.25">
      <c r="B670" s="5">
        <v>0</v>
      </c>
      <c r="C670" s="2">
        <v>1</v>
      </c>
      <c r="D670" s="5">
        <v>0</v>
      </c>
      <c r="E670" s="2">
        <v>0</v>
      </c>
      <c r="F670" s="5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 s="2">
        <v>0</v>
      </c>
      <c r="U670" s="5">
        <v>1</v>
      </c>
      <c r="V670" s="6">
        <v>0</v>
      </c>
      <c r="W670" s="9">
        <f t="shared" si="22"/>
        <v>0.52847783550445848</v>
      </c>
      <c r="X670" s="15">
        <f t="shared" si="23"/>
        <v>0.27928882261947746</v>
      </c>
    </row>
    <row r="671" spans="2:24" x14ac:dyDescent="0.25">
      <c r="B671" s="5">
        <v>1</v>
      </c>
      <c r="C671" s="2">
        <v>0</v>
      </c>
      <c r="D671" s="5">
        <v>1</v>
      </c>
      <c r="E671" s="2">
        <v>0</v>
      </c>
      <c r="F671" s="5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 s="2">
        <v>0</v>
      </c>
      <c r="U671" s="5">
        <v>1</v>
      </c>
      <c r="V671" s="6">
        <v>0</v>
      </c>
      <c r="W671" s="9">
        <f t="shared" si="22"/>
        <v>0.13540940123772288</v>
      </c>
      <c r="X671" s="15">
        <f t="shared" si="23"/>
        <v>1.8335705943558628E-2</v>
      </c>
    </row>
    <row r="672" spans="2:24" x14ac:dyDescent="0.25">
      <c r="B672" s="5">
        <v>0</v>
      </c>
      <c r="C672" s="2">
        <v>1</v>
      </c>
      <c r="D672" s="5">
        <v>1</v>
      </c>
      <c r="E672" s="2">
        <v>0</v>
      </c>
      <c r="F672" s="5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1</v>
      </c>
      <c r="T672" s="2">
        <v>0</v>
      </c>
      <c r="U672" s="5">
        <v>1</v>
      </c>
      <c r="V672" s="6">
        <v>0</v>
      </c>
      <c r="W672" s="9">
        <f t="shared" si="22"/>
        <v>5.0633680157001426E-2</v>
      </c>
      <c r="X672" s="15">
        <f t="shared" si="23"/>
        <v>2.5637695662415198E-3</v>
      </c>
    </row>
    <row r="673" spans="2:24" x14ac:dyDescent="0.25">
      <c r="B673" s="5">
        <v>1</v>
      </c>
      <c r="C673" s="2">
        <v>0</v>
      </c>
      <c r="D673" s="5">
        <v>1</v>
      </c>
      <c r="E673" s="2">
        <v>0</v>
      </c>
      <c r="F673" s="5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1</v>
      </c>
      <c r="T673" s="2">
        <v>0</v>
      </c>
      <c r="U673" s="5">
        <v>1</v>
      </c>
      <c r="V673" s="6">
        <v>0</v>
      </c>
      <c r="W673" s="9">
        <f t="shared" si="22"/>
        <v>0.17626478411663737</v>
      </c>
      <c r="X673" s="15">
        <f t="shared" si="23"/>
        <v>3.106927411968478E-2</v>
      </c>
    </row>
    <row r="674" spans="2:24" x14ac:dyDescent="0.25">
      <c r="B674" s="5">
        <v>0</v>
      </c>
      <c r="C674" s="2">
        <v>0</v>
      </c>
      <c r="D674" s="5">
        <v>0</v>
      </c>
      <c r="E674" s="2">
        <v>1</v>
      </c>
      <c r="F674" s="5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 s="2">
        <v>0</v>
      </c>
      <c r="U674" s="5">
        <v>1</v>
      </c>
      <c r="V674" s="6">
        <v>0</v>
      </c>
      <c r="W674" s="9">
        <f t="shared" si="22"/>
        <v>0.12640759990674566</v>
      </c>
      <c r="X674" s="15">
        <f t="shared" si="23"/>
        <v>1.5978881314183884E-2</v>
      </c>
    </row>
    <row r="675" spans="2:24" x14ac:dyDescent="0.25">
      <c r="B675" s="5">
        <v>0</v>
      </c>
      <c r="C675" s="2">
        <v>0</v>
      </c>
      <c r="D675" s="5">
        <v>0</v>
      </c>
      <c r="E675" s="2">
        <v>1</v>
      </c>
      <c r="F675" s="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 s="2">
        <v>0</v>
      </c>
      <c r="U675" s="5">
        <v>1</v>
      </c>
      <c r="V675" s="6">
        <v>0</v>
      </c>
      <c r="W675" s="9">
        <f t="shared" si="22"/>
        <v>0.43627642962175556</v>
      </c>
      <c r="X675" s="15">
        <f t="shared" si="23"/>
        <v>0.19033712304350664</v>
      </c>
    </row>
    <row r="676" spans="2:24" x14ac:dyDescent="0.25">
      <c r="B676" s="5">
        <v>0</v>
      </c>
      <c r="C676" s="2">
        <v>0</v>
      </c>
      <c r="D676" s="5">
        <v>0</v>
      </c>
      <c r="E676" s="2">
        <v>0</v>
      </c>
      <c r="F676" s="5">
        <v>0</v>
      </c>
      <c r="G676">
        <v>1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 s="2">
        <v>0</v>
      </c>
      <c r="U676" s="5">
        <v>1</v>
      </c>
      <c r="V676" s="6">
        <v>0</v>
      </c>
      <c r="W676" s="9">
        <f t="shared" si="22"/>
        <v>0.16437969415468545</v>
      </c>
      <c r="X676" s="15">
        <f t="shared" si="23"/>
        <v>2.702068385038793E-2</v>
      </c>
    </row>
    <row r="677" spans="2:24" x14ac:dyDescent="0.25">
      <c r="B677" s="5">
        <v>1</v>
      </c>
      <c r="C677" s="2">
        <v>0</v>
      </c>
      <c r="D677" s="5">
        <v>1</v>
      </c>
      <c r="E677" s="2">
        <v>0</v>
      </c>
      <c r="F677" s="5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</v>
      </c>
      <c r="T677" s="2">
        <v>0</v>
      </c>
      <c r="U677" s="5">
        <v>1</v>
      </c>
      <c r="V677" s="6">
        <v>0</v>
      </c>
      <c r="W677" s="9">
        <f t="shared" si="22"/>
        <v>-6.5540879901749727E-2</v>
      </c>
      <c r="X677" s="15">
        <f t="shared" si="23"/>
        <v>4.2956069382955814E-3</v>
      </c>
    </row>
    <row r="678" spans="2:24" x14ac:dyDescent="0.25">
      <c r="B678" s="5">
        <v>1</v>
      </c>
      <c r="C678" s="2">
        <v>0</v>
      </c>
      <c r="D678" s="5">
        <v>1</v>
      </c>
      <c r="E678" s="2">
        <v>0</v>
      </c>
      <c r="F678" s="5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0</v>
      </c>
      <c r="T678" s="2">
        <v>0</v>
      </c>
      <c r="U678" s="5">
        <v>1</v>
      </c>
      <c r="V678" s="6">
        <v>0</v>
      </c>
      <c r="W678" s="9">
        <f t="shared" si="22"/>
        <v>0.19862625474399487</v>
      </c>
      <c r="X678" s="15">
        <f t="shared" si="23"/>
        <v>3.9452389073626346E-2</v>
      </c>
    </row>
    <row r="679" spans="2:24" x14ac:dyDescent="0.25">
      <c r="B679" s="5">
        <v>0</v>
      </c>
      <c r="C679" s="2">
        <v>1</v>
      </c>
      <c r="D679" s="5">
        <v>1</v>
      </c>
      <c r="E679" s="2">
        <v>0</v>
      </c>
      <c r="F679" s="5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 s="2">
        <v>0</v>
      </c>
      <c r="U679" s="5">
        <v>1</v>
      </c>
      <c r="V679" s="6">
        <v>0</v>
      </c>
      <c r="W679" s="9">
        <f t="shared" si="22"/>
        <v>0.43017277180858926</v>
      </c>
      <c r="X679" s="15">
        <f t="shared" si="23"/>
        <v>0.18504861360548461</v>
      </c>
    </row>
    <row r="680" spans="2:24" x14ac:dyDescent="0.25">
      <c r="B680" s="5">
        <v>0</v>
      </c>
      <c r="C680" s="2">
        <v>1</v>
      </c>
      <c r="D680" s="5">
        <v>1</v>
      </c>
      <c r="E680" s="2">
        <v>0</v>
      </c>
      <c r="F680" s="5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 s="2">
        <v>0</v>
      </c>
      <c r="U680" s="5">
        <v>1</v>
      </c>
      <c r="V680" s="6">
        <v>0</v>
      </c>
      <c r="W680" s="9">
        <f t="shared" si="22"/>
        <v>0.43017277180858926</v>
      </c>
      <c r="X680" s="15">
        <f t="shared" si="23"/>
        <v>0.18504861360548461</v>
      </c>
    </row>
    <row r="681" spans="2:24" x14ac:dyDescent="0.25">
      <c r="B681" s="5">
        <v>0</v>
      </c>
      <c r="C681" s="2">
        <v>1</v>
      </c>
      <c r="D681" s="5">
        <v>1</v>
      </c>
      <c r="E681" s="2">
        <v>0</v>
      </c>
      <c r="F681" s="5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1</v>
      </c>
      <c r="T681" s="2">
        <v>0</v>
      </c>
      <c r="U681" s="5">
        <v>1</v>
      </c>
      <c r="V681" s="6">
        <v>0</v>
      </c>
      <c r="W681" s="9">
        <f t="shared" si="22"/>
        <v>0.2292224906691166</v>
      </c>
      <c r="X681" s="15">
        <f t="shared" si="23"/>
        <v>5.2542950228553244E-2</v>
      </c>
    </row>
    <row r="682" spans="2:24" x14ac:dyDescent="0.25">
      <c r="B682" s="5">
        <v>0</v>
      </c>
      <c r="C682" s="2">
        <v>1</v>
      </c>
      <c r="D682" s="5">
        <v>1</v>
      </c>
      <c r="E682" s="2">
        <v>0</v>
      </c>
      <c r="F682" s="5">
        <v>0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 s="2">
        <v>0</v>
      </c>
      <c r="U682" s="5">
        <v>1</v>
      </c>
      <c r="V682" s="6">
        <v>0</v>
      </c>
      <c r="W682" s="9">
        <f t="shared" si="22"/>
        <v>0.18836710779020205</v>
      </c>
      <c r="X682" s="15">
        <f t="shared" si="23"/>
        <v>3.5482167297245598E-2</v>
      </c>
    </row>
    <row r="683" spans="2:24" x14ac:dyDescent="0.25">
      <c r="B683" s="5">
        <v>0</v>
      </c>
      <c r="C683" s="2">
        <v>0</v>
      </c>
      <c r="D683" s="5">
        <v>0</v>
      </c>
      <c r="E683" s="2">
        <v>1</v>
      </c>
      <c r="F683" s="5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 s="2">
        <v>0</v>
      </c>
      <c r="U683" s="5">
        <v>1</v>
      </c>
      <c r="V683" s="6">
        <v>0</v>
      </c>
      <c r="W683" s="9">
        <f t="shared" si="22"/>
        <v>0.43627642962175556</v>
      </c>
      <c r="X683" s="15">
        <f t="shared" si="23"/>
        <v>0.19033712304350664</v>
      </c>
    </row>
    <row r="684" spans="2:24" x14ac:dyDescent="0.25">
      <c r="B684" s="5">
        <v>0</v>
      </c>
      <c r="C684" s="2">
        <v>1</v>
      </c>
      <c r="D684" s="5">
        <v>0</v>
      </c>
      <c r="E684" s="2">
        <v>1</v>
      </c>
      <c r="F684" s="5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 s="2">
        <v>0</v>
      </c>
      <c r="U684" s="5">
        <v>1</v>
      </c>
      <c r="V684" s="6">
        <v>0</v>
      </c>
      <c r="W684" s="9">
        <f t="shared" si="22"/>
        <v>0.44936827268531704</v>
      </c>
      <c r="X684" s="15">
        <f t="shared" si="23"/>
        <v>0.20193184449618545</v>
      </c>
    </row>
    <row r="685" spans="2:24" x14ac:dyDescent="0.25">
      <c r="B685" s="5">
        <v>0</v>
      </c>
      <c r="C685" s="2">
        <v>1</v>
      </c>
      <c r="D685" s="5">
        <v>0</v>
      </c>
      <c r="E685" s="2">
        <v>1</v>
      </c>
      <c r="F685" s="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1</v>
      </c>
      <c r="T685" s="2">
        <v>0</v>
      </c>
      <c r="U685" s="5">
        <v>1</v>
      </c>
      <c r="V685" s="6">
        <v>0</v>
      </c>
      <c r="W685" s="9">
        <f t="shared" si="22"/>
        <v>0.24841799154584443</v>
      </c>
      <c r="X685" s="15">
        <f t="shared" si="23"/>
        <v>6.1711498523671235E-2</v>
      </c>
    </row>
    <row r="686" spans="2:24" x14ac:dyDescent="0.25">
      <c r="B686" s="5">
        <v>1</v>
      </c>
      <c r="C686" s="2">
        <v>0</v>
      </c>
      <c r="D686" s="5">
        <v>0</v>
      </c>
      <c r="E686" s="2">
        <v>1</v>
      </c>
      <c r="F686" s="5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 s="2">
        <v>0</v>
      </c>
      <c r="U686" s="5">
        <v>1</v>
      </c>
      <c r="V686" s="6">
        <v>0</v>
      </c>
      <c r="W686" s="9">
        <f t="shared" si="22"/>
        <v>0.39641056613283787</v>
      </c>
      <c r="X686" s="15">
        <f t="shared" si="23"/>
        <v>0.15714133694175703</v>
      </c>
    </row>
    <row r="687" spans="2:24" x14ac:dyDescent="0.25">
      <c r="B687" s="5">
        <v>0</v>
      </c>
      <c r="C687" s="2">
        <v>1</v>
      </c>
      <c r="D687" s="5">
        <v>1</v>
      </c>
      <c r="E687" s="2">
        <v>0</v>
      </c>
      <c r="F687" s="5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 s="2">
        <v>0</v>
      </c>
      <c r="U687" s="5">
        <v>1</v>
      </c>
      <c r="V687" s="6">
        <v>0</v>
      </c>
      <c r="W687" s="9">
        <f t="shared" si="22"/>
        <v>0.43017277180858926</v>
      </c>
      <c r="X687" s="15">
        <f t="shared" si="23"/>
        <v>0.18504861360548461</v>
      </c>
    </row>
    <row r="688" spans="2:24" x14ac:dyDescent="0.25">
      <c r="B688" s="5">
        <v>0</v>
      </c>
      <c r="C688" s="2">
        <v>1</v>
      </c>
      <c r="D688" s="5">
        <v>1</v>
      </c>
      <c r="E688" s="2">
        <v>0</v>
      </c>
      <c r="F688" s="5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 s="2">
        <v>0</v>
      </c>
      <c r="U688" s="5">
        <v>1</v>
      </c>
      <c r="V688" s="6">
        <v>0</v>
      </c>
      <c r="W688" s="9">
        <f t="shared" si="22"/>
        <v>0.43017277180858926</v>
      </c>
      <c r="X688" s="15">
        <f t="shared" si="23"/>
        <v>0.18504861360548461</v>
      </c>
    </row>
    <row r="689" spans="2:24" x14ac:dyDescent="0.25">
      <c r="B689" s="5">
        <v>1</v>
      </c>
      <c r="C689" s="2">
        <v>0</v>
      </c>
      <c r="D689" s="5">
        <v>0</v>
      </c>
      <c r="E689" s="2">
        <v>1</v>
      </c>
      <c r="F689" s="5">
        <v>0</v>
      </c>
      <c r="G689">
        <v>1</v>
      </c>
      <c r="H689">
        <v>1</v>
      </c>
      <c r="I689">
        <v>0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 s="2">
        <v>0</v>
      </c>
      <c r="U689" s="5">
        <v>1</v>
      </c>
      <c r="V689" s="6">
        <v>0</v>
      </c>
      <c r="W689" s="9">
        <f t="shared" si="22"/>
        <v>0.31914976843931497</v>
      </c>
      <c r="X689" s="15">
        <f t="shared" si="23"/>
        <v>0.10185657469486836</v>
      </c>
    </row>
    <row r="690" spans="2:24" x14ac:dyDescent="0.25">
      <c r="B690" s="5">
        <v>0</v>
      </c>
      <c r="C690" s="2">
        <v>1</v>
      </c>
      <c r="D690" s="5">
        <v>1</v>
      </c>
      <c r="E690" s="2">
        <v>0</v>
      </c>
      <c r="F690" s="5">
        <v>0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0</v>
      </c>
      <c r="T690" s="2">
        <v>0</v>
      </c>
      <c r="U690" s="5">
        <v>1</v>
      </c>
      <c r="V690" s="6">
        <v>0</v>
      </c>
      <c r="W690" s="9">
        <f t="shared" si="22"/>
        <v>0.28352379787077564</v>
      </c>
      <c r="X690" s="15">
        <f t="shared" si="23"/>
        <v>8.0385743959068445E-2</v>
      </c>
    </row>
    <row r="691" spans="2:24" x14ac:dyDescent="0.25">
      <c r="B691" s="5">
        <v>1</v>
      </c>
      <c r="C691" s="2">
        <v>0</v>
      </c>
      <c r="D691" s="5">
        <v>0</v>
      </c>
      <c r="E691" s="2">
        <v>1</v>
      </c>
      <c r="F691" s="5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 s="2">
        <v>0</v>
      </c>
      <c r="U691" s="5">
        <v>1</v>
      </c>
      <c r="V691" s="6">
        <v>0</v>
      </c>
      <c r="W691" s="9">
        <f t="shared" si="22"/>
        <v>0.39641056613283787</v>
      </c>
      <c r="X691" s="15">
        <f t="shared" si="23"/>
        <v>0.15714133694175703</v>
      </c>
    </row>
    <row r="692" spans="2:24" x14ac:dyDescent="0.25">
      <c r="B692" s="5">
        <v>0</v>
      </c>
      <c r="C692" s="2">
        <v>0</v>
      </c>
      <c r="D692" s="5">
        <v>1</v>
      </c>
      <c r="E692" s="2">
        <v>0</v>
      </c>
      <c r="F692" s="5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 s="2">
        <v>0</v>
      </c>
      <c r="U692" s="5">
        <v>1</v>
      </c>
      <c r="V692" s="6">
        <v>0</v>
      </c>
      <c r="W692" s="9">
        <f t="shared" si="22"/>
        <v>0.10721209903001783</v>
      </c>
      <c r="X692" s="15">
        <f t="shared" si="23"/>
        <v>1.1494434178422349E-2</v>
      </c>
    </row>
    <row r="693" spans="2:24" x14ac:dyDescent="0.25">
      <c r="B693" s="5">
        <v>0</v>
      </c>
      <c r="C693" s="2">
        <v>1</v>
      </c>
      <c r="D693" s="5">
        <v>0</v>
      </c>
      <c r="E693" s="2">
        <v>0</v>
      </c>
      <c r="F693" s="5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 s="2">
        <v>0</v>
      </c>
      <c r="U693" s="5">
        <v>1</v>
      </c>
      <c r="V693" s="6">
        <v>0</v>
      </c>
      <c r="W693" s="9">
        <f t="shared" si="22"/>
        <v>0.52847783550445848</v>
      </c>
      <c r="X693" s="15">
        <f t="shared" si="23"/>
        <v>0.27928882261947746</v>
      </c>
    </row>
    <row r="694" spans="2:24" x14ac:dyDescent="0.25">
      <c r="B694" s="5">
        <v>1</v>
      </c>
      <c r="C694" s="2">
        <v>0</v>
      </c>
      <c r="D694" s="5">
        <v>1</v>
      </c>
      <c r="E694" s="2">
        <v>0</v>
      </c>
      <c r="F694" s="5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0</v>
      </c>
      <c r="T694" s="2">
        <v>0</v>
      </c>
      <c r="U694" s="5">
        <v>1</v>
      </c>
      <c r="V694" s="6">
        <v>0</v>
      </c>
      <c r="W694" s="9">
        <f t="shared" si="22"/>
        <v>0.19862625474399487</v>
      </c>
      <c r="X694" s="15">
        <f t="shared" si="23"/>
        <v>3.9452389073626346E-2</v>
      </c>
    </row>
    <row r="695" spans="2:24" x14ac:dyDescent="0.25">
      <c r="B695" s="5">
        <v>1</v>
      </c>
      <c r="C695" s="2">
        <v>0</v>
      </c>
      <c r="D695" s="5">
        <v>0</v>
      </c>
      <c r="E695" s="2">
        <v>1</v>
      </c>
      <c r="F695" s="5">
        <v>0</v>
      </c>
      <c r="G695">
        <v>1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 s="2">
        <v>1</v>
      </c>
      <c r="U695" s="5">
        <v>1</v>
      </c>
      <c r="V695" s="6">
        <v>0</v>
      </c>
      <c r="W695" s="9">
        <f t="shared" si="22"/>
        <v>9.2666305252485259E-2</v>
      </c>
      <c r="X695" s="15">
        <f t="shared" si="23"/>
        <v>8.5870441291467769E-3</v>
      </c>
    </row>
    <row r="696" spans="2:24" x14ac:dyDescent="0.25">
      <c r="B696" s="5">
        <v>1</v>
      </c>
      <c r="C696" s="2">
        <v>0</v>
      </c>
      <c r="D696" s="5">
        <v>1</v>
      </c>
      <c r="E696" s="2">
        <v>0</v>
      </c>
      <c r="F696" s="5">
        <v>0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 s="2">
        <v>0</v>
      </c>
      <c r="U696" s="5">
        <v>1</v>
      </c>
      <c r="V696" s="6">
        <v>0</v>
      </c>
      <c r="W696" s="9">
        <f t="shared" si="22"/>
        <v>0.13540940123772288</v>
      </c>
      <c r="X696" s="15">
        <f t="shared" si="23"/>
        <v>1.8335705943558628E-2</v>
      </c>
    </row>
    <row r="697" spans="2:24" x14ac:dyDescent="0.25">
      <c r="B697" s="5">
        <v>0</v>
      </c>
      <c r="C697" s="2">
        <v>1</v>
      </c>
      <c r="D697" s="5">
        <v>1</v>
      </c>
      <c r="E697" s="2">
        <v>0</v>
      </c>
      <c r="F697" s="5">
        <v>0</v>
      </c>
      <c r="G697">
        <v>1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 s="2">
        <v>0</v>
      </c>
      <c r="U697" s="5">
        <v>1</v>
      </c>
      <c r="V697" s="6">
        <v>0</v>
      </c>
      <c r="W697" s="9">
        <f t="shared" si="22"/>
        <v>0.39404944268626801</v>
      </c>
      <c r="X697" s="15">
        <f t="shared" si="23"/>
        <v>0.15527496328135842</v>
      </c>
    </row>
    <row r="698" spans="2:24" x14ac:dyDescent="0.25">
      <c r="B698" s="5">
        <v>0</v>
      </c>
      <c r="C698" s="2">
        <v>1</v>
      </c>
      <c r="D698" s="5">
        <v>1</v>
      </c>
      <c r="E698" s="2">
        <v>0</v>
      </c>
      <c r="F698" s="5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1</v>
      </c>
      <c r="T698" s="2">
        <v>0</v>
      </c>
      <c r="U698" s="5">
        <v>1</v>
      </c>
      <c r="V698" s="6">
        <v>0</v>
      </c>
      <c r="W698" s="9">
        <f t="shared" si="22"/>
        <v>0.2292224906691166</v>
      </c>
      <c r="X698" s="15">
        <f t="shared" si="23"/>
        <v>5.2542950228553244E-2</v>
      </c>
    </row>
    <row r="699" spans="2:24" x14ac:dyDescent="0.25">
      <c r="B699" s="5">
        <v>0</v>
      </c>
      <c r="C699" s="2">
        <v>1</v>
      </c>
      <c r="D699" s="5">
        <v>0</v>
      </c>
      <c r="E699" s="2">
        <v>1</v>
      </c>
      <c r="F699" s="5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 s="2">
        <v>0</v>
      </c>
      <c r="U699" s="5">
        <v>1</v>
      </c>
      <c r="V699" s="6">
        <v>0</v>
      </c>
      <c r="W699" s="9">
        <f t="shared" si="22"/>
        <v>0.44936827268531704</v>
      </c>
      <c r="X699" s="15">
        <f t="shared" si="23"/>
        <v>0.20193184449618545</v>
      </c>
    </row>
    <row r="700" spans="2:24" x14ac:dyDescent="0.25">
      <c r="B700" s="5">
        <v>0</v>
      </c>
      <c r="C700" s="2">
        <v>1</v>
      </c>
      <c r="D700" s="5">
        <v>1</v>
      </c>
      <c r="E700" s="2">
        <v>0</v>
      </c>
      <c r="F700" s="5">
        <v>0</v>
      </c>
      <c r="G700">
        <v>1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 s="2">
        <v>0</v>
      </c>
      <c r="U700" s="5">
        <v>1</v>
      </c>
      <c r="V700" s="6">
        <v>0</v>
      </c>
      <c r="W700" s="9">
        <f t="shared" si="22"/>
        <v>-0.30009053243692296</v>
      </c>
      <c r="X700" s="15">
        <f t="shared" si="23"/>
        <v>9.0054327658275909E-2</v>
      </c>
    </row>
    <row r="701" spans="2:24" x14ac:dyDescent="0.25">
      <c r="B701" s="5">
        <v>0</v>
      </c>
      <c r="C701" s="2">
        <v>1</v>
      </c>
      <c r="D701" s="5">
        <v>1</v>
      </c>
      <c r="E701" s="2">
        <v>0</v>
      </c>
      <c r="F701" s="5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 s="2">
        <v>0</v>
      </c>
      <c r="U701" s="5">
        <v>1</v>
      </c>
      <c r="V701" s="6">
        <v>0</v>
      </c>
      <c r="W701" s="9">
        <f t="shared" si="22"/>
        <v>0.43017277180858926</v>
      </c>
      <c r="X701" s="15">
        <f t="shared" si="23"/>
        <v>0.18504861360548461</v>
      </c>
    </row>
    <row r="702" spans="2:24" x14ac:dyDescent="0.25">
      <c r="B702" s="5">
        <v>0</v>
      </c>
      <c r="C702" s="2">
        <v>0</v>
      </c>
      <c r="D702" s="5">
        <v>0</v>
      </c>
      <c r="E702" s="2">
        <v>1</v>
      </c>
      <c r="F702" s="5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0</v>
      </c>
      <c r="Q702">
        <v>0</v>
      </c>
      <c r="R702">
        <v>0</v>
      </c>
      <c r="S702">
        <v>0</v>
      </c>
      <c r="T702" s="2">
        <v>0</v>
      </c>
      <c r="U702" s="5">
        <v>1</v>
      </c>
      <c r="V702" s="6">
        <v>0</v>
      </c>
      <c r="W702" s="9">
        <f t="shared" si="22"/>
        <v>0.58721731484593453</v>
      </c>
      <c r="X702" s="15">
        <f t="shared" si="23"/>
        <v>0.34482417485486938</v>
      </c>
    </row>
    <row r="703" spans="2:24" x14ac:dyDescent="0.25">
      <c r="B703" s="5">
        <v>0</v>
      </c>
      <c r="C703" s="2">
        <v>1</v>
      </c>
      <c r="D703" s="5">
        <v>1</v>
      </c>
      <c r="E703" s="2">
        <v>0</v>
      </c>
      <c r="F703" s="5">
        <v>0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0</v>
      </c>
      <c r="T703" s="2">
        <v>0</v>
      </c>
      <c r="U703" s="5">
        <v>1</v>
      </c>
      <c r="V703" s="6">
        <v>0</v>
      </c>
      <c r="W703" s="9">
        <f t="shared" si="22"/>
        <v>9.7782972780868782E-3</v>
      </c>
      <c r="X703" s="15">
        <f t="shared" si="23"/>
        <v>9.561509765864125E-5</v>
      </c>
    </row>
    <row r="704" spans="2:24" x14ac:dyDescent="0.25">
      <c r="B704" s="5">
        <v>1</v>
      </c>
      <c r="C704" s="2">
        <v>0</v>
      </c>
      <c r="D704" s="5">
        <v>1</v>
      </c>
      <c r="E704" s="2">
        <v>0</v>
      </c>
      <c r="F704" s="5">
        <v>0</v>
      </c>
      <c r="G704">
        <v>0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0</v>
      </c>
      <c r="T704" s="2">
        <v>0</v>
      </c>
      <c r="U704" s="5">
        <v>1</v>
      </c>
      <c r="V704" s="6">
        <v>0</v>
      </c>
      <c r="W704" s="9">
        <f t="shared" si="22"/>
        <v>-4.3179409274392233E-2</v>
      </c>
      <c r="X704" s="15">
        <f t="shared" si="23"/>
        <v>1.86446138528547E-3</v>
      </c>
    </row>
    <row r="705" spans="2:24" x14ac:dyDescent="0.25">
      <c r="B705" s="5">
        <v>0</v>
      </c>
      <c r="C705" s="2">
        <v>1</v>
      </c>
      <c r="D705" s="5">
        <v>1</v>
      </c>
      <c r="E705" s="2">
        <v>0</v>
      </c>
      <c r="F705" s="5">
        <v>0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 s="2">
        <v>0</v>
      </c>
      <c r="U705" s="5">
        <v>1</v>
      </c>
      <c r="V705" s="6">
        <v>0</v>
      </c>
      <c r="W705" s="9">
        <f t="shared" si="22"/>
        <v>0.18836710779020205</v>
      </c>
      <c r="X705" s="15">
        <f t="shared" si="23"/>
        <v>3.5482167297245598E-2</v>
      </c>
    </row>
    <row r="706" spans="2:24" x14ac:dyDescent="0.25">
      <c r="B706" s="5">
        <v>1</v>
      </c>
      <c r="C706" s="2">
        <v>0</v>
      </c>
      <c r="D706" s="5">
        <v>1</v>
      </c>
      <c r="E706" s="2">
        <v>0</v>
      </c>
      <c r="F706" s="5">
        <v>0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 s="2">
        <v>0</v>
      </c>
      <c r="U706" s="5">
        <v>1</v>
      </c>
      <c r="V706" s="6">
        <v>0</v>
      </c>
      <c r="W706" s="9">
        <f t="shared" si="22"/>
        <v>0.13540940123772288</v>
      </c>
      <c r="X706" s="15">
        <f t="shared" si="23"/>
        <v>1.8335705943558628E-2</v>
      </c>
    </row>
    <row r="707" spans="2:24" x14ac:dyDescent="0.25">
      <c r="B707" s="5">
        <v>1</v>
      </c>
      <c r="C707" s="2">
        <v>0</v>
      </c>
      <c r="D707" s="5">
        <v>1</v>
      </c>
      <c r="E707" s="2">
        <v>0</v>
      </c>
      <c r="F707" s="5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 s="2">
        <v>0</v>
      </c>
      <c r="U707" s="5">
        <v>1</v>
      </c>
      <c r="V707" s="6">
        <v>0</v>
      </c>
      <c r="W707" s="9">
        <f t="shared" si="22"/>
        <v>0.37721506525611004</v>
      </c>
      <c r="X707" s="15">
        <f t="shared" si="23"/>
        <v>0.14229120545617135</v>
      </c>
    </row>
    <row r="708" spans="2:24" x14ac:dyDescent="0.25">
      <c r="B708" s="5">
        <v>0</v>
      </c>
      <c r="C708" s="2">
        <v>1</v>
      </c>
      <c r="D708" s="5">
        <v>0</v>
      </c>
      <c r="E708" s="2">
        <v>1</v>
      </c>
      <c r="F708" s="5">
        <v>0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0</v>
      </c>
      <c r="Q708">
        <v>0</v>
      </c>
      <c r="R708">
        <v>0</v>
      </c>
      <c r="S708">
        <v>0</v>
      </c>
      <c r="T708" s="2">
        <v>0</v>
      </c>
      <c r="U708" s="5">
        <v>1</v>
      </c>
      <c r="V708" s="6">
        <v>0</v>
      </c>
      <c r="W708" s="9">
        <f t="shared" si="22"/>
        <v>0.35850349389110886</v>
      </c>
      <c r="X708" s="15">
        <f t="shared" si="23"/>
        <v>0.12852475513213232</v>
      </c>
    </row>
    <row r="709" spans="2:24" x14ac:dyDescent="0.25">
      <c r="B709" s="5">
        <v>0</v>
      </c>
      <c r="C709" s="2">
        <v>1</v>
      </c>
      <c r="D709" s="5">
        <v>0</v>
      </c>
      <c r="E709" s="2">
        <v>1</v>
      </c>
      <c r="F709" s="5">
        <v>0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 s="2">
        <v>0</v>
      </c>
      <c r="U709" s="5">
        <v>1</v>
      </c>
      <c r="V709" s="6">
        <v>0</v>
      </c>
      <c r="W709" s="9">
        <f t="shared" si="22"/>
        <v>0.20756260866692988</v>
      </c>
      <c r="X709" s="15">
        <f t="shared" si="23"/>
        <v>4.3082236516621075E-2</v>
      </c>
    </row>
    <row r="710" spans="2:24" x14ac:dyDescent="0.25">
      <c r="B710" s="5">
        <v>1</v>
      </c>
      <c r="C710" s="2">
        <v>0</v>
      </c>
      <c r="D710" s="5">
        <v>0</v>
      </c>
      <c r="E710" s="2">
        <v>1</v>
      </c>
      <c r="F710" s="5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</v>
      </c>
      <c r="T710" s="2">
        <v>0</v>
      </c>
      <c r="U710" s="5">
        <v>1</v>
      </c>
      <c r="V710" s="6">
        <v>0</v>
      </c>
      <c r="W710" s="9">
        <f t="shared" si="22"/>
        <v>0.19546028499336521</v>
      </c>
      <c r="X710" s="15">
        <f t="shared" si="23"/>
        <v>3.8204723009687545E-2</v>
      </c>
    </row>
    <row r="711" spans="2:24" x14ac:dyDescent="0.25">
      <c r="B711" s="5">
        <v>0</v>
      </c>
      <c r="C711" s="2">
        <v>1</v>
      </c>
      <c r="D711" s="5">
        <v>0</v>
      </c>
      <c r="E711" s="2">
        <v>1</v>
      </c>
      <c r="F711" s="5">
        <v>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</v>
      </c>
      <c r="T711" s="2">
        <v>1</v>
      </c>
      <c r="U711" s="5">
        <v>1</v>
      </c>
      <c r="V711" s="6">
        <v>0</v>
      </c>
      <c r="W711" s="9">
        <f t="shared" si="22"/>
        <v>0.25454256038050166</v>
      </c>
      <c r="X711" s="15">
        <f t="shared" si="23"/>
        <v>6.4791915045061335E-2</v>
      </c>
    </row>
    <row r="712" spans="2:24" x14ac:dyDescent="0.25">
      <c r="B712" s="5">
        <v>0</v>
      </c>
      <c r="C712" s="2">
        <v>1</v>
      </c>
      <c r="D712" s="5">
        <v>0</v>
      </c>
      <c r="E712" s="2">
        <v>1</v>
      </c>
      <c r="F712" s="5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 s="2">
        <v>0</v>
      </c>
      <c r="U712" s="5">
        <v>1</v>
      </c>
      <c r="V712" s="6">
        <v>0</v>
      </c>
      <c r="W712" s="9">
        <f t="shared" si="22"/>
        <v>0.44936827268531704</v>
      </c>
      <c r="X712" s="15">
        <f t="shared" si="23"/>
        <v>0.20193184449618545</v>
      </c>
    </row>
    <row r="713" spans="2:24" x14ac:dyDescent="0.25">
      <c r="B713" s="5">
        <v>1</v>
      </c>
      <c r="C713" s="2">
        <v>0</v>
      </c>
      <c r="D713" s="5">
        <v>0</v>
      </c>
      <c r="E713" s="2">
        <v>1</v>
      </c>
      <c r="F713" s="5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0</v>
      </c>
      <c r="T713" s="2">
        <v>0</v>
      </c>
      <c r="U713" s="5">
        <v>1</v>
      </c>
      <c r="V713" s="6">
        <v>0</v>
      </c>
      <c r="W713" s="9">
        <f t="shared" ref="W713:W776" si="24">SUMPRODUCT(B$2:U$2,B713:U713)</f>
        <v>0.2178217556207227</v>
      </c>
      <c r="X713" s="15">
        <f t="shared" ref="X713:X776" si="25">(V713-W713)^2</f>
        <v>4.7446317221693839E-2</v>
      </c>
    </row>
    <row r="714" spans="2:24" x14ac:dyDescent="0.25">
      <c r="B714" s="5">
        <v>0</v>
      </c>
      <c r="C714" s="2">
        <v>0</v>
      </c>
      <c r="D714" s="5">
        <v>1</v>
      </c>
      <c r="E714" s="2">
        <v>0</v>
      </c>
      <c r="F714" s="5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 s="2">
        <v>0</v>
      </c>
      <c r="U714" s="5">
        <v>1</v>
      </c>
      <c r="V714" s="6">
        <v>0</v>
      </c>
      <c r="W714" s="9">
        <f t="shared" si="24"/>
        <v>0.41708092874502772</v>
      </c>
      <c r="X714" s="15">
        <f t="shared" si="25"/>
        <v>0.17395650112281488</v>
      </c>
    </row>
    <row r="715" spans="2:24" x14ac:dyDescent="0.25">
      <c r="B715" s="5">
        <v>1</v>
      </c>
      <c r="C715" s="2">
        <v>0</v>
      </c>
      <c r="D715" s="5">
        <v>0</v>
      </c>
      <c r="E715" s="2">
        <v>0</v>
      </c>
      <c r="F715" s="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 s="2">
        <v>0</v>
      </c>
      <c r="U715" s="5">
        <v>1</v>
      </c>
      <c r="V715" s="6">
        <v>0</v>
      </c>
      <c r="W715" s="9">
        <f t="shared" si="24"/>
        <v>0.67618832439916476</v>
      </c>
      <c r="X715" s="15">
        <f t="shared" si="25"/>
        <v>0.45723065005375008</v>
      </c>
    </row>
    <row r="716" spans="2:24" x14ac:dyDescent="0.25">
      <c r="B716" s="5">
        <v>0</v>
      </c>
      <c r="C716" s="2">
        <v>0</v>
      </c>
      <c r="D716" s="5">
        <v>0</v>
      </c>
      <c r="E716" s="2">
        <v>1</v>
      </c>
      <c r="F716" s="5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0</v>
      </c>
      <c r="R716">
        <v>0</v>
      </c>
      <c r="S716">
        <v>0</v>
      </c>
      <c r="T716" s="2">
        <v>0</v>
      </c>
      <c r="U716" s="5">
        <v>1</v>
      </c>
      <c r="V716" s="6">
        <v>0</v>
      </c>
      <c r="W716" s="9">
        <f t="shared" si="24"/>
        <v>-5.218121060536951E-2</v>
      </c>
      <c r="X716" s="15">
        <f t="shared" si="25"/>
        <v>2.7228787402419274E-3</v>
      </c>
    </row>
    <row r="717" spans="2:24" x14ac:dyDescent="0.25">
      <c r="B717" s="5">
        <v>1</v>
      </c>
      <c r="C717" s="2">
        <v>0</v>
      </c>
      <c r="D717" s="5">
        <v>0</v>
      </c>
      <c r="E717" s="2">
        <v>0</v>
      </c>
      <c r="F717" s="5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</v>
      </c>
      <c r="T717" s="2">
        <v>0</v>
      </c>
      <c r="U717" s="5">
        <v>1</v>
      </c>
      <c r="V717" s="6">
        <v>0</v>
      </c>
      <c r="W717" s="9">
        <f t="shared" si="24"/>
        <v>0.27456984781250665</v>
      </c>
      <c r="X717" s="15">
        <f t="shared" si="25"/>
        <v>7.5388601327783064E-2</v>
      </c>
    </row>
    <row r="718" spans="2:24" x14ac:dyDescent="0.25">
      <c r="B718" s="5">
        <v>0</v>
      </c>
      <c r="C718" s="2">
        <v>0</v>
      </c>
      <c r="D718" s="5">
        <v>1</v>
      </c>
      <c r="E718" s="2">
        <v>0</v>
      </c>
      <c r="F718" s="5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 s="2">
        <v>0</v>
      </c>
      <c r="U718" s="5">
        <v>1</v>
      </c>
      <c r="V718" s="6">
        <v>0</v>
      </c>
      <c r="W718" s="9">
        <f t="shared" si="24"/>
        <v>0.17527526472664057</v>
      </c>
      <c r="X718" s="15">
        <f t="shared" si="25"/>
        <v>3.0721418424993933E-2</v>
      </c>
    </row>
    <row r="719" spans="2:24" x14ac:dyDescent="0.25">
      <c r="B719" s="5">
        <v>0</v>
      </c>
      <c r="C719" s="2">
        <v>1</v>
      </c>
      <c r="D719" s="5">
        <v>0</v>
      </c>
      <c r="E719" s="2">
        <v>0</v>
      </c>
      <c r="F719" s="5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 s="2">
        <v>0</v>
      </c>
      <c r="U719" s="5">
        <v>1</v>
      </c>
      <c r="V719" s="6">
        <v>0</v>
      </c>
      <c r="W719" s="9">
        <f t="shared" si="24"/>
        <v>0.52847783550445848</v>
      </c>
      <c r="X719" s="15">
        <f t="shared" si="25"/>
        <v>0.27928882261947746</v>
      </c>
    </row>
    <row r="720" spans="2:24" x14ac:dyDescent="0.25">
      <c r="B720" s="5">
        <v>0</v>
      </c>
      <c r="C720" s="2">
        <v>1</v>
      </c>
      <c r="D720" s="5">
        <v>0</v>
      </c>
      <c r="E720" s="2">
        <v>1</v>
      </c>
      <c r="F720" s="5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 s="2">
        <v>0</v>
      </c>
      <c r="U720" s="5">
        <v>1</v>
      </c>
      <c r="V720" s="6">
        <v>0</v>
      </c>
      <c r="W720" s="9">
        <f t="shared" si="24"/>
        <v>0.44936827268531704</v>
      </c>
      <c r="X720" s="15">
        <f t="shared" si="25"/>
        <v>0.20193184449618545</v>
      </c>
    </row>
    <row r="721" spans="2:24" x14ac:dyDescent="0.25">
      <c r="B721" s="5">
        <v>1</v>
      </c>
      <c r="C721" s="2">
        <v>0</v>
      </c>
      <c r="D721" s="5">
        <v>1</v>
      </c>
      <c r="E721" s="2">
        <v>0</v>
      </c>
      <c r="F721" s="5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  <c r="Q721">
        <v>0</v>
      </c>
      <c r="R721">
        <v>0</v>
      </c>
      <c r="S721">
        <v>0</v>
      </c>
      <c r="T721" s="2">
        <v>0</v>
      </c>
      <c r="U721" s="5">
        <v>1</v>
      </c>
      <c r="V721" s="6">
        <v>0</v>
      </c>
      <c r="W721" s="9">
        <f t="shared" si="24"/>
        <v>0.21828712076527912</v>
      </c>
      <c r="X721" s="15">
        <f t="shared" si="25"/>
        <v>4.7649267091995552E-2</v>
      </c>
    </row>
    <row r="722" spans="2:24" x14ac:dyDescent="0.25">
      <c r="B722" s="5">
        <v>0</v>
      </c>
      <c r="C722" s="2">
        <v>1</v>
      </c>
      <c r="D722" s="5">
        <v>0</v>
      </c>
      <c r="E722" s="2">
        <v>1</v>
      </c>
      <c r="F722" s="5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 s="2">
        <v>0</v>
      </c>
      <c r="U722" s="5">
        <v>1</v>
      </c>
      <c r="V722" s="6">
        <v>0</v>
      </c>
      <c r="W722" s="9">
        <f t="shared" si="24"/>
        <v>0.44936827268531704</v>
      </c>
      <c r="X722" s="15">
        <f t="shared" si="25"/>
        <v>0.20193184449618545</v>
      </c>
    </row>
    <row r="723" spans="2:24" x14ac:dyDescent="0.25">
      <c r="B723" s="5">
        <v>0</v>
      </c>
      <c r="C723" s="2">
        <v>1</v>
      </c>
      <c r="D723" s="5">
        <v>0</v>
      </c>
      <c r="E723" s="2">
        <v>1</v>
      </c>
      <c r="F723" s="5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 s="2">
        <v>0</v>
      </c>
      <c r="U723" s="5">
        <v>1</v>
      </c>
      <c r="V723" s="6">
        <v>0</v>
      </c>
      <c r="W723" s="9">
        <f t="shared" si="24"/>
        <v>0.44936827268531704</v>
      </c>
      <c r="X723" s="15">
        <f t="shared" si="25"/>
        <v>0.20193184449618545</v>
      </c>
    </row>
    <row r="724" spans="2:24" x14ac:dyDescent="0.25">
      <c r="B724" s="5">
        <v>1</v>
      </c>
      <c r="C724" s="2">
        <v>0</v>
      </c>
      <c r="D724" s="5">
        <v>0</v>
      </c>
      <c r="E724" s="2">
        <v>1</v>
      </c>
      <c r="F724" s="5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</v>
      </c>
      <c r="T724" s="2">
        <v>0</v>
      </c>
      <c r="U724" s="5">
        <v>1</v>
      </c>
      <c r="V724" s="6">
        <v>0</v>
      </c>
      <c r="W724" s="9">
        <f t="shared" si="24"/>
        <v>0.19546028499336521</v>
      </c>
      <c r="X724" s="15">
        <f t="shared" si="25"/>
        <v>3.8204723009687545E-2</v>
      </c>
    </row>
    <row r="725" spans="2:24" x14ac:dyDescent="0.25">
      <c r="B725" s="5">
        <v>0</v>
      </c>
      <c r="C725" s="2">
        <v>1</v>
      </c>
      <c r="D725" s="5">
        <v>0</v>
      </c>
      <c r="E725" s="2">
        <v>1</v>
      </c>
      <c r="F725" s="5">
        <v>0</v>
      </c>
      <c r="G725">
        <v>1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 s="2">
        <v>0</v>
      </c>
      <c r="U725" s="5">
        <v>1</v>
      </c>
      <c r="V725" s="6">
        <v>0</v>
      </c>
      <c r="W725" s="9">
        <f t="shared" si="24"/>
        <v>-0.10230622104808007</v>
      </c>
      <c r="X725" s="15">
        <f t="shared" si="25"/>
        <v>1.0466562865138621E-2</v>
      </c>
    </row>
    <row r="726" spans="2:24" x14ac:dyDescent="0.25">
      <c r="B726" s="5">
        <v>0</v>
      </c>
      <c r="C726" s="2">
        <v>1</v>
      </c>
      <c r="D726" s="5">
        <v>1</v>
      </c>
      <c r="E726" s="2">
        <v>0</v>
      </c>
      <c r="F726" s="5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1</v>
      </c>
      <c r="T726" s="2">
        <v>0</v>
      </c>
      <c r="U726" s="5">
        <v>1</v>
      </c>
      <c r="V726" s="6">
        <v>0</v>
      </c>
      <c r="W726" s="9">
        <f t="shared" si="24"/>
        <v>5.0633680157001426E-2</v>
      </c>
      <c r="X726" s="15">
        <f t="shared" si="25"/>
        <v>2.5637695662415198E-3</v>
      </c>
    </row>
    <row r="727" spans="2:24" x14ac:dyDescent="0.25">
      <c r="B727" s="5">
        <v>0</v>
      </c>
      <c r="C727" s="2">
        <v>1</v>
      </c>
      <c r="D727" s="5">
        <v>0</v>
      </c>
      <c r="E727" s="2">
        <v>1</v>
      </c>
      <c r="F727" s="5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1</v>
      </c>
      <c r="T727" s="2">
        <v>0</v>
      </c>
      <c r="U727" s="5">
        <v>1</v>
      </c>
      <c r="V727" s="6">
        <v>0</v>
      </c>
      <c r="W727" s="9">
        <f t="shared" si="24"/>
        <v>6.612327527457218E-3</v>
      </c>
      <c r="X727" s="15">
        <f t="shared" si="25"/>
        <v>4.3722875330368483E-5</v>
      </c>
    </row>
    <row r="728" spans="2:24" x14ac:dyDescent="0.25">
      <c r="B728" s="5">
        <v>0</v>
      </c>
      <c r="C728" s="2">
        <v>0</v>
      </c>
      <c r="D728" s="5">
        <v>1</v>
      </c>
      <c r="E728" s="2">
        <v>0</v>
      </c>
      <c r="F728" s="5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 s="2">
        <v>0</v>
      </c>
      <c r="U728" s="5">
        <v>1</v>
      </c>
      <c r="V728" s="6">
        <v>0</v>
      </c>
      <c r="W728" s="9">
        <f t="shared" si="24"/>
        <v>0.41708092874502772</v>
      </c>
      <c r="X728" s="15">
        <f t="shared" si="25"/>
        <v>0.17395650112281488</v>
      </c>
    </row>
    <row r="729" spans="2:24" x14ac:dyDescent="0.25">
      <c r="B729" s="5">
        <v>0</v>
      </c>
      <c r="C729" s="2">
        <v>1</v>
      </c>
      <c r="D729" s="5">
        <v>0</v>
      </c>
      <c r="E729" s="2">
        <v>1</v>
      </c>
      <c r="F729" s="5">
        <v>0</v>
      </c>
      <c r="G729">
        <v>0</v>
      </c>
      <c r="H729">
        <v>0</v>
      </c>
      <c r="I729">
        <v>0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 s="2">
        <v>0</v>
      </c>
      <c r="U729" s="5">
        <v>1</v>
      </c>
      <c r="V729" s="6">
        <v>0</v>
      </c>
      <c r="W729" s="9">
        <f t="shared" si="24"/>
        <v>0.72311377327800574</v>
      </c>
      <c r="X729" s="15">
        <f t="shared" si="25"/>
        <v>0.52289352910435505</v>
      </c>
    </row>
    <row r="730" spans="2:24" x14ac:dyDescent="0.25">
      <c r="B730" s="5">
        <v>1</v>
      </c>
      <c r="C730" s="2">
        <v>0</v>
      </c>
      <c r="D730" s="5">
        <v>0</v>
      </c>
      <c r="E730" s="2">
        <v>1</v>
      </c>
      <c r="F730" s="5">
        <v>0</v>
      </c>
      <c r="G730">
        <v>1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 s="2">
        <v>0</v>
      </c>
      <c r="U730" s="5">
        <v>1</v>
      </c>
      <c r="V730" s="6">
        <v>0</v>
      </c>
      <c r="W730" s="9">
        <f t="shared" si="24"/>
        <v>-0.15526392760055918</v>
      </c>
      <c r="X730" s="15">
        <f t="shared" si="25"/>
        <v>2.4106887213951683E-2</v>
      </c>
    </row>
    <row r="731" spans="2:24" x14ac:dyDescent="0.25">
      <c r="B731" s="5">
        <v>1</v>
      </c>
      <c r="C731" s="2">
        <v>0</v>
      </c>
      <c r="D731" s="5">
        <v>0</v>
      </c>
      <c r="E731" s="2">
        <v>1</v>
      </c>
      <c r="F731" s="5">
        <v>0</v>
      </c>
      <c r="G731">
        <v>1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0</v>
      </c>
      <c r="T731" s="2">
        <v>0</v>
      </c>
      <c r="U731" s="5">
        <v>1</v>
      </c>
      <c r="V731" s="6">
        <v>0</v>
      </c>
      <c r="W731" s="9">
        <f t="shared" si="24"/>
        <v>-0.33385273811267435</v>
      </c>
      <c r="X731" s="15">
        <f t="shared" si="25"/>
        <v>0.11145765074532993</v>
      </c>
    </row>
    <row r="732" spans="2:24" x14ac:dyDescent="0.25">
      <c r="B732" s="5">
        <v>1</v>
      </c>
      <c r="C732" s="2">
        <v>0</v>
      </c>
      <c r="D732" s="5">
        <v>1</v>
      </c>
      <c r="E732" s="2">
        <v>0</v>
      </c>
      <c r="F732" s="5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 s="2">
        <v>0</v>
      </c>
      <c r="U732" s="5">
        <v>1</v>
      </c>
      <c r="V732" s="6">
        <v>0</v>
      </c>
      <c r="W732" s="9">
        <f t="shared" si="24"/>
        <v>0.37721506525611004</v>
      </c>
      <c r="X732" s="15">
        <f t="shared" si="25"/>
        <v>0.14229120545617135</v>
      </c>
    </row>
    <row r="733" spans="2:24" x14ac:dyDescent="0.25">
      <c r="B733" s="5">
        <v>1</v>
      </c>
      <c r="C733" s="2">
        <v>0</v>
      </c>
      <c r="D733" s="5">
        <v>0</v>
      </c>
      <c r="E733" s="2">
        <v>1</v>
      </c>
      <c r="F733" s="5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1</v>
      </c>
      <c r="T733" s="2">
        <v>0</v>
      </c>
      <c r="U733" s="5">
        <v>1</v>
      </c>
      <c r="V733" s="6">
        <v>0</v>
      </c>
      <c r="W733" s="9">
        <f t="shared" si="24"/>
        <v>-0.11440854472164463</v>
      </c>
      <c r="X733" s="15">
        <f t="shared" si="25"/>
        <v>1.3089315105324561E-2</v>
      </c>
    </row>
    <row r="734" spans="2:24" x14ac:dyDescent="0.25">
      <c r="B734" s="5">
        <v>0</v>
      </c>
      <c r="C734" s="2">
        <v>1</v>
      </c>
      <c r="D734" s="5">
        <v>0</v>
      </c>
      <c r="E734" s="2">
        <v>1</v>
      </c>
      <c r="F734" s="5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 s="2">
        <v>0</v>
      </c>
      <c r="U734" s="5">
        <v>1</v>
      </c>
      <c r="V734" s="6">
        <v>0</v>
      </c>
      <c r="W734" s="9">
        <f t="shared" si="24"/>
        <v>0.44936827268531704</v>
      </c>
      <c r="X734" s="15">
        <f t="shared" si="25"/>
        <v>0.20193184449618545</v>
      </c>
    </row>
    <row r="735" spans="2:24" x14ac:dyDescent="0.25">
      <c r="B735" s="5">
        <v>0</v>
      </c>
      <c r="C735" s="2">
        <v>1</v>
      </c>
      <c r="D735" s="5">
        <v>0</v>
      </c>
      <c r="E735" s="2">
        <v>0</v>
      </c>
      <c r="F735" s="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 s="2">
        <v>0</v>
      </c>
      <c r="U735" s="5">
        <v>1</v>
      </c>
      <c r="V735" s="6">
        <v>0</v>
      </c>
      <c r="W735" s="9">
        <f t="shared" si="24"/>
        <v>0.21860900578944858</v>
      </c>
      <c r="X735" s="15">
        <f t="shared" si="25"/>
        <v>4.7789897412251162E-2</v>
      </c>
    </row>
    <row r="736" spans="2:24" x14ac:dyDescent="0.25">
      <c r="B736" s="5">
        <v>0</v>
      </c>
      <c r="C736" s="2">
        <v>1</v>
      </c>
      <c r="D736" s="5">
        <v>1</v>
      </c>
      <c r="E736" s="2">
        <v>0</v>
      </c>
      <c r="F736" s="5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0</v>
      </c>
      <c r="T736" s="2">
        <v>0</v>
      </c>
      <c r="U736" s="5">
        <v>1</v>
      </c>
      <c r="V736" s="6">
        <v>0</v>
      </c>
      <c r="W736" s="9">
        <f t="shared" si="24"/>
        <v>0.25158396129647409</v>
      </c>
      <c r="X736" s="15">
        <f t="shared" si="25"/>
        <v>6.3294489581625771E-2</v>
      </c>
    </row>
    <row r="737" spans="2:24" x14ac:dyDescent="0.25">
      <c r="B737" s="5">
        <v>1</v>
      </c>
      <c r="C737" s="2">
        <v>0</v>
      </c>
      <c r="D737" s="5">
        <v>0</v>
      </c>
      <c r="E737" s="2">
        <v>1</v>
      </c>
      <c r="F737" s="5">
        <v>0</v>
      </c>
      <c r="G737">
        <v>1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 s="2">
        <v>0</v>
      </c>
      <c r="U737" s="5">
        <v>1</v>
      </c>
      <c r="V737" s="6">
        <v>0</v>
      </c>
      <c r="W737" s="9">
        <f t="shared" si="24"/>
        <v>-0.15526392760055918</v>
      </c>
      <c r="X737" s="15">
        <f t="shared" si="25"/>
        <v>2.4106887213951683E-2</v>
      </c>
    </row>
    <row r="738" spans="2:24" x14ac:dyDescent="0.25">
      <c r="B738" s="5">
        <v>1</v>
      </c>
      <c r="C738" s="2">
        <v>0</v>
      </c>
      <c r="D738" s="5">
        <v>0</v>
      </c>
      <c r="E738" s="2">
        <v>1</v>
      </c>
      <c r="F738" s="5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 s="2">
        <v>0</v>
      </c>
      <c r="U738" s="5">
        <v>1</v>
      </c>
      <c r="V738" s="6">
        <v>0</v>
      </c>
      <c r="W738" s="9">
        <f t="shared" si="24"/>
        <v>8.6541736417827975E-2</v>
      </c>
      <c r="X738" s="15">
        <f t="shared" si="25"/>
        <v>7.4894721422128123E-3</v>
      </c>
    </row>
    <row r="739" spans="2:24" x14ac:dyDescent="0.25">
      <c r="B739" s="5">
        <v>0</v>
      </c>
      <c r="C739" s="2">
        <v>1</v>
      </c>
      <c r="D739" s="5">
        <v>1</v>
      </c>
      <c r="E739" s="2">
        <v>0</v>
      </c>
      <c r="F739" s="5">
        <v>0</v>
      </c>
      <c r="G739">
        <v>1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 s="2">
        <v>0</v>
      </c>
      <c r="U739" s="5">
        <v>1</v>
      </c>
      <c r="V739" s="6">
        <v>0</v>
      </c>
      <c r="W739" s="9">
        <f t="shared" si="24"/>
        <v>-0.12150172192480779</v>
      </c>
      <c r="X739" s="15">
        <f t="shared" si="25"/>
        <v>1.4762668430693319E-2</v>
      </c>
    </row>
    <row r="740" spans="2:24" x14ac:dyDescent="0.25">
      <c r="B740" s="5">
        <v>0</v>
      </c>
      <c r="C740" s="2">
        <v>1</v>
      </c>
      <c r="D740" s="5">
        <v>1</v>
      </c>
      <c r="E740" s="2">
        <v>0</v>
      </c>
      <c r="F740" s="5">
        <v>0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 s="2">
        <v>0</v>
      </c>
      <c r="U740" s="5">
        <v>1</v>
      </c>
      <c r="V740" s="6">
        <v>0</v>
      </c>
      <c r="W740" s="9">
        <f t="shared" si="24"/>
        <v>0.18836710779020205</v>
      </c>
      <c r="X740" s="15">
        <f t="shared" si="25"/>
        <v>3.5482167297245598E-2</v>
      </c>
    </row>
    <row r="741" spans="2:24" x14ac:dyDescent="0.25">
      <c r="B741" s="5">
        <v>0</v>
      </c>
      <c r="C741" s="2">
        <v>1</v>
      </c>
      <c r="D741" s="5">
        <v>0</v>
      </c>
      <c r="E741" s="2">
        <v>1</v>
      </c>
      <c r="F741" s="5">
        <v>0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 s="2">
        <v>0</v>
      </c>
      <c r="U741" s="5">
        <v>1</v>
      </c>
      <c r="V741" s="6">
        <v>0</v>
      </c>
      <c r="W741" s="9">
        <f t="shared" si="24"/>
        <v>0.20756260866692988</v>
      </c>
      <c r="X741" s="15">
        <f t="shared" si="25"/>
        <v>4.3082236516621075E-2</v>
      </c>
    </row>
    <row r="742" spans="2:24" x14ac:dyDescent="0.25">
      <c r="B742" s="5">
        <v>0</v>
      </c>
      <c r="C742" s="2">
        <v>1</v>
      </c>
      <c r="D742" s="5">
        <v>1</v>
      </c>
      <c r="E742" s="2">
        <v>0</v>
      </c>
      <c r="F742" s="5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 s="2">
        <v>0</v>
      </c>
      <c r="U742" s="5">
        <v>1</v>
      </c>
      <c r="V742" s="6">
        <v>0</v>
      </c>
      <c r="W742" s="9">
        <f t="shared" si="24"/>
        <v>0.43017277180858926</v>
      </c>
      <c r="X742" s="15">
        <f t="shared" si="25"/>
        <v>0.18504861360548461</v>
      </c>
    </row>
    <row r="743" spans="2:24" x14ac:dyDescent="0.25">
      <c r="B743" s="5">
        <v>0</v>
      </c>
      <c r="C743" s="2">
        <v>1</v>
      </c>
      <c r="D743" s="5">
        <v>1</v>
      </c>
      <c r="E743" s="2">
        <v>0</v>
      </c>
      <c r="F743" s="5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 s="2">
        <v>0</v>
      </c>
      <c r="U743" s="5">
        <v>1</v>
      </c>
      <c r="V743" s="6">
        <v>0</v>
      </c>
      <c r="W743" s="9">
        <f t="shared" si="24"/>
        <v>0.43017277180858926</v>
      </c>
      <c r="X743" s="15">
        <f t="shared" si="25"/>
        <v>0.18504861360548461</v>
      </c>
    </row>
    <row r="744" spans="2:24" x14ac:dyDescent="0.25">
      <c r="B744" s="5">
        <v>0</v>
      </c>
      <c r="C744" s="2">
        <v>0</v>
      </c>
      <c r="D744" s="5">
        <v>0</v>
      </c>
      <c r="E744" s="2">
        <v>1</v>
      </c>
      <c r="F744" s="5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 s="2">
        <v>0</v>
      </c>
      <c r="U744" s="5">
        <v>1</v>
      </c>
      <c r="V744" s="6">
        <v>0</v>
      </c>
      <c r="W744" s="9">
        <f t="shared" si="24"/>
        <v>0.1944707656033684</v>
      </c>
      <c r="X744" s="15">
        <f t="shared" si="25"/>
        <v>3.7818878674360255E-2</v>
      </c>
    </row>
    <row r="745" spans="2:24" x14ac:dyDescent="0.25">
      <c r="B745" s="5">
        <v>1</v>
      </c>
      <c r="C745" s="2">
        <v>0</v>
      </c>
      <c r="D745" s="5">
        <v>0</v>
      </c>
      <c r="E745" s="2">
        <v>1</v>
      </c>
      <c r="F745" s="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 s="2">
        <v>0</v>
      </c>
      <c r="U745" s="5">
        <v>1</v>
      </c>
      <c r="V745" s="6">
        <v>0</v>
      </c>
      <c r="W745" s="9">
        <f t="shared" si="24"/>
        <v>0.15460490211445072</v>
      </c>
      <c r="X745" s="15">
        <f t="shared" si="25"/>
        <v>2.3902675757818886E-2</v>
      </c>
    </row>
    <row r="746" spans="2:24" x14ac:dyDescent="0.25">
      <c r="B746" s="5">
        <v>1</v>
      </c>
      <c r="C746" s="2">
        <v>0</v>
      </c>
      <c r="D746" s="5">
        <v>0</v>
      </c>
      <c r="E746" s="2">
        <v>1</v>
      </c>
      <c r="F746" s="5">
        <v>0</v>
      </c>
      <c r="G746">
        <v>1</v>
      </c>
      <c r="H746">
        <v>0</v>
      </c>
      <c r="I746">
        <v>0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 s="2">
        <v>0</v>
      </c>
      <c r="U746" s="5">
        <v>1</v>
      </c>
      <c r="V746" s="6">
        <v>0</v>
      </c>
      <c r="W746" s="9">
        <f t="shared" si="24"/>
        <v>0.36028723701051668</v>
      </c>
      <c r="X746" s="15">
        <f t="shared" si="25"/>
        <v>0.12980689315267221</v>
      </c>
    </row>
    <row r="747" spans="2:24" x14ac:dyDescent="0.25">
      <c r="B747" s="5">
        <v>1</v>
      </c>
      <c r="C747" s="2">
        <v>0</v>
      </c>
      <c r="D747" s="5">
        <v>0</v>
      </c>
      <c r="E747" s="2">
        <v>1</v>
      </c>
      <c r="F747" s="5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1</v>
      </c>
      <c r="T747" s="2">
        <v>0</v>
      </c>
      <c r="U747" s="5">
        <v>1</v>
      </c>
      <c r="V747" s="6">
        <v>0</v>
      </c>
      <c r="W747" s="9">
        <f t="shared" si="24"/>
        <v>-0.22493418953713706</v>
      </c>
      <c r="X747" s="15">
        <f t="shared" si="25"/>
        <v>5.0595389622728699E-2</v>
      </c>
    </row>
    <row r="748" spans="2:24" x14ac:dyDescent="0.25">
      <c r="B748" s="5">
        <v>0</v>
      </c>
      <c r="C748" s="2">
        <v>1</v>
      </c>
      <c r="D748" s="5">
        <v>1</v>
      </c>
      <c r="E748" s="2">
        <v>0</v>
      </c>
      <c r="F748" s="5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 s="2">
        <v>0</v>
      </c>
      <c r="U748" s="5">
        <v>1</v>
      </c>
      <c r="V748" s="6">
        <v>0</v>
      </c>
      <c r="W748" s="9">
        <f t="shared" si="24"/>
        <v>0.25158396129647409</v>
      </c>
      <c r="X748" s="15">
        <f t="shared" si="25"/>
        <v>6.3294489581625771E-2</v>
      </c>
    </row>
    <row r="749" spans="2:24" x14ac:dyDescent="0.25">
      <c r="B749" s="5">
        <v>1</v>
      </c>
      <c r="C749" s="2">
        <v>0</v>
      </c>
      <c r="D749" s="5">
        <v>1</v>
      </c>
      <c r="E749" s="2">
        <v>0</v>
      </c>
      <c r="F749" s="5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0</v>
      </c>
      <c r="T749" s="2">
        <v>0</v>
      </c>
      <c r="U749" s="5">
        <v>1</v>
      </c>
      <c r="V749" s="6">
        <v>0</v>
      </c>
      <c r="W749" s="9">
        <f t="shared" si="24"/>
        <v>0.35446514006085006</v>
      </c>
      <c r="X749" s="15">
        <f t="shared" si="25"/>
        <v>0.12564553551835805</v>
      </c>
    </row>
    <row r="750" spans="2:24" x14ac:dyDescent="0.25">
      <c r="B750" s="5">
        <v>0</v>
      </c>
      <c r="C750" s="2">
        <v>1</v>
      </c>
      <c r="D750" s="5">
        <v>0</v>
      </c>
      <c r="E750" s="2">
        <v>1</v>
      </c>
      <c r="F750" s="5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 s="2">
        <v>0</v>
      </c>
      <c r="U750" s="5">
        <v>1</v>
      </c>
      <c r="V750" s="6">
        <v>0</v>
      </c>
      <c r="W750" s="9">
        <f t="shared" si="24"/>
        <v>0.44936827268531704</v>
      </c>
      <c r="X750" s="15">
        <f t="shared" si="25"/>
        <v>0.20193184449618545</v>
      </c>
    </row>
    <row r="751" spans="2:24" x14ac:dyDescent="0.25">
      <c r="B751" s="5">
        <v>0</v>
      </c>
      <c r="C751" s="2">
        <v>1</v>
      </c>
      <c r="D751" s="5">
        <v>0</v>
      </c>
      <c r="E751" s="2">
        <v>0</v>
      </c>
      <c r="F751" s="5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0</v>
      </c>
      <c r="T751" s="2">
        <v>1</v>
      </c>
      <c r="U751" s="5">
        <v>1</v>
      </c>
      <c r="V751" s="6">
        <v>0</v>
      </c>
      <c r="W751" s="9">
        <f t="shared" si="24"/>
        <v>0.73527059978630127</v>
      </c>
      <c r="X751" s="15">
        <f t="shared" si="25"/>
        <v>0.5406228549101072</v>
      </c>
    </row>
    <row r="752" spans="2:24" x14ac:dyDescent="0.25">
      <c r="B752" s="5">
        <v>0</v>
      </c>
      <c r="C752" s="2">
        <v>1</v>
      </c>
      <c r="D752" s="5">
        <v>1</v>
      </c>
      <c r="E752" s="2">
        <v>0</v>
      </c>
      <c r="F752" s="5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1</v>
      </c>
      <c r="T752" s="2">
        <v>0</v>
      </c>
      <c r="U752" s="5">
        <v>1</v>
      </c>
      <c r="V752" s="6">
        <v>0</v>
      </c>
      <c r="W752" s="9">
        <f t="shared" si="24"/>
        <v>0.2292224906691166</v>
      </c>
      <c r="X752" s="15">
        <f t="shared" si="25"/>
        <v>5.2542950228553244E-2</v>
      </c>
    </row>
    <row r="753" spans="2:24" x14ac:dyDescent="0.25">
      <c r="B753" s="5">
        <v>1</v>
      </c>
      <c r="C753" s="2">
        <v>0</v>
      </c>
      <c r="D753" s="5">
        <v>0</v>
      </c>
      <c r="E753" s="2">
        <v>1</v>
      </c>
      <c r="F753" s="5">
        <v>0</v>
      </c>
      <c r="G753">
        <v>1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 s="2">
        <v>0</v>
      </c>
      <c r="U753" s="5">
        <v>1</v>
      </c>
      <c r="V753" s="6">
        <v>0</v>
      </c>
      <c r="W753" s="9">
        <f t="shared" si="24"/>
        <v>-0.15526392760055918</v>
      </c>
      <c r="X753" s="15">
        <f t="shared" si="25"/>
        <v>2.4106887213951683E-2</v>
      </c>
    </row>
    <row r="754" spans="2:24" x14ac:dyDescent="0.25">
      <c r="B754" s="5">
        <v>1</v>
      </c>
      <c r="C754" s="2">
        <v>0</v>
      </c>
      <c r="D754" s="5">
        <v>0</v>
      </c>
      <c r="E754" s="2">
        <v>1</v>
      </c>
      <c r="F754" s="5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 s="2">
        <v>0</v>
      </c>
      <c r="U754" s="5">
        <v>1</v>
      </c>
      <c r="V754" s="6">
        <v>0</v>
      </c>
      <c r="W754" s="9">
        <f t="shared" si="24"/>
        <v>0.39641056613283787</v>
      </c>
      <c r="X754" s="15">
        <f t="shared" si="25"/>
        <v>0.15714133694175703</v>
      </c>
    </row>
    <row r="755" spans="2:24" x14ac:dyDescent="0.25">
      <c r="B755" s="5">
        <v>1</v>
      </c>
      <c r="C755" s="2">
        <v>0</v>
      </c>
      <c r="D755" s="5">
        <v>1</v>
      </c>
      <c r="E755" s="2">
        <v>0</v>
      </c>
      <c r="F755" s="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 s="2">
        <v>0</v>
      </c>
      <c r="U755" s="5">
        <v>1</v>
      </c>
      <c r="V755" s="6">
        <v>0</v>
      </c>
      <c r="W755" s="9">
        <f t="shared" si="24"/>
        <v>0.37721506525611004</v>
      </c>
      <c r="X755" s="15">
        <f t="shared" si="25"/>
        <v>0.14229120545617135</v>
      </c>
    </row>
    <row r="756" spans="2:24" x14ac:dyDescent="0.25">
      <c r="B756" s="5">
        <v>1</v>
      </c>
      <c r="C756" s="2">
        <v>0</v>
      </c>
      <c r="D756" s="5">
        <v>0</v>
      </c>
      <c r="E756" s="2">
        <v>0</v>
      </c>
      <c r="F756" s="5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 s="2">
        <v>0</v>
      </c>
      <c r="U756" s="5">
        <v>1</v>
      </c>
      <c r="V756" s="6">
        <v>0</v>
      </c>
      <c r="W756" s="9">
        <f t="shared" si="24"/>
        <v>0.47552012895197932</v>
      </c>
      <c r="X756" s="15">
        <f t="shared" si="25"/>
        <v>0.22611939303850703</v>
      </c>
    </row>
    <row r="757" spans="2:24" x14ac:dyDescent="0.25">
      <c r="B757" s="5">
        <v>0</v>
      </c>
      <c r="C757" s="2">
        <v>1</v>
      </c>
      <c r="D757" s="5">
        <v>0</v>
      </c>
      <c r="E757" s="2">
        <v>1</v>
      </c>
      <c r="F757" s="5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1</v>
      </c>
      <c r="T757" s="2">
        <v>0</v>
      </c>
      <c r="U757" s="5">
        <v>1</v>
      </c>
      <c r="V757" s="6">
        <v>0</v>
      </c>
      <c r="W757" s="9">
        <f t="shared" si="24"/>
        <v>6.612327527457218E-3</v>
      </c>
      <c r="X757" s="15">
        <f t="shared" si="25"/>
        <v>4.3722875330368483E-5</v>
      </c>
    </row>
    <row r="758" spans="2:24" x14ac:dyDescent="0.25">
      <c r="B758" s="5">
        <v>0</v>
      </c>
      <c r="C758" s="2">
        <v>1</v>
      </c>
      <c r="D758" s="5">
        <v>0</v>
      </c>
      <c r="E758" s="2">
        <v>1</v>
      </c>
      <c r="F758" s="5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1</v>
      </c>
      <c r="T758" s="2">
        <v>0</v>
      </c>
      <c r="U758" s="5">
        <v>1</v>
      </c>
      <c r="V758" s="6">
        <v>0</v>
      </c>
      <c r="W758" s="9">
        <f t="shared" si="24"/>
        <v>0.2632582006189792</v>
      </c>
      <c r="X758" s="15">
        <f t="shared" si="25"/>
        <v>6.9304880193142696E-2</v>
      </c>
    </row>
    <row r="759" spans="2:24" x14ac:dyDescent="0.25">
      <c r="B759" s="5">
        <v>0</v>
      </c>
      <c r="C759" s="2">
        <v>1</v>
      </c>
      <c r="D759" s="5">
        <v>1</v>
      </c>
      <c r="E759" s="2">
        <v>0</v>
      </c>
      <c r="F759" s="5">
        <v>0</v>
      </c>
      <c r="G759">
        <v>1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 s="2">
        <v>0</v>
      </c>
      <c r="U759" s="5">
        <v>1</v>
      </c>
      <c r="V759" s="6">
        <v>0</v>
      </c>
      <c r="W759" s="9">
        <f t="shared" si="24"/>
        <v>-0.12150172192480779</v>
      </c>
      <c r="X759" s="15">
        <f t="shared" si="25"/>
        <v>1.4762668430693319E-2</v>
      </c>
    </row>
    <row r="760" spans="2:24" x14ac:dyDescent="0.25">
      <c r="B760" s="5">
        <v>1</v>
      </c>
      <c r="C760" s="2">
        <v>0</v>
      </c>
      <c r="D760" s="5">
        <v>1</v>
      </c>
      <c r="E760" s="2">
        <v>0</v>
      </c>
      <c r="F760" s="5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 s="2">
        <v>0</v>
      </c>
      <c r="U760" s="5">
        <v>1</v>
      </c>
      <c r="V760" s="6">
        <v>0</v>
      </c>
      <c r="W760" s="9">
        <f t="shared" si="24"/>
        <v>6.7346235541100141E-2</v>
      </c>
      <c r="X760" s="15">
        <f t="shared" si="25"/>
        <v>4.5355154415573397E-3</v>
      </c>
    </row>
    <row r="761" spans="2:24" x14ac:dyDescent="0.25">
      <c r="B761" s="5">
        <v>0</v>
      </c>
      <c r="C761" s="2">
        <v>1</v>
      </c>
      <c r="D761" s="5">
        <v>0</v>
      </c>
      <c r="E761" s="2">
        <v>1</v>
      </c>
      <c r="F761" s="5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</v>
      </c>
      <c r="T761" s="2">
        <v>0</v>
      </c>
      <c r="U761" s="5">
        <v>1</v>
      </c>
      <c r="V761" s="6">
        <v>0</v>
      </c>
      <c r="W761" s="9">
        <f t="shared" si="24"/>
        <v>-6.1450838169165523E-2</v>
      </c>
      <c r="X761" s="15">
        <f t="shared" si="25"/>
        <v>3.7762055116929705E-3</v>
      </c>
    </row>
    <row r="762" spans="2:24" x14ac:dyDescent="0.25">
      <c r="B762" s="5">
        <v>0</v>
      </c>
      <c r="C762" s="2">
        <v>0</v>
      </c>
      <c r="D762" s="5">
        <v>0</v>
      </c>
      <c r="E762" s="2">
        <v>1</v>
      </c>
      <c r="F762" s="5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 s="2">
        <v>0</v>
      </c>
      <c r="U762" s="5">
        <v>1</v>
      </c>
      <c r="V762" s="6">
        <v>0</v>
      </c>
      <c r="W762" s="9">
        <f t="shared" si="24"/>
        <v>0.12640759990674566</v>
      </c>
      <c r="X762" s="15">
        <f t="shared" si="25"/>
        <v>1.5978881314183884E-2</v>
      </c>
    </row>
    <row r="763" spans="2:24" x14ac:dyDescent="0.25">
      <c r="B763" s="5">
        <v>0</v>
      </c>
      <c r="C763" s="2">
        <v>1</v>
      </c>
      <c r="D763" s="5">
        <v>0</v>
      </c>
      <c r="E763" s="2">
        <v>0</v>
      </c>
      <c r="F763" s="5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 s="2">
        <v>0</v>
      </c>
      <c r="U763" s="5">
        <v>1</v>
      </c>
      <c r="V763" s="6">
        <v>0</v>
      </c>
      <c r="W763" s="9">
        <f t="shared" si="24"/>
        <v>0.52847783550445848</v>
      </c>
      <c r="X763" s="15">
        <f t="shared" si="25"/>
        <v>0.27928882261947746</v>
      </c>
    </row>
    <row r="764" spans="2:24" x14ac:dyDescent="0.25">
      <c r="B764" s="5">
        <v>0</v>
      </c>
      <c r="C764" s="2">
        <v>1</v>
      </c>
      <c r="D764" s="5">
        <v>0</v>
      </c>
      <c r="E764" s="2">
        <v>1</v>
      </c>
      <c r="F764" s="5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1</v>
      </c>
      <c r="T764" s="2">
        <v>0</v>
      </c>
      <c r="U764" s="5">
        <v>1</v>
      </c>
      <c r="V764" s="6">
        <v>0</v>
      </c>
      <c r="W764" s="9">
        <f t="shared" si="24"/>
        <v>0.40425687686269957</v>
      </c>
      <c r="X764" s="15">
        <f t="shared" si="25"/>
        <v>0.16342362249078385</v>
      </c>
    </row>
    <row r="765" spans="2:24" x14ac:dyDescent="0.25">
      <c r="B765" s="5">
        <v>0</v>
      </c>
      <c r="C765" s="2">
        <v>0</v>
      </c>
      <c r="D765" s="5">
        <v>1</v>
      </c>
      <c r="E765" s="2">
        <v>0</v>
      </c>
      <c r="F765" s="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 s="2">
        <v>0</v>
      </c>
      <c r="U765" s="5">
        <v>1</v>
      </c>
      <c r="V765" s="6">
        <v>0</v>
      </c>
      <c r="W765" s="9">
        <f t="shared" si="24"/>
        <v>0.41708092874502772</v>
      </c>
      <c r="X765" s="15">
        <f t="shared" si="25"/>
        <v>0.17395650112281488</v>
      </c>
    </row>
    <row r="766" spans="2:24" x14ac:dyDescent="0.25">
      <c r="B766" s="5">
        <v>1</v>
      </c>
      <c r="C766" s="2">
        <v>0</v>
      </c>
      <c r="D766" s="5">
        <v>0</v>
      </c>
      <c r="E766" s="2">
        <v>1</v>
      </c>
      <c r="F766" s="5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 s="2">
        <v>0</v>
      </c>
      <c r="U766" s="5">
        <v>1</v>
      </c>
      <c r="V766" s="6">
        <v>0</v>
      </c>
      <c r="W766" s="9">
        <f t="shared" si="24"/>
        <v>0.2178217556207227</v>
      </c>
      <c r="X766" s="15">
        <f t="shared" si="25"/>
        <v>4.7446317221693839E-2</v>
      </c>
    </row>
    <row r="767" spans="2:24" x14ac:dyDescent="0.25">
      <c r="B767" s="5">
        <v>1</v>
      </c>
      <c r="C767" s="2">
        <v>0</v>
      </c>
      <c r="D767" s="5">
        <v>0</v>
      </c>
      <c r="E767" s="2">
        <v>1</v>
      </c>
      <c r="F767" s="5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0</v>
      </c>
      <c r="T767" s="2">
        <v>0</v>
      </c>
      <c r="U767" s="5">
        <v>1</v>
      </c>
      <c r="V767" s="6">
        <v>0</v>
      </c>
      <c r="W767" s="9">
        <f t="shared" si="24"/>
        <v>0.28758535565618371</v>
      </c>
      <c r="X767" s="15">
        <f t="shared" si="25"/>
        <v>8.2705336787893671E-2</v>
      </c>
    </row>
    <row r="768" spans="2:24" x14ac:dyDescent="0.25">
      <c r="B768" s="5">
        <v>1</v>
      </c>
      <c r="C768" s="2">
        <v>0</v>
      </c>
      <c r="D768" s="5">
        <v>1</v>
      </c>
      <c r="E768" s="2">
        <v>0</v>
      </c>
      <c r="F768" s="5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1</v>
      </c>
      <c r="T768" s="2">
        <v>0</v>
      </c>
      <c r="U768" s="5">
        <v>1</v>
      </c>
      <c r="V768" s="6">
        <v>0</v>
      </c>
      <c r="W768" s="9">
        <f t="shared" si="24"/>
        <v>0.17626478411663737</v>
      </c>
      <c r="X768" s="15">
        <f t="shared" si="25"/>
        <v>3.106927411968478E-2</v>
      </c>
    </row>
    <row r="769" spans="2:24" x14ac:dyDescent="0.25">
      <c r="B769" s="5">
        <v>1</v>
      </c>
      <c r="C769" s="2">
        <v>0</v>
      </c>
      <c r="D769" s="5">
        <v>1</v>
      </c>
      <c r="E769" s="2">
        <v>0</v>
      </c>
      <c r="F769" s="5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 s="2">
        <v>0</v>
      </c>
      <c r="U769" s="5">
        <v>1</v>
      </c>
      <c r="V769" s="6">
        <v>0</v>
      </c>
      <c r="W769" s="9">
        <f t="shared" si="24"/>
        <v>0.37721506525611004</v>
      </c>
      <c r="X769" s="15">
        <f t="shared" si="25"/>
        <v>0.14229120545617135</v>
      </c>
    </row>
    <row r="770" spans="2:24" x14ac:dyDescent="0.25">
      <c r="B770" s="5">
        <v>1</v>
      </c>
      <c r="C770" s="2">
        <v>0</v>
      </c>
      <c r="D770" s="5">
        <v>1</v>
      </c>
      <c r="E770" s="2">
        <v>0</v>
      </c>
      <c r="F770" s="5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1</v>
      </c>
      <c r="T770" s="2">
        <v>0</v>
      </c>
      <c r="U770" s="5">
        <v>1</v>
      </c>
      <c r="V770" s="6">
        <v>0</v>
      </c>
      <c r="W770" s="9">
        <f t="shared" si="24"/>
        <v>0.17626478411663737</v>
      </c>
      <c r="X770" s="15">
        <f t="shared" si="25"/>
        <v>3.106927411968478E-2</v>
      </c>
    </row>
    <row r="771" spans="2:24" x14ac:dyDescent="0.25">
      <c r="B771" s="5">
        <v>0</v>
      </c>
      <c r="C771" s="2">
        <v>1</v>
      </c>
      <c r="D771" s="5">
        <v>0</v>
      </c>
      <c r="E771" s="2">
        <v>1</v>
      </c>
      <c r="F771" s="5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 s="2">
        <v>0</v>
      </c>
      <c r="U771" s="5">
        <v>1</v>
      </c>
      <c r="V771" s="6">
        <v>0</v>
      </c>
      <c r="W771" s="9">
        <f t="shared" si="24"/>
        <v>0.44936827268531704</v>
      </c>
      <c r="X771" s="15">
        <f t="shared" si="25"/>
        <v>0.20193184449618545</v>
      </c>
    </row>
    <row r="772" spans="2:24" x14ac:dyDescent="0.25">
      <c r="B772" s="5">
        <v>0</v>
      </c>
      <c r="C772" s="2">
        <v>0</v>
      </c>
      <c r="D772" s="5">
        <v>1</v>
      </c>
      <c r="E772" s="2">
        <v>0</v>
      </c>
      <c r="F772" s="5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 s="2">
        <v>0</v>
      </c>
      <c r="U772" s="5">
        <v>1</v>
      </c>
      <c r="V772" s="6">
        <v>0</v>
      </c>
      <c r="W772" s="9">
        <f t="shared" si="24"/>
        <v>0.41708092874502772</v>
      </c>
      <c r="X772" s="15">
        <f t="shared" si="25"/>
        <v>0.17395650112281488</v>
      </c>
    </row>
    <row r="773" spans="2:24" x14ac:dyDescent="0.25">
      <c r="B773" s="5">
        <v>1</v>
      </c>
      <c r="C773" s="2">
        <v>0</v>
      </c>
      <c r="D773" s="5">
        <v>0</v>
      </c>
      <c r="E773" s="2">
        <v>1</v>
      </c>
      <c r="F773" s="5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 s="2">
        <v>0</v>
      </c>
      <c r="U773" s="5">
        <v>1</v>
      </c>
      <c r="V773" s="6">
        <v>0</v>
      </c>
      <c r="W773" s="9">
        <f t="shared" si="24"/>
        <v>0.39641056613283787</v>
      </c>
      <c r="X773" s="15">
        <f t="shared" si="25"/>
        <v>0.15714133694175703</v>
      </c>
    </row>
    <row r="774" spans="2:24" x14ac:dyDescent="0.25">
      <c r="B774" s="5">
        <v>0</v>
      </c>
      <c r="C774" s="2">
        <v>1</v>
      </c>
      <c r="D774" s="5">
        <v>1</v>
      </c>
      <c r="E774" s="2">
        <v>0</v>
      </c>
      <c r="F774" s="5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 s="2">
        <v>0</v>
      </c>
      <c r="U774" s="5">
        <v>1</v>
      </c>
      <c r="V774" s="6">
        <v>0</v>
      </c>
      <c r="W774" s="9">
        <f t="shared" si="24"/>
        <v>0.18836710779020205</v>
      </c>
      <c r="X774" s="15">
        <f t="shared" si="25"/>
        <v>3.5482167297245598E-2</v>
      </c>
    </row>
    <row r="775" spans="2:24" x14ac:dyDescent="0.25">
      <c r="B775" s="5">
        <v>1</v>
      </c>
      <c r="C775" s="2">
        <v>0</v>
      </c>
      <c r="D775" s="5">
        <v>0</v>
      </c>
      <c r="E775" s="2">
        <v>0</v>
      </c>
      <c r="F775" s="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 s="2">
        <v>0</v>
      </c>
      <c r="U775" s="5">
        <v>1</v>
      </c>
      <c r="V775" s="6">
        <v>0</v>
      </c>
      <c r="W775" s="9">
        <f t="shared" si="24"/>
        <v>0.16565129923696942</v>
      </c>
      <c r="X775" s="15">
        <f t="shared" si="25"/>
        <v>2.7440352938895986E-2</v>
      </c>
    </row>
    <row r="776" spans="2:24" x14ac:dyDescent="0.25">
      <c r="B776" s="5">
        <v>0</v>
      </c>
      <c r="C776" s="2">
        <v>1</v>
      </c>
      <c r="D776" s="5">
        <v>1</v>
      </c>
      <c r="E776" s="2">
        <v>0</v>
      </c>
      <c r="F776" s="5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 s="2">
        <v>0</v>
      </c>
      <c r="U776" s="5">
        <v>1</v>
      </c>
      <c r="V776" s="6">
        <v>0</v>
      </c>
      <c r="W776" s="9">
        <f t="shared" si="24"/>
        <v>0.12030394209357931</v>
      </c>
      <c r="X776" s="15">
        <f t="shared" si="25"/>
        <v>1.4473038483255284E-2</v>
      </c>
    </row>
    <row r="777" spans="2:24" x14ac:dyDescent="0.25">
      <c r="B777" s="5">
        <v>1</v>
      </c>
      <c r="C777" s="2">
        <v>0</v>
      </c>
      <c r="D777" s="5">
        <v>1</v>
      </c>
      <c r="E777" s="2">
        <v>0</v>
      </c>
      <c r="F777" s="5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1</v>
      </c>
      <c r="T777" s="2">
        <v>0</v>
      </c>
      <c r="U777" s="5">
        <v>1</v>
      </c>
      <c r="V777" s="6">
        <v>0</v>
      </c>
      <c r="W777" s="9">
        <f t="shared" ref="W777:W840" si="26">SUMPRODUCT(B$2:U$2,B777:U777)</f>
        <v>-6.5540879901749727E-2</v>
      </c>
      <c r="X777" s="15">
        <f t="shared" ref="X777:X840" si="27">(V777-W777)^2</f>
        <v>4.2956069382955814E-3</v>
      </c>
    </row>
    <row r="778" spans="2:24" x14ac:dyDescent="0.25">
      <c r="B778" s="5">
        <v>1</v>
      </c>
      <c r="C778" s="2">
        <v>0</v>
      </c>
      <c r="D778" s="5">
        <v>1</v>
      </c>
      <c r="E778" s="2">
        <v>0</v>
      </c>
      <c r="F778" s="5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 s="2">
        <v>0</v>
      </c>
      <c r="U778" s="5">
        <v>1</v>
      </c>
      <c r="V778" s="6">
        <v>0</v>
      </c>
      <c r="W778" s="9">
        <f t="shared" si="26"/>
        <v>0.13540940123772288</v>
      </c>
      <c r="X778" s="15">
        <f t="shared" si="27"/>
        <v>1.8335705943558628E-2</v>
      </c>
    </row>
    <row r="779" spans="2:24" x14ac:dyDescent="0.25">
      <c r="B779" s="5">
        <v>0</v>
      </c>
      <c r="C779" s="2">
        <v>1</v>
      </c>
      <c r="D779" s="5">
        <v>0</v>
      </c>
      <c r="E779" s="2">
        <v>0</v>
      </c>
      <c r="F779" s="5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 s="2">
        <v>0</v>
      </c>
      <c r="U779" s="5">
        <v>1</v>
      </c>
      <c r="V779" s="6">
        <v>0</v>
      </c>
      <c r="W779" s="9">
        <f t="shared" si="26"/>
        <v>0.52847783550445848</v>
      </c>
      <c r="X779" s="15">
        <f t="shared" si="27"/>
        <v>0.27928882261947746</v>
      </c>
    </row>
    <row r="780" spans="2:24" x14ac:dyDescent="0.25">
      <c r="B780" s="5">
        <v>1</v>
      </c>
      <c r="C780" s="2">
        <v>0</v>
      </c>
      <c r="D780" s="5">
        <v>0</v>
      </c>
      <c r="E780" s="2">
        <v>1</v>
      </c>
      <c r="F780" s="5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 s="2">
        <v>0</v>
      </c>
      <c r="U780" s="5">
        <v>1</v>
      </c>
      <c r="V780" s="6">
        <v>0</v>
      </c>
      <c r="W780" s="9">
        <f t="shared" si="26"/>
        <v>0.39641056613283787</v>
      </c>
      <c r="X780" s="15">
        <f t="shared" si="27"/>
        <v>0.15714133694175703</v>
      </c>
    </row>
    <row r="781" spans="2:24" x14ac:dyDescent="0.25">
      <c r="B781" s="5">
        <v>1</v>
      </c>
      <c r="C781" s="2">
        <v>0</v>
      </c>
      <c r="D781" s="5">
        <v>0</v>
      </c>
      <c r="E781" s="2">
        <v>1</v>
      </c>
      <c r="F781" s="5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</v>
      </c>
      <c r="T781" s="2">
        <v>0</v>
      </c>
      <c r="U781" s="5">
        <v>1</v>
      </c>
      <c r="V781" s="6">
        <v>0</v>
      </c>
      <c r="W781" s="9">
        <f t="shared" si="26"/>
        <v>0.19546028499336521</v>
      </c>
      <c r="X781" s="15">
        <f t="shared" si="27"/>
        <v>3.8204723009687545E-2</v>
      </c>
    </row>
    <row r="782" spans="2:24" x14ac:dyDescent="0.25">
      <c r="B782" s="5">
        <v>1</v>
      </c>
      <c r="C782" s="2">
        <v>0</v>
      </c>
      <c r="D782" s="5">
        <v>0</v>
      </c>
      <c r="E782" s="2">
        <v>1</v>
      </c>
      <c r="F782" s="5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 s="2">
        <v>1</v>
      </c>
      <c r="U782" s="5">
        <v>1</v>
      </c>
      <c r="V782" s="6">
        <v>0</v>
      </c>
      <c r="W782" s="9">
        <f t="shared" si="26"/>
        <v>0.46575198847376714</v>
      </c>
      <c r="X782" s="15">
        <f t="shared" si="27"/>
        <v>0.21692491476726813</v>
      </c>
    </row>
    <row r="783" spans="2:24" x14ac:dyDescent="0.25">
      <c r="B783" s="5">
        <v>0</v>
      </c>
      <c r="C783" s="2">
        <v>1</v>
      </c>
      <c r="D783" s="5">
        <v>1</v>
      </c>
      <c r="E783" s="2">
        <v>0</v>
      </c>
      <c r="F783" s="5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 s="2">
        <v>0</v>
      </c>
      <c r="U783" s="5">
        <v>1</v>
      </c>
      <c r="V783" s="6">
        <v>0</v>
      </c>
      <c r="W783" s="9">
        <f t="shared" si="26"/>
        <v>0.43017277180858926</v>
      </c>
      <c r="X783" s="15">
        <f t="shared" si="27"/>
        <v>0.18504861360548461</v>
      </c>
    </row>
    <row r="784" spans="2:24" x14ac:dyDescent="0.25">
      <c r="B784" s="5">
        <v>0</v>
      </c>
      <c r="C784" s="2">
        <v>1</v>
      </c>
      <c r="D784" s="5">
        <v>1</v>
      </c>
      <c r="E784" s="2">
        <v>0</v>
      </c>
      <c r="F784" s="5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 s="2">
        <v>0</v>
      </c>
      <c r="U784" s="5">
        <v>1</v>
      </c>
      <c r="V784" s="6">
        <v>0</v>
      </c>
      <c r="W784" s="9">
        <f t="shared" si="26"/>
        <v>0.37694981518510123</v>
      </c>
      <c r="X784" s="15">
        <f t="shared" si="27"/>
        <v>0.14209116316808199</v>
      </c>
    </row>
    <row r="785" spans="2:24" x14ac:dyDescent="0.25">
      <c r="B785" s="5">
        <v>0</v>
      </c>
      <c r="C785" s="2">
        <v>0</v>
      </c>
      <c r="D785" s="5">
        <v>0</v>
      </c>
      <c r="E785" s="2">
        <v>1</v>
      </c>
      <c r="F785" s="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0</v>
      </c>
      <c r="T785" s="2">
        <v>0</v>
      </c>
      <c r="U785" s="5">
        <v>1</v>
      </c>
      <c r="V785" s="6">
        <v>0</v>
      </c>
      <c r="W785" s="9">
        <f t="shared" si="26"/>
        <v>0.25768761910964044</v>
      </c>
      <c r="X785" s="15">
        <f t="shared" si="27"/>
        <v>6.6402909042395125E-2</v>
      </c>
    </row>
    <row r="786" spans="2:24" x14ac:dyDescent="0.25">
      <c r="B786" s="5">
        <v>0</v>
      </c>
      <c r="C786" s="2">
        <v>1</v>
      </c>
      <c r="D786" s="5">
        <v>1</v>
      </c>
      <c r="E786" s="2">
        <v>0</v>
      </c>
      <c r="F786" s="5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1</v>
      </c>
      <c r="T786" s="2">
        <v>0</v>
      </c>
      <c r="U786" s="5">
        <v>1</v>
      </c>
      <c r="V786" s="6">
        <v>0</v>
      </c>
      <c r="W786" s="9">
        <f t="shared" si="26"/>
        <v>-1.2583173349270615E-2</v>
      </c>
      <c r="X786" s="15">
        <f t="shared" si="27"/>
        <v>1.5833625153779428E-4</v>
      </c>
    </row>
    <row r="787" spans="2:24" x14ac:dyDescent="0.25">
      <c r="B787" s="5">
        <v>0</v>
      </c>
      <c r="C787" s="2">
        <v>1</v>
      </c>
      <c r="D787" s="5">
        <v>1</v>
      </c>
      <c r="E787" s="2">
        <v>0</v>
      </c>
      <c r="F787" s="5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</v>
      </c>
      <c r="T787" s="2">
        <v>0</v>
      </c>
      <c r="U787" s="5">
        <v>1</v>
      </c>
      <c r="V787" s="6">
        <v>0</v>
      </c>
      <c r="W787" s="9">
        <f t="shared" si="26"/>
        <v>-8.0646339045893356E-2</v>
      </c>
      <c r="X787" s="15">
        <f t="shared" si="27"/>
        <v>6.5038320015051833E-3</v>
      </c>
    </row>
    <row r="788" spans="2:24" x14ac:dyDescent="0.25">
      <c r="B788" s="5">
        <v>0</v>
      </c>
      <c r="C788" s="2">
        <v>1</v>
      </c>
      <c r="D788" s="5">
        <v>1</v>
      </c>
      <c r="E788" s="2">
        <v>0</v>
      </c>
      <c r="F788" s="5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 s="2">
        <v>0</v>
      </c>
      <c r="U788" s="5">
        <v>1</v>
      </c>
      <c r="V788" s="6">
        <v>0</v>
      </c>
      <c r="W788" s="9">
        <f t="shared" si="26"/>
        <v>0.12030394209357931</v>
      </c>
      <c r="X788" s="15">
        <f t="shared" si="27"/>
        <v>1.4473038483255284E-2</v>
      </c>
    </row>
    <row r="789" spans="2:24" x14ac:dyDescent="0.25">
      <c r="B789" s="5">
        <v>0</v>
      </c>
      <c r="C789" s="2">
        <v>1</v>
      </c>
      <c r="D789" s="5">
        <v>0</v>
      </c>
      <c r="E789" s="2">
        <v>1</v>
      </c>
      <c r="F789" s="5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1</v>
      </c>
      <c r="S789">
        <v>0</v>
      </c>
      <c r="T789" s="2">
        <v>0</v>
      </c>
      <c r="U789" s="5">
        <v>1</v>
      </c>
      <c r="V789" s="6">
        <v>0</v>
      </c>
      <c r="W789" s="9">
        <f t="shared" si="26"/>
        <v>0.47144765762038743</v>
      </c>
      <c r="X789" s="15">
        <f t="shared" si="27"/>
        <v>0.22226289387575004</v>
      </c>
    </row>
    <row r="790" spans="2:24" x14ac:dyDescent="0.25">
      <c r="B790" s="5">
        <v>1</v>
      </c>
      <c r="C790" s="2">
        <v>0</v>
      </c>
      <c r="D790" s="5">
        <v>1</v>
      </c>
      <c r="E790" s="2">
        <v>0</v>
      </c>
      <c r="F790" s="5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0</v>
      </c>
      <c r="T790" s="2">
        <v>0</v>
      </c>
      <c r="U790" s="5">
        <v>1</v>
      </c>
      <c r="V790" s="6">
        <v>0</v>
      </c>
      <c r="W790" s="9">
        <f t="shared" si="26"/>
        <v>0.35446514006085006</v>
      </c>
      <c r="X790" s="15">
        <f t="shared" si="27"/>
        <v>0.12564553551835805</v>
      </c>
    </row>
    <row r="791" spans="2:24" x14ac:dyDescent="0.25">
      <c r="B791" s="5">
        <v>1</v>
      </c>
      <c r="C791" s="2">
        <v>0</v>
      </c>
      <c r="D791" s="5">
        <v>1</v>
      </c>
      <c r="E791" s="2">
        <v>0</v>
      </c>
      <c r="F791" s="5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1</v>
      </c>
      <c r="T791" s="2">
        <v>0</v>
      </c>
      <c r="U791" s="5">
        <v>1</v>
      </c>
      <c r="V791" s="6">
        <v>0</v>
      </c>
      <c r="W791" s="9">
        <f t="shared" si="26"/>
        <v>0.17626478411663737</v>
      </c>
      <c r="X791" s="15">
        <f t="shared" si="27"/>
        <v>3.106927411968478E-2</v>
      </c>
    </row>
    <row r="792" spans="2:24" x14ac:dyDescent="0.25">
      <c r="B792" s="5">
        <v>0</v>
      </c>
      <c r="C792" s="2">
        <v>1</v>
      </c>
      <c r="D792" s="5">
        <v>1</v>
      </c>
      <c r="E792" s="2">
        <v>0</v>
      </c>
      <c r="F792" s="5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0</v>
      </c>
      <c r="Q792">
        <v>0</v>
      </c>
      <c r="R792">
        <v>0</v>
      </c>
      <c r="S792">
        <v>0</v>
      </c>
      <c r="T792" s="2">
        <v>0</v>
      </c>
      <c r="U792" s="5">
        <v>1</v>
      </c>
      <c r="V792" s="6">
        <v>0</v>
      </c>
      <c r="W792" s="9">
        <f t="shared" si="26"/>
        <v>0.58111365703276818</v>
      </c>
      <c r="X792" s="15">
        <f t="shared" si="27"/>
        <v>0.33769308238999773</v>
      </c>
    </row>
    <row r="793" spans="2:24" x14ac:dyDescent="0.25">
      <c r="B793" s="5">
        <v>0</v>
      </c>
      <c r="C793" s="2">
        <v>1</v>
      </c>
      <c r="D793" s="5">
        <v>1</v>
      </c>
      <c r="E793" s="2">
        <v>0</v>
      </c>
      <c r="F793" s="5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 s="2">
        <v>0</v>
      </c>
      <c r="U793" s="5">
        <v>1</v>
      </c>
      <c r="V793" s="6">
        <v>0</v>
      </c>
      <c r="W793" s="9">
        <f t="shared" si="26"/>
        <v>0.43017277180858926</v>
      </c>
      <c r="X793" s="15">
        <f t="shared" si="27"/>
        <v>0.18504861360548461</v>
      </c>
    </row>
    <row r="794" spans="2:24" x14ac:dyDescent="0.25">
      <c r="B794" s="5">
        <v>0</v>
      </c>
      <c r="C794" s="2">
        <v>1</v>
      </c>
      <c r="D794" s="5">
        <v>1</v>
      </c>
      <c r="E794" s="2">
        <v>0</v>
      </c>
      <c r="F794" s="5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1</v>
      </c>
      <c r="T794" s="2">
        <v>0</v>
      </c>
      <c r="U794" s="5">
        <v>1</v>
      </c>
      <c r="V794" s="6">
        <v>0</v>
      </c>
      <c r="W794" s="9">
        <f t="shared" si="26"/>
        <v>0.2292224906691166</v>
      </c>
      <c r="X794" s="15">
        <f t="shared" si="27"/>
        <v>5.2542950228553244E-2</v>
      </c>
    </row>
    <row r="795" spans="2:24" x14ac:dyDescent="0.25">
      <c r="B795" s="5">
        <v>0</v>
      </c>
      <c r="C795" s="2">
        <v>1</v>
      </c>
      <c r="D795" s="5">
        <v>0</v>
      </c>
      <c r="E795" s="2">
        <v>1</v>
      </c>
      <c r="F795" s="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 s="2">
        <v>0</v>
      </c>
      <c r="U795" s="5">
        <v>1</v>
      </c>
      <c r="V795" s="6">
        <v>0</v>
      </c>
      <c r="W795" s="9">
        <f t="shared" si="26"/>
        <v>0.44936827268531704</v>
      </c>
      <c r="X795" s="15">
        <f t="shared" si="27"/>
        <v>0.20193184449618545</v>
      </c>
    </row>
    <row r="796" spans="2:24" x14ac:dyDescent="0.25">
      <c r="B796" s="5">
        <v>1</v>
      </c>
      <c r="C796" s="2">
        <v>0</v>
      </c>
      <c r="D796" s="5">
        <v>1</v>
      </c>
      <c r="E796" s="2">
        <v>0</v>
      </c>
      <c r="F796" s="5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 s="2">
        <v>0</v>
      </c>
      <c r="U796" s="5">
        <v>1</v>
      </c>
      <c r="V796" s="6">
        <v>0</v>
      </c>
      <c r="W796" s="9">
        <f t="shared" si="26"/>
        <v>0.37721506525611004</v>
      </c>
      <c r="X796" s="15">
        <f t="shared" si="27"/>
        <v>0.14229120545617135</v>
      </c>
    </row>
    <row r="797" spans="2:24" x14ac:dyDescent="0.25">
      <c r="B797" s="5">
        <v>1</v>
      </c>
      <c r="C797" s="2">
        <v>0</v>
      </c>
      <c r="D797" s="5">
        <v>0</v>
      </c>
      <c r="E797" s="2">
        <v>1</v>
      </c>
      <c r="F797" s="5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 s="2">
        <v>0</v>
      </c>
      <c r="U797" s="5">
        <v>1</v>
      </c>
      <c r="V797" s="6">
        <v>0</v>
      </c>
      <c r="W797" s="9">
        <f t="shared" si="26"/>
        <v>0.39641056613283787</v>
      </c>
      <c r="X797" s="15">
        <f t="shared" si="27"/>
        <v>0.15714133694175703</v>
      </c>
    </row>
    <row r="798" spans="2:24" x14ac:dyDescent="0.25">
      <c r="B798" s="5">
        <v>0</v>
      </c>
      <c r="C798" s="2">
        <v>0</v>
      </c>
      <c r="D798" s="5">
        <v>1</v>
      </c>
      <c r="E798" s="2">
        <v>0</v>
      </c>
      <c r="F798" s="5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 s="2">
        <v>0</v>
      </c>
      <c r="U798" s="5">
        <v>1</v>
      </c>
      <c r="V798" s="6">
        <v>0</v>
      </c>
      <c r="W798" s="9">
        <f t="shared" si="26"/>
        <v>0.41708092874502772</v>
      </c>
      <c r="X798" s="15">
        <f t="shared" si="27"/>
        <v>0.17395650112281488</v>
      </c>
    </row>
    <row r="799" spans="2:24" x14ac:dyDescent="0.25">
      <c r="B799" s="5">
        <v>0</v>
      </c>
      <c r="C799" s="2">
        <v>1</v>
      </c>
      <c r="D799" s="5">
        <v>0</v>
      </c>
      <c r="E799" s="2">
        <v>1</v>
      </c>
      <c r="F799" s="5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  <c r="T799" s="2">
        <v>0</v>
      </c>
      <c r="U799" s="5">
        <v>1</v>
      </c>
      <c r="V799" s="6">
        <v>0</v>
      </c>
      <c r="W799" s="9">
        <f t="shared" si="26"/>
        <v>0.6500364681325026</v>
      </c>
      <c r="X799" s="15">
        <f t="shared" si="27"/>
        <v>0.42254740990217804</v>
      </c>
    </row>
    <row r="800" spans="2:24" x14ac:dyDescent="0.25">
      <c r="B800" s="5">
        <v>0</v>
      </c>
      <c r="C800" s="2">
        <v>1</v>
      </c>
      <c r="D800" s="5">
        <v>1</v>
      </c>
      <c r="E800" s="2">
        <v>0</v>
      </c>
      <c r="F800" s="5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 s="2">
        <v>0</v>
      </c>
      <c r="U800" s="5">
        <v>1</v>
      </c>
      <c r="V800" s="6">
        <v>0</v>
      </c>
      <c r="W800" s="9">
        <f t="shared" si="26"/>
        <v>0.12030394209357931</v>
      </c>
      <c r="X800" s="15">
        <f t="shared" si="27"/>
        <v>1.4473038483255284E-2</v>
      </c>
    </row>
    <row r="801" spans="2:24" x14ac:dyDescent="0.25">
      <c r="B801" s="5">
        <v>1</v>
      </c>
      <c r="C801" s="2">
        <v>0</v>
      </c>
      <c r="D801" s="5">
        <v>0</v>
      </c>
      <c r="E801" s="2">
        <v>1</v>
      </c>
      <c r="F801" s="5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 s="2">
        <v>0</v>
      </c>
      <c r="U801" s="5">
        <v>1</v>
      </c>
      <c r="V801" s="6">
        <v>0</v>
      </c>
      <c r="W801" s="9">
        <f t="shared" si="26"/>
        <v>0.15460490211445072</v>
      </c>
      <c r="X801" s="15">
        <f t="shared" si="27"/>
        <v>2.3902675757818886E-2</v>
      </c>
    </row>
    <row r="802" spans="2:24" x14ac:dyDescent="0.25">
      <c r="B802" s="5">
        <v>0</v>
      </c>
      <c r="C802" s="2">
        <v>0</v>
      </c>
      <c r="D802" s="5">
        <v>0</v>
      </c>
      <c r="E802" s="2">
        <v>1</v>
      </c>
      <c r="F802" s="5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 s="2">
        <v>0</v>
      </c>
      <c r="U802" s="5">
        <v>1</v>
      </c>
      <c r="V802" s="6">
        <v>0</v>
      </c>
      <c r="W802" s="9">
        <f t="shared" si="26"/>
        <v>0.12640759990674566</v>
      </c>
      <c r="X802" s="15">
        <f t="shared" si="27"/>
        <v>1.5978881314183884E-2</v>
      </c>
    </row>
    <row r="803" spans="2:24" x14ac:dyDescent="0.25">
      <c r="B803" s="5">
        <v>0</v>
      </c>
      <c r="C803" s="2">
        <v>1</v>
      </c>
      <c r="D803" s="5">
        <v>1</v>
      </c>
      <c r="E803" s="2">
        <v>0</v>
      </c>
      <c r="F803" s="5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0</v>
      </c>
      <c r="T803" s="2">
        <v>1</v>
      </c>
      <c r="U803" s="5">
        <v>1</v>
      </c>
      <c r="V803" s="6">
        <v>0</v>
      </c>
      <c r="W803" s="9">
        <f t="shared" si="26"/>
        <v>0.18964536443450858</v>
      </c>
      <c r="X803" s="15">
        <f t="shared" si="27"/>
        <v>3.5965364251497572E-2</v>
      </c>
    </row>
    <row r="804" spans="2:24" x14ac:dyDescent="0.25">
      <c r="B804" s="5">
        <v>0</v>
      </c>
      <c r="C804" s="2">
        <v>1</v>
      </c>
      <c r="D804" s="5">
        <v>0</v>
      </c>
      <c r="E804" s="2">
        <v>1</v>
      </c>
      <c r="F804" s="5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0</v>
      </c>
      <c r="T804" s="2">
        <v>0</v>
      </c>
      <c r="U804" s="5">
        <v>1</v>
      </c>
      <c r="V804" s="6">
        <v>0</v>
      </c>
      <c r="W804" s="9">
        <f t="shared" si="26"/>
        <v>0.48548090689155587</v>
      </c>
      <c r="X804" s="15">
        <f t="shared" si="27"/>
        <v>0.23569171095624755</v>
      </c>
    </row>
    <row r="805" spans="2:24" x14ac:dyDescent="0.25">
      <c r="B805" s="5">
        <v>1</v>
      </c>
      <c r="C805" s="2">
        <v>0</v>
      </c>
      <c r="D805" s="5">
        <v>0</v>
      </c>
      <c r="E805" s="2">
        <v>1</v>
      </c>
      <c r="F805" s="5">
        <v>1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 s="2">
        <v>0</v>
      </c>
      <c r="U805" s="5">
        <v>1</v>
      </c>
      <c r="V805" s="6">
        <v>0</v>
      </c>
      <c r="W805" s="9">
        <f t="shared" si="26"/>
        <v>0.30124318113618198</v>
      </c>
      <c r="X805" s="15">
        <f t="shared" si="27"/>
        <v>9.0747454181046544E-2</v>
      </c>
    </row>
    <row r="806" spans="2:24" x14ac:dyDescent="0.25">
      <c r="B806" s="5">
        <v>1</v>
      </c>
      <c r="C806" s="2">
        <v>0</v>
      </c>
      <c r="D806" s="5">
        <v>0</v>
      </c>
      <c r="E806" s="2">
        <v>1</v>
      </c>
      <c r="F806" s="5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 s="2">
        <v>0</v>
      </c>
      <c r="U806" s="5">
        <v>1</v>
      </c>
      <c r="V806" s="6">
        <v>0</v>
      </c>
      <c r="W806" s="9">
        <f t="shared" si="26"/>
        <v>0.55224945144969295</v>
      </c>
      <c r="X806" s="15">
        <f t="shared" si="27"/>
        <v>0.30497945662648679</v>
      </c>
    </row>
    <row r="807" spans="2:24" x14ac:dyDescent="0.25">
      <c r="B807" s="5">
        <v>1</v>
      </c>
      <c r="C807" s="2">
        <v>0</v>
      </c>
      <c r="D807" s="5">
        <v>1</v>
      </c>
      <c r="E807" s="2">
        <v>0</v>
      </c>
      <c r="F807" s="5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 s="2">
        <v>0</v>
      </c>
      <c r="U807" s="5">
        <v>1</v>
      </c>
      <c r="V807" s="6">
        <v>0</v>
      </c>
      <c r="W807" s="9">
        <f t="shared" si="26"/>
        <v>0.37721506525611004</v>
      </c>
      <c r="X807" s="15">
        <f t="shared" si="27"/>
        <v>0.14229120545617135</v>
      </c>
    </row>
    <row r="808" spans="2:24" x14ac:dyDescent="0.25">
      <c r="B808" s="5">
        <v>0</v>
      </c>
      <c r="C808" s="2">
        <v>1</v>
      </c>
      <c r="D808" s="5">
        <v>1</v>
      </c>
      <c r="E808" s="2">
        <v>0</v>
      </c>
      <c r="F808" s="5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0</v>
      </c>
      <c r="T808" s="2">
        <v>0</v>
      </c>
      <c r="U808" s="5">
        <v>1</v>
      </c>
      <c r="V808" s="6">
        <v>0</v>
      </c>
      <c r="W808" s="9">
        <f t="shared" si="26"/>
        <v>0.25158396129647409</v>
      </c>
      <c r="X808" s="15">
        <f t="shared" si="27"/>
        <v>6.3294489581625771E-2</v>
      </c>
    </row>
    <row r="809" spans="2:24" x14ac:dyDescent="0.25">
      <c r="B809" s="5">
        <v>1</v>
      </c>
      <c r="C809" s="2">
        <v>0</v>
      </c>
      <c r="D809" s="5">
        <v>1</v>
      </c>
      <c r="E809" s="2">
        <v>0</v>
      </c>
      <c r="F809" s="5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 s="2">
        <v>0</v>
      </c>
      <c r="U809" s="5">
        <v>1</v>
      </c>
      <c r="V809" s="6">
        <v>0</v>
      </c>
      <c r="W809" s="9">
        <f t="shared" si="26"/>
        <v>0.37721506525611004</v>
      </c>
      <c r="X809" s="15">
        <f t="shared" si="27"/>
        <v>0.14229120545617135</v>
      </c>
    </row>
    <row r="810" spans="2:24" x14ac:dyDescent="0.25">
      <c r="B810" s="5">
        <v>1</v>
      </c>
      <c r="C810" s="2">
        <v>0</v>
      </c>
      <c r="D810" s="5">
        <v>1</v>
      </c>
      <c r="E810" s="2">
        <v>0</v>
      </c>
      <c r="F810" s="5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>
        <v>0</v>
      </c>
      <c r="R810">
        <v>0</v>
      </c>
      <c r="S810">
        <v>0</v>
      </c>
      <c r="T810" s="2">
        <v>0</v>
      </c>
      <c r="U810" s="5">
        <v>1</v>
      </c>
      <c r="V810" s="6">
        <v>0</v>
      </c>
      <c r="W810" s="9">
        <f t="shared" si="26"/>
        <v>0.52815595048028907</v>
      </c>
      <c r="X810" s="15">
        <f t="shared" si="27"/>
        <v>0.27894870802773758</v>
      </c>
    </row>
    <row r="811" spans="2:24" x14ac:dyDescent="0.25">
      <c r="B811" s="5">
        <v>0</v>
      </c>
      <c r="C811" s="2">
        <v>0</v>
      </c>
      <c r="D811" s="5">
        <v>1</v>
      </c>
      <c r="E811" s="2">
        <v>0</v>
      </c>
      <c r="F811" s="5">
        <v>0</v>
      </c>
      <c r="G811">
        <v>1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 s="2">
        <v>0</v>
      </c>
      <c r="U811" s="5">
        <v>1</v>
      </c>
      <c r="V811" s="6">
        <v>0</v>
      </c>
      <c r="W811" s="9">
        <f t="shared" si="26"/>
        <v>-0.13459356498836939</v>
      </c>
      <c r="X811" s="15">
        <f t="shared" si="27"/>
        <v>1.8115427736278413E-2</v>
      </c>
    </row>
    <row r="812" spans="2:24" x14ac:dyDescent="0.25">
      <c r="B812" s="5">
        <v>1</v>
      </c>
      <c r="C812" s="2">
        <v>0</v>
      </c>
      <c r="D812" s="5">
        <v>1</v>
      </c>
      <c r="E812" s="2">
        <v>0</v>
      </c>
      <c r="F812" s="5">
        <v>0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 s="2">
        <v>0</v>
      </c>
      <c r="U812" s="5">
        <v>1</v>
      </c>
      <c r="V812" s="6">
        <v>0</v>
      </c>
      <c r="W812" s="9">
        <f t="shared" si="26"/>
        <v>6.7346235541100141E-2</v>
      </c>
      <c r="X812" s="15">
        <f t="shared" si="27"/>
        <v>4.5355154415573397E-3</v>
      </c>
    </row>
    <row r="813" spans="2:24" x14ac:dyDescent="0.25">
      <c r="B813" s="5">
        <v>0</v>
      </c>
      <c r="C813" s="2">
        <v>1</v>
      </c>
      <c r="D813" s="5">
        <v>0</v>
      </c>
      <c r="E813" s="2">
        <v>0</v>
      </c>
      <c r="F813" s="5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 s="2">
        <v>0</v>
      </c>
      <c r="U813" s="5">
        <v>1</v>
      </c>
      <c r="V813" s="6">
        <v>0</v>
      </c>
      <c r="W813" s="9">
        <f t="shared" si="26"/>
        <v>0.52847783550445848</v>
      </c>
      <c r="X813" s="15">
        <f t="shared" si="27"/>
        <v>0.27928882261947746</v>
      </c>
    </row>
    <row r="814" spans="2:24" x14ac:dyDescent="0.25">
      <c r="B814" s="5">
        <v>1</v>
      </c>
      <c r="C814" s="2">
        <v>0</v>
      </c>
      <c r="D814" s="5">
        <v>1</v>
      </c>
      <c r="E814" s="2">
        <v>0</v>
      </c>
      <c r="F814" s="5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 s="2">
        <v>0</v>
      </c>
      <c r="U814" s="5">
        <v>1</v>
      </c>
      <c r="V814" s="6">
        <v>0</v>
      </c>
      <c r="W814" s="9">
        <f t="shared" si="26"/>
        <v>0.37721506525611004</v>
      </c>
      <c r="X814" s="15">
        <f t="shared" si="27"/>
        <v>0.14229120545617135</v>
      </c>
    </row>
    <row r="815" spans="2:24" x14ac:dyDescent="0.25">
      <c r="B815" s="5">
        <v>0</v>
      </c>
      <c r="C815" s="2">
        <v>0</v>
      </c>
      <c r="D815" s="5">
        <v>0</v>
      </c>
      <c r="E815" s="2">
        <v>1</v>
      </c>
      <c r="F815" s="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1</v>
      </c>
      <c r="S815">
        <v>0</v>
      </c>
      <c r="T815" s="2">
        <v>0</v>
      </c>
      <c r="U815" s="5">
        <v>1</v>
      </c>
      <c r="V815" s="6">
        <v>0</v>
      </c>
      <c r="W815" s="9">
        <f t="shared" si="26"/>
        <v>0.45835581455682595</v>
      </c>
      <c r="X815" s="15">
        <f t="shared" si="27"/>
        <v>0.21009005273805142</v>
      </c>
    </row>
    <row r="816" spans="2:24" x14ac:dyDescent="0.25">
      <c r="B816" s="5">
        <v>0</v>
      </c>
      <c r="C816" s="2">
        <v>1</v>
      </c>
      <c r="D816" s="5">
        <v>0</v>
      </c>
      <c r="E816" s="2">
        <v>1</v>
      </c>
      <c r="F816" s="5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 s="2">
        <v>0</v>
      </c>
      <c r="U816" s="5">
        <v>1</v>
      </c>
      <c r="V816" s="6">
        <v>0</v>
      </c>
      <c r="W816" s="9">
        <f t="shared" si="26"/>
        <v>0.44936827268531704</v>
      </c>
      <c r="X816" s="15">
        <f t="shared" si="27"/>
        <v>0.20193184449618545</v>
      </c>
    </row>
    <row r="817" spans="2:24" x14ac:dyDescent="0.25">
      <c r="B817" s="5">
        <v>1</v>
      </c>
      <c r="C817" s="2">
        <v>0</v>
      </c>
      <c r="D817" s="5">
        <v>0</v>
      </c>
      <c r="E817" s="2">
        <v>1</v>
      </c>
      <c r="F817" s="5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 s="2">
        <v>0</v>
      </c>
      <c r="U817" s="5">
        <v>1</v>
      </c>
      <c r="V817" s="6">
        <v>0</v>
      </c>
      <c r="W817" s="9">
        <f t="shared" si="26"/>
        <v>0.39641056613283787</v>
      </c>
      <c r="X817" s="15">
        <f t="shared" si="27"/>
        <v>0.15714133694175703</v>
      </c>
    </row>
    <row r="818" spans="2:24" x14ac:dyDescent="0.25">
      <c r="B818" s="5">
        <v>1</v>
      </c>
      <c r="C818" s="2">
        <v>0</v>
      </c>
      <c r="D818" s="5">
        <v>0</v>
      </c>
      <c r="E818" s="2">
        <v>0</v>
      </c>
      <c r="F818" s="5">
        <v>0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1</v>
      </c>
      <c r="T818" s="2">
        <v>0</v>
      </c>
      <c r="U818" s="5">
        <v>1</v>
      </c>
      <c r="V818" s="6">
        <v>0</v>
      </c>
      <c r="W818" s="9">
        <f t="shared" si="26"/>
        <v>-0.21388779241461842</v>
      </c>
      <c r="X818" s="15">
        <f t="shared" si="27"/>
        <v>4.5747987743998901E-2</v>
      </c>
    </row>
    <row r="819" spans="2:24" x14ac:dyDescent="0.25">
      <c r="B819" s="5">
        <v>0</v>
      </c>
      <c r="C819" s="2">
        <v>1</v>
      </c>
      <c r="D819" s="5">
        <v>0</v>
      </c>
      <c r="E819" s="2">
        <v>0</v>
      </c>
      <c r="F819" s="5">
        <v>0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 s="2">
        <v>0</v>
      </c>
      <c r="U819" s="5">
        <v>1</v>
      </c>
      <c r="V819" s="6">
        <v>0</v>
      </c>
      <c r="W819" s="9">
        <f t="shared" si="26"/>
        <v>0.21860900578944858</v>
      </c>
      <c r="X819" s="15">
        <f t="shared" si="27"/>
        <v>4.7789897412251162E-2</v>
      </c>
    </row>
    <row r="820" spans="2:24" x14ac:dyDescent="0.25">
      <c r="B820" s="5">
        <v>0</v>
      </c>
      <c r="C820" s="2">
        <v>0</v>
      </c>
      <c r="D820" s="5">
        <v>1</v>
      </c>
      <c r="E820" s="2">
        <v>0</v>
      </c>
      <c r="F820" s="5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 s="2">
        <v>0</v>
      </c>
      <c r="U820" s="5">
        <v>1</v>
      </c>
      <c r="V820" s="6">
        <v>0</v>
      </c>
      <c r="W820" s="9">
        <f t="shared" si="26"/>
        <v>0.41708092874502772</v>
      </c>
      <c r="X820" s="15">
        <f t="shared" si="27"/>
        <v>0.17395650112281488</v>
      </c>
    </row>
    <row r="821" spans="2:24" x14ac:dyDescent="0.25">
      <c r="B821" s="5">
        <v>1</v>
      </c>
      <c r="C821" s="2">
        <v>0</v>
      </c>
      <c r="D821" s="5">
        <v>1</v>
      </c>
      <c r="E821" s="2">
        <v>0</v>
      </c>
      <c r="F821" s="5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1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0</v>
      </c>
      <c r="T821" s="2">
        <v>0</v>
      </c>
      <c r="U821" s="5">
        <v>1</v>
      </c>
      <c r="V821" s="6">
        <v>0</v>
      </c>
      <c r="W821" s="9">
        <f t="shared" si="26"/>
        <v>0.11265947604246285</v>
      </c>
      <c r="X821" s="15">
        <f t="shared" si="27"/>
        <v>1.269215754216226E-2</v>
      </c>
    </row>
    <row r="822" spans="2:24" x14ac:dyDescent="0.25">
      <c r="B822" s="5">
        <v>0</v>
      </c>
      <c r="C822" s="2">
        <v>1</v>
      </c>
      <c r="D822" s="5">
        <v>1</v>
      </c>
      <c r="E822" s="2">
        <v>0</v>
      </c>
      <c r="F822" s="5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 s="2">
        <v>0</v>
      </c>
      <c r="U822" s="5">
        <v>1</v>
      </c>
      <c r="V822" s="6">
        <v>0</v>
      </c>
      <c r="W822" s="9">
        <f t="shared" si="26"/>
        <v>0.43017277180858926</v>
      </c>
      <c r="X822" s="15">
        <f t="shared" si="27"/>
        <v>0.18504861360548461</v>
      </c>
    </row>
    <row r="823" spans="2:24" x14ac:dyDescent="0.25">
      <c r="B823" s="5">
        <v>1</v>
      </c>
      <c r="C823" s="2">
        <v>0</v>
      </c>
      <c r="D823" s="5">
        <v>1</v>
      </c>
      <c r="E823" s="2">
        <v>0</v>
      </c>
      <c r="F823" s="5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0</v>
      </c>
      <c r="Q823">
        <v>0</v>
      </c>
      <c r="R823">
        <v>0</v>
      </c>
      <c r="S823">
        <v>0</v>
      </c>
      <c r="T823" s="2">
        <v>0</v>
      </c>
      <c r="U823" s="5">
        <v>1</v>
      </c>
      <c r="V823" s="6">
        <v>0</v>
      </c>
      <c r="W823" s="9">
        <f t="shared" si="26"/>
        <v>0.52815595048028907</v>
      </c>
      <c r="X823" s="15">
        <f t="shared" si="27"/>
        <v>0.27894870802773758</v>
      </c>
    </row>
    <row r="824" spans="2:24" x14ac:dyDescent="0.25">
      <c r="B824" s="5">
        <v>1</v>
      </c>
      <c r="C824" s="2">
        <v>0</v>
      </c>
      <c r="D824" s="5">
        <v>0</v>
      </c>
      <c r="E824" s="2">
        <v>1</v>
      </c>
      <c r="F824" s="5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 s="2">
        <v>0</v>
      </c>
      <c r="U824" s="5">
        <v>1</v>
      </c>
      <c r="V824" s="6">
        <v>0</v>
      </c>
      <c r="W824" s="9">
        <f t="shared" si="26"/>
        <v>0.39641056613283787</v>
      </c>
      <c r="X824" s="15">
        <f t="shared" si="27"/>
        <v>0.15714133694175703</v>
      </c>
    </row>
    <row r="825" spans="2:24" x14ac:dyDescent="0.25">
      <c r="B825" s="5">
        <v>1</v>
      </c>
      <c r="C825" s="2">
        <v>0</v>
      </c>
      <c r="D825" s="5">
        <v>1</v>
      </c>
      <c r="E825" s="2">
        <v>0</v>
      </c>
      <c r="F825" s="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 s="2">
        <v>0</v>
      </c>
      <c r="U825" s="5">
        <v>1</v>
      </c>
      <c r="V825" s="6">
        <v>0</v>
      </c>
      <c r="W825" s="9">
        <f t="shared" si="26"/>
        <v>0.37721506525611004</v>
      </c>
      <c r="X825" s="15">
        <f t="shared" si="27"/>
        <v>0.14229120545617135</v>
      </c>
    </row>
    <row r="826" spans="2:24" x14ac:dyDescent="0.25">
      <c r="B826" s="5">
        <v>1</v>
      </c>
      <c r="C826" s="2">
        <v>0</v>
      </c>
      <c r="D826" s="5">
        <v>1</v>
      </c>
      <c r="E826" s="2">
        <v>0</v>
      </c>
      <c r="F826" s="5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1</v>
      </c>
      <c r="P826">
        <v>0</v>
      </c>
      <c r="Q826">
        <v>0</v>
      </c>
      <c r="R826">
        <v>0</v>
      </c>
      <c r="S826">
        <v>0</v>
      </c>
      <c r="T826" s="2">
        <v>0</v>
      </c>
      <c r="U826" s="5">
        <v>1</v>
      </c>
      <c r="V826" s="6">
        <v>0</v>
      </c>
      <c r="W826" s="9">
        <f t="shared" si="26"/>
        <v>0.52815595048028907</v>
      </c>
      <c r="X826" s="15">
        <f t="shared" si="27"/>
        <v>0.27894870802773758</v>
      </c>
    </row>
    <row r="827" spans="2:24" x14ac:dyDescent="0.25">
      <c r="B827" s="5">
        <v>0</v>
      </c>
      <c r="C827" s="2">
        <v>1</v>
      </c>
      <c r="D827" s="5">
        <v>1</v>
      </c>
      <c r="E827" s="2">
        <v>0</v>
      </c>
      <c r="F827" s="5">
        <v>0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 s="2">
        <v>0</v>
      </c>
      <c r="U827" s="5">
        <v>1</v>
      </c>
      <c r="V827" s="6">
        <v>0</v>
      </c>
      <c r="W827" s="9">
        <f t="shared" si="26"/>
        <v>0.12030394209357931</v>
      </c>
      <c r="X827" s="15">
        <f t="shared" si="27"/>
        <v>1.4473038483255284E-2</v>
      </c>
    </row>
    <row r="828" spans="2:24" x14ac:dyDescent="0.25">
      <c r="B828" s="5">
        <v>1</v>
      </c>
      <c r="C828" s="2">
        <v>0</v>
      </c>
      <c r="D828" s="5">
        <v>1</v>
      </c>
      <c r="E828" s="2">
        <v>0</v>
      </c>
      <c r="F828" s="5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 s="2">
        <v>0</v>
      </c>
      <c r="U828" s="5">
        <v>1</v>
      </c>
      <c r="V828" s="6">
        <v>0</v>
      </c>
      <c r="W828" s="9">
        <f t="shared" si="26"/>
        <v>0.57788326070329554</v>
      </c>
      <c r="X828" s="15">
        <f t="shared" si="27"/>
        <v>0.33394906300107302</v>
      </c>
    </row>
    <row r="829" spans="2:24" x14ac:dyDescent="0.25">
      <c r="B829" s="5">
        <v>0</v>
      </c>
      <c r="C829" s="2">
        <v>1</v>
      </c>
      <c r="D829" s="5">
        <v>0</v>
      </c>
      <c r="E829" s="2">
        <v>1</v>
      </c>
      <c r="F829" s="5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 s="2">
        <v>0</v>
      </c>
      <c r="U829" s="5">
        <v>1</v>
      </c>
      <c r="V829" s="6">
        <v>0</v>
      </c>
      <c r="W829" s="9">
        <f t="shared" si="26"/>
        <v>0.44936827268531704</v>
      </c>
      <c r="X829" s="15">
        <f t="shared" si="27"/>
        <v>0.20193184449618545</v>
      </c>
    </row>
    <row r="830" spans="2:24" x14ac:dyDescent="0.25">
      <c r="B830" s="5">
        <v>0</v>
      </c>
      <c r="C830" s="2">
        <v>1</v>
      </c>
      <c r="D830" s="5">
        <v>1</v>
      </c>
      <c r="E830" s="2">
        <v>0</v>
      </c>
      <c r="F830" s="5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1</v>
      </c>
      <c r="P830">
        <v>0</v>
      </c>
      <c r="Q830">
        <v>0</v>
      </c>
      <c r="R830">
        <v>0</v>
      </c>
      <c r="S830">
        <v>1</v>
      </c>
      <c r="T830" s="2">
        <v>0</v>
      </c>
      <c r="U830" s="5">
        <v>1</v>
      </c>
      <c r="V830" s="6">
        <v>0</v>
      </c>
      <c r="W830" s="9">
        <f t="shared" si="26"/>
        <v>0.38016337589329557</v>
      </c>
      <c r="X830" s="15">
        <f t="shared" si="27"/>
        <v>0.14452419237058714</v>
      </c>
    </row>
    <row r="831" spans="2:24" x14ac:dyDescent="0.25">
      <c r="B831" s="5">
        <v>0</v>
      </c>
      <c r="C831" s="2">
        <v>1</v>
      </c>
      <c r="D831" s="5">
        <v>0</v>
      </c>
      <c r="E831" s="2">
        <v>1</v>
      </c>
      <c r="F831" s="5">
        <v>0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 s="2">
        <v>0</v>
      </c>
      <c r="U831" s="5">
        <v>1</v>
      </c>
      <c r="V831" s="6">
        <v>0</v>
      </c>
      <c r="W831" s="9">
        <f t="shared" si="26"/>
        <v>0.13949944297030714</v>
      </c>
      <c r="X831" s="15">
        <f t="shared" si="27"/>
        <v>1.9460094589025975E-2</v>
      </c>
    </row>
    <row r="832" spans="2:24" x14ac:dyDescent="0.25">
      <c r="B832" s="5">
        <v>1</v>
      </c>
      <c r="C832" s="2">
        <v>0</v>
      </c>
      <c r="D832" s="5">
        <v>1</v>
      </c>
      <c r="E832" s="2">
        <v>0</v>
      </c>
      <c r="F832" s="5">
        <v>0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1</v>
      </c>
      <c r="T832" s="2">
        <v>0</v>
      </c>
      <c r="U832" s="5">
        <v>1</v>
      </c>
      <c r="V832" s="6">
        <v>0</v>
      </c>
      <c r="W832" s="9">
        <f t="shared" si="26"/>
        <v>-0.13360404559837247</v>
      </c>
      <c r="X832" s="15">
        <f t="shared" si="27"/>
        <v>1.785004100025199E-2</v>
      </c>
    </row>
    <row r="833" spans="2:24" x14ac:dyDescent="0.25">
      <c r="B833" s="5">
        <v>0</v>
      </c>
      <c r="C833" s="2">
        <v>1</v>
      </c>
      <c r="D833" s="5">
        <v>0</v>
      </c>
      <c r="E833" s="2">
        <v>1</v>
      </c>
      <c r="F833" s="5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 s="2">
        <v>0</v>
      </c>
      <c r="U833" s="5">
        <v>1</v>
      </c>
      <c r="V833" s="6">
        <v>0</v>
      </c>
      <c r="W833" s="9">
        <f t="shared" si="26"/>
        <v>0.44936827268531704</v>
      </c>
      <c r="X833" s="15">
        <f t="shared" si="27"/>
        <v>0.20193184449618545</v>
      </c>
    </row>
    <row r="834" spans="2:24" x14ac:dyDescent="0.25">
      <c r="B834" s="5">
        <v>0</v>
      </c>
      <c r="C834" s="2">
        <v>1</v>
      </c>
      <c r="D834" s="5">
        <v>1</v>
      </c>
      <c r="E834" s="2">
        <v>0</v>
      </c>
      <c r="F834" s="5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 s="2">
        <v>0</v>
      </c>
      <c r="U834" s="5">
        <v>1</v>
      </c>
      <c r="V834" s="6">
        <v>0</v>
      </c>
      <c r="W834" s="9">
        <f t="shared" si="26"/>
        <v>0.43017277180858926</v>
      </c>
      <c r="X834" s="15">
        <f t="shared" si="27"/>
        <v>0.18504861360548461</v>
      </c>
    </row>
    <row r="835" spans="2:24" x14ac:dyDescent="0.25">
      <c r="B835" s="5">
        <v>1</v>
      </c>
      <c r="C835" s="2">
        <v>0</v>
      </c>
      <c r="D835" s="5">
        <v>1</v>
      </c>
      <c r="E835" s="2">
        <v>0</v>
      </c>
      <c r="F835" s="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 s="2">
        <v>0</v>
      </c>
      <c r="U835" s="5">
        <v>1</v>
      </c>
      <c r="V835" s="6">
        <v>0</v>
      </c>
      <c r="W835" s="9">
        <f t="shared" si="26"/>
        <v>0.37721506525611004</v>
      </c>
      <c r="X835" s="15">
        <f t="shared" si="27"/>
        <v>0.14229120545617135</v>
      </c>
    </row>
    <row r="836" spans="2:24" x14ac:dyDescent="0.25">
      <c r="B836" s="5">
        <v>1</v>
      </c>
      <c r="C836" s="2">
        <v>0</v>
      </c>
      <c r="D836" s="5">
        <v>0</v>
      </c>
      <c r="E836" s="2">
        <v>1</v>
      </c>
      <c r="F836" s="5">
        <v>0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 s="2">
        <v>0</v>
      </c>
      <c r="U836" s="5">
        <v>1</v>
      </c>
      <c r="V836" s="6">
        <v>0</v>
      </c>
      <c r="W836" s="9">
        <f t="shared" si="26"/>
        <v>8.6541736417827975E-2</v>
      </c>
      <c r="X836" s="15">
        <f t="shared" si="27"/>
        <v>7.4894721422128123E-3</v>
      </c>
    </row>
    <row r="837" spans="2:24" x14ac:dyDescent="0.25">
      <c r="B837" s="5">
        <v>0</v>
      </c>
      <c r="C837" s="2">
        <v>1</v>
      </c>
      <c r="D837" s="5">
        <v>0</v>
      </c>
      <c r="E837" s="2">
        <v>1</v>
      </c>
      <c r="F837" s="5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 s="2">
        <v>0</v>
      </c>
      <c r="U837" s="5">
        <v>1</v>
      </c>
      <c r="V837" s="6">
        <v>0</v>
      </c>
      <c r="W837" s="9">
        <f t="shared" si="26"/>
        <v>0.44936827268531704</v>
      </c>
      <c r="X837" s="15">
        <f t="shared" si="27"/>
        <v>0.20193184449618545</v>
      </c>
    </row>
    <row r="838" spans="2:24" x14ac:dyDescent="0.25">
      <c r="B838" s="5">
        <v>0</v>
      </c>
      <c r="C838" s="2">
        <v>1</v>
      </c>
      <c r="D838" s="5">
        <v>0</v>
      </c>
      <c r="E838" s="2">
        <v>1</v>
      </c>
      <c r="F838" s="5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1</v>
      </c>
      <c r="T838" s="2">
        <v>0</v>
      </c>
      <c r="U838" s="5">
        <v>1</v>
      </c>
      <c r="V838" s="6">
        <v>0</v>
      </c>
      <c r="W838" s="9">
        <f t="shared" si="26"/>
        <v>0.24841799154584443</v>
      </c>
      <c r="X838" s="15">
        <f t="shared" si="27"/>
        <v>6.1711498523671235E-2</v>
      </c>
    </row>
    <row r="839" spans="2:24" x14ac:dyDescent="0.25">
      <c r="B839" s="5">
        <v>0</v>
      </c>
      <c r="C839" s="2">
        <v>0</v>
      </c>
      <c r="D839" s="5">
        <v>0</v>
      </c>
      <c r="E839" s="2">
        <v>1</v>
      </c>
      <c r="F839" s="5">
        <v>0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1</v>
      </c>
      <c r="T839" s="2">
        <v>0</v>
      </c>
      <c r="U839" s="5">
        <v>1</v>
      </c>
      <c r="V839" s="6">
        <v>0</v>
      </c>
      <c r="W839" s="9">
        <f t="shared" si="26"/>
        <v>-6.4795155361042633E-3</v>
      </c>
      <c r="X839" s="15">
        <f t="shared" si="27"/>
        <v>4.1984121582616516E-5</v>
      </c>
    </row>
    <row r="840" spans="2:24" x14ac:dyDescent="0.25">
      <c r="B840" s="5">
        <v>0</v>
      </c>
      <c r="C840" s="2">
        <v>1</v>
      </c>
      <c r="D840" s="5">
        <v>0</v>
      </c>
      <c r="E840" s="2">
        <v>1</v>
      </c>
      <c r="F840" s="5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 s="2">
        <v>0</v>
      </c>
      <c r="U840" s="5">
        <v>1</v>
      </c>
      <c r="V840" s="6">
        <v>0</v>
      </c>
      <c r="W840" s="9">
        <f t="shared" si="26"/>
        <v>0.27077946217320192</v>
      </c>
      <c r="X840" s="15">
        <f t="shared" si="27"/>
        <v>7.3321517134808487E-2</v>
      </c>
    </row>
    <row r="841" spans="2:24" x14ac:dyDescent="0.25">
      <c r="B841" s="5">
        <v>1</v>
      </c>
      <c r="C841" s="2">
        <v>0</v>
      </c>
      <c r="D841" s="5">
        <v>1</v>
      </c>
      <c r="E841" s="2">
        <v>0</v>
      </c>
      <c r="F841" s="5">
        <v>0</v>
      </c>
      <c r="G841">
        <v>1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 s="2">
        <v>0</v>
      </c>
      <c r="U841" s="5">
        <v>1</v>
      </c>
      <c r="V841" s="6">
        <v>0</v>
      </c>
      <c r="W841" s="9">
        <f t="shared" ref="W841:W904" si="28">SUMPRODUCT(B$2:U$2,B841:U841)</f>
        <v>-0.17445942847728702</v>
      </c>
      <c r="X841" s="15">
        <f t="shared" ref="X841:X904" si="29">(V841-W841)^2</f>
        <v>3.0436092184621625E-2</v>
      </c>
    </row>
    <row r="842" spans="2:24" x14ac:dyDescent="0.25">
      <c r="B842" s="5">
        <v>0</v>
      </c>
      <c r="C842" s="2">
        <v>0</v>
      </c>
      <c r="D842" s="5">
        <v>1</v>
      </c>
      <c r="E842" s="2">
        <v>0</v>
      </c>
      <c r="F842" s="5">
        <v>0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0</v>
      </c>
      <c r="R842">
        <v>0</v>
      </c>
      <c r="S842">
        <v>0</v>
      </c>
      <c r="T842" s="2">
        <v>0</v>
      </c>
      <c r="U842" s="5">
        <v>1</v>
      </c>
      <c r="V842" s="6">
        <v>0</v>
      </c>
      <c r="W842" s="9">
        <f t="shared" si="28"/>
        <v>0.2581529842541968</v>
      </c>
      <c r="X842" s="15">
        <f t="shared" si="29"/>
        <v>6.6642963279347586E-2</v>
      </c>
    </row>
    <row r="843" spans="2:24" x14ac:dyDescent="0.25">
      <c r="B843" s="5">
        <v>1</v>
      </c>
      <c r="C843" s="2">
        <v>0</v>
      </c>
      <c r="D843" s="5">
        <v>1</v>
      </c>
      <c r="E843" s="2">
        <v>0</v>
      </c>
      <c r="F843" s="5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 s="2">
        <v>0</v>
      </c>
      <c r="U843" s="5">
        <v>1</v>
      </c>
      <c r="V843" s="6">
        <v>0</v>
      </c>
      <c r="W843" s="9">
        <f t="shared" si="28"/>
        <v>0.37721506525611004</v>
      </c>
      <c r="X843" s="15">
        <f t="shared" si="29"/>
        <v>0.14229120545617135</v>
      </c>
    </row>
    <row r="844" spans="2:24" x14ac:dyDescent="0.25">
      <c r="B844" s="5">
        <v>1</v>
      </c>
      <c r="C844" s="2">
        <v>0</v>
      </c>
      <c r="D844" s="5">
        <v>1</v>
      </c>
      <c r="E844" s="2">
        <v>0</v>
      </c>
      <c r="F844" s="5">
        <v>0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 s="2">
        <v>0</v>
      </c>
      <c r="U844" s="5">
        <v>1</v>
      </c>
      <c r="V844" s="6">
        <v>0</v>
      </c>
      <c r="W844" s="9">
        <f t="shared" si="28"/>
        <v>0.13540940123772288</v>
      </c>
      <c r="X844" s="15">
        <f t="shared" si="29"/>
        <v>1.8335705943558628E-2</v>
      </c>
    </row>
    <row r="845" spans="2:24" x14ac:dyDescent="0.25">
      <c r="B845" s="5">
        <v>0</v>
      </c>
      <c r="C845" s="2">
        <v>1</v>
      </c>
      <c r="D845" s="5">
        <v>1</v>
      </c>
      <c r="E845" s="2">
        <v>0</v>
      </c>
      <c r="F845" s="5">
        <v>0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 s="2">
        <v>1</v>
      </c>
      <c r="U845" s="5">
        <v>1</v>
      </c>
      <c r="V845" s="6">
        <v>0</v>
      </c>
      <c r="W845" s="9">
        <f t="shared" si="28"/>
        <v>0.36823417494662375</v>
      </c>
      <c r="X845" s="15">
        <f t="shared" si="29"/>
        <v>0.13559640759862071</v>
      </c>
    </row>
    <row r="846" spans="2:24" x14ac:dyDescent="0.25">
      <c r="B846" s="5">
        <v>0</v>
      </c>
      <c r="C846" s="2">
        <v>1</v>
      </c>
      <c r="D846" s="5">
        <v>0</v>
      </c>
      <c r="E846" s="2">
        <v>1</v>
      </c>
      <c r="F846" s="5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 s="2">
        <v>0</v>
      </c>
      <c r="U846" s="5">
        <v>1</v>
      </c>
      <c r="V846" s="6">
        <v>0</v>
      </c>
      <c r="W846" s="9">
        <f t="shared" si="28"/>
        <v>0.32775962266724779</v>
      </c>
      <c r="X846" s="15">
        <f t="shared" si="29"/>
        <v>0.10742637025097665</v>
      </c>
    </row>
    <row r="847" spans="2:24" x14ac:dyDescent="0.25">
      <c r="B847" s="5">
        <v>0</v>
      </c>
      <c r="C847" s="2">
        <v>0</v>
      </c>
      <c r="D847" s="5">
        <v>1</v>
      </c>
      <c r="E847" s="2">
        <v>0</v>
      </c>
      <c r="F847" s="5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 s="2">
        <v>0</v>
      </c>
      <c r="U847" s="5">
        <v>1</v>
      </c>
      <c r="V847" s="6">
        <v>0</v>
      </c>
      <c r="W847" s="9">
        <f t="shared" si="28"/>
        <v>0.41708092874502772</v>
      </c>
      <c r="X847" s="15">
        <f t="shared" si="29"/>
        <v>0.17395650112281488</v>
      </c>
    </row>
    <row r="848" spans="2:24" x14ac:dyDescent="0.25">
      <c r="B848" s="5">
        <v>0</v>
      </c>
      <c r="C848" s="2">
        <v>1</v>
      </c>
      <c r="D848" s="5">
        <v>1</v>
      </c>
      <c r="E848" s="2">
        <v>0</v>
      </c>
      <c r="F848" s="5">
        <v>0</v>
      </c>
      <c r="G848">
        <v>0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 s="2">
        <v>0</v>
      </c>
      <c r="U848" s="5">
        <v>1</v>
      </c>
      <c r="V848" s="6">
        <v>0</v>
      </c>
      <c r="W848" s="9">
        <f t="shared" si="28"/>
        <v>0.18836710779020205</v>
      </c>
      <c r="X848" s="15">
        <f t="shared" si="29"/>
        <v>3.5482167297245598E-2</v>
      </c>
    </row>
    <row r="849" spans="2:24" x14ac:dyDescent="0.25">
      <c r="B849" s="5">
        <v>1</v>
      </c>
      <c r="C849" s="2">
        <v>0</v>
      </c>
      <c r="D849" s="5">
        <v>1</v>
      </c>
      <c r="E849" s="2">
        <v>0</v>
      </c>
      <c r="F849" s="5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 s="2">
        <v>0</v>
      </c>
      <c r="U849" s="5">
        <v>1</v>
      </c>
      <c r="V849" s="6">
        <v>0</v>
      </c>
      <c r="W849" s="9">
        <f t="shared" si="28"/>
        <v>0.37721506525611004</v>
      </c>
      <c r="X849" s="15">
        <f t="shared" si="29"/>
        <v>0.14229120545617135</v>
      </c>
    </row>
    <row r="850" spans="2:24" x14ac:dyDescent="0.25">
      <c r="B850" s="5">
        <v>0</v>
      </c>
      <c r="C850" s="2">
        <v>0</v>
      </c>
      <c r="D850" s="5">
        <v>0</v>
      </c>
      <c r="E850" s="2">
        <v>0</v>
      </c>
      <c r="F850" s="5">
        <v>0</v>
      </c>
      <c r="G850">
        <v>0</v>
      </c>
      <c r="H850">
        <v>0</v>
      </c>
      <c r="I850">
        <v>0</v>
      </c>
      <c r="J850">
        <v>1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1</v>
      </c>
      <c r="T850" s="2">
        <v>0</v>
      </c>
      <c r="U850" s="5">
        <v>1</v>
      </c>
      <c r="V850" s="6">
        <v>0</v>
      </c>
      <c r="W850" s="9">
        <f t="shared" si="28"/>
        <v>0.5881812118941131</v>
      </c>
      <c r="X850" s="15">
        <f t="shared" si="29"/>
        <v>0.3459571380252276</v>
      </c>
    </row>
    <row r="851" spans="2:24" x14ac:dyDescent="0.25">
      <c r="B851" s="5">
        <v>1</v>
      </c>
      <c r="C851" s="2">
        <v>0</v>
      </c>
      <c r="D851" s="5">
        <v>0</v>
      </c>
      <c r="E851" s="2">
        <v>1</v>
      </c>
      <c r="F851" s="5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 s="2">
        <v>0</v>
      </c>
      <c r="U851" s="5">
        <v>1</v>
      </c>
      <c r="V851" s="6">
        <v>0</v>
      </c>
      <c r="W851" s="9">
        <f t="shared" si="28"/>
        <v>0.39641056613283787</v>
      </c>
      <c r="X851" s="15">
        <f t="shared" si="29"/>
        <v>0.15714133694175703</v>
      </c>
    </row>
    <row r="852" spans="2:24" x14ac:dyDescent="0.25">
      <c r="B852" s="5">
        <v>1</v>
      </c>
      <c r="C852" s="2">
        <v>0</v>
      </c>
      <c r="D852" s="5">
        <v>0</v>
      </c>
      <c r="E852" s="2">
        <v>1</v>
      </c>
      <c r="F852" s="5">
        <v>0</v>
      </c>
      <c r="G852">
        <v>1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 s="2">
        <v>0</v>
      </c>
      <c r="U852" s="5">
        <v>1</v>
      </c>
      <c r="V852" s="6">
        <v>0</v>
      </c>
      <c r="W852" s="9">
        <f t="shared" si="28"/>
        <v>-0.15526392760055918</v>
      </c>
      <c r="X852" s="15">
        <f t="shared" si="29"/>
        <v>2.4106887213951683E-2</v>
      </c>
    </row>
    <row r="853" spans="2:24" x14ac:dyDescent="0.25">
      <c r="B853" s="5">
        <v>1</v>
      </c>
      <c r="C853" s="2">
        <v>0</v>
      </c>
      <c r="D853" s="5">
        <v>1</v>
      </c>
      <c r="E853" s="2">
        <v>0</v>
      </c>
      <c r="F853" s="5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 s="2">
        <v>0</v>
      </c>
      <c r="U853" s="5">
        <v>1</v>
      </c>
      <c r="V853" s="6">
        <v>0</v>
      </c>
      <c r="W853" s="9">
        <f t="shared" si="28"/>
        <v>0.37721506525611004</v>
      </c>
      <c r="X853" s="15">
        <f t="shared" si="29"/>
        <v>0.14229120545617135</v>
      </c>
    </row>
    <row r="854" spans="2:24" x14ac:dyDescent="0.25">
      <c r="B854" s="5">
        <v>0</v>
      </c>
      <c r="C854" s="2">
        <v>1</v>
      </c>
      <c r="D854" s="5">
        <v>1</v>
      </c>
      <c r="E854" s="2">
        <v>0</v>
      </c>
      <c r="F854" s="5">
        <v>0</v>
      </c>
      <c r="G854">
        <v>0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1</v>
      </c>
      <c r="T854" s="2">
        <v>1</v>
      </c>
      <c r="U854" s="5">
        <v>1</v>
      </c>
      <c r="V854" s="6">
        <v>0</v>
      </c>
      <c r="W854" s="9">
        <f t="shared" si="28"/>
        <v>5.6758248991658655E-2</v>
      </c>
      <c r="X854" s="15">
        <f t="shared" si="29"/>
        <v>3.2214988285991209E-3</v>
      </c>
    </row>
    <row r="855" spans="2:24" x14ac:dyDescent="0.25">
      <c r="B855" s="5">
        <v>0</v>
      </c>
      <c r="C855" s="2">
        <v>1</v>
      </c>
      <c r="D855" s="5">
        <v>0</v>
      </c>
      <c r="E855" s="2">
        <v>1</v>
      </c>
      <c r="F855" s="5">
        <v>0</v>
      </c>
      <c r="G855">
        <v>0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0</v>
      </c>
      <c r="T855" s="2">
        <v>0</v>
      </c>
      <c r="U855" s="5">
        <v>1</v>
      </c>
      <c r="V855" s="6">
        <v>0</v>
      </c>
      <c r="W855" s="9">
        <f t="shared" si="28"/>
        <v>2.8973798154814712E-2</v>
      </c>
      <c r="X855" s="15">
        <f t="shared" si="29"/>
        <v>8.3948097951594435E-4</v>
      </c>
    </row>
    <row r="856" spans="2:24" x14ac:dyDescent="0.25">
      <c r="B856" s="5">
        <v>0</v>
      </c>
      <c r="C856" s="2">
        <v>1</v>
      </c>
      <c r="D856" s="5">
        <v>0</v>
      </c>
      <c r="E856" s="2">
        <v>1</v>
      </c>
      <c r="F856" s="5">
        <v>0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 s="2">
        <v>0</v>
      </c>
      <c r="U856" s="5">
        <v>1</v>
      </c>
      <c r="V856" s="6">
        <v>0</v>
      </c>
      <c r="W856" s="9">
        <f t="shared" si="28"/>
        <v>0.13949944297030714</v>
      </c>
      <c r="X856" s="15">
        <f t="shared" si="29"/>
        <v>1.9460094589025975E-2</v>
      </c>
    </row>
    <row r="857" spans="2:24" x14ac:dyDescent="0.25">
      <c r="B857" s="5">
        <v>1</v>
      </c>
      <c r="C857" s="2">
        <v>0</v>
      </c>
      <c r="D857" s="5">
        <v>0</v>
      </c>
      <c r="E857" s="2">
        <v>1</v>
      </c>
      <c r="F857" s="5">
        <v>0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 s="2">
        <v>0</v>
      </c>
      <c r="U857" s="5">
        <v>1</v>
      </c>
      <c r="V857" s="6">
        <v>0</v>
      </c>
      <c r="W857" s="9">
        <f t="shared" si="28"/>
        <v>0.15460490211445072</v>
      </c>
      <c r="X857" s="15">
        <f t="shared" si="29"/>
        <v>2.3902675757818886E-2</v>
      </c>
    </row>
    <row r="858" spans="2:24" x14ac:dyDescent="0.25">
      <c r="B858" s="5">
        <v>1</v>
      </c>
      <c r="C858" s="2">
        <v>0</v>
      </c>
      <c r="D858" s="5">
        <v>1</v>
      </c>
      <c r="E858" s="2">
        <v>0</v>
      </c>
      <c r="F858" s="5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 s="2">
        <v>0</v>
      </c>
      <c r="U858" s="5">
        <v>1</v>
      </c>
      <c r="V858" s="6">
        <v>0</v>
      </c>
      <c r="W858" s="9">
        <f t="shared" si="28"/>
        <v>0.37721506525611004</v>
      </c>
      <c r="X858" s="15">
        <f t="shared" si="29"/>
        <v>0.14229120545617135</v>
      </c>
    </row>
    <row r="859" spans="2:24" x14ac:dyDescent="0.25">
      <c r="B859" s="5">
        <v>0</v>
      </c>
      <c r="C859" s="2">
        <v>1</v>
      </c>
      <c r="D859" s="5">
        <v>1</v>
      </c>
      <c r="E859" s="2">
        <v>0</v>
      </c>
      <c r="F859" s="5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1</v>
      </c>
      <c r="P859">
        <v>0</v>
      </c>
      <c r="Q859">
        <v>0</v>
      </c>
      <c r="R859">
        <v>0</v>
      </c>
      <c r="S859">
        <v>0</v>
      </c>
      <c r="T859" s="2">
        <v>1</v>
      </c>
      <c r="U859" s="5">
        <v>1</v>
      </c>
      <c r="V859" s="6">
        <v>0</v>
      </c>
      <c r="W859" s="9">
        <f t="shared" si="28"/>
        <v>0.82904388988581268</v>
      </c>
      <c r="X859" s="15">
        <f t="shared" si="29"/>
        <v>0.68731377135699945</v>
      </c>
    </row>
    <row r="860" spans="2:24" x14ac:dyDescent="0.25">
      <c r="B860" s="5">
        <v>1</v>
      </c>
      <c r="C860" s="2">
        <v>0</v>
      </c>
      <c r="D860" s="5">
        <v>0</v>
      </c>
      <c r="E860" s="2">
        <v>1</v>
      </c>
      <c r="F860" s="5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0</v>
      </c>
      <c r="T860" s="2">
        <v>0</v>
      </c>
      <c r="U860" s="5">
        <v>1</v>
      </c>
      <c r="V860" s="6">
        <v>0</v>
      </c>
      <c r="W860" s="9">
        <f t="shared" si="28"/>
        <v>0.2178217556207227</v>
      </c>
      <c r="X860" s="15">
        <f t="shared" si="29"/>
        <v>4.7446317221693839E-2</v>
      </c>
    </row>
    <row r="861" spans="2:24" x14ac:dyDescent="0.25">
      <c r="B861" s="5">
        <v>0</v>
      </c>
      <c r="C861" s="2">
        <v>1</v>
      </c>
      <c r="D861" s="5">
        <v>0</v>
      </c>
      <c r="E861" s="2">
        <v>1</v>
      </c>
      <c r="F861" s="5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 s="2">
        <v>0</v>
      </c>
      <c r="U861" s="5">
        <v>1</v>
      </c>
      <c r="V861" s="6">
        <v>0</v>
      </c>
      <c r="W861" s="9">
        <f t="shared" si="28"/>
        <v>0.44936827268531704</v>
      </c>
      <c r="X861" s="15">
        <f t="shared" si="29"/>
        <v>0.20193184449618545</v>
      </c>
    </row>
    <row r="862" spans="2:24" x14ac:dyDescent="0.25">
      <c r="B862" s="5">
        <v>1</v>
      </c>
      <c r="C862" s="2">
        <v>0</v>
      </c>
      <c r="D862" s="5">
        <v>1</v>
      </c>
      <c r="E862" s="2">
        <v>0</v>
      </c>
      <c r="F862" s="5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 s="2">
        <v>0</v>
      </c>
      <c r="U862" s="5">
        <v>1</v>
      </c>
      <c r="V862" s="6">
        <v>0</v>
      </c>
      <c r="W862" s="9">
        <f t="shared" si="28"/>
        <v>0.53305395057296523</v>
      </c>
      <c r="X862" s="15">
        <f t="shared" si="29"/>
        <v>0.28414651422144527</v>
      </c>
    </row>
    <row r="863" spans="2:24" x14ac:dyDescent="0.25">
      <c r="B863" s="5">
        <v>0</v>
      </c>
      <c r="C863" s="2">
        <v>1</v>
      </c>
      <c r="D863" s="5">
        <v>1</v>
      </c>
      <c r="E863" s="2">
        <v>0</v>
      </c>
      <c r="F863" s="5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0</v>
      </c>
      <c r="T863" s="2">
        <v>1</v>
      </c>
      <c r="U863" s="5">
        <v>1</v>
      </c>
      <c r="V863" s="6">
        <v>0</v>
      </c>
      <c r="W863" s="9">
        <f t="shared" si="28"/>
        <v>0.49951419414951853</v>
      </c>
      <c r="X863" s="15">
        <f t="shared" si="29"/>
        <v>0.24951443015684288</v>
      </c>
    </row>
    <row r="864" spans="2:24" x14ac:dyDescent="0.25">
      <c r="B864" s="5">
        <v>1</v>
      </c>
      <c r="C864" s="2">
        <v>0</v>
      </c>
      <c r="D864" s="5">
        <v>0</v>
      </c>
      <c r="E864" s="2">
        <v>1</v>
      </c>
      <c r="F864" s="5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 s="2">
        <v>0</v>
      </c>
      <c r="U864" s="5">
        <v>1</v>
      </c>
      <c r="V864" s="6">
        <v>0</v>
      </c>
      <c r="W864" s="9">
        <f t="shared" si="28"/>
        <v>0.39641056613283787</v>
      </c>
      <c r="X864" s="15">
        <f t="shared" si="29"/>
        <v>0.15714133694175703</v>
      </c>
    </row>
    <row r="865" spans="2:24" x14ac:dyDescent="0.25">
      <c r="B865" s="5">
        <v>1</v>
      </c>
      <c r="C865" s="2">
        <v>0</v>
      </c>
      <c r="D865" s="5">
        <v>0</v>
      </c>
      <c r="E865" s="2">
        <v>1</v>
      </c>
      <c r="F865" s="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0</v>
      </c>
      <c r="S865">
        <v>1</v>
      </c>
      <c r="T865" s="2">
        <v>0</v>
      </c>
      <c r="U865" s="5">
        <v>1</v>
      </c>
      <c r="V865" s="6">
        <v>0</v>
      </c>
      <c r="W865" s="9">
        <f t="shared" si="28"/>
        <v>1.6871474481250037E-2</v>
      </c>
      <c r="X865" s="15">
        <f t="shared" si="29"/>
        <v>2.8464665117147123E-4</v>
      </c>
    </row>
    <row r="866" spans="2:24" x14ac:dyDescent="0.25">
      <c r="B866" s="5">
        <v>0</v>
      </c>
      <c r="C866" s="2">
        <v>1</v>
      </c>
      <c r="D866" s="5">
        <v>0</v>
      </c>
      <c r="E866" s="2">
        <v>1</v>
      </c>
      <c r="F866" s="5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 s="2">
        <v>0</v>
      </c>
      <c r="U866" s="5">
        <v>1</v>
      </c>
      <c r="V866" s="6">
        <v>0</v>
      </c>
      <c r="W866" s="9">
        <f t="shared" si="28"/>
        <v>0.66406971740367104</v>
      </c>
      <c r="X866" s="15">
        <f t="shared" si="29"/>
        <v>0.44098858957259152</v>
      </c>
    </row>
    <row r="867" spans="2:24" x14ac:dyDescent="0.25">
      <c r="B867" s="5">
        <v>1</v>
      </c>
      <c r="C867" s="2">
        <v>0</v>
      </c>
      <c r="D867" s="5">
        <v>0</v>
      </c>
      <c r="E867" s="2">
        <v>1</v>
      </c>
      <c r="F867" s="5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0</v>
      </c>
      <c r="T867" s="2">
        <v>0</v>
      </c>
      <c r="U867" s="5">
        <v>1</v>
      </c>
      <c r="V867" s="6">
        <v>0</v>
      </c>
      <c r="W867" s="9">
        <f t="shared" si="28"/>
        <v>0.2178217556207227</v>
      </c>
      <c r="X867" s="15">
        <f t="shared" si="29"/>
        <v>4.7446317221693839E-2</v>
      </c>
    </row>
    <row r="868" spans="2:24" x14ac:dyDescent="0.25">
      <c r="B868" s="5">
        <v>1</v>
      </c>
      <c r="C868" s="2">
        <v>0</v>
      </c>
      <c r="D868" s="5">
        <v>0</v>
      </c>
      <c r="E868" s="2">
        <v>1</v>
      </c>
      <c r="F868" s="5">
        <v>0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1</v>
      </c>
      <c r="T868" s="2">
        <v>0</v>
      </c>
      <c r="U868" s="5">
        <v>1</v>
      </c>
      <c r="V868" s="6">
        <v>0</v>
      </c>
      <c r="W868" s="9">
        <f t="shared" si="28"/>
        <v>-0.11440854472164463</v>
      </c>
      <c r="X868" s="15">
        <f t="shared" si="29"/>
        <v>1.3089315105324561E-2</v>
      </c>
    </row>
    <row r="869" spans="2:24" x14ac:dyDescent="0.25">
      <c r="B869" s="5">
        <v>1</v>
      </c>
      <c r="C869" s="2">
        <v>0</v>
      </c>
      <c r="D869" s="5">
        <v>0</v>
      </c>
      <c r="E869" s="2">
        <v>1</v>
      </c>
      <c r="F869" s="5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 s="2">
        <v>1</v>
      </c>
      <c r="U869" s="5">
        <v>1</v>
      </c>
      <c r="V869" s="6">
        <v>0</v>
      </c>
      <c r="W869" s="9">
        <f t="shared" si="28"/>
        <v>0.64434079898588226</v>
      </c>
      <c r="X869" s="15">
        <f t="shared" si="29"/>
        <v>0.41517506523776515</v>
      </c>
    </row>
    <row r="870" spans="2:24" x14ac:dyDescent="0.25">
      <c r="B870" s="5">
        <v>1</v>
      </c>
      <c r="C870" s="2">
        <v>0</v>
      </c>
      <c r="D870" s="5">
        <v>0</v>
      </c>
      <c r="E870" s="2">
        <v>1</v>
      </c>
      <c r="F870" s="5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1</v>
      </c>
      <c r="T870" s="2">
        <v>0</v>
      </c>
      <c r="U870" s="5">
        <v>1</v>
      </c>
      <c r="V870" s="6">
        <v>0</v>
      </c>
      <c r="W870" s="9">
        <f t="shared" si="28"/>
        <v>1.6871474481250037E-2</v>
      </c>
      <c r="X870" s="15">
        <f t="shared" si="29"/>
        <v>2.8464665117147123E-4</v>
      </c>
    </row>
    <row r="871" spans="2:24" x14ac:dyDescent="0.25">
      <c r="B871" s="5">
        <v>1</v>
      </c>
      <c r="C871" s="2">
        <v>0</v>
      </c>
      <c r="D871" s="5">
        <v>0</v>
      </c>
      <c r="E871" s="2">
        <v>1</v>
      </c>
      <c r="F871" s="5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</v>
      </c>
      <c r="T871" s="2">
        <v>0</v>
      </c>
      <c r="U871" s="5">
        <v>1</v>
      </c>
      <c r="V871" s="6">
        <v>0</v>
      </c>
      <c r="W871" s="9">
        <f t="shared" si="28"/>
        <v>0.19546028499336521</v>
      </c>
      <c r="X871" s="15">
        <f t="shared" si="29"/>
        <v>3.8204723009687545E-2</v>
      </c>
    </row>
    <row r="872" spans="2:24" x14ac:dyDescent="0.25">
      <c r="B872" s="5">
        <v>1</v>
      </c>
      <c r="C872" s="2">
        <v>0</v>
      </c>
      <c r="D872" s="5">
        <v>1</v>
      </c>
      <c r="E872" s="2">
        <v>0</v>
      </c>
      <c r="F872" s="5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 s="2">
        <v>0</v>
      </c>
      <c r="U872" s="5">
        <v>1</v>
      </c>
      <c r="V872" s="6">
        <v>0</v>
      </c>
      <c r="W872" s="9">
        <f t="shared" si="28"/>
        <v>0.37721506525611004</v>
      </c>
      <c r="X872" s="15">
        <f t="shared" si="29"/>
        <v>0.14229120545617135</v>
      </c>
    </row>
    <row r="873" spans="2:24" x14ac:dyDescent="0.25">
      <c r="B873" s="5">
        <v>1</v>
      </c>
      <c r="C873" s="2">
        <v>0</v>
      </c>
      <c r="D873" s="5">
        <v>1</v>
      </c>
      <c r="E873" s="2">
        <v>0</v>
      </c>
      <c r="F873" s="5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 s="2">
        <v>0</v>
      </c>
      <c r="U873" s="5">
        <v>1</v>
      </c>
      <c r="V873" s="6">
        <v>0</v>
      </c>
      <c r="W873" s="9">
        <f t="shared" si="28"/>
        <v>0.37721506525611004</v>
      </c>
      <c r="X873" s="15">
        <f t="shared" si="29"/>
        <v>0.14229120545617135</v>
      </c>
    </row>
    <row r="874" spans="2:24" x14ac:dyDescent="0.25">
      <c r="B874" s="5">
        <v>0</v>
      </c>
      <c r="C874" s="2">
        <v>1</v>
      </c>
      <c r="D874" s="5">
        <v>1</v>
      </c>
      <c r="E874" s="2">
        <v>0</v>
      </c>
      <c r="F874" s="5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1</v>
      </c>
      <c r="T874" s="2">
        <v>0</v>
      </c>
      <c r="U874" s="5">
        <v>1</v>
      </c>
      <c r="V874" s="6">
        <v>0</v>
      </c>
      <c r="W874" s="9">
        <f t="shared" si="28"/>
        <v>5.0633680157001426E-2</v>
      </c>
      <c r="X874" s="15">
        <f t="shared" si="29"/>
        <v>2.5637695662415198E-3</v>
      </c>
    </row>
    <row r="875" spans="2:24" x14ac:dyDescent="0.25">
      <c r="B875" s="5">
        <v>1</v>
      </c>
      <c r="C875" s="2">
        <v>0</v>
      </c>
      <c r="D875" s="5">
        <v>1</v>
      </c>
      <c r="E875" s="2">
        <v>0</v>
      </c>
      <c r="F875" s="5">
        <v>0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0</v>
      </c>
      <c r="P875">
        <v>0</v>
      </c>
      <c r="Q875">
        <v>0</v>
      </c>
      <c r="R875">
        <v>0</v>
      </c>
      <c r="S875">
        <v>1</v>
      </c>
      <c r="T875" s="2">
        <v>0</v>
      </c>
      <c r="U875" s="5">
        <v>1</v>
      </c>
      <c r="V875" s="6">
        <v>0</v>
      </c>
      <c r="W875" s="9">
        <f t="shared" si="28"/>
        <v>-6.2359205663953254E-4</v>
      </c>
      <c r="X875" s="15">
        <f t="shared" si="29"/>
        <v>3.8886705310392196E-7</v>
      </c>
    </row>
    <row r="876" spans="2:24" x14ac:dyDescent="0.25">
      <c r="B876" s="5">
        <v>0</v>
      </c>
      <c r="C876" s="2">
        <v>1</v>
      </c>
      <c r="D876" s="5">
        <v>1</v>
      </c>
      <c r="E876" s="2">
        <v>0</v>
      </c>
      <c r="F876" s="5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 s="2">
        <v>0</v>
      </c>
      <c r="U876" s="5">
        <v>1</v>
      </c>
      <c r="V876" s="6">
        <v>0</v>
      </c>
      <c r="W876" s="9">
        <f t="shared" si="28"/>
        <v>0.43017277180858926</v>
      </c>
      <c r="X876" s="15">
        <f t="shared" si="29"/>
        <v>0.18504861360548461</v>
      </c>
    </row>
    <row r="877" spans="2:24" x14ac:dyDescent="0.25">
      <c r="B877" s="5">
        <v>0</v>
      </c>
      <c r="C877" s="2">
        <v>1</v>
      </c>
      <c r="D877" s="5">
        <v>0</v>
      </c>
      <c r="E877" s="2">
        <v>1</v>
      </c>
      <c r="F877" s="5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 s="2">
        <v>0</v>
      </c>
      <c r="U877" s="5">
        <v>1</v>
      </c>
      <c r="V877" s="6">
        <v>0</v>
      </c>
      <c r="W877" s="9">
        <f t="shared" si="28"/>
        <v>0.44936827268531704</v>
      </c>
      <c r="X877" s="15">
        <f t="shared" si="29"/>
        <v>0.20193184449618545</v>
      </c>
    </row>
    <row r="878" spans="2:24" x14ac:dyDescent="0.25">
      <c r="B878" s="5">
        <v>0</v>
      </c>
      <c r="C878" s="2">
        <v>1</v>
      </c>
      <c r="D878" s="5">
        <v>0</v>
      </c>
      <c r="E878" s="2">
        <v>0</v>
      </c>
      <c r="F878" s="5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  <c r="T878" s="2">
        <v>0</v>
      </c>
      <c r="U878" s="5">
        <v>1</v>
      </c>
      <c r="V878" s="6">
        <v>0</v>
      </c>
      <c r="W878" s="9">
        <f t="shared" si="28"/>
        <v>0.40686918548638923</v>
      </c>
      <c r="X878" s="15">
        <f t="shared" si="29"/>
        <v>0.16554253409835781</v>
      </c>
    </row>
    <row r="879" spans="2:24" x14ac:dyDescent="0.25">
      <c r="B879" s="5">
        <v>0</v>
      </c>
      <c r="C879" s="2">
        <v>0</v>
      </c>
      <c r="D879" s="5">
        <v>0</v>
      </c>
      <c r="E879" s="2">
        <v>1</v>
      </c>
      <c r="F879" s="5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1</v>
      </c>
      <c r="T879" s="2">
        <v>0</v>
      </c>
      <c r="U879" s="5">
        <v>1</v>
      </c>
      <c r="V879" s="6">
        <v>0</v>
      </c>
      <c r="W879" s="9">
        <f t="shared" si="28"/>
        <v>0.23532614848228295</v>
      </c>
      <c r="X879" s="15">
        <f t="shared" si="29"/>
        <v>5.5378396159505482E-2</v>
      </c>
    </row>
    <row r="880" spans="2:24" x14ac:dyDescent="0.25">
      <c r="B880" s="5">
        <v>0</v>
      </c>
      <c r="C880" s="2">
        <v>1</v>
      </c>
      <c r="D880" s="5">
        <v>0</v>
      </c>
      <c r="E880" s="2">
        <v>1</v>
      </c>
      <c r="F880" s="5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1</v>
      </c>
      <c r="T880" s="2">
        <v>0</v>
      </c>
      <c r="U880" s="5">
        <v>1</v>
      </c>
      <c r="V880" s="6">
        <v>0</v>
      </c>
      <c r="W880" s="9">
        <f t="shared" si="28"/>
        <v>0.24841799154584443</v>
      </c>
      <c r="X880" s="15">
        <f t="shared" si="29"/>
        <v>6.1711498523671235E-2</v>
      </c>
    </row>
    <row r="881" spans="2:24" x14ac:dyDescent="0.25">
      <c r="B881" s="5">
        <v>1</v>
      </c>
      <c r="C881" s="2">
        <v>0</v>
      </c>
      <c r="D881" s="5">
        <v>1</v>
      </c>
      <c r="E881" s="2">
        <v>0</v>
      </c>
      <c r="F881" s="5">
        <v>0</v>
      </c>
      <c r="G881">
        <v>1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 s="2">
        <v>0</v>
      </c>
      <c r="U881" s="5">
        <v>1</v>
      </c>
      <c r="V881" s="6">
        <v>0</v>
      </c>
      <c r="W881" s="9">
        <f t="shared" si="28"/>
        <v>-0.17445942847728702</v>
      </c>
      <c r="X881" s="15">
        <f t="shared" si="29"/>
        <v>3.0436092184621625E-2</v>
      </c>
    </row>
    <row r="882" spans="2:24" x14ac:dyDescent="0.25">
      <c r="B882" s="5">
        <v>0</v>
      </c>
      <c r="C882" s="2">
        <v>1</v>
      </c>
      <c r="D882" s="5">
        <v>1</v>
      </c>
      <c r="E882" s="2">
        <v>0</v>
      </c>
      <c r="F882" s="5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 s="2">
        <v>0</v>
      </c>
      <c r="U882" s="5">
        <v>1</v>
      </c>
      <c r="V882" s="6">
        <v>0</v>
      </c>
      <c r="W882" s="9">
        <f t="shared" si="28"/>
        <v>0.18836710779020205</v>
      </c>
      <c r="X882" s="15">
        <f t="shared" si="29"/>
        <v>3.5482167297245598E-2</v>
      </c>
    </row>
    <row r="883" spans="2:24" x14ac:dyDescent="0.25">
      <c r="B883" s="5">
        <v>0</v>
      </c>
      <c r="C883" s="2">
        <v>1</v>
      </c>
      <c r="D883" s="5">
        <v>0</v>
      </c>
      <c r="E883" s="2">
        <v>1</v>
      </c>
      <c r="F883" s="5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1</v>
      </c>
      <c r="T883" s="2">
        <v>0</v>
      </c>
      <c r="U883" s="5">
        <v>1</v>
      </c>
      <c r="V883" s="6">
        <v>0</v>
      </c>
      <c r="W883" s="9">
        <f t="shared" si="28"/>
        <v>6.982918103372926E-2</v>
      </c>
      <c r="X883" s="15">
        <f t="shared" si="29"/>
        <v>4.876114523841334E-3</v>
      </c>
    </row>
    <row r="884" spans="2:24" x14ac:dyDescent="0.25">
      <c r="B884" s="5">
        <v>0</v>
      </c>
      <c r="C884" s="2">
        <v>1</v>
      </c>
      <c r="D884" s="5">
        <v>0</v>
      </c>
      <c r="E884" s="2">
        <v>1</v>
      </c>
      <c r="F884" s="5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 s="2">
        <v>0</v>
      </c>
      <c r="U884" s="5">
        <v>1</v>
      </c>
      <c r="V884" s="6">
        <v>0</v>
      </c>
      <c r="W884" s="9">
        <f t="shared" si="28"/>
        <v>0.92071559049519291</v>
      </c>
      <c r="X884" s="15">
        <f t="shared" si="29"/>
        <v>0.84771719858091177</v>
      </c>
    </row>
    <row r="885" spans="2:24" x14ac:dyDescent="0.25">
      <c r="B885" s="5">
        <v>0</v>
      </c>
      <c r="C885" s="2">
        <v>1</v>
      </c>
      <c r="D885" s="5">
        <v>1</v>
      </c>
      <c r="E885" s="2">
        <v>0</v>
      </c>
      <c r="F885" s="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1</v>
      </c>
      <c r="T885" s="2">
        <v>0</v>
      </c>
      <c r="U885" s="5">
        <v>1</v>
      </c>
      <c r="V885" s="6">
        <v>0</v>
      </c>
      <c r="W885" s="9">
        <f t="shared" si="28"/>
        <v>0.2292224906691166</v>
      </c>
      <c r="X885" s="15">
        <f t="shared" si="29"/>
        <v>5.2542950228553244E-2</v>
      </c>
    </row>
    <row r="886" spans="2:24" x14ac:dyDescent="0.25">
      <c r="B886" s="5">
        <v>0</v>
      </c>
      <c r="C886" s="2">
        <v>1</v>
      </c>
      <c r="D886" s="5">
        <v>0</v>
      </c>
      <c r="E886" s="2">
        <v>1</v>
      </c>
      <c r="F886" s="5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 s="2">
        <v>0</v>
      </c>
      <c r="U886" s="5">
        <v>1</v>
      </c>
      <c r="V886" s="6">
        <v>0</v>
      </c>
      <c r="W886" s="9">
        <f t="shared" si="28"/>
        <v>0.44936827268531704</v>
      </c>
      <c r="X886" s="15">
        <f t="shared" si="29"/>
        <v>0.20193184449618545</v>
      </c>
    </row>
    <row r="887" spans="2:24" x14ac:dyDescent="0.25">
      <c r="B887" s="5">
        <v>1</v>
      </c>
      <c r="C887" s="2">
        <v>0</v>
      </c>
      <c r="D887" s="5">
        <v>0</v>
      </c>
      <c r="E887" s="2">
        <v>1</v>
      </c>
      <c r="F887" s="5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 s="2">
        <v>0</v>
      </c>
      <c r="U887" s="5">
        <v>1</v>
      </c>
      <c r="V887" s="6">
        <v>0</v>
      </c>
      <c r="W887" s="9">
        <f t="shared" si="28"/>
        <v>0.39641056613283787</v>
      </c>
      <c r="X887" s="15">
        <f t="shared" si="29"/>
        <v>0.15714133694175703</v>
      </c>
    </row>
    <row r="888" spans="2:24" x14ac:dyDescent="0.25">
      <c r="B888" s="5">
        <v>0</v>
      </c>
      <c r="C888" s="2">
        <v>1</v>
      </c>
      <c r="D888" s="5">
        <v>0</v>
      </c>
      <c r="E888" s="2">
        <v>1</v>
      </c>
      <c r="F888" s="5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 s="2">
        <v>0</v>
      </c>
      <c r="U888" s="5">
        <v>1</v>
      </c>
      <c r="V888" s="6">
        <v>0</v>
      </c>
      <c r="W888" s="9">
        <f t="shared" si="28"/>
        <v>0.13949944297030714</v>
      </c>
      <c r="X888" s="15">
        <f t="shared" si="29"/>
        <v>1.9460094589025975E-2</v>
      </c>
    </row>
    <row r="889" spans="2:24" x14ac:dyDescent="0.25">
      <c r="B889" s="5">
        <v>0</v>
      </c>
      <c r="C889" s="2">
        <v>1</v>
      </c>
      <c r="D889" s="5">
        <v>1</v>
      </c>
      <c r="E889" s="2">
        <v>0</v>
      </c>
      <c r="F889" s="5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 s="2">
        <v>0</v>
      </c>
      <c r="U889" s="5">
        <v>1</v>
      </c>
      <c r="V889" s="6">
        <v>0</v>
      </c>
      <c r="W889" s="9">
        <f t="shared" si="28"/>
        <v>0.18836710779020205</v>
      </c>
      <c r="X889" s="15">
        <f t="shared" si="29"/>
        <v>3.5482167297245598E-2</v>
      </c>
    </row>
    <row r="890" spans="2:24" x14ac:dyDescent="0.25">
      <c r="B890" s="5">
        <v>0</v>
      </c>
      <c r="C890" s="2">
        <v>1</v>
      </c>
      <c r="D890" s="5">
        <v>1</v>
      </c>
      <c r="E890" s="2">
        <v>0</v>
      </c>
      <c r="F890" s="5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 s="2">
        <v>0</v>
      </c>
      <c r="U890" s="5">
        <v>1</v>
      </c>
      <c r="V890" s="6">
        <v>0</v>
      </c>
      <c r="W890" s="9">
        <f t="shared" si="28"/>
        <v>0.12030394209357931</v>
      </c>
      <c r="X890" s="15">
        <f t="shared" si="29"/>
        <v>1.4473038483255284E-2</v>
      </c>
    </row>
    <row r="891" spans="2:24" x14ac:dyDescent="0.25">
      <c r="B891" s="5">
        <v>0</v>
      </c>
      <c r="C891" s="2">
        <v>1</v>
      </c>
      <c r="D891" s="5">
        <v>1</v>
      </c>
      <c r="E891" s="2">
        <v>0</v>
      </c>
      <c r="F891" s="5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 s="2">
        <v>0</v>
      </c>
      <c r="U891" s="5">
        <v>1</v>
      </c>
      <c r="V891" s="6">
        <v>0</v>
      </c>
      <c r="W891" s="9">
        <f t="shared" si="28"/>
        <v>0.43017277180858926</v>
      </c>
      <c r="X891" s="15">
        <f t="shared" si="29"/>
        <v>0.18504861360548461</v>
      </c>
    </row>
    <row r="892" spans="2:24" x14ac:dyDescent="0.25">
      <c r="B892" s="5">
        <v>0</v>
      </c>
      <c r="C892" s="2">
        <v>1</v>
      </c>
      <c r="D892" s="5">
        <v>1</v>
      </c>
      <c r="E892" s="2">
        <v>0</v>
      </c>
      <c r="F892" s="5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 s="2">
        <v>0</v>
      </c>
      <c r="U892" s="5">
        <v>1</v>
      </c>
      <c r="V892" s="6">
        <v>0</v>
      </c>
      <c r="W892" s="9">
        <f t="shared" si="28"/>
        <v>0.43017277180858926</v>
      </c>
      <c r="X892" s="15">
        <f t="shared" si="29"/>
        <v>0.18504861360548461</v>
      </c>
    </row>
    <row r="893" spans="2:24" x14ac:dyDescent="0.25">
      <c r="B893" s="5">
        <v>1</v>
      </c>
      <c r="C893" s="2">
        <v>0</v>
      </c>
      <c r="D893" s="5">
        <v>0</v>
      </c>
      <c r="E893" s="2">
        <v>1</v>
      </c>
      <c r="F893" s="5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1</v>
      </c>
      <c r="T893" s="2">
        <v>0</v>
      </c>
      <c r="U893" s="5">
        <v>1</v>
      </c>
      <c r="V893" s="6">
        <v>0</v>
      </c>
      <c r="W893" s="9">
        <f t="shared" si="28"/>
        <v>0.38372046469030585</v>
      </c>
      <c r="X893" s="15">
        <f t="shared" si="29"/>
        <v>0.14724139502214426</v>
      </c>
    </row>
    <row r="894" spans="2:24" x14ac:dyDescent="0.25">
      <c r="B894" s="5">
        <v>1</v>
      </c>
      <c r="C894" s="2">
        <v>0</v>
      </c>
      <c r="D894" s="5">
        <v>0</v>
      </c>
      <c r="E894" s="2">
        <v>1</v>
      </c>
      <c r="F894" s="5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</v>
      </c>
      <c r="P894">
        <v>0</v>
      </c>
      <c r="Q894">
        <v>0</v>
      </c>
      <c r="R894">
        <v>0</v>
      </c>
      <c r="S894">
        <v>0</v>
      </c>
      <c r="T894" s="2">
        <v>0</v>
      </c>
      <c r="U894" s="5">
        <v>1</v>
      </c>
      <c r="V894" s="6">
        <v>0</v>
      </c>
      <c r="W894" s="9">
        <f t="shared" si="28"/>
        <v>0.54735145135701679</v>
      </c>
      <c r="X894" s="15">
        <f t="shared" si="29"/>
        <v>0.29959361130263273</v>
      </c>
    </row>
    <row r="895" spans="2:24" x14ac:dyDescent="0.25">
      <c r="B895" s="5">
        <v>0</v>
      </c>
      <c r="C895" s="2">
        <v>1</v>
      </c>
      <c r="D895" s="5">
        <v>1</v>
      </c>
      <c r="E895" s="2">
        <v>0</v>
      </c>
      <c r="F895" s="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1</v>
      </c>
      <c r="T895" s="2">
        <v>0</v>
      </c>
      <c r="U895" s="5">
        <v>1</v>
      </c>
      <c r="V895" s="6">
        <v>0</v>
      </c>
      <c r="W895" s="9">
        <f t="shared" si="28"/>
        <v>-1.2583173349270615E-2</v>
      </c>
      <c r="X895" s="15">
        <f t="shared" si="29"/>
        <v>1.5833625153779428E-4</v>
      </c>
    </row>
    <row r="896" spans="2:24" x14ac:dyDescent="0.25">
      <c r="B896" s="5">
        <v>1</v>
      </c>
      <c r="C896" s="2">
        <v>0</v>
      </c>
      <c r="D896" s="5">
        <v>1</v>
      </c>
      <c r="E896" s="2">
        <v>0</v>
      </c>
      <c r="F896" s="5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0</v>
      </c>
      <c r="T896" s="2">
        <v>0</v>
      </c>
      <c r="U896" s="5">
        <v>1</v>
      </c>
      <c r="V896" s="6">
        <v>0</v>
      </c>
      <c r="W896" s="9">
        <f t="shared" si="28"/>
        <v>0.57788326070329554</v>
      </c>
      <c r="X896" s="15">
        <f t="shared" si="29"/>
        <v>0.33394906300107302</v>
      </c>
    </row>
    <row r="897" spans="2:24" x14ac:dyDescent="0.25">
      <c r="B897" s="5">
        <v>0</v>
      </c>
      <c r="C897" s="2">
        <v>1</v>
      </c>
      <c r="D897" s="5">
        <v>1</v>
      </c>
      <c r="E897" s="2">
        <v>0</v>
      </c>
      <c r="F897" s="5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1</v>
      </c>
      <c r="T897" s="2">
        <v>0</v>
      </c>
      <c r="U897" s="5">
        <v>1</v>
      </c>
      <c r="V897" s="6">
        <v>0</v>
      </c>
      <c r="W897" s="9">
        <f t="shared" si="28"/>
        <v>-1.2583173349270615E-2</v>
      </c>
      <c r="X897" s="15">
        <f t="shared" si="29"/>
        <v>1.5833625153779428E-4</v>
      </c>
    </row>
    <row r="898" spans="2:24" x14ac:dyDescent="0.25">
      <c r="B898" s="5">
        <v>0</v>
      </c>
      <c r="C898" s="2">
        <v>1</v>
      </c>
      <c r="D898" s="5">
        <v>0</v>
      </c>
      <c r="E898" s="2">
        <v>1</v>
      </c>
      <c r="F898" s="5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0</v>
      </c>
      <c r="T898" s="2">
        <v>0</v>
      </c>
      <c r="U898" s="5">
        <v>1</v>
      </c>
      <c r="V898" s="6">
        <v>0</v>
      </c>
      <c r="W898" s="9">
        <f t="shared" si="28"/>
        <v>-3.9089367541808029E-2</v>
      </c>
      <c r="X898" s="15">
        <f t="shared" si="29"/>
        <v>1.527978654818555E-3</v>
      </c>
    </row>
    <row r="899" spans="2:24" x14ac:dyDescent="0.25">
      <c r="B899" s="5">
        <v>0</v>
      </c>
      <c r="C899" s="2">
        <v>1</v>
      </c>
      <c r="D899" s="5">
        <v>0</v>
      </c>
      <c r="E899" s="2">
        <v>1</v>
      </c>
      <c r="F899" s="5">
        <v>0</v>
      </c>
      <c r="G899">
        <v>1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1</v>
      </c>
      <c r="T899" s="2">
        <v>0</v>
      </c>
      <c r="U899" s="5">
        <v>1</v>
      </c>
      <c r="V899" s="6">
        <v>0</v>
      </c>
      <c r="W899" s="9">
        <f t="shared" si="28"/>
        <v>-0.30325650218755273</v>
      </c>
      <c r="X899" s="15">
        <f t="shared" si="29"/>
        <v>9.1964506119029177E-2</v>
      </c>
    </row>
    <row r="900" spans="2:24" x14ac:dyDescent="0.25">
      <c r="B900" s="5">
        <v>1</v>
      </c>
      <c r="C900" s="2">
        <v>0</v>
      </c>
      <c r="D900" s="5">
        <v>1</v>
      </c>
      <c r="E900" s="2">
        <v>0</v>
      </c>
      <c r="F900" s="5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0</v>
      </c>
      <c r="T900" s="2">
        <v>0</v>
      </c>
      <c r="U900" s="5">
        <v>1</v>
      </c>
      <c r="V900" s="6">
        <v>0</v>
      </c>
      <c r="W900" s="9">
        <f t="shared" si="28"/>
        <v>-4.3179409274392233E-2</v>
      </c>
      <c r="X900" s="15">
        <f t="shared" si="29"/>
        <v>1.86446138528547E-3</v>
      </c>
    </row>
    <row r="901" spans="2:24" x14ac:dyDescent="0.25">
      <c r="B901" s="5">
        <v>0</v>
      </c>
      <c r="C901" s="2">
        <v>0</v>
      </c>
      <c r="D901" s="5">
        <v>0</v>
      </c>
      <c r="E901" s="2">
        <v>1</v>
      </c>
      <c r="F901" s="5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 s="2">
        <v>0</v>
      </c>
      <c r="U901" s="5">
        <v>1</v>
      </c>
      <c r="V901" s="6">
        <v>0</v>
      </c>
      <c r="W901" s="9">
        <f t="shared" si="28"/>
        <v>0.1944707656033684</v>
      </c>
      <c r="X901" s="15">
        <f t="shared" si="29"/>
        <v>3.7818878674360255E-2</v>
      </c>
    </row>
    <row r="902" spans="2:24" x14ac:dyDescent="0.25">
      <c r="B902" s="5">
        <v>0</v>
      </c>
      <c r="C902" s="2">
        <v>0</v>
      </c>
      <c r="D902" s="5">
        <v>1</v>
      </c>
      <c r="E902" s="2">
        <v>0</v>
      </c>
      <c r="F902" s="5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0</v>
      </c>
      <c r="T902" s="2">
        <v>0</v>
      </c>
      <c r="U902" s="5">
        <v>1</v>
      </c>
      <c r="V902" s="6">
        <v>0</v>
      </c>
      <c r="W902" s="9">
        <f t="shared" si="28"/>
        <v>0.23849211823291261</v>
      </c>
      <c r="X902" s="15">
        <f t="shared" si="29"/>
        <v>5.6878490459221567E-2</v>
      </c>
    </row>
    <row r="903" spans="2:24" x14ac:dyDescent="0.25">
      <c r="B903" s="5">
        <v>1</v>
      </c>
      <c r="C903" s="2">
        <v>0</v>
      </c>
      <c r="D903" s="5">
        <v>0</v>
      </c>
      <c r="E903" s="2">
        <v>0</v>
      </c>
      <c r="F903" s="5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 s="2">
        <v>0</v>
      </c>
      <c r="U903" s="5">
        <v>1</v>
      </c>
      <c r="V903" s="6">
        <v>0</v>
      </c>
      <c r="W903" s="9">
        <f t="shared" si="28"/>
        <v>0.16565129923696942</v>
      </c>
      <c r="X903" s="15">
        <f t="shared" si="29"/>
        <v>2.7440352938895986E-2</v>
      </c>
    </row>
    <row r="904" spans="2:24" x14ac:dyDescent="0.25">
      <c r="B904" s="5">
        <v>1</v>
      </c>
      <c r="C904" s="2">
        <v>0</v>
      </c>
      <c r="D904" s="5">
        <v>0</v>
      </c>
      <c r="E904" s="2">
        <v>1</v>
      </c>
      <c r="F904" s="5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 s="2">
        <v>0</v>
      </c>
      <c r="U904" s="5">
        <v>1</v>
      </c>
      <c r="V904" s="6">
        <v>0</v>
      </c>
      <c r="W904" s="9">
        <f t="shared" si="28"/>
        <v>0.39641056613283787</v>
      </c>
      <c r="X904" s="15">
        <f t="shared" si="29"/>
        <v>0.15714133694175703</v>
      </c>
    </row>
    <row r="905" spans="2:24" x14ac:dyDescent="0.25">
      <c r="B905" s="5">
        <v>0</v>
      </c>
      <c r="C905" s="2">
        <v>1</v>
      </c>
      <c r="D905" s="5">
        <v>0</v>
      </c>
      <c r="E905" s="2">
        <v>1</v>
      </c>
      <c r="F905" s="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 s="2">
        <v>0</v>
      </c>
      <c r="U905" s="5">
        <v>1</v>
      </c>
      <c r="V905" s="6">
        <v>0</v>
      </c>
      <c r="W905" s="9">
        <f t="shared" ref="W905:W968" si="30">SUMPRODUCT(B$2:U$2,B905:U905)</f>
        <v>0.44936827268531704</v>
      </c>
      <c r="X905" s="15">
        <f t="shared" ref="X905:X968" si="31">(V905-W905)^2</f>
        <v>0.20193184449618545</v>
      </c>
    </row>
    <row r="906" spans="2:24" x14ac:dyDescent="0.25">
      <c r="B906" s="5">
        <v>0</v>
      </c>
      <c r="C906" s="2">
        <v>1</v>
      </c>
      <c r="D906" s="5">
        <v>0</v>
      </c>
      <c r="E906" s="2">
        <v>1</v>
      </c>
      <c r="F906" s="5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 s="2">
        <v>0</v>
      </c>
      <c r="U906" s="5">
        <v>1</v>
      </c>
      <c r="V906" s="6">
        <v>0</v>
      </c>
      <c r="W906" s="9">
        <f t="shared" si="30"/>
        <v>0.44936827268531704</v>
      </c>
      <c r="X906" s="15">
        <f t="shared" si="31"/>
        <v>0.20193184449618545</v>
      </c>
    </row>
    <row r="907" spans="2:24" x14ac:dyDescent="0.25">
      <c r="B907" s="5">
        <v>0</v>
      </c>
      <c r="C907" s="2">
        <v>1</v>
      </c>
      <c r="D907" s="5">
        <v>1</v>
      </c>
      <c r="E907" s="2">
        <v>0</v>
      </c>
      <c r="F907" s="5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1</v>
      </c>
      <c r="T907" s="2">
        <v>1</v>
      </c>
      <c r="U907" s="5">
        <v>1</v>
      </c>
      <c r="V907" s="6">
        <v>0</v>
      </c>
      <c r="W907" s="9">
        <f t="shared" si="30"/>
        <v>0.47715272352216104</v>
      </c>
      <c r="X907" s="15">
        <f t="shared" si="31"/>
        <v>0.22767472156461585</v>
      </c>
    </row>
    <row r="908" spans="2:24" x14ac:dyDescent="0.25">
      <c r="B908" s="5">
        <v>0</v>
      </c>
      <c r="C908" s="2">
        <v>0</v>
      </c>
      <c r="D908" s="5">
        <v>1</v>
      </c>
      <c r="E908" s="2">
        <v>0</v>
      </c>
      <c r="F908" s="5">
        <v>0</v>
      </c>
      <c r="G908">
        <v>1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 s="2">
        <v>0</v>
      </c>
      <c r="U908" s="5">
        <v>1</v>
      </c>
      <c r="V908" s="6">
        <v>0</v>
      </c>
      <c r="W908" s="9">
        <f t="shared" si="30"/>
        <v>-0.13459356498836939</v>
      </c>
      <c r="X908" s="15">
        <f t="shared" si="31"/>
        <v>1.8115427736278413E-2</v>
      </c>
    </row>
    <row r="909" spans="2:24" x14ac:dyDescent="0.25">
      <c r="B909" s="5">
        <v>1</v>
      </c>
      <c r="C909" s="2">
        <v>0</v>
      </c>
      <c r="D909" s="5">
        <v>1</v>
      </c>
      <c r="E909" s="2">
        <v>0</v>
      </c>
      <c r="F909" s="5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 s="2">
        <v>0</v>
      </c>
      <c r="U909" s="5">
        <v>1</v>
      </c>
      <c r="V909" s="6">
        <v>0</v>
      </c>
      <c r="W909" s="9">
        <f t="shared" si="30"/>
        <v>6.7346235541100141E-2</v>
      </c>
      <c r="X909" s="15">
        <f t="shared" si="31"/>
        <v>4.5355154415573397E-3</v>
      </c>
    </row>
    <row r="910" spans="2:24" x14ac:dyDescent="0.25">
      <c r="B910" s="5">
        <v>0</v>
      </c>
      <c r="C910" s="2">
        <v>1</v>
      </c>
      <c r="D910" s="5">
        <v>0</v>
      </c>
      <c r="E910" s="2">
        <v>1</v>
      </c>
      <c r="F910" s="5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 s="2">
        <v>0</v>
      </c>
      <c r="U910" s="5">
        <v>1</v>
      </c>
      <c r="V910" s="6">
        <v>0</v>
      </c>
      <c r="W910" s="9">
        <f t="shared" si="30"/>
        <v>0.44936827268531704</v>
      </c>
      <c r="X910" s="15">
        <f t="shared" si="31"/>
        <v>0.20193184449618545</v>
      </c>
    </row>
    <row r="911" spans="2:24" x14ac:dyDescent="0.25">
      <c r="B911" s="5">
        <v>0</v>
      </c>
      <c r="C911" s="2">
        <v>1</v>
      </c>
      <c r="D911" s="5">
        <v>0</v>
      </c>
      <c r="E911" s="2">
        <v>1</v>
      </c>
      <c r="F911" s="5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 s="2">
        <v>0</v>
      </c>
      <c r="U911" s="5">
        <v>1</v>
      </c>
      <c r="V911" s="6">
        <v>0</v>
      </c>
      <c r="W911" s="9">
        <f t="shared" si="30"/>
        <v>0.44936827268531704</v>
      </c>
      <c r="X911" s="15">
        <f t="shared" si="31"/>
        <v>0.20193184449618545</v>
      </c>
    </row>
    <row r="912" spans="2:24" x14ac:dyDescent="0.25">
      <c r="B912" s="5">
        <v>1</v>
      </c>
      <c r="C912" s="2">
        <v>0</v>
      </c>
      <c r="D912" s="5">
        <v>1</v>
      </c>
      <c r="E912" s="2">
        <v>0</v>
      </c>
      <c r="F912" s="5">
        <v>0</v>
      </c>
      <c r="G912">
        <v>1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1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 s="2">
        <v>0</v>
      </c>
      <c r="U912" s="5">
        <v>1</v>
      </c>
      <c r="V912" s="6">
        <v>0</v>
      </c>
      <c r="W912" s="9">
        <f t="shared" si="30"/>
        <v>-1.8620543160431824E-2</v>
      </c>
      <c r="X912" s="15">
        <f t="shared" si="31"/>
        <v>3.4672462758950437E-4</v>
      </c>
    </row>
    <row r="913" spans="2:24" x14ac:dyDescent="0.25">
      <c r="B913" s="5">
        <v>1</v>
      </c>
      <c r="C913" s="2">
        <v>0</v>
      </c>
      <c r="D913" s="5">
        <v>0</v>
      </c>
      <c r="E913" s="2">
        <v>1</v>
      </c>
      <c r="F913" s="5">
        <v>0</v>
      </c>
      <c r="G913">
        <v>1</v>
      </c>
      <c r="H913">
        <v>0</v>
      </c>
      <c r="I913">
        <v>0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 s="2">
        <v>0</v>
      </c>
      <c r="U913" s="5">
        <v>1</v>
      </c>
      <c r="V913" s="6">
        <v>0</v>
      </c>
      <c r="W913" s="9">
        <f t="shared" si="30"/>
        <v>0.36028723701051668</v>
      </c>
      <c r="X913" s="15">
        <f t="shared" si="31"/>
        <v>0.12980689315267221</v>
      </c>
    </row>
    <row r="914" spans="2:24" x14ac:dyDescent="0.25">
      <c r="B914" s="5">
        <v>1</v>
      </c>
      <c r="C914" s="2">
        <v>0</v>
      </c>
      <c r="D914" s="5">
        <v>0</v>
      </c>
      <c r="E914" s="2">
        <v>1</v>
      </c>
      <c r="F914" s="5">
        <v>0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 s="2">
        <v>0</v>
      </c>
      <c r="U914" s="5">
        <v>1</v>
      </c>
      <c r="V914" s="6">
        <v>0</v>
      </c>
      <c r="W914" s="9">
        <f t="shared" si="30"/>
        <v>0.15460490211445072</v>
      </c>
      <c r="X914" s="15">
        <f t="shared" si="31"/>
        <v>2.3902675757818886E-2</v>
      </c>
    </row>
    <row r="915" spans="2:24" x14ac:dyDescent="0.25">
      <c r="B915" s="5">
        <v>0</v>
      </c>
      <c r="C915" s="2">
        <v>1</v>
      </c>
      <c r="D915" s="5">
        <v>0</v>
      </c>
      <c r="E915" s="2">
        <v>1</v>
      </c>
      <c r="F915" s="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 s="2">
        <v>0</v>
      </c>
      <c r="U915" s="5">
        <v>1</v>
      </c>
      <c r="V915" s="6">
        <v>0</v>
      </c>
      <c r="W915" s="9">
        <f t="shared" si="30"/>
        <v>0.44936827268531704</v>
      </c>
      <c r="X915" s="15">
        <f t="shared" si="31"/>
        <v>0.20193184449618545</v>
      </c>
    </row>
    <row r="916" spans="2:24" x14ac:dyDescent="0.25">
      <c r="B916" s="5">
        <v>0</v>
      </c>
      <c r="C916" s="2">
        <v>1</v>
      </c>
      <c r="D916" s="5">
        <v>1</v>
      </c>
      <c r="E916" s="2">
        <v>0</v>
      </c>
      <c r="F916" s="5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 s="2">
        <v>0</v>
      </c>
      <c r="U916" s="5">
        <v>1</v>
      </c>
      <c r="V916" s="6">
        <v>0</v>
      </c>
      <c r="W916" s="9">
        <f t="shared" si="30"/>
        <v>0.43017277180858926</v>
      </c>
      <c r="X916" s="15">
        <f t="shared" si="31"/>
        <v>0.18504861360548461</v>
      </c>
    </row>
    <row r="917" spans="2:24" x14ac:dyDescent="0.25">
      <c r="B917" s="5">
        <v>1</v>
      </c>
      <c r="C917" s="2">
        <v>0</v>
      </c>
      <c r="D917" s="5">
        <v>1</v>
      </c>
      <c r="E917" s="2">
        <v>0</v>
      </c>
      <c r="F917" s="5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 s="2">
        <v>0</v>
      </c>
      <c r="U917" s="5">
        <v>1</v>
      </c>
      <c r="V917" s="6">
        <v>0</v>
      </c>
      <c r="W917" s="9">
        <f t="shared" si="30"/>
        <v>0.37721506525611004</v>
      </c>
      <c r="X917" s="15">
        <f t="shared" si="31"/>
        <v>0.14229120545617135</v>
      </c>
    </row>
    <row r="918" spans="2:24" x14ac:dyDescent="0.25">
      <c r="B918" s="5">
        <v>1</v>
      </c>
      <c r="C918" s="2">
        <v>0</v>
      </c>
      <c r="D918" s="5">
        <v>1</v>
      </c>
      <c r="E918" s="2">
        <v>0</v>
      </c>
      <c r="F918" s="5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0</v>
      </c>
      <c r="T918" s="2">
        <v>0</v>
      </c>
      <c r="U918" s="5">
        <v>1</v>
      </c>
      <c r="V918" s="6">
        <v>0</v>
      </c>
      <c r="W918" s="9">
        <f t="shared" si="30"/>
        <v>0.19862625474399487</v>
      </c>
      <c r="X918" s="15">
        <f t="shared" si="31"/>
        <v>3.9452389073626346E-2</v>
      </c>
    </row>
    <row r="919" spans="2:24" x14ac:dyDescent="0.25">
      <c r="B919" s="5">
        <v>0</v>
      </c>
      <c r="C919" s="2">
        <v>1</v>
      </c>
      <c r="D919" s="5">
        <v>0</v>
      </c>
      <c r="E919" s="2">
        <v>0</v>
      </c>
      <c r="F919" s="5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1</v>
      </c>
      <c r="T919" s="2">
        <v>0</v>
      </c>
      <c r="U919" s="5">
        <v>1</v>
      </c>
      <c r="V919" s="6">
        <v>0</v>
      </c>
      <c r="W919" s="9">
        <f t="shared" si="30"/>
        <v>0.32752755436498587</v>
      </c>
      <c r="X919" s="15">
        <f t="shared" si="31"/>
        <v>0.10727429886830878</v>
      </c>
    </row>
    <row r="920" spans="2:24" x14ac:dyDescent="0.25">
      <c r="B920" s="5">
        <v>0</v>
      </c>
      <c r="C920" s="2">
        <v>1</v>
      </c>
      <c r="D920" s="5">
        <v>0</v>
      </c>
      <c r="E920" s="2">
        <v>1</v>
      </c>
      <c r="F920" s="5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 s="2">
        <v>0</v>
      </c>
      <c r="U920" s="5">
        <v>1</v>
      </c>
      <c r="V920" s="6">
        <v>0</v>
      </c>
      <c r="W920" s="9">
        <f t="shared" si="30"/>
        <v>0.13949944297030714</v>
      </c>
      <c r="X920" s="15">
        <f t="shared" si="31"/>
        <v>1.9460094589025975E-2</v>
      </c>
    </row>
    <row r="921" spans="2:24" x14ac:dyDescent="0.25">
      <c r="B921" s="5">
        <v>1</v>
      </c>
      <c r="C921" s="2">
        <v>0</v>
      </c>
      <c r="D921" s="5">
        <v>1</v>
      </c>
      <c r="E921" s="2">
        <v>0</v>
      </c>
      <c r="F921" s="5">
        <v>0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 s="2">
        <v>0</v>
      </c>
      <c r="U921" s="5">
        <v>1</v>
      </c>
      <c r="V921" s="6">
        <v>0</v>
      </c>
      <c r="W921" s="9">
        <f t="shared" si="30"/>
        <v>0.13540940123772288</v>
      </c>
      <c r="X921" s="15">
        <f t="shared" si="31"/>
        <v>1.8335705943558628E-2</v>
      </c>
    </row>
    <row r="922" spans="2:24" x14ac:dyDescent="0.25">
      <c r="B922" s="5">
        <v>0</v>
      </c>
      <c r="C922" s="2">
        <v>0</v>
      </c>
      <c r="D922" s="5">
        <v>1</v>
      </c>
      <c r="E922" s="2">
        <v>0</v>
      </c>
      <c r="F922" s="5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1</v>
      </c>
      <c r="T922" s="2">
        <v>0</v>
      </c>
      <c r="U922" s="5">
        <v>1</v>
      </c>
      <c r="V922" s="6">
        <v>0</v>
      </c>
      <c r="W922" s="9">
        <f t="shared" si="30"/>
        <v>0.21613064760555512</v>
      </c>
      <c r="X922" s="15">
        <f t="shared" si="31"/>
        <v>4.6712456834396648E-2</v>
      </c>
    </row>
    <row r="923" spans="2:24" x14ac:dyDescent="0.25">
      <c r="B923" s="5">
        <v>1</v>
      </c>
      <c r="C923" s="2">
        <v>0</v>
      </c>
      <c r="D923" s="5">
        <v>1</v>
      </c>
      <c r="E923" s="2">
        <v>0</v>
      </c>
      <c r="F923" s="5">
        <v>0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 s="2">
        <v>1</v>
      </c>
      <c r="U923" s="5">
        <v>1</v>
      </c>
      <c r="V923" s="6">
        <v>0</v>
      </c>
      <c r="W923" s="9">
        <f t="shared" si="30"/>
        <v>0.38333963409076732</v>
      </c>
      <c r="X923" s="15">
        <f t="shared" si="31"/>
        <v>0.14694927506484337</v>
      </c>
    </row>
    <row r="924" spans="2:24" x14ac:dyDescent="0.25">
      <c r="B924" s="5">
        <v>1</v>
      </c>
      <c r="C924" s="2">
        <v>0</v>
      </c>
      <c r="D924" s="5">
        <v>1</v>
      </c>
      <c r="E924" s="2">
        <v>0</v>
      </c>
      <c r="F924" s="5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 s="2">
        <v>0</v>
      </c>
      <c r="U924" s="5">
        <v>1</v>
      </c>
      <c r="V924" s="6">
        <v>0</v>
      </c>
      <c r="W924" s="9">
        <f t="shared" si="30"/>
        <v>0.37721506525611004</v>
      </c>
      <c r="X924" s="15">
        <f t="shared" si="31"/>
        <v>0.14229120545617135</v>
      </c>
    </row>
    <row r="925" spans="2:24" x14ac:dyDescent="0.25">
      <c r="B925" s="5">
        <v>1</v>
      </c>
      <c r="C925" s="2">
        <v>0</v>
      </c>
      <c r="D925" s="5">
        <v>1</v>
      </c>
      <c r="E925" s="2">
        <v>0</v>
      </c>
      <c r="F925" s="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 s="2">
        <v>0</v>
      </c>
      <c r="U925" s="5">
        <v>1</v>
      </c>
      <c r="V925" s="6">
        <v>0</v>
      </c>
      <c r="W925" s="9">
        <f t="shared" si="30"/>
        <v>0.13540940123772288</v>
      </c>
      <c r="X925" s="15">
        <f t="shared" si="31"/>
        <v>1.8335705943558628E-2</v>
      </c>
    </row>
    <row r="926" spans="2:24" x14ac:dyDescent="0.25">
      <c r="B926" s="5">
        <v>1</v>
      </c>
      <c r="C926" s="2">
        <v>0</v>
      </c>
      <c r="D926" s="5">
        <v>1</v>
      </c>
      <c r="E926" s="2">
        <v>0</v>
      </c>
      <c r="F926" s="5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 s="2">
        <v>0</v>
      </c>
      <c r="U926" s="5">
        <v>1</v>
      </c>
      <c r="V926" s="6">
        <v>0</v>
      </c>
      <c r="W926" s="9">
        <f t="shared" si="30"/>
        <v>6.7346235541100141E-2</v>
      </c>
      <c r="X926" s="15">
        <f t="shared" si="31"/>
        <v>4.5355154415573397E-3</v>
      </c>
    </row>
    <row r="927" spans="2:24" x14ac:dyDescent="0.25">
      <c r="B927" s="5">
        <v>1</v>
      </c>
      <c r="C927" s="2">
        <v>0</v>
      </c>
      <c r="D927" s="5">
        <v>0</v>
      </c>
      <c r="E927" s="2">
        <v>1</v>
      </c>
      <c r="F927" s="5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0</v>
      </c>
      <c r="T927" s="2">
        <v>0</v>
      </c>
      <c r="U927" s="5">
        <v>1</v>
      </c>
      <c r="V927" s="6">
        <v>0</v>
      </c>
      <c r="W927" s="9">
        <f t="shared" si="30"/>
        <v>-9.204707409428714E-2</v>
      </c>
      <c r="X927" s="15">
        <f t="shared" si="31"/>
        <v>8.4726638493191862E-3</v>
      </c>
    </row>
    <row r="928" spans="2:24" x14ac:dyDescent="0.25">
      <c r="B928" s="5">
        <v>1</v>
      </c>
      <c r="C928" s="2">
        <v>0</v>
      </c>
      <c r="D928" s="5">
        <v>0</v>
      </c>
      <c r="E928" s="2">
        <v>0</v>
      </c>
      <c r="F928" s="5">
        <v>0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1</v>
      </c>
      <c r="T928" s="2">
        <v>0</v>
      </c>
      <c r="U928" s="5">
        <v>1</v>
      </c>
      <c r="V928" s="6">
        <v>0</v>
      </c>
      <c r="W928" s="9">
        <f t="shared" si="30"/>
        <v>-0.14582462671799568</v>
      </c>
      <c r="X928" s="15">
        <f t="shared" si="31"/>
        <v>2.1264821757442778E-2</v>
      </c>
    </row>
    <row r="929" spans="2:24" x14ac:dyDescent="0.25">
      <c r="B929" s="5">
        <v>1</v>
      </c>
      <c r="C929" s="2">
        <v>0</v>
      </c>
      <c r="D929" s="5">
        <v>0</v>
      </c>
      <c r="E929" s="2">
        <v>1</v>
      </c>
      <c r="F929" s="5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1</v>
      </c>
      <c r="T929" s="2">
        <v>0</v>
      </c>
      <c r="U929" s="5">
        <v>1</v>
      </c>
      <c r="V929" s="6">
        <v>0</v>
      </c>
      <c r="W929" s="9">
        <f t="shared" si="30"/>
        <v>0.19546028499336521</v>
      </c>
      <c r="X929" s="15">
        <f t="shared" si="31"/>
        <v>3.8204723009687545E-2</v>
      </c>
    </row>
    <row r="930" spans="2:24" x14ac:dyDescent="0.25">
      <c r="B930" s="5">
        <v>1</v>
      </c>
      <c r="C930" s="2">
        <v>0</v>
      </c>
      <c r="D930" s="5">
        <v>1</v>
      </c>
      <c r="E930" s="2">
        <v>0</v>
      </c>
      <c r="F930" s="5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 s="2">
        <v>0</v>
      </c>
      <c r="U930" s="5">
        <v>1</v>
      </c>
      <c r="V930" s="6">
        <v>0</v>
      </c>
      <c r="W930" s="9">
        <f t="shared" si="30"/>
        <v>0.37721506525611004</v>
      </c>
      <c r="X930" s="15">
        <f t="shared" si="31"/>
        <v>0.14229120545617135</v>
      </c>
    </row>
    <row r="931" spans="2:24" x14ac:dyDescent="0.25">
      <c r="B931" s="5">
        <v>0</v>
      </c>
      <c r="C931" s="2">
        <v>1</v>
      </c>
      <c r="D931" s="5">
        <v>0</v>
      </c>
      <c r="E931" s="2">
        <v>1</v>
      </c>
      <c r="F931" s="5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1</v>
      </c>
      <c r="T931" s="2">
        <v>0</v>
      </c>
      <c r="U931" s="5">
        <v>1</v>
      </c>
      <c r="V931" s="6">
        <v>0</v>
      </c>
      <c r="W931" s="9">
        <f t="shared" si="30"/>
        <v>0.24841799154584443</v>
      </c>
      <c r="X931" s="15">
        <f t="shared" si="31"/>
        <v>6.1711498523671235E-2</v>
      </c>
    </row>
    <row r="932" spans="2:24" x14ac:dyDescent="0.25">
      <c r="B932" s="5">
        <v>0</v>
      </c>
      <c r="C932" s="2">
        <v>0</v>
      </c>
      <c r="D932" s="5">
        <v>0</v>
      </c>
      <c r="E932" s="2">
        <v>1</v>
      </c>
      <c r="F932" s="5">
        <v>1</v>
      </c>
      <c r="G932">
        <v>0</v>
      </c>
      <c r="H932">
        <v>0</v>
      </c>
      <c r="I932">
        <v>0</v>
      </c>
      <c r="J932">
        <v>1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 s="2">
        <v>0</v>
      </c>
      <c r="U932" s="5">
        <v>1</v>
      </c>
      <c r="V932" s="6">
        <v>0</v>
      </c>
      <c r="W932" s="9">
        <f t="shared" si="30"/>
        <v>0.92472337493279833</v>
      </c>
      <c r="X932" s="15">
        <f t="shared" si="31"/>
        <v>0.85511332014710473</v>
      </c>
    </row>
    <row r="933" spans="2:24" x14ac:dyDescent="0.25">
      <c r="B933" s="5">
        <v>1</v>
      </c>
      <c r="C933" s="2">
        <v>0</v>
      </c>
      <c r="D933" s="5">
        <v>0</v>
      </c>
      <c r="E933" s="2">
        <v>1</v>
      </c>
      <c r="F933" s="5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 s="2">
        <v>0</v>
      </c>
      <c r="U933" s="5">
        <v>1</v>
      </c>
      <c r="V933" s="6">
        <v>0</v>
      </c>
      <c r="W933" s="9">
        <f t="shared" si="30"/>
        <v>0.55224945144969295</v>
      </c>
      <c r="X933" s="15">
        <f t="shared" si="31"/>
        <v>0.30497945662648679</v>
      </c>
    </row>
    <row r="934" spans="2:24" x14ac:dyDescent="0.25">
      <c r="B934" s="5">
        <v>1</v>
      </c>
      <c r="C934" s="2">
        <v>0</v>
      </c>
      <c r="D934" s="5">
        <v>1</v>
      </c>
      <c r="E934" s="2">
        <v>0</v>
      </c>
      <c r="F934" s="5">
        <v>0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0</v>
      </c>
      <c r="S934">
        <v>0</v>
      </c>
      <c r="T934" s="2">
        <v>0</v>
      </c>
      <c r="U934" s="5">
        <v>1</v>
      </c>
      <c r="V934" s="6">
        <v>0</v>
      </c>
      <c r="W934" s="9">
        <f t="shared" si="30"/>
        <v>-4.3179409274392233E-2</v>
      </c>
      <c r="X934" s="15">
        <f t="shared" si="31"/>
        <v>1.86446138528547E-3</v>
      </c>
    </row>
    <row r="935" spans="2:24" x14ac:dyDescent="0.25">
      <c r="B935" s="5">
        <v>1</v>
      </c>
      <c r="C935" s="2">
        <v>0</v>
      </c>
      <c r="D935" s="5">
        <v>0</v>
      </c>
      <c r="E935" s="2">
        <v>1</v>
      </c>
      <c r="F935" s="5">
        <v>0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</v>
      </c>
      <c r="P935">
        <v>0</v>
      </c>
      <c r="Q935">
        <v>0</v>
      </c>
      <c r="R935">
        <v>0</v>
      </c>
      <c r="S935">
        <v>0</v>
      </c>
      <c r="T935" s="2">
        <v>1</v>
      </c>
      <c r="U935" s="5">
        <v>1</v>
      </c>
      <c r="V935" s="6">
        <v>0</v>
      </c>
      <c r="W935" s="9">
        <f t="shared" si="30"/>
        <v>0.55347602019167419</v>
      </c>
      <c r="X935" s="15">
        <f t="shared" si="31"/>
        <v>0.30633570492721451</v>
      </c>
    </row>
    <row r="936" spans="2:24" x14ac:dyDescent="0.25">
      <c r="B936" s="5">
        <v>0</v>
      </c>
      <c r="C936" s="2">
        <v>1</v>
      </c>
      <c r="D936" s="5">
        <v>0</v>
      </c>
      <c r="E936" s="2">
        <v>1</v>
      </c>
      <c r="F936" s="5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 s="2">
        <v>0</v>
      </c>
      <c r="U936" s="5">
        <v>1</v>
      </c>
      <c r="V936" s="6">
        <v>0</v>
      </c>
      <c r="W936" s="9">
        <f t="shared" si="30"/>
        <v>0.44936827268531704</v>
      </c>
      <c r="X936" s="15">
        <f t="shared" si="31"/>
        <v>0.20193184449618545</v>
      </c>
    </row>
    <row r="937" spans="2:24" x14ac:dyDescent="0.25">
      <c r="B937" s="5">
        <v>1</v>
      </c>
      <c r="C937" s="2">
        <v>0</v>
      </c>
      <c r="D937" s="5">
        <v>0</v>
      </c>
      <c r="E937" s="2">
        <v>0</v>
      </c>
      <c r="F937" s="5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 s="2">
        <v>0</v>
      </c>
      <c r="U937" s="5">
        <v>1</v>
      </c>
      <c r="V937" s="6">
        <v>0</v>
      </c>
      <c r="W937" s="9">
        <f t="shared" si="30"/>
        <v>0.16565129923696942</v>
      </c>
      <c r="X937" s="15">
        <f t="shared" si="31"/>
        <v>2.7440352938895986E-2</v>
      </c>
    </row>
    <row r="938" spans="2:24" x14ac:dyDescent="0.25">
      <c r="B938" s="5">
        <v>0</v>
      </c>
      <c r="C938" s="2">
        <v>1</v>
      </c>
      <c r="D938" s="5">
        <v>0</v>
      </c>
      <c r="E938" s="2">
        <v>1</v>
      </c>
      <c r="F938" s="5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 s="2">
        <v>0</v>
      </c>
      <c r="U938" s="5">
        <v>1</v>
      </c>
      <c r="V938" s="6">
        <v>0</v>
      </c>
      <c r="W938" s="9">
        <f t="shared" si="30"/>
        <v>0.44936827268531704</v>
      </c>
      <c r="X938" s="15">
        <f t="shared" si="31"/>
        <v>0.20193184449618545</v>
      </c>
    </row>
    <row r="939" spans="2:24" x14ac:dyDescent="0.25">
      <c r="B939" s="5">
        <v>0</v>
      </c>
      <c r="C939" s="2">
        <v>0</v>
      </c>
      <c r="D939" s="5">
        <v>1</v>
      </c>
      <c r="E939" s="2">
        <v>0</v>
      </c>
      <c r="F939" s="5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1</v>
      </c>
      <c r="T939" s="2">
        <v>0</v>
      </c>
      <c r="U939" s="5">
        <v>1</v>
      </c>
      <c r="V939" s="6">
        <v>0</v>
      </c>
      <c r="W939" s="9">
        <f t="shared" si="30"/>
        <v>-9.3738182109454837E-2</v>
      </c>
      <c r="X939" s="15">
        <f t="shared" si="31"/>
        <v>8.7868467851853187E-3</v>
      </c>
    </row>
    <row r="940" spans="2:24" x14ac:dyDescent="0.25">
      <c r="B940" s="5">
        <v>0</v>
      </c>
      <c r="C940" s="2">
        <v>1</v>
      </c>
      <c r="D940" s="5">
        <v>0</v>
      </c>
      <c r="E940" s="2">
        <v>0</v>
      </c>
      <c r="F940" s="5">
        <v>0</v>
      </c>
      <c r="G940">
        <v>0</v>
      </c>
      <c r="H940">
        <v>0</v>
      </c>
      <c r="I940">
        <v>0</v>
      </c>
      <c r="J940">
        <v>1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 s="2">
        <v>0</v>
      </c>
      <c r="U940" s="5">
        <v>1</v>
      </c>
      <c r="V940" s="6">
        <v>0</v>
      </c>
      <c r="W940" s="9">
        <f t="shared" si="30"/>
        <v>0.80222333609714713</v>
      </c>
      <c r="X940" s="15">
        <f t="shared" si="31"/>
        <v>0.64356228097883628</v>
      </c>
    </row>
    <row r="941" spans="2:24" x14ac:dyDescent="0.25">
      <c r="B941" s="5">
        <v>0</v>
      </c>
      <c r="C941" s="2">
        <v>1</v>
      </c>
      <c r="D941" s="5">
        <v>1</v>
      </c>
      <c r="E941" s="2">
        <v>0</v>
      </c>
      <c r="F941" s="5">
        <v>0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1</v>
      </c>
      <c r="T941" s="2">
        <v>0</v>
      </c>
      <c r="U941" s="5">
        <v>1</v>
      </c>
      <c r="V941" s="6">
        <v>0</v>
      </c>
      <c r="W941" s="9">
        <f t="shared" si="30"/>
        <v>0.14325571196758458</v>
      </c>
      <c r="X941" s="15">
        <f t="shared" si="31"/>
        <v>2.0522199011339556E-2</v>
      </c>
    </row>
    <row r="942" spans="2:24" x14ac:dyDescent="0.25">
      <c r="B942" s="5">
        <v>0</v>
      </c>
      <c r="C942" s="2">
        <v>1</v>
      </c>
      <c r="D942" s="5">
        <v>0</v>
      </c>
      <c r="E942" s="2">
        <v>1</v>
      </c>
      <c r="F942" s="5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 s="2">
        <v>0</v>
      </c>
      <c r="U942" s="5">
        <v>1</v>
      </c>
      <c r="V942" s="6">
        <v>0</v>
      </c>
      <c r="W942" s="9">
        <f t="shared" si="30"/>
        <v>0.44936827268531704</v>
      </c>
      <c r="X942" s="15">
        <f t="shared" si="31"/>
        <v>0.20193184449618545</v>
      </c>
    </row>
    <row r="943" spans="2:24" x14ac:dyDescent="0.25">
      <c r="B943" s="5">
        <v>0</v>
      </c>
      <c r="C943" s="2">
        <v>1</v>
      </c>
      <c r="D943" s="5">
        <v>0</v>
      </c>
      <c r="E943" s="2">
        <v>0</v>
      </c>
      <c r="F943" s="5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 s="2">
        <v>0</v>
      </c>
      <c r="U943" s="5">
        <v>1</v>
      </c>
      <c r="V943" s="6">
        <v>0</v>
      </c>
      <c r="W943" s="9">
        <f t="shared" si="30"/>
        <v>0.21860900578944858</v>
      </c>
      <c r="X943" s="15">
        <f t="shared" si="31"/>
        <v>4.7789897412251162E-2</v>
      </c>
    </row>
    <row r="944" spans="2:24" x14ac:dyDescent="0.25">
      <c r="B944" s="5">
        <v>1</v>
      </c>
      <c r="C944" s="2">
        <v>0</v>
      </c>
      <c r="D944" s="5">
        <v>0</v>
      </c>
      <c r="E944" s="2">
        <v>1</v>
      </c>
      <c r="F944" s="5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0</v>
      </c>
      <c r="T944" s="2">
        <v>0</v>
      </c>
      <c r="U944" s="5">
        <v>1</v>
      </c>
      <c r="V944" s="6">
        <v>0</v>
      </c>
      <c r="W944" s="9">
        <f t="shared" si="30"/>
        <v>0.2178217556207227</v>
      </c>
      <c r="X944" s="15">
        <f t="shared" si="31"/>
        <v>4.7446317221693839E-2</v>
      </c>
    </row>
    <row r="945" spans="2:24" x14ac:dyDescent="0.25">
      <c r="B945" s="5">
        <v>1</v>
      </c>
      <c r="C945" s="2">
        <v>0</v>
      </c>
      <c r="D945" s="5">
        <v>0</v>
      </c>
      <c r="E945" s="2">
        <v>0</v>
      </c>
      <c r="F945" s="5">
        <v>0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 s="2">
        <v>0</v>
      </c>
      <c r="U945" s="5">
        <v>1</v>
      </c>
      <c r="V945" s="6">
        <v>0</v>
      </c>
      <c r="W945" s="9">
        <f t="shared" si="30"/>
        <v>0.38955335025044729</v>
      </c>
      <c r="X945" s="15">
        <f t="shared" si="31"/>
        <v>0.15175181269134766</v>
      </c>
    </row>
    <row r="946" spans="2:24" x14ac:dyDescent="0.25">
      <c r="B946" s="5">
        <v>1</v>
      </c>
      <c r="C946" s="2">
        <v>0</v>
      </c>
      <c r="D946" s="5">
        <v>0</v>
      </c>
      <c r="E946" s="2">
        <v>1</v>
      </c>
      <c r="F946" s="5">
        <v>0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0</v>
      </c>
      <c r="R946">
        <v>0</v>
      </c>
      <c r="S946">
        <v>0</v>
      </c>
      <c r="T946" s="2">
        <v>0</v>
      </c>
      <c r="U946" s="5">
        <v>1</v>
      </c>
      <c r="V946" s="6">
        <v>0</v>
      </c>
      <c r="W946" s="9">
        <f t="shared" si="30"/>
        <v>-2.39839083976644E-2</v>
      </c>
      <c r="X946" s="15">
        <f t="shared" si="31"/>
        <v>5.7522786202755696E-4</v>
      </c>
    </row>
    <row r="947" spans="2:24" x14ac:dyDescent="0.25">
      <c r="B947" s="5">
        <v>1</v>
      </c>
      <c r="C947" s="2">
        <v>0</v>
      </c>
      <c r="D947" s="5">
        <v>0</v>
      </c>
      <c r="E947" s="2">
        <v>1</v>
      </c>
      <c r="F947" s="5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 s="2">
        <v>0</v>
      </c>
      <c r="U947" s="5">
        <v>1</v>
      </c>
      <c r="V947" s="6">
        <v>0</v>
      </c>
      <c r="W947" s="9">
        <f t="shared" si="30"/>
        <v>0.39641056613283787</v>
      </c>
      <c r="X947" s="15">
        <f t="shared" si="31"/>
        <v>0.15714133694175703</v>
      </c>
    </row>
    <row r="948" spans="2:24" x14ac:dyDescent="0.25">
      <c r="B948" s="5">
        <v>1</v>
      </c>
      <c r="C948" s="2">
        <v>0</v>
      </c>
      <c r="D948" s="5">
        <v>1</v>
      </c>
      <c r="E948" s="2">
        <v>0</v>
      </c>
      <c r="F948" s="5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 s="2">
        <v>0</v>
      </c>
      <c r="U948" s="5">
        <v>1</v>
      </c>
      <c r="V948" s="6">
        <v>0</v>
      </c>
      <c r="W948" s="9">
        <f t="shared" si="30"/>
        <v>6.7346235541100141E-2</v>
      </c>
      <c r="X948" s="15">
        <f t="shared" si="31"/>
        <v>4.5355154415573397E-3</v>
      </c>
    </row>
    <row r="949" spans="2:24" x14ac:dyDescent="0.25">
      <c r="B949" s="5">
        <v>1</v>
      </c>
      <c r="C949" s="2">
        <v>0</v>
      </c>
      <c r="D949" s="5">
        <v>0</v>
      </c>
      <c r="E949" s="2">
        <v>1</v>
      </c>
      <c r="F949" s="5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 s="2">
        <v>0</v>
      </c>
      <c r="U949" s="5">
        <v>1</v>
      </c>
      <c r="V949" s="6">
        <v>0</v>
      </c>
      <c r="W949" s="9">
        <f t="shared" si="30"/>
        <v>0.39641056613283787</v>
      </c>
      <c r="X949" s="15">
        <f t="shared" si="31"/>
        <v>0.15714133694175703</v>
      </c>
    </row>
    <row r="950" spans="2:24" x14ac:dyDescent="0.25">
      <c r="B950" s="5">
        <v>1</v>
      </c>
      <c r="C950" s="2">
        <v>0</v>
      </c>
      <c r="D950" s="5">
        <v>0</v>
      </c>
      <c r="E950" s="2">
        <v>1</v>
      </c>
      <c r="F950" s="5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</v>
      </c>
      <c r="T950" s="2">
        <v>0</v>
      </c>
      <c r="U950" s="5">
        <v>1</v>
      </c>
      <c r="V950" s="6">
        <v>0</v>
      </c>
      <c r="W950" s="9">
        <f t="shared" si="30"/>
        <v>0.19546028499336521</v>
      </c>
      <c r="X950" s="15">
        <f t="shared" si="31"/>
        <v>3.8204723009687545E-2</v>
      </c>
    </row>
    <row r="951" spans="2:24" x14ac:dyDescent="0.25">
      <c r="B951" s="5">
        <v>0</v>
      </c>
      <c r="C951" s="2">
        <v>1</v>
      </c>
      <c r="D951" s="5">
        <v>0</v>
      </c>
      <c r="E951" s="2">
        <v>1</v>
      </c>
      <c r="F951" s="5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 s="2">
        <v>0</v>
      </c>
      <c r="U951" s="5">
        <v>1</v>
      </c>
      <c r="V951" s="6">
        <v>0</v>
      </c>
      <c r="W951" s="9">
        <f t="shared" si="30"/>
        <v>0.44936827268531704</v>
      </c>
      <c r="X951" s="15">
        <f t="shared" si="31"/>
        <v>0.20193184449618545</v>
      </c>
    </row>
    <row r="952" spans="2:24" x14ac:dyDescent="0.25">
      <c r="B952" s="5">
        <v>0</v>
      </c>
      <c r="C952" s="2">
        <v>1</v>
      </c>
      <c r="D952" s="5">
        <v>0</v>
      </c>
      <c r="E952" s="2">
        <v>1</v>
      </c>
      <c r="F952" s="5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0</v>
      </c>
      <c r="T952" s="2">
        <v>0</v>
      </c>
      <c r="U952" s="5">
        <v>1</v>
      </c>
      <c r="V952" s="6">
        <v>0</v>
      </c>
      <c r="W952" s="9">
        <f t="shared" si="30"/>
        <v>-3.9089367541808029E-2</v>
      </c>
      <c r="X952" s="15">
        <f t="shared" si="31"/>
        <v>1.527978654818555E-3</v>
      </c>
    </row>
    <row r="953" spans="2:24" x14ac:dyDescent="0.25">
      <c r="B953" s="5">
        <v>0</v>
      </c>
      <c r="C953" s="2">
        <v>1</v>
      </c>
      <c r="D953" s="5">
        <v>0</v>
      </c>
      <c r="E953" s="2">
        <v>1</v>
      </c>
      <c r="F953" s="5">
        <v>0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 s="2">
        <v>0</v>
      </c>
      <c r="U953" s="5">
        <v>1</v>
      </c>
      <c r="V953" s="6">
        <v>0</v>
      </c>
      <c r="W953" s="9">
        <f t="shared" si="30"/>
        <v>0.40823080411411539</v>
      </c>
      <c r="X953" s="15">
        <f t="shared" si="31"/>
        <v>0.16665238942765725</v>
      </c>
    </row>
    <row r="954" spans="2:24" x14ac:dyDescent="0.25">
      <c r="B954" s="5">
        <v>1</v>
      </c>
      <c r="C954" s="2">
        <v>0</v>
      </c>
      <c r="D954" s="5">
        <v>1</v>
      </c>
      <c r="E954" s="2">
        <v>0</v>
      </c>
      <c r="F954" s="5">
        <v>0</v>
      </c>
      <c r="G954">
        <v>0</v>
      </c>
      <c r="H954">
        <v>0</v>
      </c>
      <c r="I954">
        <v>0</v>
      </c>
      <c r="J954">
        <v>0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1</v>
      </c>
      <c r="T954" s="2">
        <v>0</v>
      </c>
      <c r="U954" s="5">
        <v>1</v>
      </c>
      <c r="V954" s="6">
        <v>0</v>
      </c>
      <c r="W954" s="9">
        <f t="shared" si="30"/>
        <v>0.4304997493312176</v>
      </c>
      <c r="X954" s="15">
        <f t="shared" si="31"/>
        <v>0.18533003417424118</v>
      </c>
    </row>
    <row r="955" spans="2:24" x14ac:dyDescent="0.25">
      <c r="B955" s="5">
        <v>0</v>
      </c>
      <c r="C955" s="2">
        <v>0</v>
      </c>
      <c r="D955" s="5">
        <v>1</v>
      </c>
      <c r="E955" s="2">
        <v>0</v>
      </c>
      <c r="F955" s="5">
        <v>1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 s="2">
        <v>0</v>
      </c>
      <c r="U955" s="5">
        <v>1</v>
      </c>
      <c r="V955" s="6">
        <v>0</v>
      </c>
      <c r="W955" s="9">
        <f t="shared" si="30"/>
        <v>0.32191354374837183</v>
      </c>
      <c r="X955" s="15">
        <f t="shared" si="31"/>
        <v>0.1036283296486349</v>
      </c>
    </row>
    <row r="956" spans="2:24" x14ac:dyDescent="0.25">
      <c r="B956" s="5">
        <v>0</v>
      </c>
      <c r="C956" s="2">
        <v>1</v>
      </c>
      <c r="D956" s="5">
        <v>0</v>
      </c>
      <c r="E956" s="2">
        <v>1</v>
      </c>
      <c r="F956" s="5">
        <v>0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 s="2">
        <v>0</v>
      </c>
      <c r="U956" s="5">
        <v>1</v>
      </c>
      <c r="V956" s="6">
        <v>0</v>
      </c>
      <c r="W956" s="9">
        <f t="shared" si="30"/>
        <v>0.20756260866692988</v>
      </c>
      <c r="X956" s="15">
        <f t="shared" si="31"/>
        <v>4.3082236516621075E-2</v>
      </c>
    </row>
    <row r="957" spans="2:24" x14ac:dyDescent="0.25">
      <c r="B957" s="5">
        <v>1</v>
      </c>
      <c r="C957" s="2">
        <v>0</v>
      </c>
      <c r="D957" s="5">
        <v>1</v>
      </c>
      <c r="E957" s="2">
        <v>0</v>
      </c>
      <c r="F957" s="5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 s="2">
        <v>0</v>
      </c>
      <c r="U957" s="5">
        <v>1</v>
      </c>
      <c r="V957" s="6">
        <v>0</v>
      </c>
      <c r="W957" s="9">
        <f t="shared" si="30"/>
        <v>0.37721506525611004</v>
      </c>
      <c r="X957" s="15">
        <f t="shared" si="31"/>
        <v>0.14229120545617135</v>
      </c>
    </row>
    <row r="958" spans="2:24" x14ac:dyDescent="0.25">
      <c r="B958" s="5">
        <v>0</v>
      </c>
      <c r="C958" s="2">
        <v>1</v>
      </c>
      <c r="D958" s="5">
        <v>1</v>
      </c>
      <c r="E958" s="2">
        <v>0</v>
      </c>
      <c r="F958" s="5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1</v>
      </c>
      <c r="T958" s="2">
        <v>0</v>
      </c>
      <c r="U958" s="5">
        <v>1</v>
      </c>
      <c r="V958" s="6">
        <v>0</v>
      </c>
      <c r="W958" s="9">
        <f t="shared" si="30"/>
        <v>-0.25923514955800853</v>
      </c>
      <c r="X958" s="15">
        <f t="shared" si="31"/>
        <v>6.7202862766363045E-2</v>
      </c>
    </row>
    <row r="959" spans="2:24" x14ac:dyDescent="0.25">
      <c r="B959" s="5">
        <v>0</v>
      </c>
      <c r="C959" s="2">
        <v>0</v>
      </c>
      <c r="D959" s="5">
        <v>1</v>
      </c>
      <c r="E959" s="2">
        <v>0</v>
      </c>
      <c r="F959" s="5">
        <v>0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1</v>
      </c>
      <c r="T959" s="2">
        <v>0</v>
      </c>
      <c r="U959" s="5">
        <v>1</v>
      </c>
      <c r="V959" s="6">
        <v>0</v>
      </c>
      <c r="W959" s="9">
        <f t="shared" si="30"/>
        <v>-9.3738182109454837E-2</v>
      </c>
      <c r="X959" s="15">
        <f t="shared" si="31"/>
        <v>8.7868467851853187E-3</v>
      </c>
    </row>
    <row r="960" spans="2:24" x14ac:dyDescent="0.25">
      <c r="B960" s="5">
        <v>1</v>
      </c>
      <c r="C960" s="2">
        <v>0</v>
      </c>
      <c r="D960" s="5">
        <v>0</v>
      </c>
      <c r="E960" s="2">
        <v>1</v>
      </c>
      <c r="F960" s="5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 s="2">
        <v>0</v>
      </c>
      <c r="U960" s="5">
        <v>1</v>
      </c>
      <c r="V960" s="6">
        <v>0</v>
      </c>
      <c r="W960" s="9">
        <f t="shared" si="30"/>
        <v>0.39641056613283787</v>
      </c>
      <c r="X960" s="15">
        <f t="shared" si="31"/>
        <v>0.15714133694175703</v>
      </c>
    </row>
    <row r="961" spans="2:24" x14ac:dyDescent="0.25">
      <c r="B961" s="5">
        <v>1</v>
      </c>
      <c r="C961" s="2">
        <v>0</v>
      </c>
      <c r="D961" s="5">
        <v>0</v>
      </c>
      <c r="E961" s="2">
        <v>1</v>
      </c>
      <c r="F961" s="5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0</v>
      </c>
      <c r="S961">
        <v>0</v>
      </c>
      <c r="T961" s="2">
        <v>0</v>
      </c>
      <c r="U961" s="5">
        <v>1</v>
      </c>
      <c r="V961" s="6">
        <v>0</v>
      </c>
      <c r="W961" s="9">
        <f t="shared" si="30"/>
        <v>0.2178217556207227</v>
      </c>
      <c r="X961" s="15">
        <f t="shared" si="31"/>
        <v>4.7446317221693839E-2</v>
      </c>
    </row>
    <row r="962" spans="2:24" x14ac:dyDescent="0.25">
      <c r="B962" s="5">
        <v>1</v>
      </c>
      <c r="C962" s="2">
        <v>0</v>
      </c>
      <c r="D962" s="5">
        <v>1</v>
      </c>
      <c r="E962" s="2">
        <v>0</v>
      </c>
      <c r="F962" s="5">
        <v>0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0</v>
      </c>
      <c r="T962" s="2">
        <v>0</v>
      </c>
      <c r="U962" s="5">
        <v>1</v>
      </c>
      <c r="V962" s="6">
        <v>0</v>
      </c>
      <c r="W962" s="9">
        <f t="shared" si="30"/>
        <v>-0.11124257497101497</v>
      </c>
      <c r="X962" s="15">
        <f t="shared" si="31"/>
        <v>1.2374910486181888E-2</v>
      </c>
    </row>
    <row r="963" spans="2:24" x14ac:dyDescent="0.25">
      <c r="B963" s="5">
        <v>0</v>
      </c>
      <c r="C963" s="2">
        <v>1</v>
      </c>
      <c r="D963" s="5">
        <v>1</v>
      </c>
      <c r="E963" s="2">
        <v>0</v>
      </c>
      <c r="F963" s="5">
        <v>0</v>
      </c>
      <c r="G963">
        <v>1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 s="2">
        <v>0</v>
      </c>
      <c r="U963" s="5">
        <v>1</v>
      </c>
      <c r="V963" s="6">
        <v>0</v>
      </c>
      <c r="W963" s="9">
        <f t="shared" si="30"/>
        <v>-0.12150172192480779</v>
      </c>
      <c r="X963" s="15">
        <f t="shared" si="31"/>
        <v>1.4762668430693319E-2</v>
      </c>
    </row>
    <row r="964" spans="2:24" x14ac:dyDescent="0.25">
      <c r="B964" s="5">
        <v>1</v>
      </c>
      <c r="C964" s="2">
        <v>0</v>
      </c>
      <c r="D964" s="5">
        <v>1</v>
      </c>
      <c r="E964" s="2">
        <v>0</v>
      </c>
      <c r="F964" s="5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1</v>
      </c>
      <c r="T964" s="2">
        <v>0</v>
      </c>
      <c r="U964" s="5">
        <v>1</v>
      </c>
      <c r="V964" s="6">
        <v>0</v>
      </c>
      <c r="W964" s="9">
        <f t="shared" si="30"/>
        <v>-6.5540879901749727E-2</v>
      </c>
      <c r="X964" s="15">
        <f t="shared" si="31"/>
        <v>4.2956069382955814E-3</v>
      </c>
    </row>
    <row r="965" spans="2:24" x14ac:dyDescent="0.25">
      <c r="B965" s="5">
        <v>0</v>
      </c>
      <c r="C965" s="2">
        <v>1</v>
      </c>
      <c r="D965" s="5">
        <v>0</v>
      </c>
      <c r="E965" s="2">
        <v>1</v>
      </c>
      <c r="F965" s="5">
        <v>0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1</v>
      </c>
      <c r="Q965">
        <v>0</v>
      </c>
      <c r="R965">
        <v>0</v>
      </c>
      <c r="S965">
        <v>0</v>
      </c>
      <c r="T965" s="2">
        <v>0</v>
      </c>
      <c r="U965" s="5">
        <v>1</v>
      </c>
      <c r="V965" s="6">
        <v>0</v>
      </c>
      <c r="W965" s="9">
        <f t="shared" si="30"/>
        <v>2.8973798154814712E-2</v>
      </c>
      <c r="X965" s="15">
        <f t="shared" si="31"/>
        <v>8.3948097951594435E-4</v>
      </c>
    </row>
    <row r="966" spans="2:24" x14ac:dyDescent="0.25">
      <c r="B966" s="5">
        <v>0</v>
      </c>
      <c r="C966" s="2">
        <v>0</v>
      </c>
      <c r="D966" s="5">
        <v>1</v>
      </c>
      <c r="E966" s="2">
        <v>0</v>
      </c>
      <c r="F966" s="5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 s="2">
        <v>0</v>
      </c>
      <c r="U966" s="5">
        <v>1</v>
      </c>
      <c r="V966" s="6">
        <v>0</v>
      </c>
      <c r="W966" s="9">
        <f t="shared" si="30"/>
        <v>0.41708092874502772</v>
      </c>
      <c r="X966" s="15">
        <f t="shared" si="31"/>
        <v>0.17395650112281488</v>
      </c>
    </row>
    <row r="967" spans="2:24" x14ac:dyDescent="0.25">
      <c r="B967" s="5">
        <v>0</v>
      </c>
      <c r="C967" s="2">
        <v>0</v>
      </c>
      <c r="D967" s="5">
        <v>1</v>
      </c>
      <c r="E967" s="2">
        <v>0</v>
      </c>
      <c r="F967" s="5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 s="2">
        <v>0</v>
      </c>
      <c r="U967" s="5">
        <v>1</v>
      </c>
      <c r="V967" s="6">
        <v>0</v>
      </c>
      <c r="W967" s="9">
        <f t="shared" si="30"/>
        <v>0.41708092874502772</v>
      </c>
      <c r="X967" s="15">
        <f t="shared" si="31"/>
        <v>0.17395650112281488</v>
      </c>
    </row>
    <row r="968" spans="2:24" x14ac:dyDescent="0.25">
      <c r="B968" s="5">
        <v>1</v>
      </c>
      <c r="C968" s="2">
        <v>0</v>
      </c>
      <c r="D968" s="5">
        <v>1</v>
      </c>
      <c r="E968" s="2">
        <v>0</v>
      </c>
      <c r="F968" s="5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1</v>
      </c>
      <c r="T968" s="2">
        <v>0</v>
      </c>
      <c r="U968" s="5">
        <v>1</v>
      </c>
      <c r="V968" s="6">
        <v>0</v>
      </c>
      <c r="W968" s="9">
        <f t="shared" si="30"/>
        <v>0.17626478411663737</v>
      </c>
      <c r="X968" s="15">
        <f t="shared" si="31"/>
        <v>3.106927411968478E-2</v>
      </c>
    </row>
    <row r="969" spans="2:24" x14ac:dyDescent="0.25">
      <c r="B969" s="5">
        <v>0</v>
      </c>
      <c r="C969" s="2">
        <v>1</v>
      </c>
      <c r="D969" s="5">
        <v>0</v>
      </c>
      <c r="E969" s="2">
        <v>0</v>
      </c>
      <c r="F969" s="5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 s="2">
        <v>0</v>
      </c>
      <c r="U969" s="5">
        <v>1</v>
      </c>
      <c r="V969" s="6">
        <v>0</v>
      </c>
      <c r="W969" s="9">
        <f t="shared" ref="W969:W1007" si="32">SUMPRODUCT(B$2:U$2,B969:U969)</f>
        <v>0.52847783550445848</v>
      </c>
      <c r="X969" s="15">
        <f t="shared" ref="X969:X1007" si="33">(V969-W969)^2</f>
        <v>0.27928882261947746</v>
      </c>
    </row>
    <row r="970" spans="2:24" x14ac:dyDescent="0.25">
      <c r="B970" s="5">
        <v>0</v>
      </c>
      <c r="C970" s="2">
        <v>1</v>
      </c>
      <c r="D970" s="5">
        <v>1</v>
      </c>
      <c r="E970" s="2">
        <v>0</v>
      </c>
      <c r="F970" s="5">
        <v>0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 s="2">
        <v>0</v>
      </c>
      <c r="U970" s="5">
        <v>1</v>
      </c>
      <c r="V970" s="6">
        <v>0</v>
      </c>
      <c r="W970" s="9">
        <f t="shared" si="32"/>
        <v>0.12030394209357931</v>
      </c>
      <c r="X970" s="15">
        <f t="shared" si="33"/>
        <v>1.4473038483255284E-2</v>
      </c>
    </row>
    <row r="971" spans="2:24" x14ac:dyDescent="0.25">
      <c r="B971" s="5">
        <v>0</v>
      </c>
      <c r="C971" s="2">
        <v>1</v>
      </c>
      <c r="D971" s="5">
        <v>0</v>
      </c>
      <c r="E971" s="2">
        <v>0</v>
      </c>
      <c r="F971" s="5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 s="2">
        <v>0</v>
      </c>
      <c r="U971" s="5">
        <v>1</v>
      </c>
      <c r="V971" s="6">
        <v>0</v>
      </c>
      <c r="W971" s="9">
        <f t="shared" si="32"/>
        <v>0.52847783550445848</v>
      </c>
      <c r="X971" s="15">
        <f t="shared" si="33"/>
        <v>0.27928882261947746</v>
      </c>
    </row>
    <row r="972" spans="2:24" x14ac:dyDescent="0.25">
      <c r="B972" s="5">
        <v>0</v>
      </c>
      <c r="C972" s="2">
        <v>1</v>
      </c>
      <c r="D972" s="5">
        <v>0</v>
      </c>
      <c r="E972" s="2">
        <v>1</v>
      </c>
      <c r="F972" s="5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0</v>
      </c>
      <c r="T972" s="2">
        <v>0</v>
      </c>
      <c r="U972" s="5">
        <v>1</v>
      </c>
      <c r="V972" s="6">
        <v>0</v>
      </c>
      <c r="W972" s="9">
        <f t="shared" si="32"/>
        <v>0.27077946217320192</v>
      </c>
      <c r="X972" s="15">
        <f t="shared" si="33"/>
        <v>7.3321517134808487E-2</v>
      </c>
    </row>
    <row r="973" spans="2:24" x14ac:dyDescent="0.25">
      <c r="B973" s="5">
        <v>1</v>
      </c>
      <c r="C973" s="2">
        <v>0</v>
      </c>
      <c r="D973" s="5">
        <v>1</v>
      </c>
      <c r="E973" s="2">
        <v>0</v>
      </c>
      <c r="F973" s="5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 s="2">
        <v>0</v>
      </c>
      <c r="U973" s="5">
        <v>1</v>
      </c>
      <c r="V973" s="6">
        <v>0</v>
      </c>
      <c r="W973" s="9">
        <f t="shared" si="32"/>
        <v>0.37721506525611004</v>
      </c>
      <c r="X973" s="15">
        <f t="shared" si="33"/>
        <v>0.14229120545617135</v>
      </c>
    </row>
    <row r="974" spans="2:24" x14ac:dyDescent="0.25">
      <c r="B974" s="5">
        <v>0</v>
      </c>
      <c r="C974" s="2">
        <v>0</v>
      </c>
      <c r="D974" s="5">
        <v>1</v>
      </c>
      <c r="E974" s="2">
        <v>0</v>
      </c>
      <c r="F974" s="5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 s="2">
        <v>0</v>
      </c>
      <c r="U974" s="5">
        <v>1</v>
      </c>
      <c r="V974" s="6">
        <v>0</v>
      </c>
      <c r="W974" s="9">
        <f t="shared" si="32"/>
        <v>0.41708092874502772</v>
      </c>
      <c r="X974" s="15">
        <f t="shared" si="33"/>
        <v>0.17395650112281488</v>
      </c>
    </row>
    <row r="975" spans="2:24" x14ac:dyDescent="0.25">
      <c r="B975" s="5">
        <v>0</v>
      </c>
      <c r="C975" s="2">
        <v>1</v>
      </c>
      <c r="D975" s="5">
        <v>0</v>
      </c>
      <c r="E975" s="2">
        <v>1</v>
      </c>
      <c r="F975" s="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1</v>
      </c>
      <c r="T975" s="2">
        <v>0</v>
      </c>
      <c r="U975" s="5">
        <v>1</v>
      </c>
      <c r="V975" s="6">
        <v>0</v>
      </c>
      <c r="W975" s="9">
        <f t="shared" si="32"/>
        <v>-0.24003964868128069</v>
      </c>
      <c r="X975" s="15">
        <f t="shared" si="33"/>
        <v>5.7619032939032658E-2</v>
      </c>
    </row>
    <row r="976" spans="2:24" x14ac:dyDescent="0.25">
      <c r="B976" s="5">
        <v>1</v>
      </c>
      <c r="C976" s="2">
        <v>0</v>
      </c>
      <c r="D976" s="5">
        <v>0</v>
      </c>
      <c r="E976" s="2">
        <v>1</v>
      </c>
      <c r="F976" s="5">
        <v>0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 s="2">
        <v>0</v>
      </c>
      <c r="U976" s="5">
        <v>1</v>
      </c>
      <c r="V976" s="6">
        <v>0</v>
      </c>
      <c r="W976" s="9">
        <f t="shared" si="32"/>
        <v>0.15460490211445072</v>
      </c>
      <c r="X976" s="15">
        <f t="shared" si="33"/>
        <v>2.3902675757818886E-2</v>
      </c>
    </row>
    <row r="977" spans="2:24" x14ac:dyDescent="0.25">
      <c r="B977" s="5">
        <v>1</v>
      </c>
      <c r="C977" s="2">
        <v>0</v>
      </c>
      <c r="D977" s="5">
        <v>1</v>
      </c>
      <c r="E977" s="2">
        <v>0</v>
      </c>
      <c r="F977" s="5">
        <v>0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1</v>
      </c>
      <c r="T977" s="2">
        <v>0</v>
      </c>
      <c r="U977" s="5">
        <v>1</v>
      </c>
      <c r="V977" s="6">
        <v>0</v>
      </c>
      <c r="W977" s="9">
        <f t="shared" si="32"/>
        <v>-6.5540879901749727E-2</v>
      </c>
      <c r="X977" s="15">
        <f t="shared" si="33"/>
        <v>4.2956069382955814E-3</v>
      </c>
    </row>
    <row r="978" spans="2:24" x14ac:dyDescent="0.25">
      <c r="B978" s="5">
        <v>0</v>
      </c>
      <c r="C978" s="2">
        <v>1</v>
      </c>
      <c r="D978" s="5">
        <v>0</v>
      </c>
      <c r="E978" s="2">
        <v>0</v>
      </c>
      <c r="F978" s="5">
        <v>0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0</v>
      </c>
      <c r="T978" s="2">
        <v>0</v>
      </c>
      <c r="U978" s="5">
        <v>1</v>
      </c>
      <c r="V978" s="6">
        <v>0</v>
      </c>
      <c r="W978" s="9">
        <f t="shared" si="32"/>
        <v>0.48734036693325677</v>
      </c>
      <c r="X978" s="15">
        <f t="shared" si="33"/>
        <v>0.23750063324264134</v>
      </c>
    </row>
    <row r="979" spans="2:24" x14ac:dyDescent="0.25">
      <c r="B979" s="5">
        <v>1</v>
      </c>
      <c r="C979" s="2">
        <v>0</v>
      </c>
      <c r="D979" s="5">
        <v>0</v>
      </c>
      <c r="E979" s="2">
        <v>1</v>
      </c>
      <c r="F979" s="5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 s="2">
        <v>0</v>
      </c>
      <c r="U979" s="5">
        <v>1</v>
      </c>
      <c r="V979" s="6">
        <v>0</v>
      </c>
      <c r="W979" s="9">
        <f t="shared" si="32"/>
        <v>0.39641056613283787</v>
      </c>
      <c r="X979" s="15">
        <f t="shared" si="33"/>
        <v>0.15714133694175703</v>
      </c>
    </row>
    <row r="980" spans="2:24" x14ac:dyDescent="0.25">
      <c r="B980" s="5">
        <v>0</v>
      </c>
      <c r="C980" s="2">
        <v>1</v>
      </c>
      <c r="D980" s="5">
        <v>1</v>
      </c>
      <c r="E980" s="2">
        <v>0</v>
      </c>
      <c r="F980" s="5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 s="2">
        <v>0</v>
      </c>
      <c r="U980" s="5">
        <v>1</v>
      </c>
      <c r="V980" s="6">
        <v>0</v>
      </c>
      <c r="W980" s="9">
        <f t="shared" si="32"/>
        <v>0.6184329515055299</v>
      </c>
      <c r="X980" s="15">
        <f t="shared" si="33"/>
        <v>0.38245931550784112</v>
      </c>
    </row>
    <row r="981" spans="2:24" x14ac:dyDescent="0.25">
      <c r="B981" s="5">
        <v>0</v>
      </c>
      <c r="C981" s="2">
        <v>1</v>
      </c>
      <c r="D981" s="5">
        <v>1</v>
      </c>
      <c r="E981" s="2">
        <v>0</v>
      </c>
      <c r="F981" s="5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 s="2">
        <v>0</v>
      </c>
      <c r="U981" s="5">
        <v>1</v>
      </c>
      <c r="V981" s="6">
        <v>0</v>
      </c>
      <c r="W981" s="9">
        <f t="shared" si="32"/>
        <v>0.43017277180858926</v>
      </c>
      <c r="X981" s="15">
        <f t="shared" si="33"/>
        <v>0.18504861360548461</v>
      </c>
    </row>
    <row r="982" spans="2:24" x14ac:dyDescent="0.25">
      <c r="B982" s="5">
        <v>0</v>
      </c>
      <c r="C982" s="2">
        <v>1</v>
      </c>
      <c r="D982" s="5">
        <v>0</v>
      </c>
      <c r="E982" s="2">
        <v>1</v>
      </c>
      <c r="F982" s="5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0</v>
      </c>
      <c r="R982">
        <v>0</v>
      </c>
      <c r="S982">
        <v>0</v>
      </c>
      <c r="T982" s="2">
        <v>0</v>
      </c>
      <c r="U982" s="5">
        <v>1</v>
      </c>
      <c r="V982" s="6">
        <v>0</v>
      </c>
      <c r="W982" s="9">
        <f t="shared" si="32"/>
        <v>-3.9089367541808029E-2</v>
      </c>
      <c r="X982" s="15">
        <f t="shared" si="33"/>
        <v>1.527978654818555E-3</v>
      </c>
    </row>
    <row r="983" spans="2:24" x14ac:dyDescent="0.25">
      <c r="B983" s="5">
        <v>1</v>
      </c>
      <c r="C983" s="2">
        <v>0</v>
      </c>
      <c r="D983" s="5">
        <v>1</v>
      </c>
      <c r="E983" s="2">
        <v>0</v>
      </c>
      <c r="F983" s="5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 s="2">
        <v>0</v>
      </c>
      <c r="U983" s="5">
        <v>1</v>
      </c>
      <c r="V983" s="6">
        <v>0</v>
      </c>
      <c r="W983" s="9">
        <f t="shared" si="32"/>
        <v>0.37721506525611004</v>
      </c>
      <c r="X983" s="15">
        <f t="shared" si="33"/>
        <v>0.14229120545617135</v>
      </c>
    </row>
    <row r="984" spans="2:24" x14ac:dyDescent="0.25">
      <c r="B984" s="5">
        <v>0</v>
      </c>
      <c r="C984" s="2">
        <v>1</v>
      </c>
      <c r="D984" s="5">
        <v>1</v>
      </c>
      <c r="E984" s="2">
        <v>0</v>
      </c>
      <c r="F984" s="5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1</v>
      </c>
      <c r="T984" s="2">
        <v>0</v>
      </c>
      <c r="U984" s="5">
        <v>1</v>
      </c>
      <c r="V984" s="6">
        <v>0</v>
      </c>
      <c r="W984" s="9">
        <f t="shared" si="32"/>
        <v>0.2292224906691166</v>
      </c>
      <c r="X984" s="15">
        <f t="shared" si="33"/>
        <v>5.2542950228553244E-2</v>
      </c>
    </row>
    <row r="985" spans="2:24" x14ac:dyDescent="0.25">
      <c r="B985" s="5">
        <v>0</v>
      </c>
      <c r="C985" s="2">
        <v>0</v>
      </c>
      <c r="D985" s="5">
        <v>0</v>
      </c>
      <c r="E985" s="2">
        <v>1</v>
      </c>
      <c r="F985" s="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</v>
      </c>
      <c r="T985" s="2">
        <v>0</v>
      </c>
      <c r="U985" s="5">
        <v>1</v>
      </c>
      <c r="V985" s="6">
        <v>0</v>
      </c>
      <c r="W985" s="9">
        <f t="shared" si="32"/>
        <v>0.23532614848228295</v>
      </c>
      <c r="X985" s="15">
        <f t="shared" si="33"/>
        <v>5.5378396159505482E-2</v>
      </c>
    </row>
    <row r="986" spans="2:24" x14ac:dyDescent="0.25">
      <c r="B986" s="5">
        <v>0</v>
      </c>
      <c r="C986" s="2">
        <v>0</v>
      </c>
      <c r="D986" s="5">
        <v>1</v>
      </c>
      <c r="E986" s="2">
        <v>0</v>
      </c>
      <c r="F986" s="5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 s="2">
        <v>0</v>
      </c>
      <c r="U986" s="5">
        <v>1</v>
      </c>
      <c r="V986" s="6">
        <v>0</v>
      </c>
      <c r="W986" s="9">
        <f t="shared" si="32"/>
        <v>0.41708092874502772</v>
      </c>
      <c r="X986" s="15">
        <f t="shared" si="33"/>
        <v>0.17395650112281488</v>
      </c>
    </row>
    <row r="987" spans="2:24" x14ac:dyDescent="0.25">
      <c r="B987" s="5">
        <v>1</v>
      </c>
      <c r="C987" s="2">
        <v>0</v>
      </c>
      <c r="D987" s="5">
        <v>0</v>
      </c>
      <c r="E987" s="2">
        <v>1</v>
      </c>
      <c r="F987" s="5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1</v>
      </c>
      <c r="O987">
        <v>1</v>
      </c>
      <c r="P987">
        <v>0</v>
      </c>
      <c r="Q987">
        <v>0</v>
      </c>
      <c r="R987">
        <v>0</v>
      </c>
      <c r="S987">
        <v>0</v>
      </c>
      <c r="T987" s="2">
        <v>0</v>
      </c>
      <c r="U987" s="5">
        <v>1</v>
      </c>
      <c r="V987" s="6">
        <v>0</v>
      </c>
      <c r="W987" s="9">
        <f t="shared" si="32"/>
        <v>0.68033190489874984</v>
      </c>
      <c r="X987" s="15">
        <f t="shared" si="33"/>
        <v>0.46285150082316162</v>
      </c>
    </row>
    <row r="988" spans="2:24" x14ac:dyDescent="0.25">
      <c r="B988" s="5">
        <v>0</v>
      </c>
      <c r="C988" s="2">
        <v>1</v>
      </c>
      <c r="D988" s="5">
        <v>1</v>
      </c>
      <c r="E988" s="2">
        <v>0</v>
      </c>
      <c r="F988" s="5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T988" s="2">
        <v>0</v>
      </c>
      <c r="U988" s="5">
        <v>1</v>
      </c>
      <c r="V988" s="6">
        <v>0</v>
      </c>
      <c r="W988" s="9">
        <f t="shared" si="32"/>
        <v>0.63084096725577465</v>
      </c>
      <c r="X988" s="15">
        <f t="shared" si="33"/>
        <v>0.39796032596820136</v>
      </c>
    </row>
    <row r="989" spans="2:24" x14ac:dyDescent="0.25">
      <c r="B989" s="5">
        <v>1</v>
      </c>
      <c r="C989" s="2">
        <v>0</v>
      </c>
      <c r="D989" s="5">
        <v>0</v>
      </c>
      <c r="E989" s="2">
        <v>0</v>
      </c>
      <c r="F989" s="5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0</v>
      </c>
      <c r="R989">
        <v>0</v>
      </c>
      <c r="S989">
        <v>1</v>
      </c>
      <c r="T989" s="2">
        <v>0</v>
      </c>
      <c r="U989" s="5">
        <v>1</v>
      </c>
      <c r="V989" s="6">
        <v>0</v>
      </c>
      <c r="W989" s="9">
        <f t="shared" si="32"/>
        <v>-0.21388779241461842</v>
      </c>
      <c r="X989" s="15">
        <f t="shared" si="33"/>
        <v>4.5747987743998901E-2</v>
      </c>
    </row>
    <row r="990" spans="2:24" x14ac:dyDescent="0.25">
      <c r="B990" s="5">
        <v>0</v>
      </c>
      <c r="C990" s="2">
        <v>1</v>
      </c>
      <c r="D990" s="5">
        <v>0</v>
      </c>
      <c r="E990" s="2">
        <v>0</v>
      </c>
      <c r="F990" s="5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 s="2">
        <v>0</v>
      </c>
      <c r="U990" s="5">
        <v>1</v>
      </c>
      <c r="V990" s="6">
        <v>0</v>
      </c>
      <c r="W990" s="9">
        <f t="shared" si="32"/>
        <v>0.52847783550445848</v>
      </c>
      <c r="X990" s="15">
        <f t="shared" si="33"/>
        <v>0.27928882261947746</v>
      </c>
    </row>
    <row r="991" spans="2:24" x14ac:dyDescent="0.25">
      <c r="B991" s="5">
        <v>0</v>
      </c>
      <c r="C991" s="2">
        <v>1</v>
      </c>
      <c r="D991" s="5">
        <v>0</v>
      </c>
      <c r="E991" s="2">
        <v>1</v>
      </c>
      <c r="F991" s="5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0</v>
      </c>
      <c r="T991" s="2">
        <v>0</v>
      </c>
      <c r="U991" s="5">
        <v>1</v>
      </c>
      <c r="V991" s="6">
        <v>0</v>
      </c>
      <c r="W991" s="9">
        <f t="shared" si="32"/>
        <v>0.6500364681325026</v>
      </c>
      <c r="X991" s="15">
        <f t="shared" si="33"/>
        <v>0.42254740990217804</v>
      </c>
    </row>
    <row r="992" spans="2:24" x14ac:dyDescent="0.25">
      <c r="B992" s="5">
        <v>1</v>
      </c>
      <c r="C992" s="2">
        <v>0</v>
      </c>
      <c r="D992" s="5">
        <v>0</v>
      </c>
      <c r="E992" s="2">
        <v>1</v>
      </c>
      <c r="F992" s="5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 s="2">
        <v>0</v>
      </c>
      <c r="U992" s="5">
        <v>1</v>
      </c>
      <c r="V992" s="6">
        <v>0</v>
      </c>
      <c r="W992" s="9">
        <f t="shared" si="32"/>
        <v>0.39641056613283787</v>
      </c>
      <c r="X992" s="15">
        <f t="shared" si="33"/>
        <v>0.15714133694175703</v>
      </c>
    </row>
    <row r="993" spans="2:24" x14ac:dyDescent="0.25">
      <c r="B993" s="5">
        <v>0</v>
      </c>
      <c r="C993" s="2">
        <v>1</v>
      </c>
      <c r="D993" s="5">
        <v>0</v>
      </c>
      <c r="E993" s="2">
        <v>1</v>
      </c>
      <c r="F993" s="5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 s="2">
        <v>0</v>
      </c>
      <c r="U993" s="5">
        <v>1</v>
      </c>
      <c r="V993" s="6">
        <v>0</v>
      </c>
      <c r="W993" s="9">
        <f t="shared" si="32"/>
        <v>0.44936827268531704</v>
      </c>
      <c r="X993" s="15">
        <f t="shared" si="33"/>
        <v>0.20193184449618545</v>
      </c>
    </row>
    <row r="994" spans="2:24" x14ac:dyDescent="0.25">
      <c r="B994" s="5">
        <v>1</v>
      </c>
      <c r="C994" s="2">
        <v>0</v>
      </c>
      <c r="D994" s="5">
        <v>0</v>
      </c>
      <c r="E994" s="2">
        <v>1</v>
      </c>
      <c r="F994" s="5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 s="2">
        <v>0</v>
      </c>
      <c r="U994" s="5">
        <v>1</v>
      </c>
      <c r="V994" s="6">
        <v>0</v>
      </c>
      <c r="W994" s="9">
        <f t="shared" si="32"/>
        <v>0.39641056613283787</v>
      </c>
      <c r="X994" s="15">
        <f t="shared" si="33"/>
        <v>0.15714133694175703</v>
      </c>
    </row>
    <row r="995" spans="2:24" x14ac:dyDescent="0.25">
      <c r="B995" s="5">
        <v>0</v>
      </c>
      <c r="C995" s="2">
        <v>1</v>
      </c>
      <c r="D995" s="5">
        <v>1</v>
      </c>
      <c r="E995" s="2">
        <v>0</v>
      </c>
      <c r="F995" s="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  <c r="T995" s="2">
        <v>0</v>
      </c>
      <c r="U995" s="5">
        <v>1</v>
      </c>
      <c r="V995" s="6">
        <v>0</v>
      </c>
      <c r="W995" s="9">
        <f t="shared" si="32"/>
        <v>0.63084096725577465</v>
      </c>
      <c r="X995" s="15">
        <f t="shared" si="33"/>
        <v>0.39796032596820136</v>
      </c>
    </row>
    <row r="996" spans="2:24" x14ac:dyDescent="0.25">
      <c r="B996" s="5">
        <v>1</v>
      </c>
      <c r="C996" s="2">
        <v>0</v>
      </c>
      <c r="D996" s="5">
        <v>1</v>
      </c>
      <c r="E996" s="2">
        <v>0</v>
      </c>
      <c r="F996" s="5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1</v>
      </c>
      <c r="T996" s="2">
        <v>0</v>
      </c>
      <c r="U996" s="5">
        <v>1</v>
      </c>
      <c r="V996" s="6">
        <v>0</v>
      </c>
      <c r="W996" s="9">
        <f t="shared" si="32"/>
        <v>0.17626478411663737</v>
      </c>
      <c r="X996" s="15">
        <f t="shared" si="33"/>
        <v>3.106927411968478E-2</v>
      </c>
    </row>
    <row r="997" spans="2:24" x14ac:dyDescent="0.25">
      <c r="B997" s="5">
        <v>1</v>
      </c>
      <c r="C997" s="2">
        <v>0</v>
      </c>
      <c r="D997" s="5">
        <v>1</v>
      </c>
      <c r="E997" s="2">
        <v>0</v>
      </c>
      <c r="F997" s="5">
        <v>0</v>
      </c>
      <c r="G997">
        <v>0</v>
      </c>
      <c r="H997">
        <v>1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 s="2">
        <v>0</v>
      </c>
      <c r="U997" s="5">
        <v>1</v>
      </c>
      <c r="V997" s="6">
        <v>0</v>
      </c>
      <c r="W997" s="9">
        <f t="shared" si="32"/>
        <v>0.13540940123772288</v>
      </c>
      <c r="X997" s="15">
        <f t="shared" si="33"/>
        <v>1.8335705943558628E-2</v>
      </c>
    </row>
    <row r="998" spans="2:24" x14ac:dyDescent="0.25">
      <c r="B998" s="5">
        <v>0</v>
      </c>
      <c r="C998" s="2">
        <v>1</v>
      </c>
      <c r="D998" s="5">
        <v>0</v>
      </c>
      <c r="E998" s="2">
        <v>1</v>
      </c>
      <c r="F998" s="5">
        <v>0</v>
      </c>
      <c r="G998">
        <v>1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 s="2">
        <v>0</v>
      </c>
      <c r="U998" s="5">
        <v>1</v>
      </c>
      <c r="V998" s="6">
        <v>0</v>
      </c>
      <c r="W998" s="9">
        <f t="shared" si="32"/>
        <v>0.41324494356299585</v>
      </c>
      <c r="X998" s="15">
        <f t="shared" si="33"/>
        <v>0.17077138338038361</v>
      </c>
    </row>
    <row r="999" spans="2:24" x14ac:dyDescent="0.25">
      <c r="B999" s="5">
        <v>0</v>
      </c>
      <c r="C999" s="2">
        <v>0</v>
      </c>
      <c r="D999" s="5">
        <v>0</v>
      </c>
      <c r="E999" s="2">
        <v>0</v>
      </c>
      <c r="F999" s="5">
        <v>0</v>
      </c>
      <c r="G999">
        <v>1</v>
      </c>
      <c r="H999">
        <v>1</v>
      </c>
      <c r="I999">
        <v>0</v>
      </c>
      <c r="J999">
        <v>1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1</v>
      </c>
      <c r="T999" s="2">
        <v>0</v>
      </c>
      <c r="U999" s="5">
        <v>1</v>
      </c>
      <c r="V999" s="6">
        <v>0</v>
      </c>
      <c r="W999" s="9">
        <f t="shared" si="32"/>
        <v>-0.14208209235139913</v>
      </c>
      <c r="X999" s="15">
        <f t="shared" si="33"/>
        <v>2.018732096695151E-2</v>
      </c>
    </row>
    <row r="1000" spans="2:24" x14ac:dyDescent="0.25">
      <c r="B1000" s="5">
        <v>0</v>
      </c>
      <c r="C1000" s="2">
        <v>0</v>
      </c>
      <c r="D1000" s="5">
        <v>1</v>
      </c>
      <c r="E1000" s="2">
        <v>0</v>
      </c>
      <c r="F1000" s="5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 s="2">
        <v>0</v>
      </c>
      <c r="U1000" s="5">
        <v>1</v>
      </c>
      <c r="V1000" s="6">
        <v>0</v>
      </c>
      <c r="W1000" s="9">
        <f t="shared" si="32"/>
        <v>0.57291981406188286</v>
      </c>
      <c r="X1000" s="15">
        <f t="shared" si="33"/>
        <v>0.3282371133447024</v>
      </c>
    </row>
    <row r="1001" spans="2:24" x14ac:dyDescent="0.25">
      <c r="B1001" s="5">
        <v>1</v>
      </c>
      <c r="C1001" s="2">
        <v>0</v>
      </c>
      <c r="D1001" s="5">
        <v>1</v>
      </c>
      <c r="E1001" s="2">
        <v>0</v>
      </c>
      <c r="F1001" s="5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 s="2">
        <v>0</v>
      </c>
      <c r="U1001" s="5">
        <v>1</v>
      </c>
      <c r="V1001" s="6">
        <v>0</v>
      </c>
      <c r="W1001" s="9">
        <f t="shared" si="32"/>
        <v>0.37721506525611004</v>
      </c>
      <c r="X1001" s="15">
        <f t="shared" si="33"/>
        <v>0.14229120545617135</v>
      </c>
    </row>
    <row r="1002" spans="2:24" x14ac:dyDescent="0.25">
      <c r="B1002" s="5">
        <v>1</v>
      </c>
      <c r="C1002" s="2">
        <v>0</v>
      </c>
      <c r="D1002" s="5">
        <v>1</v>
      </c>
      <c r="E1002" s="2">
        <v>0</v>
      </c>
      <c r="F1002" s="5">
        <v>0</v>
      </c>
      <c r="G1002">
        <v>0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1</v>
      </c>
      <c r="O1002">
        <v>0</v>
      </c>
      <c r="P1002">
        <v>0</v>
      </c>
      <c r="Q1002">
        <v>0</v>
      </c>
      <c r="R1002">
        <v>0</v>
      </c>
      <c r="S1002">
        <v>0</v>
      </c>
      <c r="T1002" s="2">
        <v>0</v>
      </c>
      <c r="U1002" s="5">
        <v>1</v>
      </c>
      <c r="V1002" s="6">
        <v>0</v>
      </c>
      <c r="W1002" s="9">
        <f t="shared" si="32"/>
        <v>0.26838985477945587</v>
      </c>
      <c r="X1002" s="15">
        <f t="shared" si="33"/>
        <v>7.2033114148537414E-2</v>
      </c>
    </row>
    <row r="1003" spans="2:24" x14ac:dyDescent="0.25">
      <c r="B1003" s="5">
        <v>1</v>
      </c>
      <c r="C1003" s="2">
        <v>0</v>
      </c>
      <c r="D1003" s="5">
        <v>0</v>
      </c>
      <c r="E1003" s="2">
        <v>1</v>
      </c>
      <c r="F1003" s="5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 s="2">
        <v>0</v>
      </c>
      <c r="U1003" s="5">
        <v>1</v>
      </c>
      <c r="V1003" s="6">
        <v>0</v>
      </c>
      <c r="W1003" s="9">
        <f t="shared" si="32"/>
        <v>0.39641056613283787</v>
      </c>
      <c r="X1003" s="15">
        <f t="shared" si="33"/>
        <v>0.15714133694175703</v>
      </c>
    </row>
    <row r="1004" spans="2:24" x14ac:dyDescent="0.25">
      <c r="B1004" s="5">
        <v>0</v>
      </c>
      <c r="C1004" s="2">
        <v>1</v>
      </c>
      <c r="D1004" s="5">
        <v>0</v>
      </c>
      <c r="E1004" s="2">
        <v>1</v>
      </c>
      <c r="F1004" s="5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 s="2">
        <v>0</v>
      </c>
      <c r="U1004" s="5">
        <v>1</v>
      </c>
      <c r="V1004" s="6">
        <v>0</v>
      </c>
      <c r="W1004" s="9">
        <f t="shared" si="32"/>
        <v>0.44936827268531704</v>
      </c>
      <c r="X1004" s="15">
        <f t="shared" si="33"/>
        <v>0.20193184449618545</v>
      </c>
    </row>
    <row r="1005" spans="2:24" x14ac:dyDescent="0.25">
      <c r="B1005" s="5">
        <v>1</v>
      </c>
      <c r="C1005" s="2">
        <v>0</v>
      </c>
      <c r="D1005" s="5">
        <v>1</v>
      </c>
      <c r="E1005" s="2">
        <v>0</v>
      </c>
      <c r="F1005" s="5">
        <v>0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 s="2">
        <v>0</v>
      </c>
      <c r="U1005" s="5">
        <v>1</v>
      </c>
      <c r="V1005" s="6">
        <v>0</v>
      </c>
      <c r="W1005" s="9">
        <f t="shared" si="32"/>
        <v>0.13540940123772288</v>
      </c>
      <c r="X1005" s="15">
        <f t="shared" si="33"/>
        <v>1.8335705943558628E-2</v>
      </c>
    </row>
    <row r="1006" spans="2:24" x14ac:dyDescent="0.25">
      <c r="B1006" s="5">
        <v>0</v>
      </c>
      <c r="C1006" s="2">
        <v>0</v>
      </c>
      <c r="D1006" s="5">
        <v>1</v>
      </c>
      <c r="E1006" s="2">
        <v>0</v>
      </c>
      <c r="F1006" s="5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 s="2">
        <v>0</v>
      </c>
      <c r="U1006" s="5">
        <v>1</v>
      </c>
      <c r="V1006" s="6">
        <v>0</v>
      </c>
      <c r="W1006" s="9">
        <f t="shared" si="32"/>
        <v>0.41708092874502772</v>
      </c>
      <c r="X1006" s="15">
        <f t="shared" si="33"/>
        <v>0.17395650112281488</v>
      </c>
    </row>
    <row r="1007" spans="2:24" x14ac:dyDescent="0.25">
      <c r="B1007" s="5">
        <v>1</v>
      </c>
      <c r="C1007" s="2">
        <v>0</v>
      </c>
      <c r="D1007" s="5">
        <v>0</v>
      </c>
      <c r="E1007" s="2">
        <v>1</v>
      </c>
      <c r="F1007" s="5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 s="2">
        <v>1</v>
      </c>
      <c r="U1007" s="5">
        <v>1</v>
      </c>
      <c r="V1007" s="6">
        <v>0</v>
      </c>
      <c r="W1007" s="14">
        <f t="shared" si="32"/>
        <v>0.80017968430273745</v>
      </c>
      <c r="X1007" s="15">
        <f t="shared" si="33"/>
        <v>0.6402875271708286</v>
      </c>
    </row>
  </sheetData>
  <conditionalFormatting sqref="F8:T1007">
    <cfRule type="cellIs" dxfId="6" priority="4" operator="greaterThan">
      <formula>0.5</formula>
    </cfRule>
  </conditionalFormatting>
  <conditionalFormatting sqref="B8:E1007">
    <cfRule type="cellIs" dxfId="5" priority="3" operator="greaterThan">
      <formula>0.5</formula>
    </cfRule>
  </conditionalFormatting>
  <conditionalFormatting sqref="D2:T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C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"/>
  <sheetViews>
    <sheetView topLeftCell="G1" workbookViewId="0">
      <selection activeCell="R38" sqref="R38"/>
    </sheetView>
  </sheetViews>
  <sheetFormatPr defaultRowHeight="15" x14ac:dyDescent="0.25"/>
  <cols>
    <col min="1" max="1" width="21.7109375" bestFit="1" customWidth="1"/>
    <col min="2" max="2" width="8.5703125" bestFit="1" customWidth="1"/>
    <col min="3" max="3" width="7.7109375" bestFit="1" customWidth="1"/>
    <col min="4" max="5" width="7.28515625" bestFit="1" customWidth="1"/>
    <col min="6" max="6" width="14.5703125" bestFit="1" customWidth="1"/>
    <col min="7" max="7" width="12.42578125" bestFit="1" customWidth="1"/>
    <col min="8" max="8" width="17.5703125" bestFit="1" customWidth="1"/>
    <col min="9" max="9" width="9.5703125" bestFit="1" customWidth="1"/>
    <col min="10" max="10" width="17" bestFit="1" customWidth="1"/>
    <col min="11" max="11" width="13.28515625" bestFit="1" customWidth="1"/>
    <col min="12" max="12" width="11.5703125" bestFit="1" customWidth="1"/>
    <col min="13" max="13" width="10.42578125" bestFit="1" customWidth="1"/>
    <col min="14" max="14" width="10" bestFit="1" customWidth="1"/>
    <col min="15" max="15" width="21.85546875" bestFit="1" customWidth="1"/>
    <col min="16" max="16" width="10.140625" bestFit="1" customWidth="1"/>
    <col min="17" max="17" width="18" bestFit="1" customWidth="1"/>
    <col min="18" max="18" width="20.140625" bestFit="1" customWidth="1"/>
    <col min="19" max="19" width="7.28515625" bestFit="1" customWidth="1"/>
    <col min="20" max="20" width="17.140625" bestFit="1" customWidth="1"/>
    <col min="21" max="21" width="9.28515625" bestFit="1" customWidth="1"/>
  </cols>
  <sheetData>
    <row r="1" spans="1:21" x14ac:dyDescent="0.25">
      <c r="A1" s="16" t="s">
        <v>42</v>
      </c>
      <c r="B1" t="s">
        <v>24</v>
      </c>
      <c r="C1" t="s">
        <v>25</v>
      </c>
      <c r="D1" t="s">
        <v>26</v>
      </c>
      <c r="E1" t="s">
        <v>27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28</v>
      </c>
    </row>
    <row r="2" spans="1:21" x14ac:dyDescent="0.25">
      <c r="A2" t="s">
        <v>24</v>
      </c>
      <c r="B2" s="17">
        <f t="array" ref="B2:U21">MMULT(TRANSPOSE('Linear Model'!B8:U1007),'Linear Model'!B8:U1007)</f>
        <v>401</v>
      </c>
      <c r="C2" s="18">
        <v>0</v>
      </c>
      <c r="D2" s="18">
        <v>196</v>
      </c>
      <c r="E2" s="18">
        <v>169</v>
      </c>
      <c r="F2" s="18">
        <v>27</v>
      </c>
      <c r="G2" s="18">
        <v>62</v>
      </c>
      <c r="H2" s="18">
        <v>67</v>
      </c>
      <c r="I2" s="18">
        <v>42</v>
      </c>
      <c r="J2" s="18">
        <v>45</v>
      </c>
      <c r="K2" s="18">
        <v>8</v>
      </c>
      <c r="L2" s="18">
        <v>8</v>
      </c>
      <c r="M2" s="18">
        <v>29</v>
      </c>
      <c r="N2" s="18">
        <v>14</v>
      </c>
      <c r="O2" s="18">
        <v>36</v>
      </c>
      <c r="P2" s="18">
        <v>45</v>
      </c>
      <c r="Q2" s="18">
        <v>23</v>
      </c>
      <c r="R2" s="18">
        <v>46</v>
      </c>
      <c r="S2" s="18">
        <v>51</v>
      </c>
      <c r="T2" s="18">
        <v>50</v>
      </c>
      <c r="U2" s="19">
        <v>401</v>
      </c>
    </row>
    <row r="3" spans="1:21" x14ac:dyDescent="0.25">
      <c r="A3" t="s">
        <v>25</v>
      </c>
      <c r="B3" s="5">
        <v>0</v>
      </c>
      <c r="C3" s="2">
        <v>495</v>
      </c>
      <c r="D3" s="2">
        <v>239</v>
      </c>
      <c r="E3" s="2">
        <v>207</v>
      </c>
      <c r="F3" s="2">
        <v>37</v>
      </c>
      <c r="G3" s="2">
        <v>63</v>
      </c>
      <c r="H3" s="2">
        <v>61</v>
      </c>
      <c r="I3" s="2">
        <v>54</v>
      </c>
      <c r="J3" s="2">
        <v>71</v>
      </c>
      <c r="K3" s="2">
        <v>9</v>
      </c>
      <c r="L3" s="2">
        <v>8</v>
      </c>
      <c r="M3" s="2">
        <v>31</v>
      </c>
      <c r="N3" s="2">
        <v>14</v>
      </c>
      <c r="O3" s="2">
        <v>44</v>
      </c>
      <c r="P3" s="2">
        <v>47</v>
      </c>
      <c r="Q3" s="2">
        <v>32</v>
      </c>
      <c r="R3" s="2">
        <v>69</v>
      </c>
      <c r="S3" s="2">
        <v>59</v>
      </c>
      <c r="T3" s="2">
        <v>71</v>
      </c>
      <c r="U3" s="4">
        <v>495</v>
      </c>
    </row>
    <row r="4" spans="1:21" x14ac:dyDescent="0.25">
      <c r="A4" t="s">
        <v>26</v>
      </c>
      <c r="B4" s="5">
        <v>196</v>
      </c>
      <c r="C4" s="2">
        <v>239</v>
      </c>
      <c r="D4" s="2">
        <v>488</v>
      </c>
      <c r="E4" s="2">
        <v>0</v>
      </c>
      <c r="F4" s="2">
        <v>43</v>
      </c>
      <c r="G4" s="2">
        <v>57</v>
      </c>
      <c r="H4" s="2">
        <v>74</v>
      </c>
      <c r="I4" s="2">
        <v>54</v>
      </c>
      <c r="J4" s="2">
        <v>59</v>
      </c>
      <c r="K4" s="2">
        <v>10</v>
      </c>
      <c r="L4" s="2">
        <v>14</v>
      </c>
      <c r="M4" s="2">
        <v>44</v>
      </c>
      <c r="N4" s="2">
        <v>11</v>
      </c>
      <c r="O4" s="2">
        <v>45</v>
      </c>
      <c r="P4" s="2">
        <v>46</v>
      </c>
      <c r="Q4" s="2">
        <v>29</v>
      </c>
      <c r="R4" s="2">
        <v>63</v>
      </c>
      <c r="S4" s="2">
        <v>62</v>
      </c>
      <c r="T4" s="2">
        <v>65</v>
      </c>
      <c r="U4" s="4">
        <v>488</v>
      </c>
    </row>
    <row r="5" spans="1:21" x14ac:dyDescent="0.25">
      <c r="A5" t="s">
        <v>27</v>
      </c>
      <c r="B5" s="5">
        <v>169</v>
      </c>
      <c r="C5" s="2">
        <v>207</v>
      </c>
      <c r="D5" s="2">
        <v>0</v>
      </c>
      <c r="E5" s="2">
        <v>420</v>
      </c>
      <c r="F5" s="2">
        <v>26</v>
      </c>
      <c r="G5" s="2">
        <v>59</v>
      </c>
      <c r="H5" s="2">
        <v>58</v>
      </c>
      <c r="I5" s="2">
        <v>39</v>
      </c>
      <c r="J5" s="2">
        <v>57</v>
      </c>
      <c r="K5" s="2">
        <v>8</v>
      </c>
      <c r="L5" s="2">
        <v>3</v>
      </c>
      <c r="M5" s="2">
        <v>19</v>
      </c>
      <c r="N5" s="2">
        <v>16</v>
      </c>
      <c r="O5" s="2">
        <v>38</v>
      </c>
      <c r="P5" s="2">
        <v>42</v>
      </c>
      <c r="Q5" s="2">
        <v>20</v>
      </c>
      <c r="R5" s="2">
        <v>56</v>
      </c>
      <c r="S5" s="2">
        <v>51</v>
      </c>
      <c r="T5" s="2">
        <v>54</v>
      </c>
      <c r="U5" s="4">
        <v>420</v>
      </c>
    </row>
    <row r="6" spans="1:21" x14ac:dyDescent="0.25">
      <c r="A6" t="s">
        <v>2</v>
      </c>
      <c r="B6" s="5">
        <v>27</v>
      </c>
      <c r="C6" s="2">
        <v>37</v>
      </c>
      <c r="D6" s="2">
        <v>43</v>
      </c>
      <c r="E6" s="2">
        <v>26</v>
      </c>
      <c r="F6" s="2">
        <v>75</v>
      </c>
      <c r="G6" s="2">
        <v>6</v>
      </c>
      <c r="H6" s="2">
        <v>5</v>
      </c>
      <c r="I6" s="2">
        <v>13</v>
      </c>
      <c r="J6" s="2">
        <v>19</v>
      </c>
      <c r="K6" s="2">
        <v>3</v>
      </c>
      <c r="L6" s="2">
        <v>2</v>
      </c>
      <c r="M6" s="2">
        <v>8</v>
      </c>
      <c r="N6" s="2">
        <v>5</v>
      </c>
      <c r="O6" s="2">
        <v>9</v>
      </c>
      <c r="P6" s="2">
        <v>5</v>
      </c>
      <c r="Q6" s="2">
        <v>18</v>
      </c>
      <c r="R6" s="2">
        <v>17</v>
      </c>
      <c r="S6" s="2">
        <v>2</v>
      </c>
      <c r="T6" s="2">
        <v>17</v>
      </c>
      <c r="U6" s="4">
        <v>75</v>
      </c>
    </row>
    <row r="7" spans="1:21" x14ac:dyDescent="0.25">
      <c r="A7" t="s">
        <v>3</v>
      </c>
      <c r="B7" s="5">
        <v>62</v>
      </c>
      <c r="C7" s="2">
        <v>63</v>
      </c>
      <c r="D7" s="2">
        <v>57</v>
      </c>
      <c r="E7" s="2">
        <v>59</v>
      </c>
      <c r="F7" s="2">
        <v>6</v>
      </c>
      <c r="G7" s="2">
        <v>140</v>
      </c>
      <c r="H7" s="2">
        <v>24</v>
      </c>
      <c r="I7" s="2">
        <v>5</v>
      </c>
      <c r="J7" s="2">
        <v>13</v>
      </c>
      <c r="K7" s="2">
        <v>0</v>
      </c>
      <c r="L7" s="2">
        <v>1</v>
      </c>
      <c r="M7" s="2">
        <v>5</v>
      </c>
      <c r="N7" s="2">
        <v>1</v>
      </c>
      <c r="O7" s="2">
        <v>3</v>
      </c>
      <c r="P7" s="2">
        <v>20</v>
      </c>
      <c r="Q7" s="2">
        <v>5</v>
      </c>
      <c r="R7" s="2">
        <v>10</v>
      </c>
      <c r="S7" s="2">
        <v>22</v>
      </c>
      <c r="T7" s="2">
        <v>7</v>
      </c>
      <c r="U7" s="4">
        <v>140</v>
      </c>
    </row>
    <row r="8" spans="1:21" x14ac:dyDescent="0.25">
      <c r="A8" t="s">
        <v>4</v>
      </c>
      <c r="B8" s="5">
        <v>67</v>
      </c>
      <c r="C8" s="2">
        <v>61</v>
      </c>
      <c r="D8" s="2">
        <v>74</v>
      </c>
      <c r="E8" s="2">
        <v>58</v>
      </c>
      <c r="F8" s="2">
        <v>5</v>
      </c>
      <c r="G8" s="2">
        <v>24</v>
      </c>
      <c r="H8" s="2">
        <v>141</v>
      </c>
      <c r="I8" s="2">
        <v>7</v>
      </c>
      <c r="J8" s="2">
        <v>14</v>
      </c>
      <c r="K8" s="2">
        <v>4</v>
      </c>
      <c r="L8" s="2">
        <v>4</v>
      </c>
      <c r="M8" s="2">
        <v>6</v>
      </c>
      <c r="N8" s="2">
        <v>3</v>
      </c>
      <c r="O8" s="2">
        <v>5</v>
      </c>
      <c r="P8" s="2">
        <v>19</v>
      </c>
      <c r="Q8" s="2">
        <v>3</v>
      </c>
      <c r="R8" s="2">
        <v>12</v>
      </c>
      <c r="S8" s="2">
        <v>25</v>
      </c>
      <c r="T8" s="2">
        <v>17</v>
      </c>
      <c r="U8" s="4">
        <v>141</v>
      </c>
    </row>
    <row r="9" spans="1:21" x14ac:dyDescent="0.25">
      <c r="A9" t="s">
        <v>5</v>
      </c>
      <c r="B9" s="5">
        <v>42</v>
      </c>
      <c r="C9" s="2">
        <v>54</v>
      </c>
      <c r="D9" s="2">
        <v>54</v>
      </c>
      <c r="E9" s="2">
        <v>39</v>
      </c>
      <c r="F9" s="2">
        <v>13</v>
      </c>
      <c r="G9" s="2">
        <v>5</v>
      </c>
      <c r="H9" s="2">
        <v>7</v>
      </c>
      <c r="I9" s="2">
        <v>106</v>
      </c>
      <c r="J9" s="2">
        <v>22</v>
      </c>
      <c r="K9" s="2">
        <v>3</v>
      </c>
      <c r="L9" s="2">
        <v>1</v>
      </c>
      <c r="M9" s="2">
        <v>11</v>
      </c>
      <c r="N9" s="2">
        <v>5</v>
      </c>
      <c r="O9" s="2">
        <v>14</v>
      </c>
      <c r="P9" s="2">
        <v>4</v>
      </c>
      <c r="Q9" s="2">
        <v>12</v>
      </c>
      <c r="R9" s="2">
        <v>25</v>
      </c>
      <c r="S9" s="2">
        <v>4</v>
      </c>
      <c r="T9" s="2">
        <v>23</v>
      </c>
      <c r="U9" s="4">
        <v>106</v>
      </c>
    </row>
    <row r="10" spans="1:21" x14ac:dyDescent="0.25">
      <c r="A10" t="s">
        <v>6</v>
      </c>
      <c r="B10" s="5">
        <v>45</v>
      </c>
      <c r="C10" s="2">
        <v>71</v>
      </c>
      <c r="D10" s="2">
        <v>59</v>
      </c>
      <c r="E10" s="2">
        <v>57</v>
      </c>
      <c r="F10" s="2">
        <v>19</v>
      </c>
      <c r="G10" s="2">
        <v>13</v>
      </c>
      <c r="H10" s="2">
        <v>14</v>
      </c>
      <c r="I10" s="2">
        <v>22</v>
      </c>
      <c r="J10" s="2">
        <v>128</v>
      </c>
      <c r="K10" s="2">
        <v>2</v>
      </c>
      <c r="L10" s="2">
        <v>4</v>
      </c>
      <c r="M10" s="2">
        <v>9</v>
      </c>
      <c r="N10" s="2">
        <v>10</v>
      </c>
      <c r="O10" s="2">
        <v>22</v>
      </c>
      <c r="P10" s="2">
        <v>9</v>
      </c>
      <c r="Q10" s="2">
        <v>8</v>
      </c>
      <c r="R10" s="2">
        <v>24</v>
      </c>
      <c r="S10" s="2">
        <v>9</v>
      </c>
      <c r="T10" s="2">
        <v>22</v>
      </c>
      <c r="U10" s="4">
        <v>128</v>
      </c>
    </row>
    <row r="11" spans="1:21" x14ac:dyDescent="0.25">
      <c r="A11" t="s">
        <v>7</v>
      </c>
      <c r="B11" s="5">
        <v>8</v>
      </c>
      <c r="C11" s="2">
        <v>9</v>
      </c>
      <c r="D11" s="2">
        <v>10</v>
      </c>
      <c r="E11" s="2">
        <v>8</v>
      </c>
      <c r="F11" s="2">
        <v>3</v>
      </c>
      <c r="G11" s="2">
        <v>0</v>
      </c>
      <c r="H11" s="2">
        <v>4</v>
      </c>
      <c r="I11" s="2">
        <v>3</v>
      </c>
      <c r="J11" s="2">
        <v>2</v>
      </c>
      <c r="K11" s="2">
        <v>18</v>
      </c>
      <c r="L11" s="2">
        <v>1</v>
      </c>
      <c r="M11" s="2">
        <v>2</v>
      </c>
      <c r="N11" s="2">
        <v>1</v>
      </c>
      <c r="O11" s="2">
        <v>0</v>
      </c>
      <c r="P11" s="2">
        <v>0</v>
      </c>
      <c r="Q11" s="2">
        <v>1</v>
      </c>
      <c r="R11" s="2">
        <v>3</v>
      </c>
      <c r="S11" s="2">
        <v>1</v>
      </c>
      <c r="T11" s="2">
        <v>5</v>
      </c>
      <c r="U11" s="4">
        <v>18</v>
      </c>
    </row>
    <row r="12" spans="1:21" x14ac:dyDescent="0.25">
      <c r="A12" t="s">
        <v>8</v>
      </c>
      <c r="B12" s="5">
        <v>8</v>
      </c>
      <c r="C12" s="2">
        <v>8</v>
      </c>
      <c r="D12" s="2">
        <v>14</v>
      </c>
      <c r="E12" s="2">
        <v>3</v>
      </c>
      <c r="F12" s="2">
        <v>2</v>
      </c>
      <c r="G12" s="2">
        <v>1</v>
      </c>
      <c r="H12" s="2">
        <v>4</v>
      </c>
      <c r="I12" s="2">
        <v>1</v>
      </c>
      <c r="J12" s="2">
        <v>4</v>
      </c>
      <c r="K12" s="2">
        <v>1</v>
      </c>
      <c r="L12" s="2">
        <v>18</v>
      </c>
      <c r="M12" s="2">
        <v>0</v>
      </c>
      <c r="N12" s="2">
        <v>0</v>
      </c>
      <c r="O12" s="2">
        <v>2</v>
      </c>
      <c r="P12" s="2">
        <v>0</v>
      </c>
      <c r="Q12" s="2">
        <v>1</v>
      </c>
      <c r="R12" s="2">
        <v>5</v>
      </c>
      <c r="S12" s="2">
        <v>1</v>
      </c>
      <c r="T12" s="2">
        <v>4</v>
      </c>
      <c r="U12" s="4">
        <v>18</v>
      </c>
    </row>
    <row r="13" spans="1:21" x14ac:dyDescent="0.25">
      <c r="A13" t="s">
        <v>9</v>
      </c>
      <c r="B13" s="5">
        <v>29</v>
      </c>
      <c r="C13" s="2">
        <v>31</v>
      </c>
      <c r="D13" s="2">
        <v>44</v>
      </c>
      <c r="E13" s="2">
        <v>19</v>
      </c>
      <c r="F13" s="2">
        <v>8</v>
      </c>
      <c r="G13" s="2">
        <v>5</v>
      </c>
      <c r="H13" s="2">
        <v>6</v>
      </c>
      <c r="I13" s="2">
        <v>11</v>
      </c>
      <c r="J13" s="2">
        <v>9</v>
      </c>
      <c r="K13" s="2">
        <v>2</v>
      </c>
      <c r="L13" s="2">
        <v>0</v>
      </c>
      <c r="M13" s="2">
        <v>69</v>
      </c>
      <c r="N13" s="2">
        <v>1</v>
      </c>
      <c r="O13" s="2">
        <v>6</v>
      </c>
      <c r="P13" s="2">
        <v>7</v>
      </c>
      <c r="Q13" s="2">
        <v>8</v>
      </c>
      <c r="R13" s="2">
        <v>8</v>
      </c>
      <c r="S13" s="2">
        <v>5</v>
      </c>
      <c r="T13" s="2">
        <v>17</v>
      </c>
      <c r="U13" s="4">
        <v>69</v>
      </c>
    </row>
    <row r="14" spans="1:21" x14ac:dyDescent="0.25">
      <c r="A14" t="s">
        <v>10</v>
      </c>
      <c r="B14" s="5">
        <v>14</v>
      </c>
      <c r="C14" s="2">
        <v>14</v>
      </c>
      <c r="D14" s="2">
        <v>11</v>
      </c>
      <c r="E14" s="2">
        <v>16</v>
      </c>
      <c r="F14" s="2">
        <v>5</v>
      </c>
      <c r="G14" s="2">
        <v>1</v>
      </c>
      <c r="H14" s="2">
        <v>3</v>
      </c>
      <c r="I14" s="2">
        <v>5</v>
      </c>
      <c r="J14" s="2">
        <v>10</v>
      </c>
      <c r="K14" s="2">
        <v>1</v>
      </c>
      <c r="L14" s="2">
        <v>0</v>
      </c>
      <c r="M14" s="2">
        <v>1</v>
      </c>
      <c r="N14" s="2">
        <v>30</v>
      </c>
      <c r="O14" s="2">
        <v>3</v>
      </c>
      <c r="P14" s="2">
        <v>3</v>
      </c>
      <c r="Q14" s="2">
        <v>3</v>
      </c>
      <c r="R14" s="2">
        <v>3</v>
      </c>
      <c r="S14" s="2">
        <v>1</v>
      </c>
      <c r="T14" s="2">
        <v>5</v>
      </c>
      <c r="U14" s="4">
        <v>30</v>
      </c>
    </row>
    <row r="15" spans="1:21" x14ac:dyDescent="0.25">
      <c r="A15" t="s">
        <v>11</v>
      </c>
      <c r="B15" s="5">
        <v>36</v>
      </c>
      <c r="C15" s="2">
        <v>44</v>
      </c>
      <c r="D15" s="2">
        <v>45</v>
      </c>
      <c r="E15" s="2">
        <v>38</v>
      </c>
      <c r="F15" s="2">
        <v>9</v>
      </c>
      <c r="G15" s="2">
        <v>3</v>
      </c>
      <c r="H15" s="2">
        <v>5</v>
      </c>
      <c r="I15" s="2">
        <v>14</v>
      </c>
      <c r="J15" s="2">
        <v>22</v>
      </c>
      <c r="K15" s="2">
        <v>0</v>
      </c>
      <c r="L15" s="2">
        <v>2</v>
      </c>
      <c r="M15" s="2">
        <v>6</v>
      </c>
      <c r="N15" s="2">
        <v>3</v>
      </c>
      <c r="O15" s="2">
        <v>92</v>
      </c>
      <c r="P15" s="2">
        <v>0</v>
      </c>
      <c r="Q15" s="2">
        <v>10</v>
      </c>
      <c r="R15" s="2">
        <v>20</v>
      </c>
      <c r="S15" s="2">
        <v>6</v>
      </c>
      <c r="T15" s="2">
        <v>19</v>
      </c>
      <c r="U15" s="4">
        <v>92</v>
      </c>
    </row>
    <row r="16" spans="1:21" x14ac:dyDescent="0.25">
      <c r="A16" t="s">
        <v>12</v>
      </c>
      <c r="B16" s="5">
        <v>45</v>
      </c>
      <c r="C16" s="2">
        <v>47</v>
      </c>
      <c r="D16" s="2">
        <v>46</v>
      </c>
      <c r="E16" s="2">
        <v>42</v>
      </c>
      <c r="F16" s="2">
        <v>5</v>
      </c>
      <c r="G16" s="2">
        <v>20</v>
      </c>
      <c r="H16" s="2">
        <v>19</v>
      </c>
      <c r="I16" s="2">
        <v>4</v>
      </c>
      <c r="J16" s="2">
        <v>9</v>
      </c>
      <c r="K16" s="2">
        <v>0</v>
      </c>
      <c r="L16" s="2">
        <v>0</v>
      </c>
      <c r="M16" s="2">
        <v>7</v>
      </c>
      <c r="N16" s="2">
        <v>3</v>
      </c>
      <c r="O16" s="2">
        <v>0</v>
      </c>
      <c r="P16" s="2">
        <v>97</v>
      </c>
      <c r="Q16" s="2">
        <v>5</v>
      </c>
      <c r="R16" s="2">
        <v>7</v>
      </c>
      <c r="S16" s="2">
        <v>19</v>
      </c>
      <c r="T16" s="2">
        <v>11</v>
      </c>
      <c r="U16" s="4">
        <v>97</v>
      </c>
    </row>
    <row r="17" spans="1:21" x14ac:dyDescent="0.25">
      <c r="A17" t="s">
        <v>13</v>
      </c>
      <c r="B17" s="5">
        <v>23</v>
      </c>
      <c r="C17" s="2">
        <v>32</v>
      </c>
      <c r="D17" s="2">
        <v>29</v>
      </c>
      <c r="E17" s="2">
        <v>20</v>
      </c>
      <c r="F17" s="2">
        <v>18</v>
      </c>
      <c r="G17" s="2">
        <v>5</v>
      </c>
      <c r="H17" s="2">
        <v>3</v>
      </c>
      <c r="I17" s="2">
        <v>12</v>
      </c>
      <c r="J17" s="2">
        <v>8</v>
      </c>
      <c r="K17" s="2">
        <v>1</v>
      </c>
      <c r="L17" s="2">
        <v>1</v>
      </c>
      <c r="M17" s="2">
        <v>8</v>
      </c>
      <c r="N17" s="2">
        <v>3</v>
      </c>
      <c r="O17" s="2">
        <v>10</v>
      </c>
      <c r="P17" s="2">
        <v>5</v>
      </c>
      <c r="Q17" s="2">
        <v>60</v>
      </c>
      <c r="R17" s="2">
        <v>13</v>
      </c>
      <c r="S17" s="2">
        <v>2</v>
      </c>
      <c r="T17" s="2">
        <v>18</v>
      </c>
      <c r="U17" s="4">
        <v>60</v>
      </c>
    </row>
    <row r="18" spans="1:21" x14ac:dyDescent="0.25">
      <c r="A18" t="s">
        <v>14</v>
      </c>
      <c r="B18" s="5">
        <v>46</v>
      </c>
      <c r="C18" s="2">
        <v>69</v>
      </c>
      <c r="D18" s="2">
        <v>63</v>
      </c>
      <c r="E18" s="2">
        <v>56</v>
      </c>
      <c r="F18" s="2">
        <v>17</v>
      </c>
      <c r="G18" s="2">
        <v>10</v>
      </c>
      <c r="H18" s="2">
        <v>12</v>
      </c>
      <c r="I18" s="2">
        <v>25</v>
      </c>
      <c r="J18" s="2">
        <v>24</v>
      </c>
      <c r="K18" s="2">
        <v>3</v>
      </c>
      <c r="L18" s="2">
        <v>5</v>
      </c>
      <c r="M18" s="2">
        <v>8</v>
      </c>
      <c r="N18" s="2">
        <v>3</v>
      </c>
      <c r="O18" s="2">
        <v>20</v>
      </c>
      <c r="P18" s="2">
        <v>7</v>
      </c>
      <c r="Q18" s="2">
        <v>13</v>
      </c>
      <c r="R18" s="2">
        <v>130</v>
      </c>
      <c r="S18" s="2">
        <v>0</v>
      </c>
      <c r="T18" s="2">
        <v>22</v>
      </c>
      <c r="U18" s="4">
        <v>130</v>
      </c>
    </row>
    <row r="19" spans="1:21" x14ac:dyDescent="0.25">
      <c r="A19" t="s">
        <v>15</v>
      </c>
      <c r="B19" s="5">
        <v>51</v>
      </c>
      <c r="C19" s="2">
        <v>59</v>
      </c>
      <c r="D19" s="2">
        <v>62</v>
      </c>
      <c r="E19" s="2">
        <v>51</v>
      </c>
      <c r="F19" s="2">
        <v>2</v>
      </c>
      <c r="G19" s="2">
        <v>22</v>
      </c>
      <c r="H19" s="2">
        <v>25</v>
      </c>
      <c r="I19" s="2">
        <v>4</v>
      </c>
      <c r="J19" s="2">
        <v>9</v>
      </c>
      <c r="K19" s="2">
        <v>1</v>
      </c>
      <c r="L19" s="2">
        <v>1</v>
      </c>
      <c r="M19" s="2">
        <v>5</v>
      </c>
      <c r="N19" s="2">
        <v>1</v>
      </c>
      <c r="O19" s="2">
        <v>6</v>
      </c>
      <c r="P19" s="2">
        <v>19</v>
      </c>
      <c r="Q19" s="2">
        <v>2</v>
      </c>
      <c r="R19" s="2">
        <v>0</v>
      </c>
      <c r="S19" s="2">
        <v>123</v>
      </c>
      <c r="T19" s="2">
        <v>10</v>
      </c>
      <c r="U19" s="4">
        <v>123</v>
      </c>
    </row>
    <row r="20" spans="1:21" x14ac:dyDescent="0.25">
      <c r="A20" t="s">
        <v>16</v>
      </c>
      <c r="B20" s="5">
        <v>50</v>
      </c>
      <c r="C20" s="2">
        <v>71</v>
      </c>
      <c r="D20" s="2">
        <v>65</v>
      </c>
      <c r="E20" s="2">
        <v>54</v>
      </c>
      <c r="F20" s="2">
        <v>17</v>
      </c>
      <c r="G20" s="2">
        <v>7</v>
      </c>
      <c r="H20" s="2">
        <v>17</v>
      </c>
      <c r="I20" s="2">
        <v>23</v>
      </c>
      <c r="J20" s="2">
        <v>22</v>
      </c>
      <c r="K20" s="2">
        <v>5</v>
      </c>
      <c r="L20" s="2">
        <v>4</v>
      </c>
      <c r="M20" s="2">
        <v>17</v>
      </c>
      <c r="N20" s="2">
        <v>5</v>
      </c>
      <c r="O20" s="2">
        <v>19</v>
      </c>
      <c r="P20" s="2">
        <v>11</v>
      </c>
      <c r="Q20" s="2">
        <v>18</v>
      </c>
      <c r="R20" s="2">
        <v>22</v>
      </c>
      <c r="S20" s="2">
        <v>10</v>
      </c>
      <c r="T20" s="2">
        <v>131</v>
      </c>
      <c r="U20" s="4">
        <v>131</v>
      </c>
    </row>
    <row r="21" spans="1:21" x14ac:dyDescent="0.25">
      <c r="A21" t="s">
        <v>28</v>
      </c>
      <c r="B21" s="8">
        <v>401</v>
      </c>
      <c r="C21" s="1">
        <v>495</v>
      </c>
      <c r="D21" s="1">
        <v>488</v>
      </c>
      <c r="E21" s="1">
        <v>420</v>
      </c>
      <c r="F21" s="1">
        <v>75</v>
      </c>
      <c r="G21" s="1">
        <v>140</v>
      </c>
      <c r="H21" s="1">
        <v>141</v>
      </c>
      <c r="I21" s="1">
        <v>106</v>
      </c>
      <c r="J21" s="1">
        <v>128</v>
      </c>
      <c r="K21" s="1">
        <v>18</v>
      </c>
      <c r="L21" s="1">
        <v>18</v>
      </c>
      <c r="M21" s="1">
        <v>69</v>
      </c>
      <c r="N21" s="1">
        <v>30</v>
      </c>
      <c r="O21" s="1">
        <v>92</v>
      </c>
      <c r="P21" s="1">
        <v>97</v>
      </c>
      <c r="Q21" s="1">
        <v>60</v>
      </c>
      <c r="R21" s="1">
        <v>130</v>
      </c>
      <c r="S21" s="1">
        <v>123</v>
      </c>
      <c r="T21" s="1">
        <v>131</v>
      </c>
      <c r="U21" s="3">
        <v>1000</v>
      </c>
    </row>
    <row r="24" spans="1:21" x14ac:dyDescent="0.25">
      <c r="A24" s="16" t="s">
        <v>43</v>
      </c>
      <c r="B24" t="s">
        <v>24</v>
      </c>
      <c r="C24" t="s">
        <v>25</v>
      </c>
      <c r="D24" t="s">
        <v>26</v>
      </c>
      <c r="E24" t="s">
        <v>27</v>
      </c>
      <c r="F24" t="s">
        <v>2</v>
      </c>
      <c r="G24" t="s">
        <v>3</v>
      </c>
      <c r="H24" t="s">
        <v>4</v>
      </c>
      <c r="I24" t="s">
        <v>5</v>
      </c>
      <c r="J24" t="s">
        <v>6</v>
      </c>
      <c r="K24" t="s">
        <v>7</v>
      </c>
      <c r="L24" t="s">
        <v>8</v>
      </c>
      <c r="M24" t="s">
        <v>9</v>
      </c>
      <c r="N24" t="s">
        <v>10</v>
      </c>
      <c r="O24" t="s">
        <v>11</v>
      </c>
      <c r="P24" t="s">
        <v>12</v>
      </c>
      <c r="Q24" t="s">
        <v>13</v>
      </c>
      <c r="R24" t="s">
        <v>14</v>
      </c>
      <c r="S24" t="s">
        <v>15</v>
      </c>
      <c r="T24" t="s">
        <v>16</v>
      </c>
      <c r="U24" t="s">
        <v>28</v>
      </c>
    </row>
    <row r="25" spans="1:21" x14ac:dyDescent="0.25">
      <c r="A25" t="s">
        <v>24</v>
      </c>
      <c r="B25" s="20">
        <f t="array" ref="B25:U44">MINVERSE(B2:U21)</f>
        <v>1.2239617609492466E-2</v>
      </c>
      <c r="C25" s="21">
        <v>9.7193652183551939E-3</v>
      </c>
      <c r="D25" s="21">
        <v>2.6382316571489742E-4</v>
      </c>
      <c r="E25" s="21">
        <v>2.5018222680675572E-4</v>
      </c>
      <c r="F25" s="21">
        <v>6.164523416603134E-4</v>
      </c>
      <c r="G25" s="21">
        <v>-3.190503771768128E-5</v>
      </c>
      <c r="H25" s="21">
        <v>-2.9595636168314984E-4</v>
      </c>
      <c r="I25" s="21">
        <v>-1.6451326356528871E-4</v>
      </c>
      <c r="J25" s="21">
        <v>-2.9419343851831096E-5</v>
      </c>
      <c r="K25" s="21">
        <v>-6.4772515191647867E-4</v>
      </c>
      <c r="L25" s="21">
        <v>-1.1226102634216443E-4</v>
      </c>
      <c r="M25" s="21">
        <v>2.4393214095428279E-4</v>
      </c>
      <c r="N25" s="21">
        <v>-5.4562287018608752E-4</v>
      </c>
      <c r="O25" s="21">
        <v>2.1379550984828869E-4</v>
      </c>
      <c r="P25" s="21">
        <v>-7.1027281605841569E-4</v>
      </c>
      <c r="Q25" s="21">
        <v>-2.9908957610186179E-4</v>
      </c>
      <c r="R25" s="21">
        <v>2.110175220666985E-4</v>
      </c>
      <c r="S25" s="21">
        <v>6.748558944472729E-5</v>
      </c>
      <c r="T25" s="21">
        <v>-2.8287844260961532E-4</v>
      </c>
      <c r="U25" s="22">
        <v>-9.8501141349981603E-3</v>
      </c>
    </row>
    <row r="26" spans="1:21" x14ac:dyDescent="0.25">
      <c r="A26" t="s">
        <v>25</v>
      </c>
      <c r="B26" s="23">
        <v>9.7193652183551922E-3</v>
      </c>
      <c r="C26" s="24">
        <v>1.1759946655347506E-2</v>
      </c>
      <c r="D26" s="24">
        <v>3.802289137366099E-4</v>
      </c>
      <c r="E26" s="24">
        <v>3.7640552361511141E-4</v>
      </c>
      <c r="F26" s="24">
        <v>6.0114369361606286E-4</v>
      </c>
      <c r="G26" s="24">
        <v>1.8934464125364798E-4</v>
      </c>
      <c r="H26" s="24">
        <v>4.6599158072978642E-5</v>
      </c>
      <c r="I26" s="24">
        <v>-9.9620880364004066E-5</v>
      </c>
      <c r="J26" s="24">
        <v>-3.070136940972137E-4</v>
      </c>
      <c r="K26" s="24">
        <v>-5.3245022222473185E-4</v>
      </c>
      <c r="L26" s="24">
        <v>1.9781356377198824E-4</v>
      </c>
      <c r="M26" s="24">
        <v>4.6131884497929845E-4</v>
      </c>
      <c r="N26" s="24">
        <v>-2.0703763889066263E-4</v>
      </c>
      <c r="O26" s="24">
        <v>3.661973045700671E-4</v>
      </c>
      <c r="P26" s="24">
        <v>-5.4668130772255927E-4</v>
      </c>
      <c r="Q26" s="24">
        <v>-3.6007426467466179E-4</v>
      </c>
      <c r="R26" s="24">
        <v>4.1483796121844503E-5</v>
      </c>
      <c r="S26" s="24">
        <v>7.4247359930679996E-5</v>
      </c>
      <c r="T26" s="24">
        <v>-4.333967860453015E-4</v>
      </c>
      <c r="U26" s="25">
        <v>-1.0026992379072206E-2</v>
      </c>
    </row>
    <row r="27" spans="1:21" x14ac:dyDescent="0.25">
      <c r="A27" t="s">
        <v>26</v>
      </c>
      <c r="B27" s="23">
        <v>2.6382316571490263E-4</v>
      </c>
      <c r="C27" s="24">
        <v>3.8022891373661635E-4</v>
      </c>
      <c r="D27" s="24">
        <v>1.3288201895404915E-2</v>
      </c>
      <c r="E27" s="24">
        <v>1.1163173823869443E-2</v>
      </c>
      <c r="F27" s="24">
        <v>-5.3921333639399055E-4</v>
      </c>
      <c r="G27" s="24">
        <v>1.2769951727887466E-3</v>
      </c>
      <c r="H27" s="24">
        <v>-4.1389641603761318E-4</v>
      </c>
      <c r="I27" s="24">
        <v>3.6955916164385281E-4</v>
      </c>
      <c r="J27" s="24">
        <v>1.0814469728272833E-4</v>
      </c>
      <c r="K27" s="24">
        <v>-9.2181104112388449E-4</v>
      </c>
      <c r="L27" s="24">
        <v>-8.4086879700084004E-4</v>
      </c>
      <c r="M27" s="24">
        <v>-4.0213480267151471E-4</v>
      </c>
      <c r="N27" s="24">
        <v>3.9365163408502479E-4</v>
      </c>
      <c r="O27" s="24">
        <v>8.2408131877544503E-5</v>
      </c>
      <c r="P27" s="24">
        <v>-2.9898426383424472E-5</v>
      </c>
      <c r="Q27" s="24">
        <v>1.2113439491106975E-3</v>
      </c>
      <c r="R27" s="24">
        <v>-9.0256688822742292E-5</v>
      </c>
      <c r="S27" s="24">
        <v>-1.6694150364688419E-4</v>
      </c>
      <c r="T27" s="24">
        <v>2.1028136455661067E-5</v>
      </c>
      <c r="U27" s="25">
        <v>-1.1600360214072399E-2</v>
      </c>
    </row>
    <row r="28" spans="1:21" x14ac:dyDescent="0.25">
      <c r="A28" t="s">
        <v>27</v>
      </c>
      <c r="B28" s="23">
        <v>2.5018222680675941E-4</v>
      </c>
      <c r="C28" s="24">
        <v>3.7640552361511189E-4</v>
      </c>
      <c r="D28" s="24">
        <v>1.1163173823869445E-2</v>
      </c>
      <c r="E28" s="24">
        <v>1.355958464632233E-2</v>
      </c>
      <c r="F28" s="24">
        <v>-1.5763144805812273E-4</v>
      </c>
      <c r="G28" s="24">
        <v>1.1107839858754956E-3</v>
      </c>
      <c r="H28" s="24">
        <v>-2.7007494702652776E-4</v>
      </c>
      <c r="I28" s="24">
        <v>5.6245745715282085E-4</v>
      </c>
      <c r="J28" s="24">
        <v>-5.746568583841253E-5</v>
      </c>
      <c r="K28" s="24">
        <v>-9.6691602908059162E-4</v>
      </c>
      <c r="L28" s="24">
        <v>4.4990192293470447E-4</v>
      </c>
      <c r="M28" s="24">
        <v>3.0452427854497016E-4</v>
      </c>
      <c r="N28" s="24">
        <v>-1.2152047180423246E-4</v>
      </c>
      <c r="O28" s="24">
        <v>1.085191059718636E-4</v>
      </c>
      <c r="P28" s="24">
        <v>-6.3910399167713656E-5</v>
      </c>
      <c r="Q28" s="24">
        <v>1.3079661006270085E-3</v>
      </c>
      <c r="R28" s="24">
        <v>-1.8502326505452616E-4</v>
      </c>
      <c r="S28" s="24">
        <v>-7.0277384079613862E-5</v>
      </c>
      <c r="T28" s="24">
        <v>-4.7695530988841299E-5</v>
      </c>
      <c r="U28" s="25">
        <v>-1.1638547364165207E-2</v>
      </c>
    </row>
    <row r="29" spans="1:21" x14ac:dyDescent="0.25">
      <c r="A29" t="s">
        <v>2</v>
      </c>
      <c r="B29" s="23">
        <v>6.164523416603134E-4</v>
      </c>
      <c r="C29" s="24">
        <v>6.0114369361606264E-4</v>
      </c>
      <c r="D29" s="24">
        <v>-5.3921333639399217E-4</v>
      </c>
      <c r="E29" s="24">
        <v>-1.5763144805812354E-4</v>
      </c>
      <c r="F29" s="24">
        <v>1.5630826165678798E-2</v>
      </c>
      <c r="G29" s="24">
        <v>1.8343117729388637E-4</v>
      </c>
      <c r="H29" s="24">
        <v>4.4390526232107971E-4</v>
      </c>
      <c r="I29" s="24">
        <v>-2.5496631593203056E-4</v>
      </c>
      <c r="J29" s="24">
        <v>-1.1358394517576821E-3</v>
      </c>
      <c r="K29" s="24">
        <v>-1.2704167948203386E-3</v>
      </c>
      <c r="L29" s="24">
        <v>-2.1188746095292363E-4</v>
      </c>
      <c r="M29" s="24">
        <v>-2.6757831536752905E-4</v>
      </c>
      <c r="N29" s="24">
        <v>-1.0542995660391343E-3</v>
      </c>
      <c r="O29" s="24">
        <v>1.5120449070158922E-4</v>
      </c>
      <c r="P29" s="24">
        <v>1.2175278570131053E-4</v>
      </c>
      <c r="Q29" s="24">
        <v>-3.459406267512424E-3</v>
      </c>
      <c r="R29" s="24">
        <v>-5.9613255412577259E-4</v>
      </c>
      <c r="S29" s="24">
        <v>5.8424388563513632E-4</v>
      </c>
      <c r="T29" s="24">
        <v>-4.8438231326573762E-4</v>
      </c>
      <c r="U29" s="25">
        <v>-9.7588506374194045E-4</v>
      </c>
    </row>
    <row r="30" spans="1:21" x14ac:dyDescent="0.25">
      <c r="A30" t="s">
        <v>3</v>
      </c>
      <c r="B30" s="23">
        <v>-3.1905037717681362E-5</v>
      </c>
      <c r="C30" s="24">
        <v>1.8934464125364831E-4</v>
      </c>
      <c r="D30" s="24">
        <v>1.2769951727887475E-3</v>
      </c>
      <c r="E30" s="24">
        <v>1.110783985875496E-3</v>
      </c>
      <c r="F30" s="24">
        <v>1.8343117729388667E-4</v>
      </c>
      <c r="G30" s="24">
        <v>8.7618817264989227E-3</v>
      </c>
      <c r="H30" s="24">
        <v>-1.5622976333032009E-4</v>
      </c>
      <c r="I30" s="24">
        <v>6.7546134073651943E-4</v>
      </c>
      <c r="J30" s="24">
        <v>1.0056227802060643E-4</v>
      </c>
      <c r="K30" s="24">
        <v>9.5208330214790722E-4</v>
      </c>
      <c r="L30" s="24">
        <v>5.5377268342275319E-4</v>
      </c>
      <c r="M30" s="24">
        <v>4.8887666980062432E-4</v>
      </c>
      <c r="N30" s="24">
        <v>8.9308450793951807E-4</v>
      </c>
      <c r="O30" s="24">
        <v>8.4676510336373367E-4</v>
      </c>
      <c r="P30" s="24">
        <v>-4.0812139650502055E-4</v>
      </c>
      <c r="Q30" s="24">
        <v>2.2334648600742547E-4</v>
      </c>
      <c r="R30" s="24">
        <v>3.8540482831221504E-4</v>
      </c>
      <c r="S30" s="24">
        <v>-8.8143106353313403E-5</v>
      </c>
      <c r="T30" s="24">
        <v>6.1559004178058058E-4</v>
      </c>
      <c r="U30" s="25">
        <v>-2.7327470102424165E-3</v>
      </c>
    </row>
    <row r="31" spans="1:21" x14ac:dyDescent="0.25">
      <c r="A31" t="s">
        <v>4</v>
      </c>
      <c r="B31" s="23">
        <v>-2.9595636168315001E-4</v>
      </c>
      <c r="C31" s="24">
        <v>4.6599158072978744E-5</v>
      </c>
      <c r="D31" s="24">
        <v>-4.1389641603761318E-4</v>
      </c>
      <c r="E31" s="24">
        <v>-2.7007494702652803E-4</v>
      </c>
      <c r="F31" s="24">
        <v>4.4390526232107998E-4</v>
      </c>
      <c r="G31" s="24">
        <v>-1.5622976333032004E-4</v>
      </c>
      <c r="H31" s="24">
        <v>8.5108103990613661E-3</v>
      </c>
      <c r="I31" s="24">
        <v>5.0036619051608514E-4</v>
      </c>
      <c r="J31" s="24">
        <v>9.2239668306280849E-5</v>
      </c>
      <c r="K31" s="24">
        <v>-7.4112263236598421E-4</v>
      </c>
      <c r="L31" s="24">
        <v>-6.8305973376872066E-4</v>
      </c>
      <c r="M31" s="24">
        <v>4.3813680739299214E-4</v>
      </c>
      <c r="N31" s="24">
        <v>2.1725586117686636E-4</v>
      </c>
      <c r="O31" s="24">
        <v>6.269583636947778E-4</v>
      </c>
      <c r="P31" s="24">
        <v>-3.516435255105382E-4</v>
      </c>
      <c r="Q31" s="24">
        <v>4.9043868945045999E-4</v>
      </c>
      <c r="R31" s="24">
        <v>2.550298393326748E-4</v>
      </c>
      <c r="S31" s="24">
        <v>-3.9494700355243123E-4</v>
      </c>
      <c r="T31" s="24">
        <v>-1.1068195091626671E-4</v>
      </c>
      <c r="U31" s="25">
        <v>-8.9945260516077275E-4</v>
      </c>
    </row>
    <row r="32" spans="1:21" x14ac:dyDescent="0.25">
      <c r="A32" t="s">
        <v>5</v>
      </c>
      <c r="B32" s="23">
        <v>-1.6451326356528895E-4</v>
      </c>
      <c r="C32" s="24">
        <v>-9.9620880364004324E-5</v>
      </c>
      <c r="D32" s="24">
        <v>3.695591616438527E-4</v>
      </c>
      <c r="E32" s="24">
        <v>5.6245745715282052E-4</v>
      </c>
      <c r="F32" s="24">
        <v>-2.549663159320304E-4</v>
      </c>
      <c r="G32" s="24">
        <v>6.7546134073651933E-4</v>
      </c>
      <c r="H32" s="24">
        <v>5.0036619051608503E-4</v>
      </c>
      <c r="I32" s="24">
        <v>1.1083469963612404E-2</v>
      </c>
      <c r="J32" s="24">
        <v>-6.2398405555264924E-4</v>
      </c>
      <c r="K32" s="24">
        <v>-4.5517509677793998E-4</v>
      </c>
      <c r="L32" s="24">
        <v>9.4909594437355197E-4</v>
      </c>
      <c r="M32" s="24">
        <v>-3.7521378693300314E-4</v>
      </c>
      <c r="N32" s="24">
        <v>-3.6956576500636661E-4</v>
      </c>
      <c r="O32" s="24">
        <v>-1.0626059698763962E-4</v>
      </c>
      <c r="P32" s="24">
        <v>5.7681434232776405E-4</v>
      </c>
      <c r="Q32" s="24">
        <v>-6.1051082485981021E-4</v>
      </c>
      <c r="R32" s="24">
        <v>-8.3217235840014382E-4</v>
      </c>
      <c r="S32" s="24">
        <v>5.5777485334220487E-4</v>
      </c>
      <c r="T32" s="24">
        <v>-6.0317501281406108E-4</v>
      </c>
      <c r="U32" s="25">
        <v>-1.4051326438096012E-3</v>
      </c>
    </row>
    <row r="33" spans="1:21" x14ac:dyDescent="0.25">
      <c r="A33" t="s">
        <v>6</v>
      </c>
      <c r="B33" s="23">
        <v>-2.9419343851830927E-5</v>
      </c>
      <c r="C33" s="24">
        <v>-3.0701369409721381E-4</v>
      </c>
      <c r="D33" s="24">
        <v>1.0814469728272985E-4</v>
      </c>
      <c r="E33" s="24">
        <v>-5.7465685838411033E-5</v>
      </c>
      <c r="F33" s="24">
        <v>-1.1358394517576814E-3</v>
      </c>
      <c r="G33" s="24">
        <v>1.0056227802060664E-4</v>
      </c>
      <c r="H33" s="24">
        <v>9.2239668306280835E-5</v>
      </c>
      <c r="I33" s="24">
        <v>-6.2398405555264902E-4</v>
      </c>
      <c r="J33" s="24">
        <v>9.394489201745581E-3</v>
      </c>
      <c r="K33" s="24">
        <v>3.7805426505489872E-4</v>
      </c>
      <c r="L33" s="24">
        <v>-8.9753702097939705E-4</v>
      </c>
      <c r="M33" s="24">
        <v>-1.9250214676348526E-5</v>
      </c>
      <c r="N33" s="24">
        <v>-1.8266046921072269E-3</v>
      </c>
      <c r="O33" s="24">
        <v>-1.0041375616647653E-3</v>
      </c>
      <c r="P33" s="24">
        <v>1.2439308920671649E-4</v>
      </c>
      <c r="Q33" s="24">
        <v>5.2245646575042469E-4</v>
      </c>
      <c r="R33" s="24">
        <v>-3.4328329418933609E-4</v>
      </c>
      <c r="S33" s="24">
        <v>2.940933133992518E-4</v>
      </c>
      <c r="T33" s="24">
        <v>-2.1451929603637679E-4</v>
      </c>
      <c r="U33" s="25">
        <v>-7.9211933823135393E-4</v>
      </c>
    </row>
    <row r="34" spans="1:21" x14ac:dyDescent="0.25">
      <c r="A34" t="s">
        <v>7</v>
      </c>
      <c r="B34" s="23">
        <v>-6.4772515191647878E-4</v>
      </c>
      <c r="C34" s="24">
        <v>-5.3245022222473174E-4</v>
      </c>
      <c r="D34" s="24">
        <v>-9.2181104112388384E-4</v>
      </c>
      <c r="E34" s="24">
        <v>-9.669160290805913E-4</v>
      </c>
      <c r="F34" s="24">
        <v>-1.2704167948203388E-3</v>
      </c>
      <c r="G34" s="24">
        <v>9.5208330214790766E-4</v>
      </c>
      <c r="H34" s="24">
        <v>-7.411226323659841E-4</v>
      </c>
      <c r="I34" s="24">
        <v>-4.5517509677793982E-4</v>
      </c>
      <c r="J34" s="24">
        <v>3.7805426505489877E-4</v>
      </c>
      <c r="K34" s="24">
        <v>5.761291190668115E-2</v>
      </c>
      <c r="L34" s="24">
        <v>-1.8598590326122332E-3</v>
      </c>
      <c r="M34" s="24">
        <v>-5.0091105002618517E-4</v>
      </c>
      <c r="N34" s="24">
        <v>-7.5341052286731253E-4</v>
      </c>
      <c r="O34" s="24">
        <v>1.4095374786993724E-3</v>
      </c>
      <c r="P34" s="24">
        <v>1.1584388832672264E-3</v>
      </c>
      <c r="Q34" s="24">
        <v>5.4627485371816162E-4</v>
      </c>
      <c r="R34" s="24">
        <v>-1.3133525163564562E-4</v>
      </c>
      <c r="S34" s="24">
        <v>4.5081151763123601E-4</v>
      </c>
      <c r="T34" s="24">
        <v>-1.1567238671744324E-3</v>
      </c>
      <c r="U34" s="25">
        <v>3.3753697711598588E-4</v>
      </c>
    </row>
    <row r="35" spans="1:21" x14ac:dyDescent="0.25">
      <c r="A35" t="s">
        <v>8</v>
      </c>
      <c r="B35" s="23">
        <v>-1.1226102634216428E-4</v>
      </c>
      <c r="C35" s="24">
        <v>1.9781356377198824E-4</v>
      </c>
      <c r="D35" s="24">
        <v>-8.4086879700084091E-4</v>
      </c>
      <c r="E35" s="24">
        <v>4.4990192293470327E-4</v>
      </c>
      <c r="F35" s="24">
        <v>-2.1188746095292352E-4</v>
      </c>
      <c r="G35" s="24">
        <v>5.5377268342275297E-4</v>
      </c>
      <c r="H35" s="24">
        <v>-6.8305973376872066E-4</v>
      </c>
      <c r="I35" s="24">
        <v>9.4909594437355208E-4</v>
      </c>
      <c r="J35" s="24">
        <v>-8.9753702097939651E-4</v>
      </c>
      <c r="K35" s="24">
        <v>-1.8598590326122317E-3</v>
      </c>
      <c r="L35" s="24">
        <v>5.7800981099388235E-2</v>
      </c>
      <c r="M35" s="24">
        <v>1.4250155822151847E-3</v>
      </c>
      <c r="N35" s="24">
        <v>1.2158433823637831E-3</v>
      </c>
      <c r="O35" s="24">
        <v>1.1443054970334206E-4</v>
      </c>
      <c r="P35" s="24">
        <v>1.0079838764714937E-3</v>
      </c>
      <c r="Q35" s="24">
        <v>2.2237596436585632E-4</v>
      </c>
      <c r="R35" s="24">
        <v>-1.2342829050613427E-3</v>
      </c>
      <c r="S35" s="24">
        <v>4.8430422129316258E-4</v>
      </c>
      <c r="T35" s="24">
        <v>-8.097011662814964E-4</v>
      </c>
      <c r="U35" s="25">
        <v>-8.38988469340983E-4</v>
      </c>
    </row>
    <row r="36" spans="1:21" x14ac:dyDescent="0.25">
      <c r="A36" t="s">
        <v>9</v>
      </c>
      <c r="B36" s="23">
        <v>2.4393214095428271E-4</v>
      </c>
      <c r="C36" s="24">
        <v>4.6131884497929807E-4</v>
      </c>
      <c r="D36" s="24">
        <v>-4.0213480267151374E-4</v>
      </c>
      <c r="E36" s="24">
        <v>3.0452427854497043E-4</v>
      </c>
      <c r="F36" s="24">
        <v>-2.6757831536752932E-4</v>
      </c>
      <c r="G36" s="24">
        <v>4.8887666980062432E-4</v>
      </c>
      <c r="H36" s="24">
        <v>4.3813680739299187E-4</v>
      </c>
      <c r="I36" s="24">
        <v>-3.7521378693300281E-4</v>
      </c>
      <c r="J36" s="24">
        <v>-1.9250214676348435E-5</v>
      </c>
      <c r="K36" s="24">
        <v>-5.0091105002618506E-4</v>
      </c>
      <c r="L36" s="24">
        <v>1.4250155822151847E-3</v>
      </c>
      <c r="M36" s="24">
        <v>1.6037007839970842E-2</v>
      </c>
      <c r="N36" s="24">
        <v>7.7698067772942589E-4</v>
      </c>
      <c r="O36" s="24">
        <v>2.921201063421883E-4</v>
      </c>
      <c r="P36" s="24">
        <v>-1.6882597679572698E-4</v>
      </c>
      <c r="Q36" s="24">
        <v>-7.6325260584465468E-4</v>
      </c>
      <c r="R36" s="24">
        <v>3.2915292244595543E-4</v>
      </c>
      <c r="S36" s="24">
        <v>4.38334269286172E-4</v>
      </c>
      <c r="T36" s="24">
        <v>-9.9179487070028623E-4</v>
      </c>
      <c r="U36" s="25">
        <v>-1.4037234746723977E-3</v>
      </c>
    </row>
    <row r="37" spans="1:21" x14ac:dyDescent="0.25">
      <c r="A37" t="s">
        <v>10</v>
      </c>
      <c r="B37" s="23">
        <v>-5.4562287018608796E-4</v>
      </c>
      <c r="C37" s="24">
        <v>-2.070376388906629E-4</v>
      </c>
      <c r="D37" s="24">
        <v>3.9365163408502544E-4</v>
      </c>
      <c r="E37" s="24">
        <v>-1.2152047180423225E-4</v>
      </c>
      <c r="F37" s="24">
        <v>-1.0542995660391343E-3</v>
      </c>
      <c r="G37" s="24">
        <v>8.930845079395184E-4</v>
      </c>
      <c r="H37" s="24">
        <v>2.1725586117686625E-4</v>
      </c>
      <c r="I37" s="24">
        <v>-3.6956576500636644E-4</v>
      </c>
      <c r="J37" s="24">
        <v>-1.8266046921072273E-3</v>
      </c>
      <c r="K37" s="24">
        <v>-7.5341052286731285E-4</v>
      </c>
      <c r="L37" s="24">
        <v>1.2158433823637837E-3</v>
      </c>
      <c r="M37" s="24">
        <v>7.7698067772942611E-4</v>
      </c>
      <c r="N37" s="24">
        <v>3.5245430796348738E-2</v>
      </c>
      <c r="O37" s="24">
        <v>2.6139055059671185E-4</v>
      </c>
      <c r="P37" s="24">
        <v>-1.8691135820526062E-4</v>
      </c>
      <c r="Q37" s="24">
        <v>-4.3633213923481156E-4</v>
      </c>
      <c r="R37" s="24">
        <v>6.4412302420649166E-4</v>
      </c>
      <c r="S37" s="24">
        <v>7.2921348805270159E-4</v>
      </c>
      <c r="T37" s="24">
        <v>-8.8495859243701498E-5</v>
      </c>
      <c r="U37" s="25">
        <v>-8.842703427803804E-4</v>
      </c>
    </row>
    <row r="38" spans="1:21" x14ac:dyDescent="0.25">
      <c r="A38" t="s">
        <v>11</v>
      </c>
      <c r="B38" s="23">
        <v>2.137955098482885E-4</v>
      </c>
      <c r="C38" s="24">
        <v>3.6619730457006726E-4</v>
      </c>
      <c r="D38" s="24">
        <v>8.2408131877544679E-5</v>
      </c>
      <c r="E38" s="24">
        <v>1.085191059718639E-4</v>
      </c>
      <c r="F38" s="24">
        <v>1.5120449070158941E-4</v>
      </c>
      <c r="G38" s="24">
        <v>8.4676510336373367E-4</v>
      </c>
      <c r="H38" s="24">
        <v>6.2695836369477769E-4</v>
      </c>
      <c r="I38" s="24">
        <v>-1.0626059698763931E-4</v>
      </c>
      <c r="J38" s="24">
        <v>-1.0041375616647648E-3</v>
      </c>
      <c r="K38" s="24">
        <v>1.409537478699372E-3</v>
      </c>
      <c r="L38" s="24">
        <v>1.1443054970334224E-4</v>
      </c>
      <c r="M38" s="24">
        <v>2.921201063421883E-4</v>
      </c>
      <c r="N38" s="24">
        <v>2.613905505967119E-4</v>
      </c>
      <c r="O38" s="24">
        <v>1.2570223292472728E-2</v>
      </c>
      <c r="P38" s="24">
        <v>1.0770110607615396E-3</v>
      </c>
      <c r="Q38" s="24">
        <v>-7.2921638964973206E-4</v>
      </c>
      <c r="R38" s="24">
        <v>-5.8914476718232363E-4</v>
      </c>
      <c r="S38" s="24">
        <v>2.8411098250198083E-4</v>
      </c>
      <c r="T38" s="24">
        <v>-5.7964512924410538E-4</v>
      </c>
      <c r="U38" s="25">
        <v>-1.5863185874286988E-3</v>
      </c>
    </row>
    <row r="39" spans="1:21" x14ac:dyDescent="0.25">
      <c r="A39" t="s">
        <v>12</v>
      </c>
      <c r="B39" s="23">
        <v>-7.1027281605841601E-4</v>
      </c>
      <c r="C39" s="24">
        <v>-5.4668130772255971E-4</v>
      </c>
      <c r="D39" s="24">
        <v>-2.9898426383424134E-5</v>
      </c>
      <c r="E39" s="24">
        <v>-6.3910399167713358E-5</v>
      </c>
      <c r="F39" s="24">
        <v>1.2175278570131074E-4</v>
      </c>
      <c r="G39" s="24">
        <v>-4.0812139650502061E-4</v>
      </c>
      <c r="H39" s="24">
        <v>-3.5164352551053803E-4</v>
      </c>
      <c r="I39" s="24">
        <v>5.7681434232776416E-4</v>
      </c>
      <c r="J39" s="24">
        <v>1.2439308920671644E-4</v>
      </c>
      <c r="K39" s="24">
        <v>1.1584388832672262E-3</v>
      </c>
      <c r="L39" s="24">
        <v>1.0079838764714937E-3</v>
      </c>
      <c r="M39" s="24">
        <v>-1.6882597679572709E-4</v>
      </c>
      <c r="N39" s="24">
        <v>-1.8691135820526051E-4</v>
      </c>
      <c r="O39" s="24">
        <v>1.0770110607615394E-3</v>
      </c>
      <c r="P39" s="24">
        <v>1.1775260764933519E-2</v>
      </c>
      <c r="Q39" s="24">
        <v>-1.0986346535628194E-4</v>
      </c>
      <c r="R39" s="24">
        <v>2.6344984089102951E-4</v>
      </c>
      <c r="S39" s="24">
        <v>-5.6407834103524342E-4</v>
      </c>
      <c r="T39" s="24">
        <v>-4.032709084659712E-5</v>
      </c>
      <c r="U39" s="25">
        <v>-5.9863469060253448E-4</v>
      </c>
    </row>
    <row r="40" spans="1:21" x14ac:dyDescent="0.25">
      <c r="A40" t="s">
        <v>13</v>
      </c>
      <c r="B40" s="23">
        <v>-2.9908957610186136E-4</v>
      </c>
      <c r="C40" s="24">
        <v>-3.6007426467466082E-4</v>
      </c>
      <c r="D40" s="24">
        <v>1.2113439491106975E-3</v>
      </c>
      <c r="E40" s="24">
        <v>1.3079661006270081E-3</v>
      </c>
      <c r="F40" s="24">
        <v>-3.4594062675124223E-3</v>
      </c>
      <c r="G40" s="24">
        <v>2.2334648600742544E-4</v>
      </c>
      <c r="H40" s="24">
        <v>4.9043868945045999E-4</v>
      </c>
      <c r="I40" s="24">
        <v>-6.1051082485981032E-4</v>
      </c>
      <c r="J40" s="24">
        <v>5.2245646575042458E-4</v>
      </c>
      <c r="K40" s="24">
        <v>5.4627485371816172E-4</v>
      </c>
      <c r="L40" s="24">
        <v>2.2237596436585646E-4</v>
      </c>
      <c r="M40" s="24">
        <v>-7.6325260584465511E-4</v>
      </c>
      <c r="N40" s="24">
        <v>-4.3633213923481145E-4</v>
      </c>
      <c r="O40" s="24">
        <v>-7.2921638964973206E-4</v>
      </c>
      <c r="P40" s="24">
        <v>-1.0986346535628201E-4</v>
      </c>
      <c r="Q40" s="24">
        <v>1.9251445408437914E-2</v>
      </c>
      <c r="R40" s="24">
        <v>-4.5695432200619246E-4</v>
      </c>
      <c r="S40" s="24">
        <v>4.5229233447550006E-4</v>
      </c>
      <c r="T40" s="24">
        <v>-1.3014782986541893E-3</v>
      </c>
      <c r="U40" s="25">
        <v>-1.5365927211897072E-3</v>
      </c>
    </row>
    <row r="41" spans="1:21" x14ac:dyDescent="0.25">
      <c r="A41" t="s">
        <v>14</v>
      </c>
      <c r="B41" s="23">
        <v>2.1101752206669841E-4</v>
      </c>
      <c r="C41" s="24">
        <v>4.1483796121844693E-5</v>
      </c>
      <c r="D41" s="24">
        <v>-9.0256688822740774E-5</v>
      </c>
      <c r="E41" s="24">
        <v>-1.8502326505452507E-4</v>
      </c>
      <c r="F41" s="24">
        <v>-5.9613255412577248E-4</v>
      </c>
      <c r="G41" s="24">
        <v>3.8540482831221526E-4</v>
      </c>
      <c r="H41" s="24">
        <v>2.5502983933267458E-4</v>
      </c>
      <c r="I41" s="24">
        <v>-8.3217235840014328E-4</v>
      </c>
      <c r="J41" s="24">
        <v>-3.4328329418933609E-4</v>
      </c>
      <c r="K41" s="24">
        <v>-1.3133525163564546E-4</v>
      </c>
      <c r="L41" s="24">
        <v>-1.2342829050613425E-3</v>
      </c>
      <c r="M41" s="24">
        <v>3.2915292244595532E-4</v>
      </c>
      <c r="N41" s="24">
        <v>6.4412302420649155E-4</v>
      </c>
      <c r="O41" s="24">
        <v>-5.8914476718232352E-4</v>
      </c>
      <c r="P41" s="24">
        <v>2.6344984089102919E-4</v>
      </c>
      <c r="Q41" s="24">
        <v>-4.569543220061923E-4</v>
      </c>
      <c r="R41" s="24">
        <v>9.31971362312458E-3</v>
      </c>
      <c r="S41" s="24">
        <v>1.1491980378830215E-3</v>
      </c>
      <c r="T41" s="24">
        <v>-1.0947998073131982E-4</v>
      </c>
      <c r="U41" s="25">
        <v>-1.1964153044739039E-3</v>
      </c>
    </row>
    <row r="42" spans="1:21" x14ac:dyDescent="0.25">
      <c r="A42" t="s">
        <v>15</v>
      </c>
      <c r="B42" s="23">
        <v>6.7485589444727791E-5</v>
      </c>
      <c r="C42" s="24">
        <v>7.4247359930680064E-5</v>
      </c>
      <c r="D42" s="24">
        <v>-1.6694150364688357E-4</v>
      </c>
      <c r="E42" s="24">
        <v>-7.0277384079613469E-5</v>
      </c>
      <c r="F42" s="24">
        <v>5.8424388563513632E-4</v>
      </c>
      <c r="G42" s="24">
        <v>-8.8143106353313322E-5</v>
      </c>
      <c r="H42" s="24">
        <v>-3.9494700355243134E-4</v>
      </c>
      <c r="I42" s="24">
        <v>5.577748533422052E-4</v>
      </c>
      <c r="J42" s="24">
        <v>2.9409331339925175E-4</v>
      </c>
      <c r="K42" s="24">
        <v>4.5081151763123601E-4</v>
      </c>
      <c r="L42" s="24">
        <v>4.843042212931622E-4</v>
      </c>
      <c r="M42" s="24">
        <v>4.3833426928617205E-4</v>
      </c>
      <c r="N42" s="24">
        <v>7.292134880527017E-4</v>
      </c>
      <c r="O42" s="24">
        <v>2.8411098250198078E-4</v>
      </c>
      <c r="P42" s="24">
        <v>-5.6407834103524375E-4</v>
      </c>
      <c r="Q42" s="24">
        <v>4.5229233447550006E-4</v>
      </c>
      <c r="R42" s="24">
        <v>1.1491980378830215E-3</v>
      </c>
      <c r="S42" s="24">
        <v>9.7097367076624599E-3</v>
      </c>
      <c r="T42" s="24">
        <v>2.3973545040320362E-4</v>
      </c>
      <c r="U42" s="25">
        <v>-1.4680014249129174E-3</v>
      </c>
    </row>
    <row r="43" spans="1:21" x14ac:dyDescent="0.25">
      <c r="A43" t="s">
        <v>16</v>
      </c>
      <c r="B43" s="23">
        <v>-2.8287844260961532E-4</v>
      </c>
      <c r="C43" s="24">
        <v>-4.3339678604530156E-4</v>
      </c>
      <c r="D43" s="24">
        <v>2.1028136455662334E-5</v>
      </c>
      <c r="E43" s="24">
        <v>-4.7695530988840154E-5</v>
      </c>
      <c r="F43" s="24">
        <v>-4.8438231326573768E-4</v>
      </c>
      <c r="G43" s="24">
        <v>6.1559004178058101E-4</v>
      </c>
      <c r="H43" s="24">
        <v>-1.106819509162667E-4</v>
      </c>
      <c r="I43" s="24">
        <v>-6.0317501281406086E-4</v>
      </c>
      <c r="J43" s="24">
        <v>-2.1451929603637677E-4</v>
      </c>
      <c r="K43" s="24">
        <v>-1.1567238671744331E-3</v>
      </c>
      <c r="L43" s="24">
        <v>-8.0970116628149662E-4</v>
      </c>
      <c r="M43" s="24">
        <v>-9.9179487070028601E-4</v>
      </c>
      <c r="N43" s="24">
        <v>-8.8495859243701498E-5</v>
      </c>
      <c r="O43" s="24">
        <v>-5.7964512924410527E-4</v>
      </c>
      <c r="P43" s="24">
        <v>-4.03270908465971E-5</v>
      </c>
      <c r="Q43" s="24">
        <v>-1.3014782986541886E-3</v>
      </c>
      <c r="R43" s="24">
        <v>-1.0947998073131987E-4</v>
      </c>
      <c r="S43" s="24">
        <v>2.3973545040320362E-4</v>
      </c>
      <c r="T43" s="24">
        <v>9.2264920712871769E-3</v>
      </c>
      <c r="U43" s="25">
        <v>-5.8723007318385741E-4</v>
      </c>
    </row>
    <row r="44" spans="1:21" x14ac:dyDescent="0.25">
      <c r="A44" t="s">
        <v>28</v>
      </c>
      <c r="B44" s="26">
        <v>-9.8501141349981638E-3</v>
      </c>
      <c r="C44" s="27">
        <v>-1.0026992379072201E-2</v>
      </c>
      <c r="D44" s="27">
        <v>-1.1600360214072396E-2</v>
      </c>
      <c r="E44" s="27">
        <v>-1.1638547364165204E-2</v>
      </c>
      <c r="F44" s="27">
        <v>-9.7588506374194121E-4</v>
      </c>
      <c r="G44" s="27">
        <v>-2.7327470102424152E-3</v>
      </c>
      <c r="H44" s="27">
        <v>-8.9945260516077275E-4</v>
      </c>
      <c r="I44" s="27">
        <v>-1.4051326438096012E-3</v>
      </c>
      <c r="J44" s="27">
        <v>-7.9211933823135252E-4</v>
      </c>
      <c r="K44" s="27">
        <v>3.3753697711598631E-4</v>
      </c>
      <c r="L44" s="27">
        <v>-8.3898846934098398E-4</v>
      </c>
      <c r="M44" s="27">
        <v>-1.4037234746723975E-3</v>
      </c>
      <c r="N44" s="27">
        <v>-8.8427034278037975E-4</v>
      </c>
      <c r="O44" s="27">
        <v>-1.5863185874286988E-3</v>
      </c>
      <c r="P44" s="27">
        <v>-5.9863469060253427E-4</v>
      </c>
      <c r="Q44" s="27">
        <v>-1.5365927211897069E-3</v>
      </c>
      <c r="R44" s="27">
        <v>-1.1964153044739026E-3</v>
      </c>
      <c r="S44" s="27">
        <v>-1.4680014249129163E-3</v>
      </c>
      <c r="T44" s="27">
        <v>-5.87230073183856E-4</v>
      </c>
      <c r="U44" s="28">
        <v>2.2136997686903512E-2</v>
      </c>
    </row>
    <row r="46" spans="1:21" x14ac:dyDescent="0.25">
      <c r="B46">
        <v>1</v>
      </c>
      <c r="C46">
        <v>2</v>
      </c>
      <c r="D46">
        <v>3</v>
      </c>
      <c r="E46">
        <v>4</v>
      </c>
      <c r="F46">
        <v>5</v>
      </c>
      <c r="G46">
        <v>6</v>
      </c>
      <c r="H46">
        <v>7</v>
      </c>
      <c r="I46">
        <v>8</v>
      </c>
      <c r="J46">
        <v>9</v>
      </c>
      <c r="K46">
        <v>10</v>
      </c>
      <c r="L46">
        <v>11</v>
      </c>
      <c r="M46">
        <v>12</v>
      </c>
      <c r="N46">
        <v>13</v>
      </c>
      <c r="O46">
        <v>14</v>
      </c>
      <c r="P46">
        <v>15</v>
      </c>
      <c r="Q46">
        <v>16</v>
      </c>
      <c r="R46">
        <v>17</v>
      </c>
      <c r="S46">
        <v>18</v>
      </c>
      <c r="T46">
        <v>19</v>
      </c>
      <c r="U46">
        <v>20</v>
      </c>
    </row>
    <row r="47" spans="1:21" x14ac:dyDescent="0.25">
      <c r="A47" t="s">
        <v>44</v>
      </c>
      <c r="B47">
        <f>'Linear Model'!$X$5*SQRT(INDEX(B25:B44,B46))</f>
        <v>4.1415940731457011E-2</v>
      </c>
      <c r="C47">
        <f>'Linear Model'!$X$5*SQRT(INDEX(C25:C44,C46))</f>
        <v>4.0596283944115928E-2</v>
      </c>
      <c r="D47">
        <f>'Linear Model'!$X$5*SQRT(INDEX(D25:D44,D46))</f>
        <v>4.3153568490693697E-2</v>
      </c>
      <c r="E47">
        <f>'Linear Model'!$X$5*SQRT(INDEX(E25:E44,E46))</f>
        <v>4.3592000397261479E-2</v>
      </c>
      <c r="F47">
        <f>'Linear Model'!$X$5*SQRT(INDEX(F25:F44,F46))</f>
        <v>4.6803094902680163E-2</v>
      </c>
      <c r="G47">
        <f>'Linear Model'!$X$5*SQRT(INDEX(G25:G44,G46))</f>
        <v>3.5041468561586075E-2</v>
      </c>
      <c r="H47">
        <f>'Linear Model'!$X$5*SQRT(INDEX(H25:H44,H46))</f>
        <v>3.4535763638563199E-2</v>
      </c>
      <c r="I47">
        <f>'Linear Model'!$X$5*SQRT(INDEX(I25:I44,I46))</f>
        <v>3.9411365285261714E-2</v>
      </c>
      <c r="J47">
        <f>'Linear Model'!$X$5*SQRT(INDEX(J25:J44,J46))</f>
        <v>3.6284420502599946E-2</v>
      </c>
      <c r="K47">
        <f>'Linear Model'!$X$5*SQRT(INDEX(K25:K44,K46))</f>
        <v>8.9855262790596094E-2</v>
      </c>
      <c r="L47">
        <f>'Linear Model'!$X$5*SQRT(INDEX(L25:L44,L46))</f>
        <v>9.0001803188701324E-2</v>
      </c>
      <c r="M47">
        <f>'Linear Model'!$X$5*SQRT(INDEX(M25:M44,M46))</f>
        <v>4.74073059822731E-2</v>
      </c>
      <c r="N47">
        <f>'Linear Model'!$X$5*SQRT(INDEX(N25:N44,N46))</f>
        <v>7.028052826044992E-2</v>
      </c>
      <c r="O47">
        <f>'Linear Model'!$X$5*SQRT(INDEX(O25:O44,O46))</f>
        <v>4.1971559072184118E-2</v>
      </c>
      <c r="P47">
        <f>'Linear Model'!$X$5*SQRT(INDEX(P25:P44,P46))</f>
        <v>4.0622708114812618E-2</v>
      </c>
      <c r="Q47">
        <f>'Linear Model'!$X$5*SQRT(INDEX(Q25:Q44,Q46))</f>
        <v>5.1941594404457198E-2</v>
      </c>
      <c r="R47">
        <f>'Linear Model'!$X$5*SQRT(INDEX(R25:R44,R46))</f>
        <v>3.6139728812089982E-2</v>
      </c>
      <c r="S47">
        <f>'Linear Model'!$X$5*SQRT(INDEX(S25:S44,S46))</f>
        <v>3.6888188831779557E-2</v>
      </c>
      <c r="T47">
        <f>'Linear Model'!$X$5*SQRT(INDEX(T25:T44,T46))</f>
        <v>3.5958528570870091E-2</v>
      </c>
      <c r="U47">
        <f>'Linear Model'!$X$5*SQRT(INDEX(U25:U44,U46))</f>
        <v>5.569843150826892E-2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4"/>
  <sheetViews>
    <sheetView topLeftCell="K1" workbookViewId="0">
      <selection activeCell="X1" sqref="X1"/>
    </sheetView>
  </sheetViews>
  <sheetFormatPr defaultRowHeight="15" x14ac:dyDescent="0.25"/>
  <cols>
    <col min="1" max="1" width="24.28515625" bestFit="1" customWidth="1"/>
    <col min="2" max="2" width="5.7109375" style="5" bestFit="1" customWidth="1"/>
    <col min="3" max="3" width="7.85546875" bestFit="1" customWidth="1"/>
    <col min="4" max="4" width="6.5703125" style="5" bestFit="1" customWidth="1"/>
    <col min="5" max="5" width="5.5703125" bestFit="1" customWidth="1"/>
    <col min="6" max="6" width="14.7109375" style="5" bestFit="1" customWidth="1"/>
    <col min="7" max="7" width="12.5703125" bestFit="1" customWidth="1"/>
    <col min="8" max="8" width="17.7109375" bestFit="1" customWidth="1"/>
    <col min="9" max="9" width="9.7109375" bestFit="1" customWidth="1"/>
    <col min="10" max="10" width="17.140625" bestFit="1" customWidth="1"/>
    <col min="11" max="11" width="13.42578125" bestFit="1" customWidth="1"/>
    <col min="12" max="12" width="11.7109375" bestFit="1" customWidth="1"/>
    <col min="13" max="13" width="10.5703125" bestFit="1" customWidth="1"/>
    <col min="14" max="14" width="10.140625" bestFit="1" customWidth="1"/>
    <col min="15" max="15" width="22" bestFit="1" customWidth="1"/>
    <col min="16" max="16" width="10.28515625" bestFit="1" customWidth="1"/>
    <col min="17" max="17" width="18.140625" bestFit="1" customWidth="1"/>
    <col min="18" max="18" width="20.28515625" bestFit="1" customWidth="1"/>
    <col min="19" max="19" width="6" bestFit="1" customWidth="1"/>
    <col min="20" max="20" width="17.28515625" bestFit="1" customWidth="1"/>
    <col min="21" max="21" width="9.42578125" style="5" bestFit="1" customWidth="1"/>
    <col min="22" max="22" width="10.7109375" style="5" bestFit="1" customWidth="1"/>
    <col min="23" max="23" width="30" bestFit="1" customWidth="1"/>
    <col min="24" max="24" width="28.42578125" bestFit="1" customWidth="1"/>
    <col min="25" max="25" width="13.140625" bestFit="1" customWidth="1"/>
    <col min="26" max="26" width="12" bestFit="1" customWidth="1"/>
  </cols>
  <sheetData>
    <row r="1" spans="1:25" x14ac:dyDescent="0.25">
      <c r="B1" s="8" t="s">
        <v>24</v>
      </c>
      <c r="C1" s="1" t="s">
        <v>25</v>
      </c>
      <c r="D1" s="8" t="s">
        <v>26</v>
      </c>
      <c r="E1" s="1" t="s">
        <v>27</v>
      </c>
      <c r="F1" s="8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7" t="s">
        <v>28</v>
      </c>
      <c r="V1"/>
      <c r="W1" t="s">
        <v>32</v>
      </c>
      <c r="X1" s="11">
        <f>SUM(Y5:Y1004)</f>
        <v>117.25116657985909</v>
      </c>
    </row>
    <row r="2" spans="1:25" x14ac:dyDescent="0.25">
      <c r="A2" t="s">
        <v>29</v>
      </c>
      <c r="B2" s="9">
        <v>-0.31983960935512784</v>
      </c>
      <c r="C2" s="9">
        <v>2.8955730434472911E-2</v>
      </c>
      <c r="D2" s="9">
        <v>-0.33027720744234329</v>
      </c>
      <c r="E2" s="9">
        <v>-1.8779964533590748E-2</v>
      </c>
      <c r="F2" s="9">
        <v>3.1506243403583962</v>
      </c>
      <c r="G2" s="9">
        <v>-3.3002630660010794</v>
      </c>
      <c r="H2" s="9">
        <v>-2.1169759524584015</v>
      </c>
      <c r="I2" s="9">
        <v>4.9697089825463872</v>
      </c>
      <c r="J2" s="9">
        <v>2.7170922971887301</v>
      </c>
      <c r="K2" s="9">
        <v>2.1882378473806217</v>
      </c>
      <c r="L2" s="9">
        <v>1.9091764842339147</v>
      </c>
      <c r="M2" s="9">
        <v>1.8022414340971067</v>
      </c>
      <c r="N2" s="9">
        <v>1.6842949006645789</v>
      </c>
      <c r="O2" s="9">
        <v>1.4679899746312899</v>
      </c>
      <c r="P2" s="9">
        <v>-1.4893556836885762</v>
      </c>
      <c r="Q2" s="9">
        <v>1.8505275830950938</v>
      </c>
      <c r="R2" s="9">
        <v>1.3332534457051011</v>
      </c>
      <c r="S2" s="9">
        <v>-1.4466871656961808</v>
      </c>
      <c r="T2" s="9">
        <v>2.2252522312933967</v>
      </c>
      <c r="U2" s="9">
        <v>-0.34614572196771048</v>
      </c>
      <c r="X2" s="11"/>
    </row>
    <row r="4" spans="1:25" x14ac:dyDescent="0.25">
      <c r="B4" s="8" t="s">
        <v>24</v>
      </c>
      <c r="C4" s="1" t="s">
        <v>25</v>
      </c>
      <c r="D4" s="8" t="s">
        <v>26</v>
      </c>
      <c r="E4" s="1" t="s">
        <v>27</v>
      </c>
      <c r="F4" s="8" t="s">
        <v>2</v>
      </c>
      <c r="G4" s="1" t="s">
        <v>3</v>
      </c>
      <c r="H4" s="1" t="s">
        <v>4</v>
      </c>
      <c r="I4" s="1" t="s">
        <v>5</v>
      </c>
      <c r="J4" s="1" t="s">
        <v>6</v>
      </c>
      <c r="K4" s="1" t="s">
        <v>7</v>
      </c>
      <c r="L4" s="1" t="s">
        <v>8</v>
      </c>
      <c r="M4" s="1" t="s">
        <v>9</v>
      </c>
      <c r="N4" s="1" t="s">
        <v>10</v>
      </c>
      <c r="O4" s="1" t="s">
        <v>11</v>
      </c>
      <c r="P4" s="1" t="s">
        <v>12</v>
      </c>
      <c r="Q4" s="1" t="s">
        <v>13</v>
      </c>
      <c r="R4" s="1" t="s">
        <v>14</v>
      </c>
      <c r="S4" s="1" t="s">
        <v>15</v>
      </c>
      <c r="T4" s="1" t="s">
        <v>16</v>
      </c>
      <c r="U4" s="7" t="s">
        <v>28</v>
      </c>
      <c r="V4" s="7" t="s">
        <v>17</v>
      </c>
      <c r="W4" s="12" t="s">
        <v>30</v>
      </c>
      <c r="X4" s="13" t="s">
        <v>57</v>
      </c>
      <c r="Y4" s="10" t="s">
        <v>31</v>
      </c>
    </row>
    <row r="5" spans="1:25" x14ac:dyDescent="0.25">
      <c r="B5" s="5">
        <v>1</v>
      </c>
      <c r="C5" s="2">
        <v>0</v>
      </c>
      <c r="D5" s="5">
        <v>0</v>
      </c>
      <c r="E5" s="2">
        <v>1</v>
      </c>
      <c r="F5" s="5">
        <v>1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s="2">
        <v>0</v>
      </c>
      <c r="U5" s="5">
        <v>1</v>
      </c>
      <c r="V5" s="6">
        <v>1</v>
      </c>
      <c r="W5" s="9">
        <f>SUMPRODUCT(B$2:U$2,B5:U5)</f>
        <v>5.1829513416906972</v>
      </c>
      <c r="X5" s="15">
        <f>EXP(W5)/(1+EXP(W5))</f>
        <v>0.99441989160444921</v>
      </c>
      <c r="Y5" s="11">
        <f>(V5-X5)^2</f>
        <v>3.1137609706096378E-5</v>
      </c>
    </row>
    <row r="6" spans="1:25" x14ac:dyDescent="0.25">
      <c r="B6" s="5">
        <v>1</v>
      </c>
      <c r="C6" s="2">
        <v>0</v>
      </c>
      <c r="D6" s="5">
        <v>1</v>
      </c>
      <c r="E6" s="2">
        <v>0</v>
      </c>
      <c r="F6" s="5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 s="2">
        <v>0</v>
      </c>
      <c r="U6" s="5">
        <v>1</v>
      </c>
      <c r="V6" s="6">
        <v>1</v>
      </c>
      <c r="W6" s="9">
        <f t="shared" ref="W6:W69" si="0">SUMPRODUCT(B$2:U$2,B6:U6)</f>
        <v>4.8714540987819444</v>
      </c>
      <c r="X6" s="15">
        <f t="shared" ref="X6:X69" si="1">EXP(W6)/(1+EXP(W6))</f>
        <v>0.9923960475576199</v>
      </c>
      <c r="Y6" s="11">
        <f t="shared" ref="Y6:Y69" si="2">(V6-X6)^2</f>
        <v>5.7820092745978315E-5</v>
      </c>
    </row>
    <row r="7" spans="1:25" x14ac:dyDescent="0.25">
      <c r="B7" s="5">
        <v>1</v>
      </c>
      <c r="C7" s="2">
        <v>0</v>
      </c>
      <c r="D7" s="5">
        <v>1</v>
      </c>
      <c r="E7" s="2">
        <v>0</v>
      </c>
      <c r="F7" s="5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 s="2">
        <v>0</v>
      </c>
      <c r="U7" s="5">
        <v>1</v>
      </c>
      <c r="V7" s="6">
        <v>1</v>
      </c>
      <c r="W7" s="9">
        <f t="shared" si="0"/>
        <v>3.8386567022577935</v>
      </c>
      <c r="X7" s="15">
        <f t="shared" si="1"/>
        <v>0.97893096510514999</v>
      </c>
      <c r="Y7" s="11">
        <f t="shared" si="2"/>
        <v>4.4390423140040753E-4</v>
      </c>
    </row>
    <row r="8" spans="1:25" x14ac:dyDescent="0.25">
      <c r="B8" s="5">
        <v>0</v>
      </c>
      <c r="C8" s="2">
        <v>0</v>
      </c>
      <c r="D8" s="5">
        <v>1</v>
      </c>
      <c r="E8" s="2">
        <v>0</v>
      </c>
      <c r="F8" s="5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s="2">
        <v>0</v>
      </c>
      <c r="U8" s="5">
        <v>1</v>
      </c>
      <c r="V8" s="6">
        <v>1</v>
      </c>
      <c r="W8" s="9">
        <f t="shared" si="0"/>
        <v>1.125818504687053</v>
      </c>
      <c r="X8" s="15">
        <f t="shared" si="1"/>
        <v>0.75506639365451611</v>
      </c>
      <c r="Y8" s="11">
        <f t="shared" si="2"/>
        <v>5.9992471517404465E-2</v>
      </c>
    </row>
    <row r="9" spans="1:25" x14ac:dyDescent="0.25">
      <c r="B9" s="5">
        <v>0</v>
      </c>
      <c r="C9" s="2">
        <v>1</v>
      </c>
      <c r="D9" s="5">
        <v>0</v>
      </c>
      <c r="E9" s="2">
        <v>1</v>
      </c>
      <c r="F9" s="5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 s="2">
        <v>0</v>
      </c>
      <c r="U9" s="5">
        <v>1</v>
      </c>
      <c r="V9" s="6">
        <v>1</v>
      </c>
      <c r="W9" s="9">
        <f t="shared" si="0"/>
        <v>3.1855213370188942</v>
      </c>
      <c r="X9" s="15">
        <f t="shared" si="1"/>
        <v>0.96028576929550846</v>
      </c>
      <c r="Y9" s="11">
        <f t="shared" si="2"/>
        <v>1.5772201204495783E-3</v>
      </c>
    </row>
    <row r="10" spans="1:25" x14ac:dyDescent="0.25">
      <c r="B10" s="5">
        <v>0</v>
      </c>
      <c r="C10" s="2">
        <v>1</v>
      </c>
      <c r="D10" s="5">
        <v>1</v>
      </c>
      <c r="E10" s="2">
        <v>0</v>
      </c>
      <c r="F10" s="5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 s="2">
        <v>0</v>
      </c>
      <c r="U10" s="5">
        <v>1</v>
      </c>
      <c r="V10" s="6">
        <v>1</v>
      </c>
      <c r="W10" s="9">
        <f t="shared" si="0"/>
        <v>3.5376150728444395</v>
      </c>
      <c r="X10" s="15">
        <f t="shared" si="1"/>
        <v>0.97173929069525156</v>
      </c>
      <c r="Y10" s="11">
        <f t="shared" si="2"/>
        <v>7.9866769040749525E-4</v>
      </c>
    </row>
    <row r="11" spans="1:25" x14ac:dyDescent="0.25">
      <c r="B11" s="5">
        <v>1</v>
      </c>
      <c r="C11" s="2">
        <v>0</v>
      </c>
      <c r="D11" s="5">
        <v>1</v>
      </c>
      <c r="E11" s="2">
        <v>0</v>
      </c>
      <c r="F11" s="5">
        <v>0</v>
      </c>
      <c r="G11">
        <v>1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s="2">
        <v>0</v>
      </c>
      <c r="U11" s="5">
        <v>1</v>
      </c>
      <c r="V11" s="6">
        <v>1</v>
      </c>
      <c r="W11" s="9">
        <f t="shared" si="0"/>
        <v>3.3902756749688563</v>
      </c>
      <c r="X11" s="15">
        <f t="shared" si="1"/>
        <v>0.96739924003707456</v>
      </c>
      <c r="Y11" s="11">
        <f t="shared" si="2"/>
        <v>1.0628095501602824E-3</v>
      </c>
    </row>
    <row r="12" spans="1:25" x14ac:dyDescent="0.25">
      <c r="B12" s="5">
        <v>0</v>
      </c>
      <c r="C12" s="2">
        <v>1</v>
      </c>
      <c r="D12" s="5">
        <v>1</v>
      </c>
      <c r="E12" s="2">
        <v>0</v>
      </c>
      <c r="F12" s="5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s="2">
        <v>1</v>
      </c>
      <c r="U12" s="5">
        <v>1</v>
      </c>
      <c r="V12" s="6">
        <v>1</v>
      </c>
      <c r="W12" s="9">
        <f t="shared" si="0"/>
        <v>1.577785032317816</v>
      </c>
      <c r="X12" s="15">
        <f t="shared" si="1"/>
        <v>0.82889059576445212</v>
      </c>
      <c r="Y12" s="11">
        <f t="shared" si="2"/>
        <v>2.927842821784413E-2</v>
      </c>
    </row>
    <row r="13" spans="1:25" x14ac:dyDescent="0.25">
      <c r="B13" s="5">
        <v>0</v>
      </c>
      <c r="C13" s="2">
        <v>1</v>
      </c>
      <c r="D13" s="5">
        <v>1</v>
      </c>
      <c r="E13" s="2">
        <v>0</v>
      </c>
      <c r="F13" s="5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 s="2">
        <v>0</v>
      </c>
      <c r="U13" s="5">
        <v>1</v>
      </c>
      <c r="V13" s="6">
        <v>1</v>
      </c>
      <c r="W13" s="9">
        <f t="shared" si="0"/>
        <v>1.154774235121526</v>
      </c>
      <c r="X13" s="15">
        <f t="shared" si="1"/>
        <v>0.76038186975660094</v>
      </c>
      <c r="Y13" s="11">
        <f t="shared" si="2"/>
        <v>5.7416848341342558E-2</v>
      </c>
    </row>
    <row r="14" spans="1:25" x14ac:dyDescent="0.25">
      <c r="B14" s="5">
        <v>0</v>
      </c>
      <c r="C14" s="2">
        <v>1</v>
      </c>
      <c r="D14" s="5">
        <v>1</v>
      </c>
      <c r="E14" s="2">
        <v>0</v>
      </c>
      <c r="F14" s="5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 s="2">
        <v>1</v>
      </c>
      <c r="U14" s="5">
        <v>1</v>
      </c>
      <c r="V14" s="6">
        <v>1</v>
      </c>
      <c r="W14" s="9">
        <f t="shared" si="0"/>
        <v>4.2948773295065461</v>
      </c>
      <c r="X14" s="15">
        <f t="shared" si="1"/>
        <v>0.9865452545052863</v>
      </c>
      <c r="Y14" s="11">
        <f t="shared" si="2"/>
        <v>1.8103017632751874E-4</v>
      </c>
    </row>
    <row r="15" spans="1:25" x14ac:dyDescent="0.25">
      <c r="B15" s="5">
        <v>0</v>
      </c>
      <c r="C15" s="2">
        <v>1</v>
      </c>
      <c r="D15" s="5">
        <v>1</v>
      </c>
      <c r="E15" s="2">
        <v>0</v>
      </c>
      <c r="F15" s="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 s="2">
        <v>0</v>
      </c>
      <c r="U15" s="5">
        <v>1</v>
      </c>
      <c r="V15" s="6">
        <v>1</v>
      </c>
      <c r="W15" s="9">
        <f t="shared" si="0"/>
        <v>0.68578624672952015</v>
      </c>
      <c r="X15" s="15">
        <f t="shared" si="1"/>
        <v>0.66502890174165719</v>
      </c>
      <c r="Y15" s="11">
        <f t="shared" si="2"/>
        <v>0.11220563666840036</v>
      </c>
    </row>
    <row r="16" spans="1:25" x14ac:dyDescent="0.25">
      <c r="B16" s="5">
        <v>0</v>
      </c>
      <c r="C16" s="2">
        <v>1</v>
      </c>
      <c r="D16" s="5">
        <v>0</v>
      </c>
      <c r="E16" s="2">
        <v>1</v>
      </c>
      <c r="F16" s="5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1</v>
      </c>
      <c r="S16">
        <v>0</v>
      </c>
      <c r="T16" s="2">
        <v>0</v>
      </c>
      <c r="U16" s="5">
        <v>1</v>
      </c>
      <c r="V16" s="6">
        <v>1</v>
      </c>
      <c r="W16" s="9">
        <f t="shared" si="0"/>
        <v>-0.4920721940503035</v>
      </c>
      <c r="X16" s="15">
        <f t="shared" si="1"/>
        <v>0.37940553333225274</v>
      </c>
      <c r="Y16" s="11">
        <f t="shared" si="2"/>
        <v>0.38513749205862557</v>
      </c>
    </row>
    <row r="17" spans="2:25" x14ac:dyDescent="0.25">
      <c r="B17" s="5">
        <v>0</v>
      </c>
      <c r="C17" s="2">
        <v>1</v>
      </c>
      <c r="D17" s="5">
        <v>1</v>
      </c>
      <c r="E17" s="2">
        <v>0</v>
      </c>
      <c r="F17" s="5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  <c r="R17">
        <v>1</v>
      </c>
      <c r="S17">
        <v>0</v>
      </c>
      <c r="T17" s="2">
        <v>0</v>
      </c>
      <c r="U17" s="5">
        <v>1</v>
      </c>
      <c r="V17" s="6">
        <v>1</v>
      </c>
      <c r="W17" s="9">
        <f t="shared" si="0"/>
        <v>4.0043038044559038</v>
      </c>
      <c r="X17" s="15">
        <f t="shared" si="1"/>
        <v>0.98208964938482746</v>
      </c>
      <c r="Y17" s="11">
        <f t="shared" si="2"/>
        <v>3.207806591584115E-4</v>
      </c>
    </row>
    <row r="18" spans="2:25" x14ac:dyDescent="0.25">
      <c r="B18" s="5">
        <v>0</v>
      </c>
      <c r="C18" s="2">
        <v>0</v>
      </c>
      <c r="D18" s="5">
        <v>0</v>
      </c>
      <c r="E18" s="2">
        <v>1</v>
      </c>
      <c r="F18" s="5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 s="2">
        <v>0</v>
      </c>
      <c r="U18" s="5">
        <v>1</v>
      </c>
      <c r="V18" s="6">
        <v>1</v>
      </c>
      <c r="W18" s="9">
        <f t="shared" si="0"/>
        <v>6.4553108791401792</v>
      </c>
      <c r="X18" s="15">
        <f t="shared" si="1"/>
        <v>0.99843031732056919</v>
      </c>
      <c r="Y18" s="11">
        <f t="shared" si="2"/>
        <v>2.4639037141050748E-6</v>
      </c>
    </row>
    <row r="19" spans="2:25" x14ac:dyDescent="0.25">
      <c r="B19" s="5">
        <v>1</v>
      </c>
      <c r="C19" s="2">
        <v>0</v>
      </c>
      <c r="D19" s="5">
        <v>0</v>
      </c>
      <c r="E19" s="2">
        <v>1</v>
      </c>
      <c r="F19" s="5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1</v>
      </c>
      <c r="S19">
        <v>0</v>
      </c>
      <c r="T19" s="2">
        <v>1</v>
      </c>
      <c r="U19" s="5">
        <v>1</v>
      </c>
      <c r="V19" s="6">
        <v>1</v>
      </c>
      <c r="W19" s="9">
        <f t="shared" si="0"/>
        <v>8.7431175536266679</v>
      </c>
      <c r="X19" s="15">
        <f t="shared" si="1"/>
        <v>0.99984046976564001</v>
      </c>
      <c r="Y19" s="11">
        <f t="shared" si="2"/>
        <v>2.5449895674954832E-8</v>
      </c>
    </row>
    <row r="20" spans="2:25" x14ac:dyDescent="0.25">
      <c r="B20" s="5">
        <v>1</v>
      </c>
      <c r="C20" s="2">
        <v>0</v>
      </c>
      <c r="D20" s="5">
        <v>1</v>
      </c>
      <c r="E20" s="2">
        <v>0</v>
      </c>
      <c r="F20" s="5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 s="2">
        <v>0</v>
      </c>
      <c r="U20" s="5">
        <v>1</v>
      </c>
      <c r="V20" s="6">
        <v>1</v>
      </c>
      <c r="W20" s="9">
        <f t="shared" si="0"/>
        <v>5.3066998894863069</v>
      </c>
      <c r="X20" s="15">
        <f t="shared" si="1"/>
        <v>0.9950662005110763</v>
      </c>
      <c r="Y20" s="11">
        <f t="shared" si="2"/>
        <v>2.4342377396903721E-5</v>
      </c>
    </row>
    <row r="21" spans="2:25" x14ac:dyDescent="0.25">
      <c r="B21" s="5">
        <v>1</v>
      </c>
      <c r="C21" s="2">
        <v>0</v>
      </c>
      <c r="D21" s="5">
        <v>0</v>
      </c>
      <c r="E21" s="2">
        <v>0</v>
      </c>
      <c r="F21" s="5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 s="2">
        <v>0</v>
      </c>
      <c r="U21" s="5">
        <v>1</v>
      </c>
      <c r="V21" s="6">
        <v>1</v>
      </c>
      <c r="W21" s="9">
        <f t="shared" si="0"/>
        <v>0.80200464330845156</v>
      </c>
      <c r="X21" s="15">
        <f t="shared" si="1"/>
        <v>0.69040313038285195</v>
      </c>
      <c r="Y21" s="11">
        <f t="shared" si="2"/>
        <v>9.5850221676737374E-2</v>
      </c>
    </row>
    <row r="22" spans="2:25" x14ac:dyDescent="0.25">
      <c r="B22" s="5">
        <v>0</v>
      </c>
      <c r="C22" s="2">
        <v>1</v>
      </c>
      <c r="D22" s="5">
        <v>1</v>
      </c>
      <c r="E22" s="2">
        <v>0</v>
      </c>
      <c r="F22" s="5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 s="2">
        <v>0</v>
      </c>
      <c r="U22" s="5">
        <v>1</v>
      </c>
      <c r="V22" s="6">
        <v>1</v>
      </c>
      <c r="W22" s="9">
        <f t="shared" si="0"/>
        <v>2.6227642097528161</v>
      </c>
      <c r="X22" s="15">
        <f t="shared" si="1"/>
        <v>0.93231235331648543</v>
      </c>
      <c r="Y22" s="11">
        <f t="shared" si="2"/>
        <v>4.581617513552301E-3</v>
      </c>
    </row>
    <row r="23" spans="2:25" x14ac:dyDescent="0.25">
      <c r="B23" s="5">
        <v>1</v>
      </c>
      <c r="C23" s="2">
        <v>0</v>
      </c>
      <c r="D23" s="5">
        <v>0</v>
      </c>
      <c r="E23" s="2">
        <v>1</v>
      </c>
      <c r="F23" s="5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 s="2">
        <v>0</v>
      </c>
      <c r="U23" s="5">
        <v>1</v>
      </c>
      <c r="V23" s="6">
        <v>1</v>
      </c>
      <c r="W23" s="9">
        <f t="shared" si="0"/>
        <v>0.78322467877486091</v>
      </c>
      <c r="X23" s="15">
        <f t="shared" si="1"/>
        <v>0.6863746895590922</v>
      </c>
      <c r="Y23" s="11">
        <f t="shared" si="2"/>
        <v>9.8360835349155795E-2</v>
      </c>
    </row>
    <row r="24" spans="2:25" x14ac:dyDescent="0.25">
      <c r="B24" s="5">
        <v>0</v>
      </c>
      <c r="C24" s="2">
        <v>1</v>
      </c>
      <c r="D24" s="5">
        <v>1</v>
      </c>
      <c r="E24" s="2">
        <v>0</v>
      </c>
      <c r="F24" s="5">
        <v>1</v>
      </c>
      <c r="G24">
        <v>1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 s="2">
        <v>1</v>
      </c>
      <c r="U24" s="5">
        <v>1</v>
      </c>
      <c r="V24" s="6">
        <v>1</v>
      </c>
      <c r="W24" s="9">
        <f t="shared" si="0"/>
        <v>5.9957661869589565</v>
      </c>
      <c r="X24" s="15">
        <f t="shared" si="1"/>
        <v>0.9975169120764118</v>
      </c>
      <c r="Y24" s="11">
        <f t="shared" si="2"/>
        <v>6.1657256362695627E-6</v>
      </c>
    </row>
    <row r="25" spans="2:25" x14ac:dyDescent="0.25">
      <c r="B25" s="5">
        <v>1</v>
      </c>
      <c r="C25" s="2">
        <v>0</v>
      </c>
      <c r="D25" s="5">
        <v>0</v>
      </c>
      <c r="E25" s="2">
        <v>1</v>
      </c>
      <c r="F25" s="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 s="2">
        <v>0</v>
      </c>
      <c r="U25" s="5">
        <v>1</v>
      </c>
      <c r="V25" s="6">
        <v>1</v>
      </c>
      <c r="W25" s="9">
        <f t="shared" si="0"/>
        <v>-2.8017412483148307</v>
      </c>
      <c r="X25" s="15">
        <f t="shared" si="1"/>
        <v>5.7230154618773142E-2</v>
      </c>
      <c r="Y25" s="11">
        <f t="shared" si="2"/>
        <v>0.88881498136014248</v>
      </c>
    </row>
    <row r="26" spans="2:25" x14ac:dyDescent="0.25">
      <c r="B26" s="5">
        <v>0</v>
      </c>
      <c r="C26" s="2">
        <v>1</v>
      </c>
      <c r="D26" s="5">
        <v>1</v>
      </c>
      <c r="E26" s="2">
        <v>0</v>
      </c>
      <c r="F26" s="5">
        <v>0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 s="2">
        <v>0</v>
      </c>
      <c r="U26" s="5">
        <v>1</v>
      </c>
      <c r="V26" s="6">
        <v>1</v>
      </c>
      <c r="W26" s="9">
        <f t="shared" si="0"/>
        <v>1.285902591459849</v>
      </c>
      <c r="X26" s="15">
        <f t="shared" si="1"/>
        <v>0.78345285285039712</v>
      </c>
      <c r="Y26" s="11">
        <f t="shared" si="2"/>
        <v>4.6892666938631762E-2</v>
      </c>
    </row>
    <row r="27" spans="2:25" x14ac:dyDescent="0.25">
      <c r="B27" s="5">
        <v>0</v>
      </c>
      <c r="C27" s="2">
        <v>1</v>
      </c>
      <c r="D27" s="5">
        <v>0</v>
      </c>
      <c r="E27" s="2">
        <v>0</v>
      </c>
      <c r="F27" s="5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 s="2">
        <v>0</v>
      </c>
      <c r="U27" s="5">
        <v>1</v>
      </c>
      <c r="V27" s="6">
        <v>1</v>
      </c>
      <c r="W27" s="9">
        <f t="shared" si="0"/>
        <v>-5.1068087412228937</v>
      </c>
      <c r="X27" s="15">
        <f t="shared" si="1"/>
        <v>6.0189295113782263E-3</v>
      </c>
      <c r="Y27" s="11">
        <f t="shared" si="2"/>
        <v>0.98799836848970635</v>
      </c>
    </row>
    <row r="28" spans="2:25" x14ac:dyDescent="0.25">
      <c r="B28" s="5">
        <v>0</v>
      </c>
      <c r="C28" s="2">
        <v>1</v>
      </c>
      <c r="D28" s="5">
        <v>1</v>
      </c>
      <c r="E28" s="2">
        <v>0</v>
      </c>
      <c r="F28" s="5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 s="2">
        <v>0</v>
      </c>
      <c r="U28" s="5">
        <v>1</v>
      </c>
      <c r="V28" s="6">
        <v>1</v>
      </c>
      <c r="W28" s="9">
        <f t="shared" si="0"/>
        <v>-0.64746719897558092</v>
      </c>
      <c r="X28" s="15">
        <f t="shared" si="1"/>
        <v>0.34356052501192191</v>
      </c>
      <c r="Y28" s="11">
        <f t="shared" si="2"/>
        <v>0.43091278432262359</v>
      </c>
    </row>
    <row r="29" spans="2:25" x14ac:dyDescent="0.25">
      <c r="B29" s="5">
        <v>1</v>
      </c>
      <c r="C29" s="2">
        <v>0</v>
      </c>
      <c r="D29" s="5">
        <v>0</v>
      </c>
      <c r="E29" s="2">
        <v>1</v>
      </c>
      <c r="F29" s="5">
        <v>0</v>
      </c>
      <c r="G29">
        <v>0</v>
      </c>
      <c r="H29">
        <v>0</v>
      </c>
      <c r="I29">
        <v>1</v>
      </c>
      <c r="J29">
        <v>1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 s="2">
        <v>1</v>
      </c>
      <c r="U29" s="5">
        <v>1</v>
      </c>
      <c r="V29" s="6">
        <v>1</v>
      </c>
      <c r="W29" s="9">
        <f t="shared" si="0"/>
        <v>11.029529649269191</v>
      </c>
      <c r="X29" s="15">
        <f t="shared" si="1"/>
        <v>0.99998378454673009</v>
      </c>
      <c r="Y29" s="11">
        <f t="shared" si="2"/>
        <v>2.6294092474856026E-10</v>
      </c>
    </row>
    <row r="30" spans="2:25" x14ac:dyDescent="0.25">
      <c r="B30" s="5">
        <v>0</v>
      </c>
      <c r="C30" s="2">
        <v>1</v>
      </c>
      <c r="D30" s="5">
        <v>0</v>
      </c>
      <c r="E30" s="2">
        <v>1</v>
      </c>
      <c r="F30" s="5">
        <v>0</v>
      </c>
      <c r="G30">
        <v>0</v>
      </c>
      <c r="H30">
        <v>0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 s="2">
        <v>1</v>
      </c>
      <c r="U30" s="5">
        <v>1</v>
      </c>
      <c r="V30" s="6">
        <v>1</v>
      </c>
      <c r="W30" s="9">
        <f t="shared" si="0"/>
        <v>9.047229105153578</v>
      </c>
      <c r="X30" s="15">
        <f t="shared" si="1"/>
        <v>0.99988229708939524</v>
      </c>
      <c r="Y30" s="11">
        <f t="shared" si="2"/>
        <v>1.3853975164831083E-8</v>
      </c>
    </row>
    <row r="31" spans="2:25" x14ac:dyDescent="0.25">
      <c r="B31" s="5">
        <v>0</v>
      </c>
      <c r="C31" s="2">
        <v>1</v>
      </c>
      <c r="D31" s="5">
        <v>1</v>
      </c>
      <c r="E31" s="2">
        <v>0</v>
      </c>
      <c r="F31" s="5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 s="2">
        <v>0</v>
      </c>
      <c r="U31" s="5">
        <v>1</v>
      </c>
      <c r="V31" s="6">
        <v>1</v>
      </c>
      <c r="W31" s="9">
        <f t="shared" si="0"/>
        <v>-2.6144768192715588</v>
      </c>
      <c r="X31" s="15">
        <f t="shared" si="1"/>
        <v>6.8212508428817778E-2</v>
      </c>
      <c r="Y31" s="11">
        <f t="shared" si="2"/>
        <v>0.86822792944851601</v>
      </c>
    </row>
    <row r="32" spans="2:25" x14ac:dyDescent="0.25">
      <c r="B32" s="5">
        <v>1</v>
      </c>
      <c r="C32" s="2">
        <v>0</v>
      </c>
      <c r="D32" s="5">
        <v>1</v>
      </c>
      <c r="E32" s="2">
        <v>0</v>
      </c>
      <c r="F32" s="5">
        <v>0</v>
      </c>
      <c r="G32">
        <v>0</v>
      </c>
      <c r="H32">
        <v>1</v>
      </c>
      <c r="I32">
        <v>1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 s="2">
        <v>1</v>
      </c>
      <c r="U32" s="5">
        <v>1</v>
      </c>
      <c r="V32" s="6">
        <v>1</v>
      </c>
      <c r="W32" s="9">
        <f t="shared" si="0"/>
        <v>5.9908992068501146</v>
      </c>
      <c r="X32" s="15">
        <f t="shared" si="1"/>
        <v>0.99750482770804827</v>
      </c>
      <c r="Y32" s="11">
        <f t="shared" si="2"/>
        <v>6.2258847665236518E-6</v>
      </c>
    </row>
    <row r="33" spans="2:25" x14ac:dyDescent="0.25">
      <c r="B33" s="5">
        <v>1</v>
      </c>
      <c r="C33" s="2">
        <v>0</v>
      </c>
      <c r="D33" s="5">
        <v>0</v>
      </c>
      <c r="E33" s="2">
        <v>1</v>
      </c>
      <c r="F33" s="5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 s="2">
        <v>0</v>
      </c>
      <c r="U33" s="5">
        <v>1</v>
      </c>
      <c r="V33" s="6">
        <v>1</v>
      </c>
      <c r="W33" s="9">
        <f t="shared" si="0"/>
        <v>5.6181971323950597</v>
      </c>
      <c r="X33" s="15">
        <f t="shared" si="1"/>
        <v>0.99638195602407531</v>
      </c>
      <c r="Y33" s="11">
        <f t="shared" si="2"/>
        <v>1.3090242211724937E-5</v>
      </c>
    </row>
    <row r="34" spans="2:25" x14ac:dyDescent="0.25">
      <c r="B34" s="5">
        <v>0</v>
      </c>
      <c r="C34" s="2">
        <v>1</v>
      </c>
      <c r="D34" s="5">
        <v>0</v>
      </c>
      <c r="E34" s="2">
        <v>1</v>
      </c>
      <c r="F34" s="5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 s="2">
        <v>0</v>
      </c>
      <c r="U34" s="5">
        <v>1</v>
      </c>
      <c r="V34" s="6">
        <v>1</v>
      </c>
      <c r="W34" s="9">
        <f t="shared" si="0"/>
        <v>-0.33596995606682833</v>
      </c>
      <c r="X34" s="15">
        <f t="shared" si="1"/>
        <v>0.41678875385345898</v>
      </c>
      <c r="Y34" s="11">
        <f t="shared" si="2"/>
        <v>0.34013535763180131</v>
      </c>
    </row>
    <row r="35" spans="2:25" x14ac:dyDescent="0.25">
      <c r="B35" s="5">
        <v>0</v>
      </c>
      <c r="C35" s="2">
        <v>1</v>
      </c>
      <c r="D35" s="5">
        <v>0</v>
      </c>
      <c r="E35" s="2">
        <v>1</v>
      </c>
      <c r="F35" s="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 s="2">
        <v>0</v>
      </c>
      <c r="U35" s="5">
        <v>1</v>
      </c>
      <c r="V35" s="6">
        <v>1</v>
      </c>
      <c r="W35" s="9">
        <f t="shared" si="0"/>
        <v>4.6651819673866619</v>
      </c>
      <c r="X35" s="15">
        <f t="shared" si="1"/>
        <v>0.99067032812223255</v>
      </c>
      <c r="Y35" s="11">
        <f t="shared" si="2"/>
        <v>8.7042777346804884E-5</v>
      </c>
    </row>
    <row r="36" spans="2:25" x14ac:dyDescent="0.25">
      <c r="B36" s="5">
        <v>0</v>
      </c>
      <c r="C36" s="2">
        <v>1</v>
      </c>
      <c r="D36" s="5">
        <v>0</v>
      </c>
      <c r="E36" s="2">
        <v>1</v>
      </c>
      <c r="F36" s="5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 s="2">
        <v>0</v>
      </c>
      <c r="U36" s="5">
        <v>1</v>
      </c>
      <c r="V36" s="6">
        <v>1</v>
      </c>
      <c r="W36" s="9">
        <f t="shared" si="0"/>
        <v>6.3180339271441381</v>
      </c>
      <c r="X36" s="15">
        <f t="shared" si="1"/>
        <v>0.99819976089829954</v>
      </c>
      <c r="Y36" s="11">
        <f t="shared" si="2"/>
        <v>3.2408608232912887E-6</v>
      </c>
    </row>
    <row r="37" spans="2:25" x14ac:dyDescent="0.25">
      <c r="B37" s="5">
        <v>1</v>
      </c>
      <c r="C37" s="2">
        <v>0</v>
      </c>
      <c r="D37" s="5">
        <v>1</v>
      </c>
      <c r="E37" s="2">
        <v>0</v>
      </c>
      <c r="F37" s="5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 s="2">
        <v>0</v>
      </c>
      <c r="U37" s="5">
        <v>1</v>
      </c>
      <c r="V37" s="6">
        <v>1</v>
      </c>
      <c r="W37" s="9">
        <f t="shared" si="0"/>
        <v>0.85426504432991224</v>
      </c>
      <c r="X37" s="15">
        <f t="shared" si="1"/>
        <v>0.70146106681350873</v>
      </c>
      <c r="Y37" s="11">
        <f t="shared" si="2"/>
        <v>8.9125494628128299E-2</v>
      </c>
    </row>
    <row r="38" spans="2:25" x14ac:dyDescent="0.25">
      <c r="B38" s="5">
        <v>0</v>
      </c>
      <c r="C38" s="2">
        <v>0</v>
      </c>
      <c r="D38" s="5">
        <v>0</v>
      </c>
      <c r="E38" s="2">
        <v>1</v>
      </c>
      <c r="F38" s="5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 s="2">
        <v>1</v>
      </c>
      <c r="U38" s="5">
        <v>1</v>
      </c>
      <c r="V38" s="6">
        <v>1</v>
      </c>
      <c r="W38" s="9">
        <f t="shared" si="0"/>
        <v>0.41363937909591469</v>
      </c>
      <c r="X38" s="15">
        <f t="shared" si="1"/>
        <v>0.60196021179193282</v>
      </c>
      <c r="Y38" s="11">
        <f t="shared" si="2"/>
        <v>0.15843567299672298</v>
      </c>
    </row>
    <row r="39" spans="2:25" x14ac:dyDescent="0.25">
      <c r="B39" s="5">
        <v>0</v>
      </c>
      <c r="C39" s="2">
        <v>1</v>
      </c>
      <c r="D39" s="5">
        <v>0</v>
      </c>
      <c r="E39" s="2">
        <v>1</v>
      </c>
      <c r="F39" s="5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1</v>
      </c>
      <c r="S39">
        <v>0</v>
      </c>
      <c r="T39" s="2">
        <v>0</v>
      </c>
      <c r="U39" s="5">
        <v>1</v>
      </c>
      <c r="V39" s="6">
        <v>1</v>
      </c>
      <c r="W39" s="9">
        <f t="shared" si="0"/>
        <v>2.4652734642695626</v>
      </c>
      <c r="X39" s="15">
        <f t="shared" si="1"/>
        <v>0.92167121962422915</v>
      </c>
      <c r="Y39" s="11">
        <f t="shared" si="2"/>
        <v>6.1353978351557439E-3</v>
      </c>
    </row>
    <row r="40" spans="2:25" x14ac:dyDescent="0.25">
      <c r="B40" s="5">
        <v>1</v>
      </c>
      <c r="C40" s="2">
        <v>0</v>
      </c>
      <c r="D40" s="5">
        <v>1</v>
      </c>
      <c r="E40" s="2">
        <v>0</v>
      </c>
      <c r="F40" s="5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 s="2">
        <v>0</v>
      </c>
      <c r="U40" s="5">
        <v>1</v>
      </c>
      <c r="V40" s="6">
        <v>1</v>
      </c>
      <c r="W40" s="9">
        <f t="shared" si="0"/>
        <v>-0.99626253876518156</v>
      </c>
      <c r="X40" s="15">
        <f t="shared" si="1"/>
        <v>0.26967688511892451</v>
      </c>
      <c r="Y40" s="11">
        <f t="shared" si="2"/>
        <v>0.53337185212959659</v>
      </c>
    </row>
    <row r="41" spans="2:25" x14ac:dyDescent="0.25">
      <c r="B41" s="5">
        <v>1</v>
      </c>
      <c r="C41" s="2">
        <v>0</v>
      </c>
      <c r="D41" s="5">
        <v>1</v>
      </c>
      <c r="E41" s="2">
        <v>0</v>
      </c>
      <c r="F41" s="5">
        <v>1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 s="2">
        <v>1</v>
      </c>
      <c r="U41" s="5">
        <v>1</v>
      </c>
      <c r="V41" s="6">
        <v>1</v>
      </c>
      <c r="W41" s="9">
        <f t="shared" si="0"/>
        <v>9.3493230154329989</v>
      </c>
      <c r="X41" s="15">
        <f t="shared" si="1"/>
        <v>0.99991298325929812</v>
      </c>
      <c r="Y41" s="11">
        <f t="shared" si="2"/>
        <v>7.5719131623789212E-9</v>
      </c>
    </row>
    <row r="42" spans="2:25" x14ac:dyDescent="0.25">
      <c r="B42" s="5">
        <v>1</v>
      </c>
      <c r="C42" s="2">
        <v>0</v>
      </c>
      <c r="D42" s="5">
        <v>0</v>
      </c>
      <c r="E42" s="2">
        <v>1</v>
      </c>
      <c r="F42" s="5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 s="2">
        <v>0</v>
      </c>
      <c r="U42" s="5">
        <v>1</v>
      </c>
      <c r="V42" s="6">
        <v>1</v>
      </c>
      <c r="W42" s="9">
        <f t="shared" si="0"/>
        <v>-0.68476529585642909</v>
      </c>
      <c r="X42" s="15">
        <f t="shared" si="1"/>
        <v>0.33519856915684221</v>
      </c>
      <c r="Y42" s="11">
        <f t="shared" si="2"/>
        <v>0.44196094245110989</v>
      </c>
    </row>
    <row r="43" spans="2:25" x14ac:dyDescent="0.25">
      <c r="B43" s="5">
        <v>1</v>
      </c>
      <c r="C43" s="2">
        <v>0</v>
      </c>
      <c r="D43" s="5">
        <v>1</v>
      </c>
      <c r="E43" s="2">
        <v>0</v>
      </c>
      <c r="F43" s="5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 s="2">
        <v>0</v>
      </c>
      <c r="U43" s="5">
        <v>1</v>
      </c>
      <c r="V43" s="6">
        <v>1</v>
      </c>
      <c r="W43" s="9">
        <f t="shared" si="0"/>
        <v>0.33699090693991945</v>
      </c>
      <c r="X43" s="15">
        <f t="shared" si="1"/>
        <v>0.58345939358432808</v>
      </c>
      <c r="Y43" s="11">
        <f t="shared" si="2"/>
        <v>0.17350607679313571</v>
      </c>
    </row>
    <row r="44" spans="2:25" x14ac:dyDescent="0.25">
      <c r="B44" s="5">
        <v>0</v>
      </c>
      <c r="C44" s="2">
        <v>1</v>
      </c>
      <c r="D44" s="5">
        <v>0</v>
      </c>
      <c r="E44" s="2">
        <v>0</v>
      </c>
      <c r="F44" s="5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 s="2">
        <v>0</v>
      </c>
      <c r="U44" s="5">
        <v>1</v>
      </c>
      <c r="V44" s="6">
        <v>1</v>
      </c>
      <c r="W44" s="9">
        <f t="shared" si="0"/>
        <v>3.1859403000162798</v>
      </c>
      <c r="X44" s="15">
        <f t="shared" si="1"/>
        <v>0.96030174421089454</v>
      </c>
      <c r="Y44" s="11">
        <f t="shared" si="2"/>
        <v>1.5759515126972455E-3</v>
      </c>
    </row>
    <row r="45" spans="2:25" x14ac:dyDescent="0.25">
      <c r="B45" s="5">
        <v>1</v>
      </c>
      <c r="C45" s="2">
        <v>0</v>
      </c>
      <c r="D45" s="5">
        <v>0</v>
      </c>
      <c r="E45" s="2">
        <v>1</v>
      </c>
      <c r="F45" s="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 s="2">
        <v>0</v>
      </c>
      <c r="U45" s="5">
        <v>1</v>
      </c>
      <c r="V45" s="6">
        <v>1</v>
      </c>
      <c r="W45" s="9">
        <f t="shared" si="0"/>
        <v>0.64848814984867209</v>
      </c>
      <c r="X45" s="15">
        <f t="shared" si="1"/>
        <v>0.65666968987058671</v>
      </c>
      <c r="Y45" s="11">
        <f t="shared" si="2"/>
        <v>0.11787570185355911</v>
      </c>
    </row>
    <row r="46" spans="2:25" x14ac:dyDescent="0.25">
      <c r="B46" s="5">
        <v>1</v>
      </c>
      <c r="C46" s="2">
        <v>0</v>
      </c>
      <c r="D46" s="5">
        <v>0</v>
      </c>
      <c r="E46" s="2">
        <v>1</v>
      </c>
      <c r="F46" s="5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 s="2">
        <v>0</v>
      </c>
      <c r="U46" s="5">
        <v>1</v>
      </c>
      <c r="V46" s="6">
        <v>1</v>
      </c>
      <c r="W46" s="9">
        <f t="shared" si="0"/>
        <v>0.9995296048081499</v>
      </c>
      <c r="X46" s="15">
        <f t="shared" si="1"/>
        <v>0.73096608327043955</v>
      </c>
      <c r="Y46" s="11">
        <f t="shared" si="2"/>
        <v>7.2379248350848066E-2</v>
      </c>
    </row>
    <row r="47" spans="2:25" x14ac:dyDescent="0.25">
      <c r="B47" s="5">
        <v>0</v>
      </c>
      <c r="C47" s="2">
        <v>1</v>
      </c>
      <c r="D47" s="5">
        <v>0</v>
      </c>
      <c r="E47" s="2">
        <v>1</v>
      </c>
      <c r="F47" s="5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 s="2">
        <v>0</v>
      </c>
      <c r="U47" s="5">
        <v>1</v>
      </c>
      <c r="V47" s="6">
        <v>1</v>
      </c>
      <c r="W47" s="9">
        <f t="shared" si="0"/>
        <v>-1.7826571217630092</v>
      </c>
      <c r="X47" s="15">
        <f t="shared" si="1"/>
        <v>0.14397534338483395</v>
      </c>
      <c r="Y47" s="11">
        <f t="shared" si="2"/>
        <v>0.73277821273311294</v>
      </c>
    </row>
    <row r="48" spans="2:25" x14ac:dyDescent="0.25">
      <c r="B48" s="5">
        <v>0</v>
      </c>
      <c r="C48" s="2">
        <v>1</v>
      </c>
      <c r="D48" s="5">
        <v>0</v>
      </c>
      <c r="E48" s="2">
        <v>1</v>
      </c>
      <c r="F48" s="5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 s="2">
        <v>0</v>
      </c>
      <c r="U48" s="5">
        <v>1</v>
      </c>
      <c r="V48" s="6">
        <v>1</v>
      </c>
      <c r="W48" s="9">
        <f t="shared" si="0"/>
        <v>4.6337390264795593</v>
      </c>
      <c r="X48" s="15">
        <f t="shared" si="1"/>
        <v>0.9903751834710971</v>
      </c>
      <c r="Y48" s="11">
        <f t="shared" si="2"/>
        <v>9.2637093215042511E-5</v>
      </c>
    </row>
    <row r="49" spans="2:25" x14ac:dyDescent="0.25">
      <c r="B49" s="5">
        <v>1</v>
      </c>
      <c r="C49" s="2">
        <v>0</v>
      </c>
      <c r="D49" s="5">
        <v>0</v>
      </c>
      <c r="E49" s="2">
        <v>1</v>
      </c>
      <c r="F49" s="5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 s="2">
        <v>1</v>
      </c>
      <c r="U49" s="5">
        <v>1</v>
      </c>
      <c r="V49" s="6">
        <v>1</v>
      </c>
      <c r="W49" s="9">
        <f t="shared" si="0"/>
        <v>1.6117488303591876</v>
      </c>
      <c r="X49" s="15">
        <f t="shared" si="1"/>
        <v>0.83365404696590795</v>
      </c>
      <c r="Y49" s="11">
        <f t="shared" si="2"/>
        <v>2.7670976090820358E-2</v>
      </c>
    </row>
    <row r="50" spans="2:25" x14ac:dyDescent="0.25">
      <c r="B50" s="5">
        <v>0</v>
      </c>
      <c r="C50" s="2">
        <v>1</v>
      </c>
      <c r="D50" s="5">
        <v>1</v>
      </c>
      <c r="E50" s="2">
        <v>0</v>
      </c>
      <c r="F50" s="5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 s="2">
        <v>0</v>
      </c>
      <c r="U50" s="5">
        <v>1</v>
      </c>
      <c r="V50" s="6">
        <v>1</v>
      </c>
      <c r="W50" s="9">
        <f t="shared" si="0"/>
        <v>-0.64746719897558092</v>
      </c>
      <c r="X50" s="15">
        <f t="shared" si="1"/>
        <v>0.34356052501192191</v>
      </c>
      <c r="Y50" s="11">
        <f t="shared" si="2"/>
        <v>0.43091278432262359</v>
      </c>
    </row>
    <row r="51" spans="2:25" x14ac:dyDescent="0.25">
      <c r="B51" s="5">
        <v>0</v>
      </c>
      <c r="C51" s="2">
        <v>1</v>
      </c>
      <c r="D51" s="5">
        <v>1</v>
      </c>
      <c r="E51" s="2">
        <v>0</v>
      </c>
      <c r="F51" s="5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 s="2">
        <v>1</v>
      </c>
      <c r="U51" s="5">
        <v>1</v>
      </c>
      <c r="V51" s="6">
        <v>1</v>
      </c>
      <c r="W51" s="9">
        <f t="shared" si="0"/>
        <v>6.9030482832651288</v>
      </c>
      <c r="X51" s="15">
        <f t="shared" si="1"/>
        <v>0.99899629035421622</v>
      </c>
      <c r="Y51" s="11">
        <f t="shared" si="2"/>
        <v>1.0074330530393993E-6</v>
      </c>
    </row>
    <row r="52" spans="2:25" x14ac:dyDescent="0.25">
      <c r="B52" s="5">
        <v>0</v>
      </c>
      <c r="C52" s="2">
        <v>1</v>
      </c>
      <c r="D52" s="5">
        <v>0</v>
      </c>
      <c r="E52" s="2">
        <v>0</v>
      </c>
      <c r="F52" s="5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 s="2">
        <v>0</v>
      </c>
      <c r="U52" s="5">
        <v>1</v>
      </c>
      <c r="V52" s="6">
        <v>1</v>
      </c>
      <c r="W52" s="9">
        <f t="shared" si="0"/>
        <v>4.6525189910131495</v>
      </c>
      <c r="X52" s="15">
        <f t="shared" si="1"/>
        <v>0.99055255876011716</v>
      </c>
      <c r="Y52" s="11">
        <f t="shared" si="2"/>
        <v>8.9254145981038953E-5</v>
      </c>
    </row>
    <row r="53" spans="2:25" x14ac:dyDescent="0.25">
      <c r="B53" s="5">
        <v>1</v>
      </c>
      <c r="C53" s="2">
        <v>0</v>
      </c>
      <c r="D53" s="5">
        <v>1</v>
      </c>
      <c r="E53" s="2">
        <v>0</v>
      </c>
      <c r="F53" s="5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 s="2">
        <v>0</v>
      </c>
      <c r="U53" s="5">
        <v>1</v>
      </c>
      <c r="V53" s="6">
        <v>1</v>
      </c>
      <c r="W53" s="9">
        <f t="shared" si="0"/>
        <v>2.2739688699632152</v>
      </c>
      <c r="X53" s="15">
        <f t="shared" si="1"/>
        <v>0.90669808332484769</v>
      </c>
      <c r="Y53" s="11">
        <f t="shared" si="2"/>
        <v>8.7052476552570649E-3</v>
      </c>
    </row>
    <row r="54" spans="2:25" x14ac:dyDescent="0.25">
      <c r="B54" s="5">
        <v>0</v>
      </c>
      <c r="C54" s="2">
        <v>1</v>
      </c>
      <c r="D54" s="5">
        <v>1</v>
      </c>
      <c r="E54" s="2">
        <v>0</v>
      </c>
      <c r="F54" s="5">
        <v>1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1</v>
      </c>
      <c r="R54">
        <v>1</v>
      </c>
      <c r="S54">
        <v>0</v>
      </c>
      <c r="T54" s="2">
        <v>0</v>
      </c>
      <c r="U54" s="5">
        <v>1</v>
      </c>
      <c r="V54" s="6">
        <v>1</v>
      </c>
      <c r="W54" s="9">
        <f t="shared" si="0"/>
        <v>9.8720204420030306</v>
      </c>
      <c r="X54" s="15">
        <f t="shared" si="1"/>
        <v>0.99994840429054566</v>
      </c>
      <c r="Y54" s="11">
        <f t="shared" si="2"/>
        <v>2.6621172340970824E-9</v>
      </c>
    </row>
    <row r="55" spans="2:25" x14ac:dyDescent="0.25">
      <c r="B55" s="5">
        <v>1</v>
      </c>
      <c r="C55" s="2">
        <v>0</v>
      </c>
      <c r="D55" s="5">
        <v>0</v>
      </c>
      <c r="E55" s="2">
        <v>1</v>
      </c>
      <c r="F55" s="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 s="2">
        <v>0</v>
      </c>
      <c r="U55" s="5">
        <v>1</v>
      </c>
      <c r="V55" s="6">
        <v>1</v>
      </c>
      <c r="W55" s="9">
        <f t="shared" si="0"/>
        <v>5.6181971323950597</v>
      </c>
      <c r="X55" s="15">
        <f t="shared" si="1"/>
        <v>0.99638195602407531</v>
      </c>
      <c r="Y55" s="11">
        <f t="shared" si="2"/>
        <v>1.3090242211724937E-5</v>
      </c>
    </row>
    <row r="56" spans="2:25" x14ac:dyDescent="0.25">
      <c r="B56" s="5">
        <v>1</v>
      </c>
      <c r="C56" s="2">
        <v>0</v>
      </c>
      <c r="D56" s="5">
        <v>1</v>
      </c>
      <c r="E56" s="2">
        <v>0</v>
      </c>
      <c r="F56" s="5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 s="2">
        <v>0</v>
      </c>
      <c r="U56" s="5">
        <v>1</v>
      </c>
      <c r="V56" s="6">
        <v>1</v>
      </c>
      <c r="W56" s="9">
        <f t="shared" si="0"/>
        <v>-0.99626253876518156</v>
      </c>
      <c r="X56" s="15">
        <f t="shared" si="1"/>
        <v>0.26967688511892451</v>
      </c>
      <c r="Y56" s="11">
        <f t="shared" si="2"/>
        <v>0.53337185212959659</v>
      </c>
    </row>
    <row r="57" spans="2:25" x14ac:dyDescent="0.25">
      <c r="B57" s="5">
        <v>0</v>
      </c>
      <c r="C57" s="2">
        <v>0</v>
      </c>
      <c r="D57" s="5">
        <v>1</v>
      </c>
      <c r="E57" s="2">
        <v>0</v>
      </c>
      <c r="F57" s="5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 s="2">
        <v>0</v>
      </c>
      <c r="U57" s="5">
        <v>1</v>
      </c>
      <c r="V57" s="6">
        <v>1</v>
      </c>
      <c r="W57" s="9">
        <f t="shared" si="0"/>
        <v>4.2932860531363337</v>
      </c>
      <c r="X57" s="15">
        <f t="shared" si="1"/>
        <v>0.98652411599418932</v>
      </c>
      <c r="Y57" s="11">
        <f t="shared" si="2"/>
        <v>1.8159944973806407E-4</v>
      </c>
    </row>
    <row r="58" spans="2:25" x14ac:dyDescent="0.25">
      <c r="B58" s="5">
        <v>0</v>
      </c>
      <c r="C58" s="2">
        <v>1</v>
      </c>
      <c r="D58" s="5">
        <v>1</v>
      </c>
      <c r="E58" s="2">
        <v>0</v>
      </c>
      <c r="F58" s="5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 s="2">
        <v>1</v>
      </c>
      <c r="U58" s="5">
        <v>1</v>
      </c>
      <c r="V58" s="6">
        <v>1</v>
      </c>
      <c r="W58" s="9">
        <f t="shared" si="0"/>
        <v>1.577785032317816</v>
      </c>
      <c r="X58" s="15">
        <f t="shared" si="1"/>
        <v>0.82889059576445212</v>
      </c>
      <c r="Y58" s="11">
        <f t="shared" si="2"/>
        <v>2.927842821784413E-2</v>
      </c>
    </row>
    <row r="59" spans="2:25" x14ac:dyDescent="0.25">
      <c r="B59" s="5">
        <v>0</v>
      </c>
      <c r="C59" s="2">
        <v>1</v>
      </c>
      <c r="D59" s="5">
        <v>1</v>
      </c>
      <c r="E59" s="2">
        <v>0</v>
      </c>
      <c r="F59" s="5">
        <v>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 s="2">
        <v>0</v>
      </c>
      <c r="U59" s="5">
        <v>1</v>
      </c>
      <c r="V59" s="6">
        <v>1</v>
      </c>
      <c r="W59" s="9">
        <f t="shared" si="0"/>
        <v>4.4365269318182454</v>
      </c>
      <c r="X59" s="15">
        <f t="shared" si="1"/>
        <v>0.98830149707647608</v>
      </c>
      <c r="Y59" s="11">
        <f t="shared" si="2"/>
        <v>1.3685497065169777E-4</v>
      </c>
    </row>
    <row r="60" spans="2:25" x14ac:dyDescent="0.25">
      <c r="B60" s="5">
        <v>0</v>
      </c>
      <c r="C60" s="2">
        <v>0</v>
      </c>
      <c r="D60" s="5">
        <v>1</v>
      </c>
      <c r="E60" s="2">
        <v>0</v>
      </c>
      <c r="F60" s="5">
        <v>1</v>
      </c>
      <c r="G60">
        <v>0</v>
      </c>
      <c r="H60">
        <v>0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 s="2">
        <v>0</v>
      </c>
      <c r="U60" s="5">
        <v>1</v>
      </c>
      <c r="V60" s="6">
        <v>1</v>
      </c>
      <c r="W60" s="9">
        <f t="shared" si="0"/>
        <v>10.161002690683459</v>
      </c>
      <c r="X60" s="15">
        <f t="shared" si="1"/>
        <v>0.99996135299740396</v>
      </c>
      <c r="Y60" s="11">
        <f t="shared" si="2"/>
        <v>1.4935908096581108E-9</v>
      </c>
    </row>
    <row r="61" spans="2:25" x14ac:dyDescent="0.25">
      <c r="B61" s="5">
        <v>1</v>
      </c>
      <c r="C61" s="2">
        <v>0</v>
      </c>
      <c r="D61" s="5">
        <v>0</v>
      </c>
      <c r="E61" s="2">
        <v>0</v>
      </c>
      <c r="F61" s="5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 s="2">
        <v>0</v>
      </c>
      <c r="U61" s="5">
        <v>1</v>
      </c>
      <c r="V61" s="6">
        <v>1</v>
      </c>
      <c r="W61" s="9">
        <f t="shared" si="0"/>
        <v>0.80200464330845156</v>
      </c>
      <c r="X61" s="15">
        <f t="shared" si="1"/>
        <v>0.69040313038285195</v>
      </c>
      <c r="Y61" s="11">
        <f t="shared" si="2"/>
        <v>9.5850221676737374E-2</v>
      </c>
    </row>
    <row r="62" spans="2:25" x14ac:dyDescent="0.25">
      <c r="B62" s="5">
        <v>0</v>
      </c>
      <c r="C62" s="2">
        <v>1</v>
      </c>
      <c r="D62" s="5">
        <v>1</v>
      </c>
      <c r="E62" s="2">
        <v>0</v>
      </c>
      <c r="F62" s="5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 s="2">
        <v>0</v>
      </c>
      <c r="U62" s="5">
        <v>1</v>
      </c>
      <c r="V62" s="6">
        <v>1</v>
      </c>
      <c r="W62" s="9">
        <f t="shared" si="0"/>
        <v>6.1244832176679136</v>
      </c>
      <c r="X62" s="15">
        <f t="shared" si="1"/>
        <v>0.9978161577378345</v>
      </c>
      <c r="Y62" s="11">
        <f t="shared" si="2"/>
        <v>4.7691670260201412E-6</v>
      </c>
    </row>
    <row r="63" spans="2:25" x14ac:dyDescent="0.25">
      <c r="B63" s="5">
        <v>0</v>
      </c>
      <c r="C63" s="2">
        <v>0</v>
      </c>
      <c r="D63" s="5">
        <v>0</v>
      </c>
      <c r="E63" s="2">
        <v>1</v>
      </c>
      <c r="F63" s="5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 s="2">
        <v>0</v>
      </c>
      <c r="U63" s="5">
        <v>1</v>
      </c>
      <c r="V63" s="6">
        <v>1</v>
      </c>
      <c r="W63" s="9">
        <f t="shared" si="0"/>
        <v>-0.36492568650130125</v>
      </c>
      <c r="X63" s="15">
        <f t="shared" si="1"/>
        <v>0.4097677212735551</v>
      </c>
      <c r="Y63" s="11">
        <f t="shared" si="2"/>
        <v>0.34837414285061175</v>
      </c>
    </row>
    <row r="64" spans="2:25" x14ac:dyDescent="0.25">
      <c r="B64" s="5">
        <v>1</v>
      </c>
      <c r="C64" s="2">
        <v>0</v>
      </c>
      <c r="D64" s="5">
        <v>0</v>
      </c>
      <c r="E64" s="2">
        <v>0</v>
      </c>
      <c r="F64" s="5">
        <v>0</v>
      </c>
      <c r="G64">
        <v>1</v>
      </c>
      <c r="H64">
        <v>0</v>
      </c>
      <c r="I64">
        <v>1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 s="2">
        <v>0</v>
      </c>
      <c r="U64" s="5">
        <v>1</v>
      </c>
      <c r="V64" s="6">
        <v>1</v>
      </c>
      <c r="W64" s="9">
        <f t="shared" si="0"/>
        <v>3.7205528824111997</v>
      </c>
      <c r="X64" s="15">
        <f t="shared" si="1"/>
        <v>0.97635219048270272</v>
      </c>
      <c r="Y64" s="11">
        <f t="shared" si="2"/>
        <v>5.5921889496637585E-4</v>
      </c>
    </row>
    <row r="65" spans="2:25" x14ac:dyDescent="0.25">
      <c r="B65" s="5">
        <v>0</v>
      </c>
      <c r="C65" s="2">
        <v>1</v>
      </c>
      <c r="D65" s="5">
        <v>1</v>
      </c>
      <c r="E65" s="2">
        <v>0</v>
      </c>
      <c r="F65" s="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 s="2">
        <v>1</v>
      </c>
      <c r="U65" s="5">
        <v>1</v>
      </c>
      <c r="V65" s="6">
        <v>1</v>
      </c>
      <c r="W65" s="9">
        <f t="shared" si="0"/>
        <v>2.9110384780229168</v>
      </c>
      <c r="X65" s="15">
        <f t="shared" si="1"/>
        <v>0.94838941851955416</v>
      </c>
      <c r="Y65" s="11">
        <f t="shared" si="2"/>
        <v>2.6636521207497391E-3</v>
      </c>
    </row>
    <row r="66" spans="2:25" x14ac:dyDescent="0.25">
      <c r="B66" s="5">
        <v>0</v>
      </c>
      <c r="C66" s="2">
        <v>1</v>
      </c>
      <c r="D66" s="5">
        <v>0</v>
      </c>
      <c r="E66" s="2">
        <v>1</v>
      </c>
      <c r="F66" s="5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1</v>
      </c>
      <c r="S66">
        <v>0</v>
      </c>
      <c r="T66" s="2">
        <v>1</v>
      </c>
      <c r="U66" s="5">
        <v>1</v>
      </c>
      <c r="V66" s="6">
        <v>1</v>
      </c>
      <c r="W66" s="9">
        <f t="shared" si="0"/>
        <v>4.6905256955629593</v>
      </c>
      <c r="X66" s="15">
        <f t="shared" si="1"/>
        <v>0.99090168144398127</v>
      </c>
      <c r="Y66" s="11">
        <f t="shared" si="2"/>
        <v>8.2779400546794654E-5</v>
      </c>
    </row>
    <row r="67" spans="2:25" x14ac:dyDescent="0.25">
      <c r="B67" s="5">
        <v>1</v>
      </c>
      <c r="C67" s="2">
        <v>0</v>
      </c>
      <c r="D67" s="5">
        <v>0</v>
      </c>
      <c r="E67" s="2">
        <v>1</v>
      </c>
      <c r="F67" s="5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 s="2">
        <v>0</v>
      </c>
      <c r="U67" s="5">
        <v>1</v>
      </c>
      <c r="V67" s="6">
        <v>1</v>
      </c>
      <c r="W67" s="9">
        <f t="shared" si="0"/>
        <v>4.2849436866899584</v>
      </c>
      <c r="X67" s="15">
        <f t="shared" si="1"/>
        <v>0.98641275887450797</v>
      </c>
      <c r="Y67" s="11">
        <f t="shared" si="2"/>
        <v>1.8461312140226203E-4</v>
      </c>
    </row>
    <row r="68" spans="2:25" x14ac:dyDescent="0.25">
      <c r="B68" s="5">
        <v>0</v>
      </c>
      <c r="C68" s="2">
        <v>1</v>
      </c>
      <c r="D68" s="5">
        <v>0</v>
      </c>
      <c r="E68" s="2">
        <v>1</v>
      </c>
      <c r="F68" s="5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1</v>
      </c>
      <c r="S68">
        <v>0</v>
      </c>
      <c r="T68" s="2">
        <v>1</v>
      </c>
      <c r="U68" s="5">
        <v>1</v>
      </c>
      <c r="V68" s="6">
        <v>1</v>
      </c>
      <c r="W68" s="9">
        <f t="shared" si="0"/>
        <v>4.6905256955629593</v>
      </c>
      <c r="X68" s="15">
        <f t="shared" si="1"/>
        <v>0.99090168144398127</v>
      </c>
      <c r="Y68" s="11">
        <f t="shared" si="2"/>
        <v>8.2779400546794654E-5</v>
      </c>
    </row>
    <row r="69" spans="2:25" x14ac:dyDescent="0.25">
      <c r="B69" s="5">
        <v>1</v>
      </c>
      <c r="C69" s="2">
        <v>0</v>
      </c>
      <c r="D69" s="5">
        <v>0</v>
      </c>
      <c r="E69" s="2">
        <v>1</v>
      </c>
      <c r="F69" s="5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 s="2">
        <v>0</v>
      </c>
      <c r="U69" s="5">
        <v>1</v>
      </c>
      <c r="V69" s="6">
        <v>1</v>
      </c>
      <c r="W69" s="9">
        <f t="shared" si="0"/>
        <v>-0.68476529585642909</v>
      </c>
      <c r="X69" s="15">
        <f t="shared" si="1"/>
        <v>0.33519856915684221</v>
      </c>
      <c r="Y69" s="11">
        <f t="shared" si="2"/>
        <v>0.44196094245110989</v>
      </c>
    </row>
    <row r="70" spans="2:25" x14ac:dyDescent="0.25">
      <c r="B70" s="5">
        <v>1</v>
      </c>
      <c r="C70" s="2">
        <v>0</v>
      </c>
      <c r="D70" s="5">
        <v>0</v>
      </c>
      <c r="E70" s="2">
        <v>1</v>
      </c>
      <c r="F70" s="5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 s="2">
        <v>0</v>
      </c>
      <c r="U70" s="5">
        <v>1</v>
      </c>
      <c r="V70" s="6">
        <v>1</v>
      </c>
      <c r="W70" s="9">
        <f t="shared" ref="W70:W133" si="3">SUMPRODUCT(B$2:U$2,B70:U70)</f>
        <v>3.0749387714725795</v>
      </c>
      <c r="X70" s="15">
        <f t="shared" ref="X70:X133" si="4">EXP(W70)/(1+EXP(W70))</f>
        <v>0.95584707545904168</v>
      </c>
      <c r="Y70" s="11">
        <f t="shared" ref="Y70:Y133" si="5">(V70-X70)^2</f>
        <v>1.949480745519559E-3</v>
      </c>
    </row>
    <row r="71" spans="2:25" x14ac:dyDescent="0.25">
      <c r="B71" s="5">
        <v>1</v>
      </c>
      <c r="C71" s="2">
        <v>0</v>
      </c>
      <c r="D71" s="5">
        <v>0</v>
      </c>
      <c r="E71" s="2">
        <v>1</v>
      </c>
      <c r="F71" s="5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 s="2">
        <v>1</v>
      </c>
      <c r="U71" s="5">
        <v>1</v>
      </c>
      <c r="V71" s="6">
        <v>1</v>
      </c>
      <c r="W71" s="9">
        <f t="shared" si="3"/>
        <v>2.8737403811420688</v>
      </c>
      <c r="X71" s="15">
        <f t="shared" si="4"/>
        <v>0.946532958853739</v>
      </c>
      <c r="Y71" s="11">
        <f t="shared" si="5"/>
        <v>2.8587244889359664E-3</v>
      </c>
    </row>
    <row r="72" spans="2:25" x14ac:dyDescent="0.25">
      <c r="B72" s="5">
        <v>0</v>
      </c>
      <c r="C72" s="2">
        <v>0</v>
      </c>
      <c r="D72" s="5">
        <v>0</v>
      </c>
      <c r="E72" s="2">
        <v>1</v>
      </c>
      <c r="F72" s="5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 s="2">
        <v>0</v>
      </c>
      <c r="U72" s="5">
        <v>1</v>
      </c>
      <c r="V72" s="6">
        <v>1</v>
      </c>
      <c r="W72" s="9">
        <f t="shared" si="3"/>
        <v>-9.3714181003752839E-3</v>
      </c>
      <c r="X72" s="15">
        <f t="shared" si="4"/>
        <v>0.49765716262122484</v>
      </c>
      <c r="Y72" s="11">
        <f t="shared" si="5"/>
        <v>0.25234832626575854</v>
      </c>
    </row>
    <row r="73" spans="2:25" x14ac:dyDescent="0.25">
      <c r="B73" s="5">
        <v>1</v>
      </c>
      <c r="C73" s="2">
        <v>0</v>
      </c>
      <c r="D73" s="5">
        <v>0</v>
      </c>
      <c r="E73" s="2">
        <v>1</v>
      </c>
      <c r="F73" s="5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 s="2">
        <v>0</v>
      </c>
      <c r="U73" s="5">
        <v>1</v>
      </c>
      <c r="V73" s="6">
        <v>1</v>
      </c>
      <c r="W73" s="9">
        <f t="shared" si="3"/>
        <v>5.7529336613212481</v>
      </c>
      <c r="X73" s="15">
        <f t="shared" si="4"/>
        <v>0.9968365816945437</v>
      </c>
      <c r="Y73" s="11">
        <f t="shared" si="5"/>
        <v>1.000721537529601E-5</v>
      </c>
    </row>
    <row r="74" spans="2:25" x14ac:dyDescent="0.25">
      <c r="B74" s="5">
        <v>0</v>
      </c>
      <c r="C74" s="2">
        <v>1</v>
      </c>
      <c r="D74" s="5">
        <v>1</v>
      </c>
      <c r="E74" s="2">
        <v>0</v>
      </c>
      <c r="F74" s="5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 s="2">
        <v>0</v>
      </c>
      <c r="U74" s="5">
        <v>1</v>
      </c>
      <c r="V74" s="6">
        <v>1</v>
      </c>
      <c r="W74" s="9">
        <f t="shared" si="3"/>
        <v>2.0696250982131494</v>
      </c>
      <c r="X74" s="15">
        <f t="shared" si="4"/>
        <v>0.88791565610168033</v>
      </c>
      <c r="Y74" s="11">
        <f t="shared" si="5"/>
        <v>1.2562900147116789E-2</v>
      </c>
    </row>
    <row r="75" spans="2:25" x14ac:dyDescent="0.25">
      <c r="B75" s="5">
        <v>0</v>
      </c>
      <c r="C75" s="2">
        <v>1</v>
      </c>
      <c r="D75" s="5">
        <v>1</v>
      </c>
      <c r="E75" s="2">
        <v>0</v>
      </c>
      <c r="F75" s="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1</v>
      </c>
      <c r="R75">
        <v>0</v>
      </c>
      <c r="S75">
        <v>0</v>
      </c>
      <c r="T75" s="2">
        <v>1</v>
      </c>
      <c r="U75" s="5">
        <v>1</v>
      </c>
      <c r="V75" s="6">
        <v>1</v>
      </c>
      <c r="W75" s="9">
        <f t="shared" si="3"/>
        <v>4.8963025900441988</v>
      </c>
      <c r="X75" s="15">
        <f t="shared" si="4"/>
        <v>0.99258128163613057</v>
      </c>
      <c r="Y75" s="11">
        <f t="shared" si="5"/>
        <v>5.5037382162413445E-5</v>
      </c>
    </row>
    <row r="76" spans="2:25" x14ac:dyDescent="0.25">
      <c r="B76" s="5">
        <v>0</v>
      </c>
      <c r="C76" s="2">
        <v>0</v>
      </c>
      <c r="D76" s="5">
        <v>0</v>
      </c>
      <c r="E76" s="2">
        <v>1</v>
      </c>
      <c r="F76" s="5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 s="2">
        <v>0</v>
      </c>
      <c r="U76" s="5">
        <v>1</v>
      </c>
      <c r="V76" s="6">
        <v>1</v>
      </c>
      <c r="W76" s="9">
        <f t="shared" si="3"/>
        <v>1.3193692141632778</v>
      </c>
      <c r="X76" s="15">
        <f t="shared" si="4"/>
        <v>0.7890767410534627</v>
      </c>
      <c r="Y76" s="11">
        <f t="shared" si="5"/>
        <v>4.4488621164628026E-2</v>
      </c>
    </row>
    <row r="77" spans="2:25" x14ac:dyDescent="0.25">
      <c r="B77" s="5">
        <v>1</v>
      </c>
      <c r="C77" s="2">
        <v>0</v>
      </c>
      <c r="D77" s="5">
        <v>0</v>
      </c>
      <c r="E77" s="2">
        <v>0</v>
      </c>
      <c r="F77" s="5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 s="2">
        <v>0</v>
      </c>
      <c r="U77" s="5">
        <v>1</v>
      </c>
      <c r="V77" s="6">
        <v>1</v>
      </c>
      <c r="W77" s="9">
        <f t="shared" si="3"/>
        <v>2.8143679675349724</v>
      </c>
      <c r="X77" s="15">
        <f t="shared" si="4"/>
        <v>0.94344732171114831</v>
      </c>
      <c r="Y77" s="11">
        <f t="shared" si="5"/>
        <v>3.1982054216423569E-3</v>
      </c>
    </row>
    <row r="78" spans="2:25" x14ac:dyDescent="0.25">
      <c r="B78" s="5">
        <v>1</v>
      </c>
      <c r="C78" s="2">
        <v>0</v>
      </c>
      <c r="D78" s="5">
        <v>1</v>
      </c>
      <c r="E78" s="2">
        <v>0</v>
      </c>
      <c r="F78" s="5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 s="2">
        <v>0</v>
      </c>
      <c r="U78" s="5">
        <v>1</v>
      </c>
      <c r="V78" s="6">
        <v>1</v>
      </c>
      <c r="W78" s="9">
        <f t="shared" si="3"/>
        <v>0.80597889533192513</v>
      </c>
      <c r="X78" s="15">
        <f t="shared" si="4"/>
        <v>0.69125196998823768</v>
      </c>
      <c r="Y78" s="11">
        <f t="shared" si="5"/>
        <v>9.5325346036144093E-2</v>
      </c>
    </row>
    <row r="79" spans="2:25" x14ac:dyDescent="0.25">
      <c r="B79" s="5">
        <v>0</v>
      </c>
      <c r="C79" s="2">
        <v>1</v>
      </c>
      <c r="D79" s="5">
        <v>0</v>
      </c>
      <c r="E79" s="2">
        <v>1</v>
      </c>
      <c r="F79" s="5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 s="2">
        <v>1</v>
      </c>
      <c r="U79" s="5">
        <v>1</v>
      </c>
      <c r="V79" s="6">
        <v>1</v>
      </c>
      <c r="W79" s="9">
        <f t="shared" si="3"/>
        <v>3.1170188887267223</v>
      </c>
      <c r="X79" s="15">
        <f t="shared" si="4"/>
        <v>0.9575893242536847</v>
      </c>
      <c r="Y79" s="11">
        <f t="shared" si="5"/>
        <v>1.7986654172590965E-3</v>
      </c>
    </row>
    <row r="80" spans="2:25" x14ac:dyDescent="0.25">
      <c r="B80" s="5">
        <v>1</v>
      </c>
      <c r="C80" s="2">
        <v>0</v>
      </c>
      <c r="D80" s="5">
        <v>0</v>
      </c>
      <c r="E80" s="2">
        <v>1</v>
      </c>
      <c r="F80" s="5">
        <v>0</v>
      </c>
      <c r="G80">
        <v>0</v>
      </c>
      <c r="H80">
        <v>0</v>
      </c>
      <c r="I80">
        <v>1</v>
      </c>
      <c r="J80">
        <v>1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 s="2">
        <v>0</v>
      </c>
      <c r="U80" s="5">
        <v>1</v>
      </c>
      <c r="V80" s="6">
        <v>1</v>
      </c>
      <c r="W80" s="9">
        <f t="shared" si="3"/>
        <v>8.4700259585099786</v>
      </c>
      <c r="X80" s="15">
        <f t="shared" si="4"/>
        <v>0.99979038448703017</v>
      </c>
      <c r="Y80" s="11">
        <f t="shared" si="5"/>
        <v>4.3938663277604807E-8</v>
      </c>
    </row>
    <row r="81" spans="2:25" x14ac:dyDescent="0.25">
      <c r="B81" s="5">
        <v>0</v>
      </c>
      <c r="C81" s="2">
        <v>1</v>
      </c>
      <c r="D81" s="5">
        <v>0</v>
      </c>
      <c r="E81" s="2">
        <v>1</v>
      </c>
      <c r="F81" s="5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 s="2">
        <v>0</v>
      </c>
      <c r="U81" s="5">
        <v>1</v>
      </c>
      <c r="V81" s="6">
        <v>1</v>
      </c>
      <c r="W81" s="9">
        <f t="shared" si="3"/>
        <v>1.1320200185644615</v>
      </c>
      <c r="X81" s="15">
        <f t="shared" si="4"/>
        <v>0.75621149368204854</v>
      </c>
      <c r="Y81" s="11">
        <f t="shared" si="5"/>
        <v>5.9432835812737859E-2</v>
      </c>
    </row>
    <row r="82" spans="2:25" x14ac:dyDescent="0.25">
      <c r="B82" s="5">
        <v>0</v>
      </c>
      <c r="C82" s="2">
        <v>1</v>
      </c>
      <c r="D82" s="5">
        <v>0</v>
      </c>
      <c r="E82" s="2">
        <v>1</v>
      </c>
      <c r="F82" s="5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 s="2">
        <v>1</v>
      </c>
      <c r="U82" s="5">
        <v>1</v>
      </c>
      <c r="V82" s="6">
        <v>1</v>
      </c>
      <c r="W82" s="9">
        <f t="shared" si="3"/>
        <v>5.0399066155849646</v>
      </c>
      <c r="X82" s="15">
        <f t="shared" si="4"/>
        <v>0.99356729471038852</v>
      </c>
      <c r="Y82" s="11">
        <f t="shared" si="5"/>
        <v>4.1379697342995575E-5</v>
      </c>
    </row>
    <row r="83" spans="2:25" x14ac:dyDescent="0.25">
      <c r="B83" s="5">
        <v>0</v>
      </c>
      <c r="C83" s="2">
        <v>1</v>
      </c>
      <c r="D83" s="5">
        <v>0</v>
      </c>
      <c r="E83" s="2">
        <v>0</v>
      </c>
      <c r="F83" s="5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 s="2">
        <v>0</v>
      </c>
      <c r="U83" s="5">
        <v>1</v>
      </c>
      <c r="V83" s="6">
        <v>1</v>
      </c>
      <c r="W83" s="9">
        <f t="shared" si="3"/>
        <v>4.6525189910131495</v>
      </c>
      <c r="X83" s="15">
        <f t="shared" si="4"/>
        <v>0.99055255876011716</v>
      </c>
      <c r="Y83" s="11">
        <f t="shared" si="5"/>
        <v>8.9254145981038953E-5</v>
      </c>
    </row>
    <row r="84" spans="2:25" x14ac:dyDescent="0.25">
      <c r="B84" s="5">
        <v>0</v>
      </c>
      <c r="C84" s="2">
        <v>1</v>
      </c>
      <c r="D84" s="5">
        <v>0</v>
      </c>
      <c r="E84" s="2">
        <v>1</v>
      </c>
      <c r="F84" s="5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 s="2">
        <v>0</v>
      </c>
      <c r="U84" s="5">
        <v>1</v>
      </c>
      <c r="V84" s="6">
        <v>1</v>
      </c>
      <c r="W84" s="9">
        <f t="shared" si="3"/>
        <v>2.3811223411219018</v>
      </c>
      <c r="X84" s="15">
        <f t="shared" si="4"/>
        <v>0.91537641408538339</v>
      </c>
      <c r="Y84" s="11">
        <f t="shared" si="5"/>
        <v>7.1611512930484979E-3</v>
      </c>
    </row>
    <row r="85" spans="2:25" x14ac:dyDescent="0.25">
      <c r="B85" s="5">
        <v>0</v>
      </c>
      <c r="C85" s="2">
        <v>1</v>
      </c>
      <c r="D85" s="5">
        <v>1</v>
      </c>
      <c r="E85" s="2">
        <v>0</v>
      </c>
      <c r="F85" s="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 s="2">
        <v>0</v>
      </c>
      <c r="U85" s="5">
        <v>1</v>
      </c>
      <c r="V85" s="6">
        <v>1</v>
      </c>
      <c r="W85" s="9">
        <f t="shared" si="3"/>
        <v>0.68578624672952015</v>
      </c>
      <c r="X85" s="15">
        <f t="shared" si="4"/>
        <v>0.66502890174165719</v>
      </c>
      <c r="Y85" s="11">
        <f t="shared" si="5"/>
        <v>0.11220563666840036</v>
      </c>
    </row>
    <row r="86" spans="2:25" x14ac:dyDescent="0.25">
      <c r="B86" s="5">
        <v>1</v>
      </c>
      <c r="C86" s="2">
        <v>0</v>
      </c>
      <c r="D86" s="5">
        <v>1</v>
      </c>
      <c r="E86" s="2">
        <v>0</v>
      </c>
      <c r="F86" s="5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 s="2">
        <v>0</v>
      </c>
      <c r="U86" s="5">
        <v>1</v>
      </c>
      <c r="V86" s="6">
        <v>1</v>
      </c>
      <c r="W86" s="9">
        <f t="shared" si="3"/>
        <v>1.1919753086154401</v>
      </c>
      <c r="X86" s="15">
        <f t="shared" si="4"/>
        <v>0.76709416044359446</v>
      </c>
      <c r="Y86" s="11">
        <f t="shared" si="5"/>
        <v>5.4245130099474119E-2</v>
      </c>
    </row>
    <row r="87" spans="2:25" x14ac:dyDescent="0.25">
      <c r="B87" s="5">
        <v>0</v>
      </c>
      <c r="C87" s="2">
        <v>0</v>
      </c>
      <c r="D87" s="5">
        <v>0</v>
      </c>
      <c r="E87" s="2">
        <v>0</v>
      </c>
      <c r="F87" s="5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 s="2">
        <v>0</v>
      </c>
      <c r="U87" s="5">
        <v>1</v>
      </c>
      <c r="V87" s="6">
        <v>1</v>
      </c>
      <c r="W87" s="9">
        <f t="shared" si="3"/>
        <v>4.6067200524877929</v>
      </c>
      <c r="X87" s="15">
        <f t="shared" si="4"/>
        <v>0.99011419164614678</v>
      </c>
      <c r="Y87" s="11">
        <f t="shared" si="5"/>
        <v>9.7729206809114117E-5</v>
      </c>
    </row>
    <row r="88" spans="2:25" x14ac:dyDescent="0.25">
      <c r="B88" s="5">
        <v>0</v>
      </c>
      <c r="C88" s="2">
        <v>1</v>
      </c>
      <c r="D88" s="5">
        <v>0</v>
      </c>
      <c r="E88" s="2">
        <v>1</v>
      </c>
      <c r="F88" s="5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 s="2">
        <v>0</v>
      </c>
      <c r="U88" s="5">
        <v>1</v>
      </c>
      <c r="V88" s="6">
        <v>1</v>
      </c>
      <c r="W88" s="9">
        <f t="shared" si="3"/>
        <v>-2.4529459085252299</v>
      </c>
      <c r="X88" s="15">
        <f t="shared" si="4"/>
        <v>7.9223387317949895E-2</v>
      </c>
      <c r="Y88" s="11">
        <f t="shared" si="5"/>
        <v>0.84782957046223018</v>
      </c>
    </row>
    <row r="89" spans="2:25" x14ac:dyDescent="0.25">
      <c r="B89" s="5">
        <v>0</v>
      </c>
      <c r="C89" s="2">
        <v>1</v>
      </c>
      <c r="D89" s="5">
        <v>1</v>
      </c>
      <c r="E89" s="2">
        <v>0</v>
      </c>
      <c r="F89" s="5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 s="2">
        <v>0</v>
      </c>
      <c r="U89" s="5">
        <v>1</v>
      </c>
      <c r="V89" s="6">
        <v>1</v>
      </c>
      <c r="W89" s="9">
        <f t="shared" si="3"/>
        <v>2.4880276808266268</v>
      </c>
      <c r="X89" s="15">
        <f t="shared" si="4"/>
        <v>0.92329824233069568</v>
      </c>
      <c r="Y89" s="11">
        <f t="shared" si="5"/>
        <v>5.8831596295606838E-3</v>
      </c>
    </row>
    <row r="90" spans="2:25" x14ac:dyDescent="0.25">
      <c r="B90" s="5">
        <v>0</v>
      </c>
      <c r="C90" s="2">
        <v>1</v>
      </c>
      <c r="D90" s="5">
        <v>0</v>
      </c>
      <c r="E90" s="2">
        <v>1</v>
      </c>
      <c r="F90" s="5">
        <v>1</v>
      </c>
      <c r="G90">
        <v>0</v>
      </c>
      <c r="H90">
        <v>0</v>
      </c>
      <c r="I90">
        <v>1</v>
      </c>
      <c r="J90">
        <v>1</v>
      </c>
      <c r="K90">
        <v>0</v>
      </c>
      <c r="L90">
        <v>0</v>
      </c>
      <c r="M90">
        <v>1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 s="2">
        <v>0</v>
      </c>
      <c r="U90" s="5">
        <v>1</v>
      </c>
      <c r="V90" s="6">
        <v>1</v>
      </c>
      <c r="W90" s="9">
        <f t="shared" si="3"/>
        <v>13.771687072755082</v>
      </c>
      <c r="X90" s="15">
        <f t="shared" si="4"/>
        <v>0.99999895520317528</v>
      </c>
      <c r="Y90" s="11">
        <f t="shared" si="5"/>
        <v>1.0916004049510867E-12</v>
      </c>
    </row>
    <row r="91" spans="2:25" x14ac:dyDescent="0.25">
      <c r="B91" s="5">
        <v>0</v>
      </c>
      <c r="C91" s="2">
        <v>0</v>
      </c>
      <c r="D91" s="5">
        <v>0</v>
      </c>
      <c r="E91" s="2">
        <v>1</v>
      </c>
      <c r="F91" s="5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 s="2">
        <v>0</v>
      </c>
      <c r="U91" s="5">
        <v>1</v>
      </c>
      <c r="V91" s="6">
        <v>1</v>
      </c>
      <c r="W91" s="9">
        <f t="shared" si="3"/>
        <v>-0.36492568650130125</v>
      </c>
      <c r="X91" s="15">
        <f t="shared" si="4"/>
        <v>0.4097677212735551</v>
      </c>
      <c r="Y91" s="11">
        <f t="shared" si="5"/>
        <v>0.34837414285061175</v>
      </c>
    </row>
    <row r="92" spans="2:25" x14ac:dyDescent="0.25">
      <c r="B92" s="5">
        <v>0</v>
      </c>
      <c r="C92" s="2">
        <v>1</v>
      </c>
      <c r="D92" s="5">
        <v>1</v>
      </c>
      <c r="E92" s="2">
        <v>0</v>
      </c>
      <c r="F92" s="5">
        <v>1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1</v>
      </c>
      <c r="S92">
        <v>0</v>
      </c>
      <c r="T92" s="2">
        <v>0</v>
      </c>
      <c r="U92" s="5">
        <v>1</v>
      </c>
      <c r="V92" s="6">
        <v>1</v>
      </c>
      <c r="W92" s="9">
        <f t="shared" si="3"/>
        <v>8.0214928589079371</v>
      </c>
      <c r="X92" s="15">
        <f t="shared" si="4"/>
        <v>0.99967177825774256</v>
      </c>
      <c r="Y92" s="11">
        <f t="shared" si="5"/>
        <v>1.0772951209050911E-7</v>
      </c>
    </row>
    <row r="93" spans="2:25" x14ac:dyDescent="0.25">
      <c r="B93" s="5">
        <v>0</v>
      </c>
      <c r="C93" s="2">
        <v>0</v>
      </c>
      <c r="D93" s="5">
        <v>0</v>
      </c>
      <c r="E93" s="2">
        <v>1</v>
      </c>
      <c r="F93" s="5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 s="2">
        <v>0</v>
      </c>
      <c r="U93" s="5">
        <v>1</v>
      </c>
      <c r="V93" s="6">
        <v>1</v>
      </c>
      <c r="W93" s="9">
        <f t="shared" si="3"/>
        <v>1.3193692141632778</v>
      </c>
      <c r="X93" s="15">
        <f t="shared" si="4"/>
        <v>0.7890767410534627</v>
      </c>
      <c r="Y93" s="11">
        <f t="shared" si="5"/>
        <v>4.4488621164628026E-2</v>
      </c>
    </row>
    <row r="94" spans="2:25" x14ac:dyDescent="0.25">
      <c r="B94" s="5">
        <v>1</v>
      </c>
      <c r="C94" s="2">
        <v>0</v>
      </c>
      <c r="D94" s="5">
        <v>1</v>
      </c>
      <c r="E94" s="2">
        <v>0</v>
      </c>
      <c r="F94" s="5">
        <v>1</v>
      </c>
      <c r="G94">
        <v>0</v>
      </c>
      <c r="H94">
        <v>1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 s="2">
        <v>0</v>
      </c>
      <c r="U94" s="5">
        <v>1</v>
      </c>
      <c r="V94" s="6">
        <v>1</v>
      </c>
      <c r="W94" s="9">
        <f t="shared" si="3"/>
        <v>2.2256236965154348</v>
      </c>
      <c r="X94" s="15">
        <f t="shared" si="4"/>
        <v>0.90252704455209765</v>
      </c>
      <c r="Y94" s="11">
        <f t="shared" si="5"/>
        <v>9.5009770437487571E-3</v>
      </c>
    </row>
    <row r="95" spans="2:25" x14ac:dyDescent="0.25">
      <c r="B95" s="5">
        <v>0</v>
      </c>
      <c r="C95" s="2">
        <v>1</v>
      </c>
      <c r="D95" s="5">
        <v>0</v>
      </c>
      <c r="E95" s="2">
        <v>1</v>
      </c>
      <c r="F95" s="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 s="2">
        <v>0</v>
      </c>
      <c r="U95" s="5">
        <v>1</v>
      </c>
      <c r="V95" s="6">
        <v>1</v>
      </c>
      <c r="W95" s="9">
        <f t="shared" si="3"/>
        <v>2.3811223411219018</v>
      </c>
      <c r="X95" s="15">
        <f t="shared" si="4"/>
        <v>0.91537641408538339</v>
      </c>
      <c r="Y95" s="11">
        <f t="shared" si="5"/>
        <v>7.1611512930484979E-3</v>
      </c>
    </row>
    <row r="96" spans="2:25" x14ac:dyDescent="0.25">
      <c r="B96" s="5">
        <v>0</v>
      </c>
      <c r="C96" s="2">
        <v>1</v>
      </c>
      <c r="D96" s="5">
        <v>1</v>
      </c>
      <c r="E96" s="2">
        <v>0</v>
      </c>
      <c r="F96" s="5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 s="2">
        <v>1</v>
      </c>
      <c r="U96" s="5">
        <v>1</v>
      </c>
      <c r="V96" s="6">
        <v>1</v>
      </c>
      <c r="W96" s="9">
        <f t="shared" si="3"/>
        <v>6.9030482832651288</v>
      </c>
      <c r="X96" s="15">
        <f t="shared" si="4"/>
        <v>0.99899629035421622</v>
      </c>
      <c r="Y96" s="11">
        <f t="shared" si="5"/>
        <v>1.0074330530393993E-6</v>
      </c>
    </row>
    <row r="97" spans="2:25" x14ac:dyDescent="0.25">
      <c r="B97" s="5">
        <v>0</v>
      </c>
      <c r="C97" s="2">
        <v>1</v>
      </c>
      <c r="D97" s="5">
        <v>0</v>
      </c>
      <c r="E97" s="2">
        <v>1</v>
      </c>
      <c r="F97" s="5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1</v>
      </c>
      <c r="S97">
        <v>0</v>
      </c>
      <c r="T97" s="2">
        <v>0</v>
      </c>
      <c r="U97" s="5">
        <v>1</v>
      </c>
      <c r="V97" s="6">
        <v>1</v>
      </c>
      <c r="W97" s="9">
        <f t="shared" si="3"/>
        <v>2.4652734642695626</v>
      </c>
      <c r="X97" s="15">
        <f t="shared" si="4"/>
        <v>0.92167121962422915</v>
      </c>
      <c r="Y97" s="11">
        <f t="shared" si="5"/>
        <v>6.1353978351557439E-3</v>
      </c>
    </row>
    <row r="98" spans="2:25" x14ac:dyDescent="0.25">
      <c r="B98" s="5">
        <v>1</v>
      </c>
      <c r="C98" s="2">
        <v>0</v>
      </c>
      <c r="D98" s="5">
        <v>1</v>
      </c>
      <c r="E98" s="2">
        <v>0</v>
      </c>
      <c r="F98" s="5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 s="2">
        <v>1</v>
      </c>
      <c r="U98" s="5">
        <v>1</v>
      </c>
      <c r="V98" s="6">
        <v>1</v>
      </c>
      <c r="W98" s="9">
        <f t="shared" si="3"/>
        <v>0.44526718577491459</v>
      </c>
      <c r="X98" s="15">
        <f t="shared" si="4"/>
        <v>0.60951337752540569</v>
      </c>
      <c r="Y98" s="11">
        <f t="shared" si="5"/>
        <v>0.15247980233161634</v>
      </c>
    </row>
    <row r="99" spans="2:25" x14ac:dyDescent="0.25">
      <c r="B99" s="5">
        <v>1</v>
      </c>
      <c r="C99" s="2">
        <v>0</v>
      </c>
      <c r="D99" s="5">
        <v>0</v>
      </c>
      <c r="E99" s="2">
        <v>1</v>
      </c>
      <c r="F99" s="5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 s="2">
        <v>0</v>
      </c>
      <c r="U99" s="5">
        <v>1</v>
      </c>
      <c r="V99" s="6">
        <v>1</v>
      </c>
      <c r="W99" s="9">
        <f t="shared" si="3"/>
        <v>-0.68476529585642909</v>
      </c>
      <c r="X99" s="15">
        <f t="shared" si="4"/>
        <v>0.33519856915684221</v>
      </c>
      <c r="Y99" s="11">
        <f t="shared" si="5"/>
        <v>0.44196094245110989</v>
      </c>
    </row>
    <row r="100" spans="2:25" x14ac:dyDescent="0.25">
      <c r="B100" s="5">
        <v>0</v>
      </c>
      <c r="C100" s="2">
        <v>1</v>
      </c>
      <c r="D100" s="5">
        <v>0</v>
      </c>
      <c r="E100" s="2">
        <v>1</v>
      </c>
      <c r="F100" s="5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 s="2">
        <v>0</v>
      </c>
      <c r="U100" s="5">
        <v>1</v>
      </c>
      <c r="V100" s="6">
        <v>1</v>
      </c>
      <c r="W100" s="9">
        <f t="shared" si="3"/>
        <v>2.3811223411219018</v>
      </c>
      <c r="X100" s="15">
        <f t="shared" si="4"/>
        <v>0.91537641408538339</v>
      </c>
      <c r="Y100" s="11">
        <f t="shared" si="5"/>
        <v>7.1611512930484979E-3</v>
      </c>
    </row>
    <row r="101" spans="2:25" x14ac:dyDescent="0.25">
      <c r="B101" s="5">
        <v>0</v>
      </c>
      <c r="C101" s="2">
        <v>1</v>
      </c>
      <c r="D101" s="5">
        <v>0</v>
      </c>
      <c r="E101" s="2">
        <v>0</v>
      </c>
      <c r="F101" s="5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 s="2">
        <v>0</v>
      </c>
      <c r="U101" s="5">
        <v>1</v>
      </c>
      <c r="V101" s="6">
        <v>1</v>
      </c>
      <c r="W101" s="9">
        <f t="shared" si="3"/>
        <v>-0.31718999153323757</v>
      </c>
      <c r="X101" s="15">
        <f t="shared" si="4"/>
        <v>0.4213607206787241</v>
      </c>
      <c r="Y101" s="11">
        <f t="shared" si="5"/>
        <v>0.33482341557344553</v>
      </c>
    </row>
    <row r="102" spans="2:25" x14ac:dyDescent="0.25">
      <c r="B102" s="5">
        <v>1</v>
      </c>
      <c r="C102" s="2">
        <v>0</v>
      </c>
      <c r="D102" s="5">
        <v>1</v>
      </c>
      <c r="E102" s="2">
        <v>0</v>
      </c>
      <c r="F102" s="5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 s="2">
        <v>0</v>
      </c>
      <c r="U102" s="5">
        <v>1</v>
      </c>
      <c r="V102" s="6">
        <v>1</v>
      </c>
      <c r="W102" s="9">
        <f t="shared" si="3"/>
        <v>5.3066998894863069</v>
      </c>
      <c r="X102" s="15">
        <f t="shared" si="4"/>
        <v>0.9950662005110763</v>
      </c>
      <c r="Y102" s="11">
        <f t="shared" si="5"/>
        <v>2.4342377396903721E-5</v>
      </c>
    </row>
    <row r="103" spans="2:25" x14ac:dyDescent="0.25">
      <c r="B103" s="5">
        <v>0</v>
      </c>
      <c r="C103" s="2">
        <v>0</v>
      </c>
      <c r="D103" s="5">
        <v>0</v>
      </c>
      <c r="E103" s="2">
        <v>1</v>
      </c>
      <c r="F103" s="5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 s="2">
        <v>0</v>
      </c>
      <c r="U103" s="5">
        <v>1</v>
      </c>
      <c r="V103" s="6">
        <v>1</v>
      </c>
      <c r="W103" s="9">
        <f t="shared" si="3"/>
        <v>-2.4819016389597026</v>
      </c>
      <c r="X103" s="15">
        <f t="shared" si="4"/>
        <v>7.7136721929982346E-2</v>
      </c>
      <c r="Y103" s="11">
        <f t="shared" si="5"/>
        <v>0.85167663001013871</v>
      </c>
    </row>
    <row r="104" spans="2:25" x14ac:dyDescent="0.25">
      <c r="B104" s="5">
        <v>1</v>
      </c>
      <c r="C104" s="2">
        <v>0</v>
      </c>
      <c r="D104" s="5">
        <v>1</v>
      </c>
      <c r="E104" s="2">
        <v>0</v>
      </c>
      <c r="F104" s="5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 s="2">
        <v>0</v>
      </c>
      <c r="U104" s="5">
        <v>1</v>
      </c>
      <c r="V104" s="6">
        <v>1</v>
      </c>
      <c r="W104" s="9">
        <f t="shared" si="3"/>
        <v>1.1919753086154401</v>
      </c>
      <c r="X104" s="15">
        <f t="shared" si="4"/>
        <v>0.76709416044359446</v>
      </c>
      <c r="Y104" s="11">
        <f t="shared" si="5"/>
        <v>5.4245130099474119E-2</v>
      </c>
    </row>
    <row r="105" spans="2:25" x14ac:dyDescent="0.25">
      <c r="B105" s="5">
        <v>1</v>
      </c>
      <c r="C105" s="2">
        <v>0</v>
      </c>
      <c r="D105" s="5">
        <v>1</v>
      </c>
      <c r="E105" s="2">
        <v>0</v>
      </c>
      <c r="F105" s="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 s="2">
        <v>0</v>
      </c>
      <c r="U105" s="5">
        <v>1</v>
      </c>
      <c r="V105" s="6">
        <v>1</v>
      </c>
      <c r="W105" s="9">
        <f t="shared" si="3"/>
        <v>3.9734464437812056</v>
      </c>
      <c r="X105" s="15">
        <f t="shared" si="4"/>
        <v>0.98153872990833013</v>
      </c>
      <c r="Y105" s="11">
        <f t="shared" si="5"/>
        <v>3.408184933975844E-4</v>
      </c>
    </row>
    <row r="106" spans="2:25" x14ac:dyDescent="0.25">
      <c r="B106" s="5">
        <v>0</v>
      </c>
      <c r="C106" s="2">
        <v>1</v>
      </c>
      <c r="D106" s="5">
        <v>0</v>
      </c>
      <c r="E106" s="2">
        <v>1</v>
      </c>
      <c r="F106" s="5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1</v>
      </c>
      <c r="Q106">
        <v>1</v>
      </c>
      <c r="R106">
        <v>0</v>
      </c>
      <c r="S106">
        <v>0</v>
      </c>
      <c r="T106" s="2">
        <v>0</v>
      </c>
      <c r="U106" s="5">
        <v>1</v>
      </c>
      <c r="V106" s="6">
        <v>1</v>
      </c>
      <c r="W106" s="9">
        <f t="shared" si="3"/>
        <v>1.8274433774367962</v>
      </c>
      <c r="X106" s="15">
        <f t="shared" si="4"/>
        <v>0.86145687855211761</v>
      </c>
      <c r="Y106" s="11">
        <f t="shared" si="5"/>
        <v>1.9194196500522689E-2</v>
      </c>
    </row>
    <row r="107" spans="2:25" x14ac:dyDescent="0.25">
      <c r="B107" s="5">
        <v>0</v>
      </c>
      <c r="C107" s="2">
        <v>1</v>
      </c>
      <c r="D107" s="5">
        <v>1</v>
      </c>
      <c r="E107" s="2">
        <v>0</v>
      </c>
      <c r="F107" s="5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 s="2">
        <v>0</v>
      </c>
      <c r="U107" s="5">
        <v>1</v>
      </c>
      <c r="V107" s="6">
        <v>1</v>
      </c>
      <c r="W107" s="9">
        <f t="shared" si="3"/>
        <v>-2.7644431514339822</v>
      </c>
      <c r="X107" s="15">
        <f t="shared" si="4"/>
        <v>5.9276119209236623E-2</v>
      </c>
      <c r="Y107" s="11">
        <f t="shared" si="5"/>
        <v>0.88496141989003441</v>
      </c>
    </row>
    <row r="108" spans="2:25" x14ac:dyDescent="0.25">
      <c r="B108" s="5">
        <v>1</v>
      </c>
      <c r="C108" s="2">
        <v>0</v>
      </c>
      <c r="D108" s="5">
        <v>0</v>
      </c>
      <c r="E108" s="2">
        <v>1</v>
      </c>
      <c r="F108" s="5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 s="2">
        <v>0</v>
      </c>
      <c r="U108" s="5">
        <v>1</v>
      </c>
      <c r="V108" s="6">
        <v>1</v>
      </c>
      <c r="W108" s="9">
        <f t="shared" si="3"/>
        <v>4.2205648487129226</v>
      </c>
      <c r="X108" s="15">
        <f t="shared" si="4"/>
        <v>0.98552233750836271</v>
      </c>
      <c r="Y108" s="11">
        <f t="shared" si="5"/>
        <v>2.0960271122176123E-4</v>
      </c>
    </row>
    <row r="109" spans="2:25" x14ac:dyDescent="0.25">
      <c r="B109" s="5">
        <v>0</v>
      </c>
      <c r="C109" s="2">
        <v>0</v>
      </c>
      <c r="D109" s="5">
        <v>1</v>
      </c>
      <c r="E109" s="2">
        <v>0</v>
      </c>
      <c r="F109" s="5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 s="2">
        <v>1</v>
      </c>
      <c r="U109" s="5">
        <v>1</v>
      </c>
      <c r="V109" s="6">
        <v>1</v>
      </c>
      <c r="W109" s="9">
        <f t="shared" si="3"/>
        <v>3.4580057861172575</v>
      </c>
      <c r="X109" s="15">
        <f t="shared" si="4"/>
        <v>0.96946899550300514</v>
      </c>
      <c r="Y109" s="11">
        <f t="shared" si="5"/>
        <v>9.3214223559552048E-4</v>
      </c>
    </row>
    <row r="110" spans="2:25" x14ac:dyDescent="0.25">
      <c r="B110" s="5">
        <v>1</v>
      </c>
      <c r="C110" s="2">
        <v>0</v>
      </c>
      <c r="D110" s="5">
        <v>0</v>
      </c>
      <c r="E110" s="2">
        <v>1</v>
      </c>
      <c r="F110" s="5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 s="2">
        <v>0</v>
      </c>
      <c r="U110" s="5">
        <v>1</v>
      </c>
      <c r="V110" s="6">
        <v>1</v>
      </c>
      <c r="W110" s="9">
        <f t="shared" si="3"/>
        <v>3.3655804470374022</v>
      </c>
      <c r="X110" s="15">
        <f t="shared" si="4"/>
        <v>0.9666113489471494</v>
      </c>
      <c r="Y110" s="11">
        <f t="shared" si="5"/>
        <v>1.1148020191290217E-3</v>
      </c>
    </row>
    <row r="111" spans="2:25" x14ac:dyDescent="0.25">
      <c r="B111" s="5">
        <v>1</v>
      </c>
      <c r="C111" s="2">
        <v>0</v>
      </c>
      <c r="D111" s="5">
        <v>0</v>
      </c>
      <c r="E111" s="2">
        <v>1</v>
      </c>
      <c r="F111" s="5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 s="2">
        <v>1</v>
      </c>
      <c r="U111" s="5">
        <v>1</v>
      </c>
      <c r="V111" s="6">
        <v>1</v>
      </c>
      <c r="W111" s="9">
        <f t="shared" si="3"/>
        <v>1.5404869354369677</v>
      </c>
      <c r="X111" s="15">
        <f t="shared" si="4"/>
        <v>0.82353550015475119</v>
      </c>
      <c r="Y111" s="11">
        <f t="shared" si="5"/>
        <v>3.1139719705633818E-2</v>
      </c>
    </row>
    <row r="112" spans="2:25" x14ac:dyDescent="0.25">
      <c r="B112" s="5">
        <v>0</v>
      </c>
      <c r="C112" s="2">
        <v>1</v>
      </c>
      <c r="D112" s="5">
        <v>1</v>
      </c>
      <c r="E112" s="2">
        <v>0</v>
      </c>
      <c r="F112" s="5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 s="2">
        <v>1</v>
      </c>
      <c r="U112" s="5">
        <v>1</v>
      </c>
      <c r="V112" s="6">
        <v>1</v>
      </c>
      <c r="W112" s="9">
        <f t="shared" si="3"/>
        <v>4.7284093726762126</v>
      </c>
      <c r="X112" s="15">
        <f t="shared" si="4"/>
        <v>0.99123694811399776</v>
      </c>
      <c r="Y112" s="11">
        <f t="shared" si="5"/>
        <v>7.6791078356767381E-5</v>
      </c>
    </row>
    <row r="113" spans="2:25" x14ac:dyDescent="0.25">
      <c r="B113" s="5">
        <v>0</v>
      </c>
      <c r="C113" s="2">
        <v>1</v>
      </c>
      <c r="D113" s="5">
        <v>0</v>
      </c>
      <c r="E113" s="2">
        <v>1</v>
      </c>
      <c r="F113" s="5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 s="2">
        <v>0</v>
      </c>
      <c r="U113" s="5">
        <v>1</v>
      </c>
      <c r="V113" s="6">
        <v>1</v>
      </c>
      <c r="W113" s="9">
        <f t="shared" si="3"/>
        <v>4.1833637752190089</v>
      </c>
      <c r="X113" s="15">
        <f t="shared" si="4"/>
        <v>0.9849818504475476</v>
      </c>
      <c r="Y113" s="11">
        <f t="shared" si="5"/>
        <v>2.2554481597982615E-4</v>
      </c>
    </row>
    <row r="114" spans="2:25" x14ac:dyDescent="0.25">
      <c r="B114" s="5">
        <v>1</v>
      </c>
      <c r="C114" s="2">
        <v>0</v>
      </c>
      <c r="D114" s="5">
        <v>1</v>
      </c>
      <c r="E114" s="2">
        <v>0</v>
      </c>
      <c r="F114" s="5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 s="2">
        <v>0</v>
      </c>
      <c r="U114" s="5">
        <v>1</v>
      </c>
      <c r="V114" s="6">
        <v>1</v>
      </c>
      <c r="W114" s="9">
        <f t="shared" si="3"/>
        <v>3.9566032356903218</v>
      </c>
      <c r="X114" s="15">
        <f t="shared" si="4"/>
        <v>0.98123103503801878</v>
      </c>
      <c r="Y114" s="11">
        <f t="shared" si="5"/>
        <v>3.5227404574407852E-4</v>
      </c>
    </row>
    <row r="115" spans="2:25" x14ac:dyDescent="0.25">
      <c r="B115" s="5">
        <v>1</v>
      </c>
      <c r="C115" s="2">
        <v>0</v>
      </c>
      <c r="D115" s="5">
        <v>1</v>
      </c>
      <c r="E115" s="2">
        <v>0</v>
      </c>
      <c r="F115" s="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 s="2">
        <v>0</v>
      </c>
      <c r="U115" s="5">
        <v>1</v>
      </c>
      <c r="V115" s="6">
        <v>1</v>
      </c>
      <c r="W115" s="9">
        <f t="shared" si="3"/>
        <v>-0.99626253876518156</v>
      </c>
      <c r="X115" s="15">
        <f t="shared" si="4"/>
        <v>0.26967688511892451</v>
      </c>
      <c r="Y115" s="11">
        <f t="shared" si="5"/>
        <v>0.53337185212959659</v>
      </c>
    </row>
    <row r="116" spans="2:25" x14ac:dyDescent="0.25">
      <c r="B116" s="5">
        <v>1</v>
      </c>
      <c r="C116" s="2">
        <v>0</v>
      </c>
      <c r="D116" s="5">
        <v>1</v>
      </c>
      <c r="E116" s="2">
        <v>0</v>
      </c>
      <c r="F116" s="5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 s="2">
        <v>0</v>
      </c>
      <c r="U116" s="5">
        <v>1</v>
      </c>
      <c r="V116" s="6">
        <v>1</v>
      </c>
      <c r="W116" s="9">
        <f t="shared" si="3"/>
        <v>2.6565064784270191</v>
      </c>
      <c r="X116" s="15">
        <f t="shared" si="4"/>
        <v>0.93441088313309273</v>
      </c>
      <c r="Y116" s="11">
        <f t="shared" si="5"/>
        <v>4.3019322513808203E-3</v>
      </c>
    </row>
    <row r="117" spans="2:25" x14ac:dyDescent="0.25">
      <c r="B117" s="5">
        <v>0</v>
      </c>
      <c r="C117" s="2">
        <v>1</v>
      </c>
      <c r="D117" s="5">
        <v>0</v>
      </c>
      <c r="E117" s="2">
        <v>1</v>
      </c>
      <c r="F117" s="5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 s="2">
        <v>0</v>
      </c>
      <c r="U117" s="5">
        <v>1</v>
      </c>
      <c r="V117" s="6">
        <v>1</v>
      </c>
      <c r="W117" s="9">
        <f t="shared" si="3"/>
        <v>-0.33596995606682833</v>
      </c>
      <c r="X117" s="15">
        <f t="shared" si="4"/>
        <v>0.41678875385345898</v>
      </c>
      <c r="Y117" s="11">
        <f t="shared" si="5"/>
        <v>0.34013535763180131</v>
      </c>
    </row>
    <row r="118" spans="2:25" x14ac:dyDescent="0.25">
      <c r="B118" s="5">
        <v>1</v>
      </c>
      <c r="C118" s="2">
        <v>0</v>
      </c>
      <c r="D118" s="5">
        <v>0</v>
      </c>
      <c r="E118" s="2">
        <v>1</v>
      </c>
      <c r="F118" s="5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 s="2">
        <v>0</v>
      </c>
      <c r="U118" s="5">
        <v>1</v>
      </c>
      <c r="V118" s="6">
        <v>1</v>
      </c>
      <c r="W118" s="9">
        <f t="shared" si="3"/>
        <v>4.2849436866899584</v>
      </c>
      <c r="X118" s="15">
        <f t="shared" si="4"/>
        <v>0.98641275887450797</v>
      </c>
      <c r="Y118" s="11">
        <f t="shared" si="5"/>
        <v>1.8461312140226203E-4</v>
      </c>
    </row>
    <row r="119" spans="2:25" x14ac:dyDescent="0.25">
      <c r="B119" s="5">
        <v>1</v>
      </c>
      <c r="C119" s="2">
        <v>0</v>
      </c>
      <c r="D119" s="5">
        <v>0</v>
      </c>
      <c r="E119" s="2">
        <v>1</v>
      </c>
      <c r="F119" s="5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 s="2">
        <v>0</v>
      </c>
      <c r="U119" s="5">
        <v>1</v>
      </c>
      <c r="V119" s="6">
        <v>1</v>
      </c>
      <c r="W119" s="9">
        <f t="shared" si="3"/>
        <v>-0.68476529585642909</v>
      </c>
      <c r="X119" s="15">
        <f t="shared" si="4"/>
        <v>0.33519856915684221</v>
      </c>
      <c r="Y119" s="11">
        <f t="shared" si="5"/>
        <v>0.44196094245110989</v>
      </c>
    </row>
    <row r="120" spans="2:25" x14ac:dyDescent="0.25">
      <c r="B120" s="5">
        <v>1</v>
      </c>
      <c r="C120" s="2">
        <v>0</v>
      </c>
      <c r="D120" s="5">
        <v>1</v>
      </c>
      <c r="E120" s="2">
        <v>0</v>
      </c>
      <c r="F120" s="5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 s="2">
        <v>0</v>
      </c>
      <c r="U120" s="5">
        <v>1</v>
      </c>
      <c r="V120" s="6">
        <v>1</v>
      </c>
      <c r="W120" s="9">
        <f t="shared" si="3"/>
        <v>0.47172743586610827</v>
      </c>
      <c r="X120" s="15">
        <f t="shared" si="4"/>
        <v>0.61579253571489057</v>
      </c>
      <c r="Y120" s="11">
        <f t="shared" si="5"/>
        <v>0.14761537561239363</v>
      </c>
    </row>
    <row r="121" spans="2:25" x14ac:dyDescent="0.25">
      <c r="B121" s="5">
        <v>1</v>
      </c>
      <c r="C121" s="2">
        <v>0</v>
      </c>
      <c r="D121" s="5">
        <v>0</v>
      </c>
      <c r="E121" s="2">
        <v>1</v>
      </c>
      <c r="F121" s="5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 s="2">
        <v>0</v>
      </c>
      <c r="U121" s="5">
        <v>1</v>
      </c>
      <c r="V121" s="6">
        <v>1</v>
      </c>
      <c r="W121" s="9">
        <f t="shared" si="3"/>
        <v>1.1174761382406777</v>
      </c>
      <c r="X121" s="15">
        <f t="shared" si="4"/>
        <v>0.75352026596453869</v>
      </c>
      <c r="Y121" s="11">
        <f t="shared" si="5"/>
        <v>6.0752259290191742E-2</v>
      </c>
    </row>
    <row r="122" spans="2:25" x14ac:dyDescent="0.25">
      <c r="B122" s="5">
        <v>0</v>
      </c>
      <c r="C122" s="2">
        <v>1</v>
      </c>
      <c r="D122" s="5">
        <v>1</v>
      </c>
      <c r="E122" s="2">
        <v>0</v>
      </c>
      <c r="F122" s="5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 s="2">
        <v>1</v>
      </c>
      <c r="U122" s="5">
        <v>1</v>
      </c>
      <c r="V122" s="6">
        <v>1</v>
      </c>
      <c r="W122" s="9">
        <f t="shared" si="3"/>
        <v>5.5682643137955443</v>
      </c>
      <c r="X122" s="15">
        <f t="shared" si="4"/>
        <v>0.99619741487361424</v>
      </c>
      <c r="Y122" s="11">
        <f t="shared" si="5"/>
        <v>1.4459653643410207E-5</v>
      </c>
    </row>
    <row r="123" spans="2:25" x14ac:dyDescent="0.25">
      <c r="B123" s="5">
        <v>0</v>
      </c>
      <c r="C123" s="2">
        <v>0</v>
      </c>
      <c r="D123" s="5">
        <v>1</v>
      </c>
      <c r="E123" s="2">
        <v>0</v>
      </c>
      <c r="F123" s="5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 s="2">
        <v>1</v>
      </c>
      <c r="U123" s="5">
        <v>1</v>
      </c>
      <c r="V123" s="6">
        <v>1</v>
      </c>
      <c r="W123" s="9">
        <f t="shared" si="3"/>
        <v>1.548829301883343</v>
      </c>
      <c r="X123" s="15">
        <f t="shared" si="4"/>
        <v>0.82474458233692205</v>
      </c>
      <c r="Y123" s="11">
        <f t="shared" si="5"/>
        <v>3.0714461420259895E-2</v>
      </c>
    </row>
    <row r="124" spans="2:25" x14ac:dyDescent="0.25">
      <c r="B124" s="5">
        <v>1</v>
      </c>
      <c r="C124" s="2">
        <v>0</v>
      </c>
      <c r="D124" s="5">
        <v>1</v>
      </c>
      <c r="E124" s="2">
        <v>0</v>
      </c>
      <c r="F124" s="5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 s="2">
        <v>1</v>
      </c>
      <c r="U124" s="5">
        <v>1</v>
      </c>
      <c r="V124" s="6">
        <v>1</v>
      </c>
      <c r="W124" s="9">
        <f t="shared" si="3"/>
        <v>1.0211902243037283</v>
      </c>
      <c r="X124" s="15">
        <f t="shared" si="4"/>
        <v>0.73520437588409548</v>
      </c>
      <c r="Y124" s="11">
        <f t="shared" si="5"/>
        <v>7.011672255093139E-2</v>
      </c>
    </row>
    <row r="125" spans="2:25" x14ac:dyDescent="0.25">
      <c r="B125" s="5">
        <v>0</v>
      </c>
      <c r="C125" s="2">
        <v>1</v>
      </c>
      <c r="D125" s="5">
        <v>0</v>
      </c>
      <c r="E125" s="2">
        <v>1</v>
      </c>
      <c r="F125" s="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 s="2">
        <v>0</v>
      </c>
      <c r="U125" s="5">
        <v>1</v>
      </c>
      <c r="V125" s="6">
        <v>1</v>
      </c>
      <c r="W125" s="9">
        <f t="shared" si="3"/>
        <v>-1.8339915879708011</v>
      </c>
      <c r="X125" s="15">
        <f t="shared" si="4"/>
        <v>0.1377634477526386</v>
      </c>
      <c r="Y125" s="11">
        <f t="shared" si="5"/>
        <v>0.74345187203141683</v>
      </c>
    </row>
    <row r="126" spans="2:25" x14ac:dyDescent="0.25">
      <c r="B126" s="5">
        <v>1</v>
      </c>
      <c r="C126" s="2">
        <v>0</v>
      </c>
      <c r="D126" s="5">
        <v>0</v>
      </c>
      <c r="E126" s="2">
        <v>1</v>
      </c>
      <c r="F126" s="5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 s="2">
        <v>1</v>
      </c>
      <c r="U126" s="5">
        <v>1</v>
      </c>
      <c r="V126" s="6">
        <v>1</v>
      </c>
      <c r="W126" s="9">
        <f t="shared" si="3"/>
        <v>1.5404869354369677</v>
      </c>
      <c r="X126" s="15">
        <f t="shared" si="4"/>
        <v>0.82353550015475119</v>
      </c>
      <c r="Y126" s="11">
        <f t="shared" si="5"/>
        <v>3.1139719705633818E-2</v>
      </c>
    </row>
    <row r="127" spans="2:25" x14ac:dyDescent="0.25">
      <c r="B127" s="5">
        <v>1</v>
      </c>
      <c r="C127" s="2">
        <v>0</v>
      </c>
      <c r="D127" s="5">
        <v>1</v>
      </c>
      <c r="E127" s="2">
        <v>0</v>
      </c>
      <c r="F127" s="5">
        <v>0</v>
      </c>
      <c r="G127">
        <v>0</v>
      </c>
      <c r="H127">
        <v>0</v>
      </c>
      <c r="I127">
        <v>1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 s="2">
        <v>0</v>
      </c>
      <c r="U127" s="5">
        <v>1</v>
      </c>
      <c r="V127" s="6">
        <v>1</v>
      </c>
      <c r="W127" s="9">
        <f t="shared" si="3"/>
        <v>6.6905387409699362</v>
      </c>
      <c r="X127" s="15">
        <f t="shared" si="4"/>
        <v>0.99875892902512031</v>
      </c>
      <c r="Y127" s="11">
        <f t="shared" si="5"/>
        <v>1.5402571646888186E-6</v>
      </c>
    </row>
    <row r="128" spans="2:25" x14ac:dyDescent="0.25">
      <c r="B128" s="5">
        <v>0</v>
      </c>
      <c r="C128" s="2">
        <v>1</v>
      </c>
      <c r="D128" s="5">
        <v>0</v>
      </c>
      <c r="E128" s="2">
        <v>1</v>
      </c>
      <c r="F128" s="5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 s="2">
        <v>0</v>
      </c>
      <c r="U128" s="5">
        <v>1</v>
      </c>
      <c r="V128" s="6">
        <v>1</v>
      </c>
      <c r="W128" s="9">
        <f t="shared" si="3"/>
        <v>-0.33596995606682833</v>
      </c>
      <c r="X128" s="15">
        <f t="shared" si="4"/>
        <v>0.41678875385345898</v>
      </c>
      <c r="Y128" s="11">
        <f t="shared" si="5"/>
        <v>0.34013535763180131</v>
      </c>
    </row>
    <row r="129" spans="2:25" x14ac:dyDescent="0.25">
      <c r="B129" s="5">
        <v>0</v>
      </c>
      <c r="C129" s="2">
        <v>1</v>
      </c>
      <c r="D129" s="5">
        <v>1</v>
      </c>
      <c r="E129" s="2">
        <v>0</v>
      </c>
      <c r="F129" s="5">
        <v>1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 s="2">
        <v>1</v>
      </c>
      <c r="U129" s="5">
        <v>1</v>
      </c>
      <c r="V129" s="6">
        <v>1</v>
      </c>
      <c r="W129" s="9">
        <f t="shared" si="3"/>
        <v>11.382413255887178</v>
      </c>
      <c r="X129" s="15">
        <f t="shared" si="4"/>
        <v>0.99998860601131467</v>
      </c>
      <c r="Y129" s="11">
        <f t="shared" si="5"/>
        <v>1.2982297816134793E-10</v>
      </c>
    </row>
    <row r="130" spans="2:25" x14ac:dyDescent="0.25">
      <c r="B130" s="5">
        <v>0</v>
      </c>
      <c r="C130" s="2">
        <v>0</v>
      </c>
      <c r="D130" s="5">
        <v>0</v>
      </c>
      <c r="E130" s="2">
        <v>1</v>
      </c>
      <c r="F130" s="5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 s="2">
        <v>0</v>
      </c>
      <c r="U130" s="5">
        <v>1</v>
      </c>
      <c r="V130" s="6">
        <v>1</v>
      </c>
      <c r="W130" s="9">
        <f t="shared" si="3"/>
        <v>-0.36492568650130125</v>
      </c>
      <c r="X130" s="15">
        <f t="shared" si="4"/>
        <v>0.4097677212735551</v>
      </c>
      <c r="Y130" s="11">
        <f t="shared" si="5"/>
        <v>0.34837414285061175</v>
      </c>
    </row>
    <row r="131" spans="2:25" x14ac:dyDescent="0.25">
      <c r="B131" s="5">
        <v>0</v>
      </c>
      <c r="C131" s="2">
        <v>1</v>
      </c>
      <c r="D131" s="5">
        <v>0</v>
      </c>
      <c r="E131" s="2">
        <v>0</v>
      </c>
      <c r="F131" s="5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 s="2">
        <v>0</v>
      </c>
      <c r="U131" s="5">
        <v>1</v>
      </c>
      <c r="V131" s="6">
        <v>1</v>
      </c>
      <c r="W131" s="9">
        <f t="shared" si="3"/>
        <v>-0.31718999153323757</v>
      </c>
      <c r="X131" s="15">
        <f t="shared" si="4"/>
        <v>0.4213607206787241</v>
      </c>
      <c r="Y131" s="11">
        <f t="shared" si="5"/>
        <v>0.33482341557344553</v>
      </c>
    </row>
    <row r="132" spans="2:25" x14ac:dyDescent="0.25">
      <c r="B132" s="5">
        <v>0</v>
      </c>
      <c r="C132" s="2">
        <v>1</v>
      </c>
      <c r="D132" s="5">
        <v>1</v>
      </c>
      <c r="E132" s="2">
        <v>0</v>
      </c>
      <c r="F132" s="5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 s="2">
        <v>1</v>
      </c>
      <c r="U132" s="5">
        <v>1</v>
      </c>
      <c r="V132" s="6">
        <v>1</v>
      </c>
      <c r="W132" s="9">
        <f t="shared" si="3"/>
        <v>7.6720437883717505</v>
      </c>
      <c r="X132" s="15">
        <f t="shared" si="4"/>
        <v>0.99953455161357785</v>
      </c>
      <c r="Y132" s="11">
        <f t="shared" si="5"/>
        <v>2.1664220042298443E-7</v>
      </c>
    </row>
    <row r="133" spans="2:25" x14ac:dyDescent="0.25">
      <c r="B133" s="5">
        <v>1</v>
      </c>
      <c r="C133" s="2">
        <v>0</v>
      </c>
      <c r="D133" s="5">
        <v>1</v>
      </c>
      <c r="E133" s="2">
        <v>0</v>
      </c>
      <c r="F133" s="5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1</v>
      </c>
      <c r="S133">
        <v>0</v>
      </c>
      <c r="T133" s="2">
        <v>0</v>
      </c>
      <c r="U133" s="5">
        <v>1</v>
      </c>
      <c r="V133" s="6">
        <v>1</v>
      </c>
      <c r="W133" s="9">
        <f t="shared" si="3"/>
        <v>3.8173442057977303</v>
      </c>
      <c r="X133" s="15">
        <f t="shared" si="4"/>
        <v>0.97848687597739248</v>
      </c>
      <c r="Y133" s="11">
        <f t="shared" si="5"/>
        <v>4.6281450521209284E-4</v>
      </c>
    </row>
    <row r="134" spans="2:25" x14ac:dyDescent="0.25">
      <c r="B134" s="5">
        <v>0</v>
      </c>
      <c r="C134" s="2">
        <v>1</v>
      </c>
      <c r="D134" s="5">
        <v>0</v>
      </c>
      <c r="E134" s="2">
        <v>1</v>
      </c>
      <c r="F134" s="5">
        <v>1</v>
      </c>
      <c r="G134">
        <v>0</v>
      </c>
      <c r="H134">
        <v>1</v>
      </c>
      <c r="I134">
        <v>1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 s="2">
        <v>0</v>
      </c>
      <c r="U134" s="5">
        <v>1</v>
      </c>
      <c r="V134" s="6">
        <v>1</v>
      </c>
      <c r="W134" s="9">
        <f t="shared" ref="W134:W197" si="6">SUMPRODUCT(B$2:U$2,B134:U134)</f>
        <v>7.8556252617601761</v>
      </c>
      <c r="X134" s="15">
        <f t="shared" ref="X134:X197" si="7">EXP(W134)/(1+EXP(W134))</f>
        <v>0.99961258448251822</v>
      </c>
      <c r="Y134" s="11">
        <f t="shared" ref="Y134:Y197" si="8">(V134-X134)^2</f>
        <v>1.5009078318567671E-7</v>
      </c>
    </row>
    <row r="135" spans="2:25" x14ac:dyDescent="0.25">
      <c r="B135" s="5">
        <v>1</v>
      </c>
      <c r="C135" s="2">
        <v>0</v>
      </c>
      <c r="D135" s="5">
        <v>1</v>
      </c>
      <c r="E135" s="2">
        <v>0</v>
      </c>
      <c r="F135" s="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1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1</v>
      </c>
      <c r="S135">
        <v>0</v>
      </c>
      <c r="T135" s="2">
        <v>0</v>
      </c>
      <c r="U135" s="5">
        <v>1</v>
      </c>
      <c r="V135" s="6">
        <v>1</v>
      </c>
      <c r="W135" s="9">
        <f t="shared" si="6"/>
        <v>6.4312496629938547</v>
      </c>
      <c r="X135" s="15">
        <f t="shared" si="7"/>
        <v>0.99839215226472722</v>
      </c>
      <c r="Y135" s="11">
        <f t="shared" si="8"/>
        <v>2.5851743398218164E-6</v>
      </c>
    </row>
    <row r="136" spans="2:25" x14ac:dyDescent="0.25">
      <c r="B136" s="5">
        <v>0</v>
      </c>
      <c r="C136" s="2">
        <v>1</v>
      </c>
      <c r="D136" s="5">
        <v>1</v>
      </c>
      <c r="E136" s="2">
        <v>0</v>
      </c>
      <c r="F136" s="5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 s="2">
        <v>0</v>
      </c>
      <c r="U136" s="5">
        <v>1</v>
      </c>
      <c r="V136" s="6">
        <v>1</v>
      </c>
      <c r="W136" s="9">
        <f t="shared" si="6"/>
        <v>7.4577366633730149</v>
      </c>
      <c r="X136" s="15">
        <f t="shared" si="7"/>
        <v>0.99942337214077459</v>
      </c>
      <c r="Y136" s="11">
        <f t="shared" si="8"/>
        <v>3.3249968803487841E-7</v>
      </c>
    </row>
    <row r="137" spans="2:25" x14ac:dyDescent="0.25">
      <c r="B137" s="5">
        <v>0</v>
      </c>
      <c r="C137" s="2">
        <v>0</v>
      </c>
      <c r="D137" s="5">
        <v>1</v>
      </c>
      <c r="E137" s="2">
        <v>0</v>
      </c>
      <c r="F137" s="5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 s="2">
        <v>1</v>
      </c>
      <c r="U137" s="5">
        <v>1</v>
      </c>
      <c r="V137" s="6">
        <v>1</v>
      </c>
      <c r="W137" s="9">
        <f t="shared" si="6"/>
        <v>1.548829301883343</v>
      </c>
      <c r="X137" s="15">
        <f t="shared" si="7"/>
        <v>0.82474458233692205</v>
      </c>
      <c r="Y137" s="11">
        <f t="shared" si="8"/>
        <v>3.0714461420259895E-2</v>
      </c>
    </row>
    <row r="138" spans="2:25" x14ac:dyDescent="0.25">
      <c r="B138" s="5">
        <v>1</v>
      </c>
      <c r="C138" s="2">
        <v>0</v>
      </c>
      <c r="D138" s="5">
        <v>1</v>
      </c>
      <c r="E138" s="2">
        <v>0</v>
      </c>
      <c r="F138" s="5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 s="2">
        <v>0</v>
      </c>
      <c r="U138" s="5">
        <v>1</v>
      </c>
      <c r="V138" s="6">
        <v>1</v>
      </c>
      <c r="W138" s="9">
        <f t="shared" si="6"/>
        <v>-0.99626253876518156</v>
      </c>
      <c r="X138" s="15">
        <f t="shared" si="7"/>
        <v>0.26967688511892451</v>
      </c>
      <c r="Y138" s="11">
        <f t="shared" si="8"/>
        <v>0.53337185212959659</v>
      </c>
    </row>
    <row r="139" spans="2:25" x14ac:dyDescent="0.25">
      <c r="B139" s="5">
        <v>0</v>
      </c>
      <c r="C139" s="2">
        <v>1</v>
      </c>
      <c r="D139" s="5">
        <v>1</v>
      </c>
      <c r="E139" s="2">
        <v>0</v>
      </c>
      <c r="F139" s="5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 s="2">
        <v>0</v>
      </c>
      <c r="U139" s="5">
        <v>1</v>
      </c>
      <c r="V139" s="6">
        <v>1</v>
      </c>
      <c r="W139" s="9">
        <f t="shared" si="6"/>
        <v>2.0696250982131494</v>
      </c>
      <c r="X139" s="15">
        <f t="shared" si="7"/>
        <v>0.88791565610168033</v>
      </c>
      <c r="Y139" s="11">
        <f t="shared" si="8"/>
        <v>1.2562900147116789E-2</v>
      </c>
    </row>
    <row r="140" spans="2:25" x14ac:dyDescent="0.25">
      <c r="B140" s="5">
        <v>1</v>
      </c>
      <c r="C140" s="2">
        <v>0</v>
      </c>
      <c r="D140" s="5">
        <v>1</v>
      </c>
      <c r="E140" s="2">
        <v>0</v>
      </c>
      <c r="F140" s="5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 s="2">
        <v>0</v>
      </c>
      <c r="U140" s="5">
        <v>1</v>
      </c>
      <c r="V140" s="6">
        <v>1</v>
      </c>
      <c r="W140" s="9">
        <f t="shared" si="6"/>
        <v>-0.99626253876518156</v>
      </c>
      <c r="X140" s="15">
        <f t="shared" si="7"/>
        <v>0.26967688511892451</v>
      </c>
      <c r="Y140" s="11">
        <f t="shared" si="8"/>
        <v>0.53337185212959659</v>
      </c>
    </row>
    <row r="141" spans="2:25" x14ac:dyDescent="0.25">
      <c r="B141" s="5">
        <v>0</v>
      </c>
      <c r="C141" s="2">
        <v>1</v>
      </c>
      <c r="D141" s="5">
        <v>0</v>
      </c>
      <c r="E141" s="2">
        <v>0</v>
      </c>
      <c r="F141" s="5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 s="2">
        <v>0</v>
      </c>
      <c r="U141" s="5">
        <v>1</v>
      </c>
      <c r="V141" s="6">
        <v>1</v>
      </c>
      <c r="W141" s="9">
        <f t="shared" si="6"/>
        <v>-0.31718999153323757</v>
      </c>
      <c r="X141" s="15">
        <f t="shared" si="7"/>
        <v>0.4213607206787241</v>
      </c>
      <c r="Y141" s="11">
        <f t="shared" si="8"/>
        <v>0.33482341557344553</v>
      </c>
    </row>
    <row r="142" spans="2:25" x14ac:dyDescent="0.25">
      <c r="B142" s="5">
        <v>1</v>
      </c>
      <c r="C142" s="2">
        <v>0</v>
      </c>
      <c r="D142" s="5">
        <v>1</v>
      </c>
      <c r="E142" s="2">
        <v>0</v>
      </c>
      <c r="F142" s="5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 s="2">
        <v>0</v>
      </c>
      <c r="U142" s="5">
        <v>1</v>
      </c>
      <c r="V142" s="6">
        <v>1</v>
      </c>
      <c r="W142" s="9">
        <f t="shared" si="6"/>
        <v>1.7208297584235486</v>
      </c>
      <c r="X142" s="15">
        <f t="shared" si="7"/>
        <v>0.84823568359648205</v>
      </c>
      <c r="Y142" s="11">
        <f t="shared" si="8"/>
        <v>2.3032407733427109E-2</v>
      </c>
    </row>
    <row r="143" spans="2:25" x14ac:dyDescent="0.25">
      <c r="B143" s="5">
        <v>1</v>
      </c>
      <c r="C143" s="2">
        <v>0</v>
      </c>
      <c r="D143" s="5">
        <v>1</v>
      </c>
      <c r="E143" s="2">
        <v>0</v>
      </c>
      <c r="F143" s="5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 s="2">
        <v>0</v>
      </c>
      <c r="U143" s="5">
        <v>1</v>
      </c>
      <c r="V143" s="6">
        <v>1</v>
      </c>
      <c r="W143" s="9">
        <f t="shared" si="6"/>
        <v>5.3066998894863069</v>
      </c>
      <c r="X143" s="15">
        <f t="shared" si="7"/>
        <v>0.9950662005110763</v>
      </c>
      <c r="Y143" s="11">
        <f t="shared" si="8"/>
        <v>2.4342377396903721E-5</v>
      </c>
    </row>
    <row r="144" spans="2:25" x14ac:dyDescent="0.25">
      <c r="B144" s="5">
        <v>0</v>
      </c>
      <c r="C144" s="2">
        <v>0</v>
      </c>
      <c r="D144" s="5">
        <v>1</v>
      </c>
      <c r="E144" s="2">
        <v>0</v>
      </c>
      <c r="F144" s="5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 s="2">
        <v>0</v>
      </c>
      <c r="U144" s="5">
        <v>1</v>
      </c>
      <c r="V144" s="6">
        <v>1</v>
      </c>
      <c r="W144" s="9">
        <f t="shared" si="6"/>
        <v>4.2932860531363337</v>
      </c>
      <c r="X144" s="15">
        <f t="shared" si="7"/>
        <v>0.98652411599418932</v>
      </c>
      <c r="Y144" s="11">
        <f t="shared" si="8"/>
        <v>1.8159944973806407E-4</v>
      </c>
    </row>
    <row r="145" spans="2:25" x14ac:dyDescent="0.25">
      <c r="B145" s="5">
        <v>0</v>
      </c>
      <c r="C145" s="2">
        <v>1</v>
      </c>
      <c r="D145" s="5">
        <v>0</v>
      </c>
      <c r="E145" s="2">
        <v>1</v>
      </c>
      <c r="F145" s="5">
        <v>1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 s="2">
        <v>0</v>
      </c>
      <c r="U145" s="5">
        <v>1</v>
      </c>
      <c r="V145" s="6">
        <v>1</v>
      </c>
      <c r="W145" s="9">
        <f t="shared" si="6"/>
        <v>6.8650001271853993</v>
      </c>
      <c r="X145" s="15">
        <f t="shared" si="7"/>
        <v>0.99895740581729264</v>
      </c>
      <c r="Y145" s="11">
        <f t="shared" si="8"/>
        <v>1.0870026298152218E-6</v>
      </c>
    </row>
    <row r="146" spans="2:25" x14ac:dyDescent="0.25">
      <c r="B146" s="5">
        <v>0</v>
      </c>
      <c r="C146" s="2">
        <v>0</v>
      </c>
      <c r="D146" s="5">
        <v>0</v>
      </c>
      <c r="E146" s="2">
        <v>1</v>
      </c>
      <c r="F146" s="5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 s="2">
        <v>0</v>
      </c>
      <c r="U146" s="5">
        <v>1</v>
      </c>
      <c r="V146" s="6">
        <v>1</v>
      </c>
      <c r="W146" s="9">
        <f t="shared" si="6"/>
        <v>2.7856986538570951</v>
      </c>
      <c r="X146" s="15">
        <f t="shared" si="7"/>
        <v>0.94189809588406959</v>
      </c>
      <c r="Y146" s="11">
        <f t="shared" si="8"/>
        <v>3.3758312618967718E-3</v>
      </c>
    </row>
    <row r="147" spans="2:25" x14ac:dyDescent="0.25">
      <c r="B147" s="5">
        <v>0</v>
      </c>
      <c r="C147" s="2">
        <v>1</v>
      </c>
      <c r="D147" s="5">
        <v>1</v>
      </c>
      <c r="E147" s="2">
        <v>0</v>
      </c>
      <c r="F147" s="5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 s="2">
        <v>0</v>
      </c>
      <c r="U147" s="5">
        <v>1</v>
      </c>
      <c r="V147" s="6">
        <v>1</v>
      </c>
      <c r="W147" s="9">
        <f t="shared" si="6"/>
        <v>-0.64746719897558092</v>
      </c>
      <c r="X147" s="15">
        <f t="shared" si="7"/>
        <v>0.34356052501192191</v>
      </c>
      <c r="Y147" s="11">
        <f t="shared" si="8"/>
        <v>0.43091278432262359</v>
      </c>
    </row>
    <row r="148" spans="2:25" x14ac:dyDescent="0.25">
      <c r="B148" s="5">
        <v>1</v>
      </c>
      <c r="C148" s="2">
        <v>0</v>
      </c>
      <c r="D148" s="5">
        <v>1</v>
      </c>
      <c r="E148" s="2">
        <v>0</v>
      </c>
      <c r="F148" s="5">
        <v>0</v>
      </c>
      <c r="G148">
        <v>0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 s="2">
        <v>0</v>
      </c>
      <c r="U148" s="5">
        <v>1</v>
      </c>
      <c r="V148" s="6">
        <v>1</v>
      </c>
      <c r="W148" s="9">
        <f t="shared" si="6"/>
        <v>1.8564704913228041</v>
      </c>
      <c r="X148" s="15">
        <f t="shared" si="7"/>
        <v>0.86488502440909309</v>
      </c>
      <c r="Y148" s="11">
        <f t="shared" si="8"/>
        <v>1.8256056628931368E-2</v>
      </c>
    </row>
    <row r="149" spans="2:25" x14ac:dyDescent="0.25">
      <c r="B149" s="5">
        <v>0</v>
      </c>
      <c r="C149" s="2">
        <v>1</v>
      </c>
      <c r="D149" s="5">
        <v>0</v>
      </c>
      <c r="E149" s="2">
        <v>1</v>
      </c>
      <c r="F149" s="5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1</v>
      </c>
      <c r="S149">
        <v>0</v>
      </c>
      <c r="T149" s="2">
        <v>0</v>
      </c>
      <c r="U149" s="5">
        <v>1</v>
      </c>
      <c r="V149" s="6">
        <v>1</v>
      </c>
      <c r="W149" s="9">
        <f t="shared" si="6"/>
        <v>2.4652734642695626</v>
      </c>
      <c r="X149" s="15">
        <f t="shared" si="7"/>
        <v>0.92167121962422915</v>
      </c>
      <c r="Y149" s="11">
        <f t="shared" si="8"/>
        <v>6.1353978351557439E-3</v>
      </c>
    </row>
    <row r="150" spans="2:25" x14ac:dyDescent="0.25">
      <c r="B150" s="5">
        <v>0</v>
      </c>
      <c r="C150" s="2">
        <v>1</v>
      </c>
      <c r="D150" s="5">
        <v>0</v>
      </c>
      <c r="E150" s="2">
        <v>1</v>
      </c>
      <c r="F150" s="5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 s="2">
        <v>0</v>
      </c>
      <c r="U150" s="5">
        <v>1</v>
      </c>
      <c r="V150" s="6">
        <v>1</v>
      </c>
      <c r="W150" s="9">
        <f t="shared" si="6"/>
        <v>2.8146543842915679</v>
      </c>
      <c r="X150" s="15">
        <f t="shared" si="7"/>
        <v>0.94346260138542948</v>
      </c>
      <c r="Y150" s="11">
        <f t="shared" si="8"/>
        <v>3.196477442102841E-3</v>
      </c>
    </row>
    <row r="151" spans="2:25" x14ac:dyDescent="0.25">
      <c r="B151" s="5">
        <v>0</v>
      </c>
      <c r="C151" s="2">
        <v>1</v>
      </c>
      <c r="D151" s="5">
        <v>1</v>
      </c>
      <c r="E151" s="2">
        <v>0</v>
      </c>
      <c r="F151" s="5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 s="2">
        <v>0</v>
      </c>
      <c r="U151" s="5">
        <v>1</v>
      </c>
      <c r="V151" s="6">
        <v>1</v>
      </c>
      <c r="W151" s="9">
        <f t="shared" si="6"/>
        <v>-0.64746719897558092</v>
      </c>
      <c r="X151" s="15">
        <f t="shared" si="7"/>
        <v>0.34356052501192191</v>
      </c>
      <c r="Y151" s="11">
        <f t="shared" si="8"/>
        <v>0.43091278432262359</v>
      </c>
    </row>
    <row r="152" spans="2:25" x14ac:dyDescent="0.25">
      <c r="B152" s="5">
        <v>0</v>
      </c>
      <c r="C152" s="2">
        <v>1</v>
      </c>
      <c r="D152" s="5">
        <v>1</v>
      </c>
      <c r="E152" s="2">
        <v>0</v>
      </c>
      <c r="F152" s="5">
        <v>1</v>
      </c>
      <c r="G152">
        <v>1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 s="2">
        <v>0</v>
      </c>
      <c r="U152" s="5">
        <v>1</v>
      </c>
      <c r="V152" s="6">
        <v>1</v>
      </c>
      <c r="W152" s="9">
        <f t="shared" si="6"/>
        <v>3.2532398182755671</v>
      </c>
      <c r="X152" s="15">
        <f t="shared" si="7"/>
        <v>0.96278935661146114</v>
      </c>
      <c r="Y152" s="11">
        <f t="shared" si="8"/>
        <v>1.3846319813890105E-3</v>
      </c>
    </row>
    <row r="153" spans="2:25" x14ac:dyDescent="0.25">
      <c r="B153" s="5">
        <v>1</v>
      </c>
      <c r="C153" s="2">
        <v>0</v>
      </c>
      <c r="D153" s="5">
        <v>1</v>
      </c>
      <c r="E153" s="2">
        <v>0</v>
      </c>
      <c r="F153" s="5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 s="2">
        <v>1</v>
      </c>
      <c r="U153" s="5">
        <v>1</v>
      </c>
      <c r="V153" s="6">
        <v>1</v>
      </c>
      <c r="W153" s="9">
        <f t="shared" si="6"/>
        <v>2.562243138233316</v>
      </c>
      <c r="X153" s="15">
        <f t="shared" si="7"/>
        <v>0.92839172612824283</v>
      </c>
      <c r="Y153" s="11">
        <f t="shared" si="8"/>
        <v>5.1277448868925803E-3</v>
      </c>
    </row>
    <row r="154" spans="2:25" x14ac:dyDescent="0.25">
      <c r="B154" s="5">
        <v>0</v>
      </c>
      <c r="C154" s="2">
        <v>1</v>
      </c>
      <c r="D154" s="5">
        <v>1</v>
      </c>
      <c r="E154" s="2">
        <v>0</v>
      </c>
      <c r="F154" s="5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 s="2">
        <v>0</v>
      </c>
      <c r="U154" s="5">
        <v>1</v>
      </c>
      <c r="V154" s="6">
        <v>1</v>
      </c>
      <c r="W154" s="9">
        <f t="shared" si="6"/>
        <v>2.4880276808266268</v>
      </c>
      <c r="X154" s="15">
        <f t="shared" si="7"/>
        <v>0.92329824233069568</v>
      </c>
      <c r="Y154" s="11">
        <f t="shared" si="8"/>
        <v>5.8831596295606838E-3</v>
      </c>
    </row>
    <row r="155" spans="2:25" x14ac:dyDescent="0.25">
      <c r="B155" s="5">
        <v>0</v>
      </c>
      <c r="C155" s="2">
        <v>1</v>
      </c>
      <c r="D155" s="5">
        <v>0</v>
      </c>
      <c r="E155" s="2">
        <v>1</v>
      </c>
      <c r="F155" s="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 s="2">
        <v>0</v>
      </c>
      <c r="U155" s="5">
        <v>1</v>
      </c>
      <c r="V155" s="6">
        <v>1</v>
      </c>
      <c r="W155" s="9">
        <f t="shared" si="6"/>
        <v>-1.7826571217630092</v>
      </c>
      <c r="X155" s="15">
        <f t="shared" si="7"/>
        <v>0.14397534338483395</v>
      </c>
      <c r="Y155" s="11">
        <f t="shared" si="8"/>
        <v>0.73277821273311294</v>
      </c>
    </row>
    <row r="156" spans="2:25" x14ac:dyDescent="0.25">
      <c r="B156" s="5">
        <v>1</v>
      </c>
      <c r="C156" s="2">
        <v>0</v>
      </c>
      <c r="D156" s="5">
        <v>0</v>
      </c>
      <c r="E156" s="2">
        <v>0</v>
      </c>
      <c r="F156" s="5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 s="2">
        <v>0</v>
      </c>
      <c r="U156" s="5">
        <v>1</v>
      </c>
      <c r="V156" s="6">
        <v>1</v>
      </c>
      <c r="W156" s="9">
        <f t="shared" si="6"/>
        <v>2.4695095484793694</v>
      </c>
      <c r="X156" s="15">
        <f t="shared" si="7"/>
        <v>0.92197649112898528</v>
      </c>
      <c r="Y156" s="11">
        <f t="shared" si="8"/>
        <v>6.0876679365453133E-3</v>
      </c>
    </row>
    <row r="157" spans="2:25" x14ac:dyDescent="0.25">
      <c r="B157" s="5">
        <v>0</v>
      </c>
      <c r="C157" s="2">
        <v>1</v>
      </c>
      <c r="D157" s="5">
        <v>0</v>
      </c>
      <c r="E157" s="2">
        <v>1</v>
      </c>
      <c r="F157" s="5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 s="2">
        <v>0</v>
      </c>
      <c r="U157" s="5">
        <v>1</v>
      </c>
      <c r="V157" s="6">
        <v>1</v>
      </c>
      <c r="W157" s="9">
        <f t="shared" si="6"/>
        <v>0.99728348963827274</v>
      </c>
      <c r="X157" s="15">
        <f t="shared" si="7"/>
        <v>0.73052414515529163</v>
      </c>
      <c r="Y157" s="11">
        <f t="shared" si="8"/>
        <v>7.2617236344286337E-2</v>
      </c>
    </row>
    <row r="158" spans="2:25" x14ac:dyDescent="0.25">
      <c r="B158" s="5">
        <v>0</v>
      </c>
      <c r="C158" s="2">
        <v>1</v>
      </c>
      <c r="D158" s="5">
        <v>1</v>
      </c>
      <c r="E158" s="2">
        <v>0</v>
      </c>
      <c r="F158" s="5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 s="2">
        <v>1</v>
      </c>
      <c r="U158" s="5">
        <v>1</v>
      </c>
      <c r="V158" s="6">
        <v>1</v>
      </c>
      <c r="W158" s="9">
        <f t="shared" si="6"/>
        <v>8.8429348629239735E-2</v>
      </c>
      <c r="X158" s="15">
        <f t="shared" si="7"/>
        <v>0.52209294226006431</v>
      </c>
      <c r="Y158" s="11">
        <f t="shared" si="8"/>
        <v>0.22839515583764222</v>
      </c>
    </row>
    <row r="159" spans="2:25" x14ac:dyDescent="0.25">
      <c r="B159" s="5">
        <v>0</v>
      </c>
      <c r="C159" s="2">
        <v>1</v>
      </c>
      <c r="D159" s="5">
        <v>1</v>
      </c>
      <c r="E159" s="2">
        <v>0</v>
      </c>
      <c r="F159" s="5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 s="2">
        <v>0</v>
      </c>
      <c r="U159" s="5">
        <v>1</v>
      </c>
      <c r="V159" s="6">
        <v>1</v>
      </c>
      <c r="W159" s="9">
        <f t="shared" si="6"/>
        <v>0.68578624672952015</v>
      </c>
      <c r="X159" s="15">
        <f t="shared" si="7"/>
        <v>0.66502890174165719</v>
      </c>
      <c r="Y159" s="11">
        <f t="shared" si="8"/>
        <v>0.11220563666840036</v>
      </c>
    </row>
    <row r="160" spans="2:25" x14ac:dyDescent="0.25">
      <c r="B160" s="5">
        <v>0</v>
      </c>
      <c r="C160" s="2">
        <v>1</v>
      </c>
      <c r="D160" s="5">
        <v>1</v>
      </c>
      <c r="E160" s="2">
        <v>0</v>
      </c>
      <c r="F160" s="5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 s="2">
        <v>0</v>
      </c>
      <c r="U160" s="5">
        <v>1</v>
      </c>
      <c r="V160" s="6">
        <v>1</v>
      </c>
      <c r="W160" s="9">
        <f t="shared" si="6"/>
        <v>5.7902317582020961</v>
      </c>
      <c r="X160" s="15">
        <f t="shared" si="7"/>
        <v>0.99695204488644762</v>
      </c>
      <c r="Y160" s="11">
        <f t="shared" si="8"/>
        <v>9.2900303742301061E-6</v>
      </c>
    </row>
    <row r="161" spans="2:25" x14ac:dyDescent="0.25">
      <c r="B161" s="5">
        <v>0</v>
      </c>
      <c r="C161" s="2">
        <v>0</v>
      </c>
      <c r="D161" s="5">
        <v>0</v>
      </c>
      <c r="E161" s="2">
        <v>0</v>
      </c>
      <c r="F161" s="5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 s="2">
        <v>1</v>
      </c>
      <c r="U161" s="5">
        <v>1</v>
      </c>
      <c r="V161" s="6">
        <v>1</v>
      </c>
      <c r="W161" s="9">
        <f t="shared" si="6"/>
        <v>3.6813479434227929</v>
      </c>
      <c r="X161" s="15">
        <f t="shared" si="7"/>
        <v>0.97542989767657418</v>
      </c>
      <c r="Y161" s="11">
        <f t="shared" si="8"/>
        <v>6.0368992818361506E-4</v>
      </c>
    </row>
    <row r="162" spans="2:25" x14ac:dyDescent="0.25">
      <c r="B162" s="5">
        <v>0</v>
      </c>
      <c r="C162" s="2">
        <v>0</v>
      </c>
      <c r="D162" s="5">
        <v>0</v>
      </c>
      <c r="E162" s="2">
        <v>1</v>
      </c>
      <c r="F162" s="5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 s="2">
        <v>0</v>
      </c>
      <c r="U162" s="5">
        <v>1</v>
      </c>
      <c r="V162" s="6">
        <v>1</v>
      </c>
      <c r="W162" s="9">
        <f t="shared" si="6"/>
        <v>2.352166610687429</v>
      </c>
      <c r="X162" s="15">
        <f t="shared" si="7"/>
        <v>0.91310628730796384</v>
      </c>
      <c r="Y162" s="11">
        <f t="shared" si="8"/>
        <v>7.5505173054061262E-3</v>
      </c>
    </row>
    <row r="163" spans="2:25" x14ac:dyDescent="0.25">
      <c r="B163" s="5">
        <v>1</v>
      </c>
      <c r="C163" s="2">
        <v>0</v>
      </c>
      <c r="D163" s="5">
        <v>1</v>
      </c>
      <c r="E163" s="2">
        <v>0</v>
      </c>
      <c r="F163" s="5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 s="2">
        <v>1</v>
      </c>
      <c r="U163" s="5">
        <v>1</v>
      </c>
      <c r="V163" s="6">
        <v>1</v>
      </c>
      <c r="W163" s="9">
        <f t="shared" si="6"/>
        <v>4.2589677401254757</v>
      </c>
      <c r="X163" s="15">
        <f t="shared" si="7"/>
        <v>0.98606017787865052</v>
      </c>
      <c r="Y163" s="11">
        <f t="shared" si="8"/>
        <v>1.9431864077486423E-4</v>
      </c>
    </row>
    <row r="164" spans="2:25" x14ac:dyDescent="0.25">
      <c r="B164" s="5">
        <v>0</v>
      </c>
      <c r="C164" s="2">
        <v>1</v>
      </c>
      <c r="D164" s="5">
        <v>1</v>
      </c>
      <c r="E164" s="2">
        <v>0</v>
      </c>
      <c r="F164" s="5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 s="2">
        <v>1</v>
      </c>
      <c r="U164" s="5">
        <v>1</v>
      </c>
      <c r="V164" s="6">
        <v>1</v>
      </c>
      <c r="W164" s="9">
        <f t="shared" si="6"/>
        <v>7.9476463466987468</v>
      </c>
      <c r="X164" s="15">
        <f t="shared" si="7"/>
        <v>0.99964663172659551</v>
      </c>
      <c r="Y164" s="11">
        <f t="shared" si="8"/>
        <v>1.2486913664886778E-7</v>
      </c>
    </row>
    <row r="165" spans="2:25" x14ac:dyDescent="0.25">
      <c r="B165" s="5">
        <v>1</v>
      </c>
      <c r="C165" s="2">
        <v>0</v>
      </c>
      <c r="D165" s="5">
        <v>0</v>
      </c>
      <c r="E165" s="2">
        <v>1</v>
      </c>
      <c r="F165" s="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 s="2">
        <v>0</v>
      </c>
      <c r="U165" s="5">
        <v>1</v>
      </c>
      <c r="V165" s="6">
        <v>1</v>
      </c>
      <c r="W165" s="9">
        <f t="shared" si="6"/>
        <v>-2.8017412483148307</v>
      </c>
      <c r="X165" s="15">
        <f t="shared" si="7"/>
        <v>5.7230154618773142E-2</v>
      </c>
      <c r="Y165" s="11">
        <f t="shared" si="8"/>
        <v>0.88881498136014248</v>
      </c>
    </row>
    <row r="166" spans="2:25" x14ac:dyDescent="0.25">
      <c r="B166" s="5">
        <v>1</v>
      </c>
      <c r="C166" s="2">
        <v>0</v>
      </c>
      <c r="D166" s="5">
        <v>0</v>
      </c>
      <c r="E166" s="2">
        <v>1</v>
      </c>
      <c r="F166" s="5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 s="2">
        <v>0</v>
      </c>
      <c r="U166" s="5">
        <v>1</v>
      </c>
      <c r="V166" s="6">
        <v>1</v>
      </c>
      <c r="W166" s="9">
        <f t="shared" si="6"/>
        <v>-2.1314524615526098</v>
      </c>
      <c r="X166" s="15">
        <f t="shared" si="7"/>
        <v>0.1060771834539153</v>
      </c>
      <c r="Y166" s="11">
        <f t="shared" si="8"/>
        <v>0.79909800194168512</v>
      </c>
    </row>
    <row r="167" spans="2:25" x14ac:dyDescent="0.25">
      <c r="B167" s="5">
        <v>0</v>
      </c>
      <c r="C167" s="2">
        <v>1</v>
      </c>
      <c r="D167" s="5">
        <v>1</v>
      </c>
      <c r="E167" s="2">
        <v>0</v>
      </c>
      <c r="F167" s="5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 s="2">
        <v>1</v>
      </c>
      <c r="U167" s="5">
        <v>1</v>
      </c>
      <c r="V167" s="6">
        <v>1</v>
      </c>
      <c r="W167" s="9">
        <f t="shared" si="6"/>
        <v>-0.53919092014058556</v>
      </c>
      <c r="X167" s="15">
        <f t="shared" si="7"/>
        <v>0.36837581492397414</v>
      </c>
      <c r="Y167" s="11">
        <f t="shared" si="8"/>
        <v>0.39894911117295367</v>
      </c>
    </row>
    <row r="168" spans="2:25" x14ac:dyDescent="0.25">
      <c r="B168" s="5">
        <v>1</v>
      </c>
      <c r="C168" s="2">
        <v>0</v>
      </c>
      <c r="D168" s="5">
        <v>0</v>
      </c>
      <c r="E168" s="2">
        <v>1</v>
      </c>
      <c r="F168" s="5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 s="2">
        <v>0</v>
      </c>
      <c r="U168" s="5">
        <v>1</v>
      </c>
      <c r="V168" s="6">
        <v>1</v>
      </c>
      <c r="W168" s="9">
        <f t="shared" si="6"/>
        <v>0.64848814984867209</v>
      </c>
      <c r="X168" s="15">
        <f t="shared" si="7"/>
        <v>0.65666968987058671</v>
      </c>
      <c r="Y168" s="11">
        <f t="shared" si="8"/>
        <v>0.11787570185355911</v>
      </c>
    </row>
    <row r="169" spans="2:25" x14ac:dyDescent="0.25">
      <c r="B169" s="5">
        <v>0</v>
      </c>
      <c r="C169" s="2">
        <v>1</v>
      </c>
      <c r="D169" s="5">
        <v>1</v>
      </c>
      <c r="E169" s="2">
        <v>0</v>
      </c>
      <c r="F169" s="5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1</v>
      </c>
      <c r="S169">
        <v>0</v>
      </c>
      <c r="T169" s="2">
        <v>0</v>
      </c>
      <c r="U169" s="5">
        <v>1</v>
      </c>
      <c r="V169" s="6">
        <v>1</v>
      </c>
      <c r="W169" s="9">
        <f t="shared" si="6"/>
        <v>4.8708685185495408</v>
      </c>
      <c r="X169" s="15">
        <f t="shared" si="7"/>
        <v>0.99239162741731946</v>
      </c>
      <c r="Y169" s="11">
        <f t="shared" si="8"/>
        <v>5.7887333356885027E-5</v>
      </c>
    </row>
    <row r="170" spans="2:25" x14ac:dyDescent="0.25">
      <c r="B170" s="5">
        <v>1</v>
      </c>
      <c r="C170" s="2">
        <v>0</v>
      </c>
      <c r="D170" s="5">
        <v>1</v>
      </c>
      <c r="E170" s="2">
        <v>0</v>
      </c>
      <c r="F170" s="5">
        <v>1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 s="2">
        <v>1</v>
      </c>
      <c r="U170" s="5">
        <v>1</v>
      </c>
      <c r="V170" s="6">
        <v>1</v>
      </c>
      <c r="W170" s="9">
        <f t="shared" si="6"/>
        <v>11.199850598528093</v>
      </c>
      <c r="X170" s="15">
        <f t="shared" si="7"/>
        <v>0.99998632394787368</v>
      </c>
      <c r="Y170" s="11">
        <f t="shared" si="8"/>
        <v>1.8703440176185682E-10</v>
      </c>
    </row>
    <row r="171" spans="2:25" x14ac:dyDescent="0.25">
      <c r="B171" s="5">
        <v>0</v>
      </c>
      <c r="C171" s="2">
        <v>0</v>
      </c>
      <c r="D171" s="5">
        <v>1</v>
      </c>
      <c r="E171" s="2">
        <v>0</v>
      </c>
      <c r="F171" s="5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 s="2">
        <v>0</v>
      </c>
      <c r="U171" s="5">
        <v>1</v>
      </c>
      <c r="V171" s="6">
        <v>1</v>
      </c>
      <c r="W171" s="9">
        <f t="shared" si="6"/>
        <v>2.0406693677786762</v>
      </c>
      <c r="X171" s="15">
        <f t="shared" si="7"/>
        <v>0.88500140969164498</v>
      </c>
      <c r="Y171" s="11">
        <f t="shared" si="8"/>
        <v>1.3224675772908884E-2</v>
      </c>
    </row>
    <row r="172" spans="2:25" x14ac:dyDescent="0.25">
      <c r="B172" s="5">
        <v>1</v>
      </c>
      <c r="C172" s="2">
        <v>0</v>
      </c>
      <c r="D172" s="5">
        <v>0</v>
      </c>
      <c r="E172" s="2">
        <v>1</v>
      </c>
      <c r="F172" s="5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 s="2">
        <v>0</v>
      </c>
      <c r="U172" s="5">
        <v>1</v>
      </c>
      <c r="V172" s="6">
        <v>1</v>
      </c>
      <c r="W172" s="9">
        <f t="shared" si="6"/>
        <v>-0.68476529585642909</v>
      </c>
      <c r="X172" s="15">
        <f t="shared" si="7"/>
        <v>0.33519856915684221</v>
      </c>
      <c r="Y172" s="11">
        <f t="shared" si="8"/>
        <v>0.44196094245110989</v>
      </c>
    </row>
    <row r="173" spans="2:25" x14ac:dyDescent="0.25">
      <c r="B173" s="5">
        <v>0</v>
      </c>
      <c r="C173" s="2">
        <v>0</v>
      </c>
      <c r="D173" s="5">
        <v>0</v>
      </c>
      <c r="E173" s="2">
        <v>0</v>
      </c>
      <c r="F173" s="5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 s="2">
        <v>0</v>
      </c>
      <c r="U173" s="5">
        <v>1</v>
      </c>
      <c r="V173" s="6">
        <v>1</v>
      </c>
      <c r="W173" s="9">
        <f t="shared" si="6"/>
        <v>-0.34614572196771048</v>
      </c>
      <c r="X173" s="15">
        <f t="shared" si="7"/>
        <v>0.4143173844436151</v>
      </c>
      <c r="Y173" s="11">
        <f t="shared" si="8"/>
        <v>0.34302412616496814</v>
      </c>
    </row>
    <row r="174" spans="2:25" x14ac:dyDescent="0.25">
      <c r="B174" s="5">
        <v>0</v>
      </c>
      <c r="C174" s="2">
        <v>1</v>
      </c>
      <c r="D174" s="5">
        <v>0</v>
      </c>
      <c r="E174" s="2">
        <v>1</v>
      </c>
      <c r="F174" s="5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 s="2">
        <v>0</v>
      </c>
      <c r="U174" s="5">
        <v>1</v>
      </c>
      <c r="V174" s="6">
        <v>1</v>
      </c>
      <c r="W174" s="9">
        <f t="shared" si="6"/>
        <v>-0.33596995606682833</v>
      </c>
      <c r="X174" s="15">
        <f t="shared" si="7"/>
        <v>0.41678875385345898</v>
      </c>
      <c r="Y174" s="11">
        <f t="shared" si="8"/>
        <v>0.34013535763180131</v>
      </c>
    </row>
    <row r="175" spans="2:25" x14ac:dyDescent="0.25">
      <c r="B175" s="5">
        <v>1</v>
      </c>
      <c r="C175" s="2">
        <v>0</v>
      </c>
      <c r="D175" s="5">
        <v>1</v>
      </c>
      <c r="E175" s="2">
        <v>0</v>
      </c>
      <c r="F175" s="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1</v>
      </c>
      <c r="S175">
        <v>0</v>
      </c>
      <c r="T175" s="2">
        <v>0</v>
      </c>
      <c r="U175" s="5">
        <v>1</v>
      </c>
      <c r="V175" s="6">
        <v>1</v>
      </c>
      <c r="W175" s="9">
        <f t="shared" si="6"/>
        <v>2.1875184900350133</v>
      </c>
      <c r="X175" s="15">
        <f t="shared" si="7"/>
        <v>0.89912305434305639</v>
      </c>
      <c r="Y175" s="11">
        <f t="shared" si="8"/>
        <v>1.0176158165073954E-2</v>
      </c>
    </row>
    <row r="176" spans="2:25" x14ac:dyDescent="0.25">
      <c r="B176" s="5">
        <v>1</v>
      </c>
      <c r="C176" s="2">
        <v>0</v>
      </c>
      <c r="D176" s="5">
        <v>0</v>
      </c>
      <c r="E176" s="2">
        <v>1</v>
      </c>
      <c r="F176" s="5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 s="2">
        <v>0</v>
      </c>
      <c r="U176" s="5">
        <v>1</v>
      </c>
      <c r="V176" s="6">
        <v>1</v>
      </c>
      <c r="W176" s="9">
        <f t="shared" si="6"/>
        <v>-0.68476529585642909</v>
      </c>
      <c r="X176" s="15">
        <f t="shared" si="7"/>
        <v>0.33519856915684221</v>
      </c>
      <c r="Y176" s="11">
        <f t="shared" si="8"/>
        <v>0.44196094245110989</v>
      </c>
    </row>
    <row r="177" spans="2:25" x14ac:dyDescent="0.25">
      <c r="B177" s="5">
        <v>1</v>
      </c>
      <c r="C177" s="2">
        <v>0</v>
      </c>
      <c r="D177" s="5">
        <v>0</v>
      </c>
      <c r="E177" s="2">
        <v>1</v>
      </c>
      <c r="F177" s="5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 s="2">
        <v>0</v>
      </c>
      <c r="U177" s="5">
        <v>1</v>
      </c>
      <c r="V177" s="6">
        <v>1</v>
      </c>
      <c r="W177" s="9">
        <f t="shared" si="6"/>
        <v>-0.68476529585642909</v>
      </c>
      <c r="X177" s="15">
        <f t="shared" si="7"/>
        <v>0.33519856915684221</v>
      </c>
      <c r="Y177" s="11">
        <f t="shared" si="8"/>
        <v>0.44196094245110989</v>
      </c>
    </row>
    <row r="178" spans="2:25" x14ac:dyDescent="0.25">
      <c r="B178" s="5">
        <v>0</v>
      </c>
      <c r="C178" s="2">
        <v>1</v>
      </c>
      <c r="D178" s="5">
        <v>1</v>
      </c>
      <c r="E178" s="2">
        <v>0</v>
      </c>
      <c r="F178" s="5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 s="2">
        <v>1</v>
      </c>
      <c r="U178" s="5">
        <v>1</v>
      </c>
      <c r="V178" s="6">
        <v>1</v>
      </c>
      <c r="W178" s="9">
        <f t="shared" si="6"/>
        <v>4.7284093726762126</v>
      </c>
      <c r="X178" s="15">
        <f t="shared" si="7"/>
        <v>0.99123694811399776</v>
      </c>
      <c r="Y178" s="11">
        <f t="shared" si="8"/>
        <v>7.6791078356767381E-5</v>
      </c>
    </row>
    <row r="179" spans="2:25" x14ac:dyDescent="0.25">
      <c r="B179" s="5">
        <v>0</v>
      </c>
      <c r="C179" s="2">
        <v>1</v>
      </c>
      <c r="D179" s="5">
        <v>0</v>
      </c>
      <c r="E179" s="2">
        <v>1</v>
      </c>
      <c r="F179" s="5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 s="2">
        <v>0</v>
      </c>
      <c r="U179" s="5">
        <v>1</v>
      </c>
      <c r="V179" s="6">
        <v>1</v>
      </c>
      <c r="W179" s="9">
        <f t="shared" si="6"/>
        <v>-0.33596995606682833</v>
      </c>
      <c r="X179" s="15">
        <f t="shared" si="7"/>
        <v>0.41678875385345898</v>
      </c>
      <c r="Y179" s="11">
        <f t="shared" si="8"/>
        <v>0.34013535763180131</v>
      </c>
    </row>
    <row r="180" spans="2:25" x14ac:dyDescent="0.25">
      <c r="B180" s="5">
        <v>0</v>
      </c>
      <c r="C180" s="2">
        <v>0</v>
      </c>
      <c r="D180" s="5">
        <v>0</v>
      </c>
      <c r="E180" s="2">
        <v>1</v>
      </c>
      <c r="F180" s="5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 s="2">
        <v>0</v>
      </c>
      <c r="U180" s="5">
        <v>1</v>
      </c>
      <c r="V180" s="6">
        <v>1</v>
      </c>
      <c r="W180" s="9">
        <f t="shared" si="6"/>
        <v>1.1030642881299888</v>
      </c>
      <c r="X180" s="15">
        <f t="shared" si="7"/>
        <v>0.75083382047980662</v>
      </c>
      <c r="Y180" s="11">
        <f t="shared" si="8"/>
        <v>6.2083785016689236E-2</v>
      </c>
    </row>
    <row r="181" spans="2:25" x14ac:dyDescent="0.25">
      <c r="B181" s="5">
        <v>0</v>
      </c>
      <c r="C181" s="2">
        <v>0</v>
      </c>
      <c r="D181" s="5">
        <v>0</v>
      </c>
      <c r="E181" s="2">
        <v>1</v>
      </c>
      <c r="F181" s="5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1</v>
      </c>
      <c r="S181">
        <v>0</v>
      </c>
      <c r="T181" s="2">
        <v>1</v>
      </c>
      <c r="U181" s="5">
        <v>1</v>
      </c>
      <c r="V181" s="6">
        <v>1</v>
      </c>
      <c r="W181" s="9">
        <f t="shared" si="6"/>
        <v>5.0441075735922904</v>
      </c>
      <c r="X181" s="15">
        <f t="shared" si="7"/>
        <v>0.99359408880504518</v>
      </c>
      <c r="Y181" s="11">
        <f t="shared" si="8"/>
        <v>4.1035698237647445E-5</v>
      </c>
    </row>
    <row r="182" spans="2:25" x14ac:dyDescent="0.25">
      <c r="B182" s="5">
        <v>0</v>
      </c>
      <c r="C182" s="2">
        <v>1</v>
      </c>
      <c r="D182" s="5">
        <v>1</v>
      </c>
      <c r="E182" s="2">
        <v>0</v>
      </c>
      <c r="F182" s="5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 s="2">
        <v>0</v>
      </c>
      <c r="U182" s="5">
        <v>1</v>
      </c>
      <c r="V182" s="6">
        <v>1</v>
      </c>
      <c r="W182" s="9">
        <f t="shared" si="6"/>
        <v>2.0696250982131494</v>
      </c>
      <c r="X182" s="15">
        <f t="shared" si="7"/>
        <v>0.88791565610168033</v>
      </c>
      <c r="Y182" s="11">
        <f t="shared" si="8"/>
        <v>1.2562900147116789E-2</v>
      </c>
    </row>
    <row r="183" spans="2:25" x14ac:dyDescent="0.25">
      <c r="B183" s="5">
        <v>0</v>
      </c>
      <c r="C183" s="2">
        <v>1</v>
      </c>
      <c r="D183" s="5">
        <v>1</v>
      </c>
      <c r="E183" s="2">
        <v>0</v>
      </c>
      <c r="F183" s="5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 s="2">
        <v>0</v>
      </c>
      <c r="U183" s="5">
        <v>1</v>
      </c>
      <c r="V183" s="6">
        <v>1</v>
      </c>
      <c r="W183" s="9">
        <f t="shared" si="6"/>
        <v>-2.1368228826641569</v>
      </c>
      <c r="X183" s="15">
        <f t="shared" si="7"/>
        <v>0.10556901054478499</v>
      </c>
      <c r="Y183" s="11">
        <f t="shared" si="8"/>
        <v>0.80000679489783499</v>
      </c>
    </row>
    <row r="184" spans="2:25" x14ac:dyDescent="0.25">
      <c r="B184" s="5">
        <v>0</v>
      </c>
      <c r="C184" s="2">
        <v>1</v>
      </c>
      <c r="D184" s="5">
        <v>1</v>
      </c>
      <c r="E184" s="2">
        <v>0</v>
      </c>
      <c r="F184" s="5">
        <v>1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 s="2">
        <v>1</v>
      </c>
      <c r="U184" s="5">
        <v>1</v>
      </c>
      <c r="V184" s="6">
        <v>1</v>
      </c>
      <c r="W184" s="9">
        <f t="shared" si="6"/>
        <v>7.4455016698649423</v>
      </c>
      <c r="X184" s="15">
        <f t="shared" si="7"/>
        <v>0.99941627791040821</v>
      </c>
      <c r="Y184" s="11">
        <f t="shared" si="8"/>
        <v>3.4073147787740243E-7</v>
      </c>
    </row>
    <row r="185" spans="2:25" x14ac:dyDescent="0.25">
      <c r="B185" s="5">
        <v>0</v>
      </c>
      <c r="C185" s="2">
        <v>1</v>
      </c>
      <c r="D185" s="5">
        <v>1</v>
      </c>
      <c r="E185" s="2">
        <v>0</v>
      </c>
      <c r="F185" s="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1</v>
      </c>
      <c r="S185">
        <v>0</v>
      </c>
      <c r="T185" s="2">
        <v>0</v>
      </c>
      <c r="U185" s="5">
        <v>1</v>
      </c>
      <c r="V185" s="6">
        <v>1</v>
      </c>
      <c r="W185" s="9">
        <f t="shared" si="6"/>
        <v>5.0871734445828301</v>
      </c>
      <c r="X185" s="15">
        <f t="shared" si="7"/>
        <v>0.99386245163178089</v>
      </c>
      <c r="Y185" s="11">
        <f t="shared" si="8"/>
        <v>3.7669499972229112E-5</v>
      </c>
    </row>
    <row r="186" spans="2:25" x14ac:dyDescent="0.25">
      <c r="B186" s="5">
        <v>0</v>
      </c>
      <c r="C186" s="2">
        <v>1</v>
      </c>
      <c r="D186" s="5">
        <v>0</v>
      </c>
      <c r="E186" s="2">
        <v>0</v>
      </c>
      <c r="F186" s="5">
        <v>0</v>
      </c>
      <c r="G186">
        <v>0</v>
      </c>
      <c r="H186">
        <v>0</v>
      </c>
      <c r="I186">
        <v>1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 s="2">
        <v>0</v>
      </c>
      <c r="U186" s="5">
        <v>1</v>
      </c>
      <c r="V186" s="6">
        <v>1</v>
      </c>
      <c r="W186" s="9">
        <f t="shared" si="6"/>
        <v>7.3696112882018792</v>
      </c>
      <c r="X186" s="15">
        <f t="shared" si="7"/>
        <v>0.9993702837285674</v>
      </c>
      <c r="Y186" s="11">
        <f t="shared" si="8"/>
        <v>3.9654258250697725E-7</v>
      </c>
    </row>
    <row r="187" spans="2:25" x14ac:dyDescent="0.25">
      <c r="B187" s="5">
        <v>0</v>
      </c>
      <c r="C187" s="2">
        <v>1</v>
      </c>
      <c r="D187" s="5">
        <v>0</v>
      </c>
      <c r="E187" s="2">
        <v>1</v>
      </c>
      <c r="F187" s="5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 s="2">
        <v>1</v>
      </c>
      <c r="U187" s="5">
        <v>1</v>
      </c>
      <c r="V187" s="6">
        <v>1</v>
      </c>
      <c r="W187" s="9">
        <f t="shared" si="6"/>
        <v>8.1922447034780568</v>
      </c>
      <c r="X187" s="15">
        <f t="shared" si="7"/>
        <v>0.99972328472183059</v>
      </c>
      <c r="Y187" s="11">
        <f t="shared" si="8"/>
        <v>7.6571345172376656E-8</v>
      </c>
    </row>
    <row r="188" spans="2:25" x14ac:dyDescent="0.25">
      <c r="B188" s="5">
        <v>1</v>
      </c>
      <c r="C188" s="2">
        <v>0</v>
      </c>
      <c r="D188" s="5">
        <v>0</v>
      </c>
      <c r="E188" s="2">
        <v>1</v>
      </c>
      <c r="F188" s="5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 s="2">
        <v>1</v>
      </c>
      <c r="U188" s="5">
        <v>1</v>
      </c>
      <c r="V188" s="6">
        <v>1</v>
      </c>
      <c r="W188" s="9">
        <f t="shared" si="6"/>
        <v>5.1932559526291682</v>
      </c>
      <c r="X188" s="15">
        <f t="shared" si="7"/>
        <v>0.99447678124450378</v>
      </c>
      <c r="Y188" s="11">
        <f t="shared" si="8"/>
        <v>3.0505945421065186E-5</v>
      </c>
    </row>
    <row r="189" spans="2:25" x14ac:dyDescent="0.25">
      <c r="B189" s="5">
        <v>0</v>
      </c>
      <c r="C189" s="2">
        <v>1</v>
      </c>
      <c r="D189" s="5">
        <v>1</v>
      </c>
      <c r="E189" s="2">
        <v>0</v>
      </c>
      <c r="F189" s="5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1</v>
      </c>
      <c r="R189">
        <v>1</v>
      </c>
      <c r="S189">
        <v>0</v>
      </c>
      <c r="T189" s="2">
        <v>0</v>
      </c>
      <c r="U189" s="5">
        <v>1</v>
      </c>
      <c r="V189" s="6">
        <v>1</v>
      </c>
      <c r="W189" s="9">
        <f t="shared" si="6"/>
        <v>-1.0700178063223638</v>
      </c>
      <c r="X189" s="15">
        <f t="shared" si="7"/>
        <v>0.25539969791712569</v>
      </c>
      <c r="Y189" s="11">
        <f t="shared" si="8"/>
        <v>0.5544296098619077</v>
      </c>
    </row>
    <row r="190" spans="2:25" x14ac:dyDescent="0.25">
      <c r="B190" s="5">
        <v>0</v>
      </c>
      <c r="C190" s="2">
        <v>0</v>
      </c>
      <c r="D190" s="5">
        <v>1</v>
      </c>
      <c r="E190" s="2">
        <v>0</v>
      </c>
      <c r="F190" s="5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 s="2">
        <v>0</v>
      </c>
      <c r="U190" s="5">
        <v>1</v>
      </c>
      <c r="V190" s="6">
        <v>1</v>
      </c>
      <c r="W190" s="9">
        <f t="shared" si="6"/>
        <v>3.8074548566534432</v>
      </c>
      <c r="X190" s="15">
        <f t="shared" si="7"/>
        <v>0.97827771408349373</v>
      </c>
      <c r="Y190" s="11">
        <f t="shared" si="8"/>
        <v>4.7185770543844654E-4</v>
      </c>
    </row>
    <row r="191" spans="2:25" x14ac:dyDescent="0.25">
      <c r="B191" s="5">
        <v>0</v>
      </c>
      <c r="C191" s="2">
        <v>1</v>
      </c>
      <c r="D191" s="5">
        <v>0</v>
      </c>
      <c r="E191" s="2">
        <v>1</v>
      </c>
      <c r="F191" s="5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 s="2">
        <v>0</v>
      </c>
      <c r="U191" s="5">
        <v>1</v>
      </c>
      <c r="V191" s="6">
        <v>1</v>
      </c>
      <c r="W191" s="9">
        <f t="shared" si="6"/>
        <v>-0.33596995606682833</v>
      </c>
      <c r="X191" s="15">
        <f t="shared" si="7"/>
        <v>0.41678875385345898</v>
      </c>
      <c r="Y191" s="11">
        <f t="shared" si="8"/>
        <v>0.34013535763180131</v>
      </c>
    </row>
    <row r="192" spans="2:25" x14ac:dyDescent="0.25">
      <c r="B192" s="5">
        <v>1</v>
      </c>
      <c r="C192" s="2">
        <v>0</v>
      </c>
      <c r="D192" s="5">
        <v>0</v>
      </c>
      <c r="E192" s="2">
        <v>0</v>
      </c>
      <c r="F192" s="5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 s="2">
        <v>1</v>
      </c>
      <c r="U192" s="5">
        <v>1</v>
      </c>
      <c r="V192" s="6">
        <v>1</v>
      </c>
      <c r="W192" s="9">
        <f t="shared" si="6"/>
        <v>8.3626602575211546</v>
      </c>
      <c r="X192" s="15">
        <f t="shared" si="7"/>
        <v>0.99976663193036985</v>
      </c>
      <c r="Y192" s="11">
        <f t="shared" si="8"/>
        <v>5.4460655922900934E-8</v>
      </c>
    </row>
    <row r="193" spans="2:25" x14ac:dyDescent="0.25">
      <c r="B193" s="5">
        <v>1</v>
      </c>
      <c r="C193" s="2">
        <v>0</v>
      </c>
      <c r="D193" s="5">
        <v>0</v>
      </c>
      <c r="E193" s="2">
        <v>1</v>
      </c>
      <c r="F193" s="5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 s="2">
        <v>1</v>
      </c>
      <c r="U193" s="5">
        <v>1</v>
      </c>
      <c r="V193" s="6">
        <v>1</v>
      </c>
      <c r="W193" s="9">
        <f t="shared" si="6"/>
        <v>7.9781858926146452</v>
      </c>
      <c r="X193" s="15">
        <f t="shared" si="7"/>
        <v>0.99965725666819616</v>
      </c>
      <c r="Y193" s="11">
        <f t="shared" si="8"/>
        <v>1.1747299149599776E-7</v>
      </c>
    </row>
    <row r="194" spans="2:25" x14ac:dyDescent="0.25">
      <c r="B194" s="5">
        <v>1</v>
      </c>
      <c r="C194" s="2">
        <v>0</v>
      </c>
      <c r="D194" s="5">
        <v>1</v>
      </c>
      <c r="E194" s="2">
        <v>0</v>
      </c>
      <c r="F194" s="5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 s="2">
        <v>1</v>
      </c>
      <c r="U194" s="5">
        <v>1</v>
      </c>
      <c r="V194" s="6">
        <v>1</v>
      </c>
      <c r="W194" s="9">
        <f t="shared" si="6"/>
        <v>3.0312311266253218</v>
      </c>
      <c r="X194" s="15">
        <f t="shared" si="7"/>
        <v>0.95396526877351939</v>
      </c>
      <c r="Y194" s="11">
        <f t="shared" si="8"/>
        <v>2.1191964790943088E-3</v>
      </c>
    </row>
    <row r="195" spans="2:25" x14ac:dyDescent="0.25">
      <c r="B195" s="5">
        <v>1</v>
      </c>
      <c r="C195" s="2">
        <v>0</v>
      </c>
      <c r="D195" s="5">
        <v>0</v>
      </c>
      <c r="E195" s="2">
        <v>1</v>
      </c>
      <c r="F195" s="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 s="2">
        <v>0</v>
      </c>
      <c r="U195" s="5">
        <v>1</v>
      </c>
      <c r="V195" s="6">
        <v>1</v>
      </c>
      <c r="W195" s="9">
        <f t="shared" si="6"/>
        <v>2.465859044501967</v>
      </c>
      <c r="X195" s="15">
        <f t="shared" si="7"/>
        <v>0.92171348420467891</v>
      </c>
      <c r="Y195" s="11">
        <f t="shared" si="8"/>
        <v>6.1287785553710578E-3</v>
      </c>
    </row>
    <row r="196" spans="2:25" x14ac:dyDescent="0.25">
      <c r="B196" s="5">
        <v>0</v>
      </c>
      <c r="C196" s="2">
        <v>1</v>
      </c>
      <c r="D196" s="5">
        <v>0</v>
      </c>
      <c r="E196" s="2">
        <v>0</v>
      </c>
      <c r="F196" s="5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 s="2">
        <v>0</v>
      </c>
      <c r="U196" s="5">
        <v>1</v>
      </c>
      <c r="V196" s="6">
        <v>1</v>
      </c>
      <c r="W196" s="9">
        <f t="shared" si="6"/>
        <v>4.6525189910131495</v>
      </c>
      <c r="X196" s="15">
        <f t="shared" si="7"/>
        <v>0.99055255876011716</v>
      </c>
      <c r="Y196" s="11">
        <f t="shared" si="8"/>
        <v>8.9254145981038953E-5</v>
      </c>
    </row>
    <row r="197" spans="2:25" x14ac:dyDescent="0.25">
      <c r="B197" s="5">
        <v>0</v>
      </c>
      <c r="C197" s="2">
        <v>1</v>
      </c>
      <c r="D197" s="5">
        <v>1</v>
      </c>
      <c r="E197" s="2">
        <v>0</v>
      </c>
      <c r="F197" s="5">
        <v>0</v>
      </c>
      <c r="G197">
        <v>0</v>
      </c>
      <c r="H197">
        <v>0</v>
      </c>
      <c r="I197">
        <v>1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 s="2">
        <v>0</v>
      </c>
      <c r="U197" s="5">
        <v>1</v>
      </c>
      <c r="V197" s="6">
        <v>1</v>
      </c>
      <c r="W197" s="9">
        <f t="shared" si="6"/>
        <v>5.5499783970709604</v>
      </c>
      <c r="X197" s="15">
        <f t="shared" si="7"/>
        <v>0.996127513227126</v>
      </c>
      <c r="Y197" s="11">
        <f t="shared" si="8"/>
        <v>1.4996153806084051E-5</v>
      </c>
    </row>
    <row r="198" spans="2:25" x14ac:dyDescent="0.25">
      <c r="B198" s="5">
        <v>0</v>
      </c>
      <c r="C198" s="2">
        <v>1</v>
      </c>
      <c r="D198" s="5">
        <v>0</v>
      </c>
      <c r="E198" s="2">
        <v>1</v>
      </c>
      <c r="F198" s="5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 s="2">
        <v>0</v>
      </c>
      <c r="U198" s="5">
        <v>1</v>
      </c>
      <c r="V198" s="6">
        <v>1</v>
      </c>
      <c r="W198" s="9">
        <f t="shared" ref="W198:W261" si="9">SUMPRODUCT(B$2:U$2,B198:U198)</f>
        <v>2.3811223411219018</v>
      </c>
      <c r="X198" s="15">
        <f t="shared" ref="X198:X261" si="10">EXP(W198)/(1+EXP(W198))</f>
        <v>0.91537641408538339</v>
      </c>
      <c r="Y198" s="11">
        <f t="shared" ref="Y198:Y261" si="11">(V198-X198)^2</f>
        <v>7.1611512930484979E-3</v>
      </c>
    </row>
    <row r="199" spans="2:25" x14ac:dyDescent="0.25">
      <c r="B199" s="5">
        <v>0</v>
      </c>
      <c r="C199" s="2">
        <v>1</v>
      </c>
      <c r="D199" s="5">
        <v>0</v>
      </c>
      <c r="E199" s="2">
        <v>1</v>
      </c>
      <c r="F199" s="5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 s="2">
        <v>0</v>
      </c>
      <c r="U199" s="5">
        <v>1</v>
      </c>
      <c r="V199" s="6">
        <v>1</v>
      </c>
      <c r="W199" s="9">
        <f t="shared" si="9"/>
        <v>1.5145576270282655</v>
      </c>
      <c r="X199" s="15">
        <f t="shared" si="10"/>
        <v>0.81973566498976136</v>
      </c>
      <c r="Y199" s="11">
        <f t="shared" si="11"/>
        <v>3.2495230476683547E-2</v>
      </c>
    </row>
    <row r="200" spans="2:25" x14ac:dyDescent="0.25">
      <c r="B200" s="5">
        <v>1</v>
      </c>
      <c r="C200" s="2">
        <v>0</v>
      </c>
      <c r="D200" s="5">
        <v>0</v>
      </c>
      <c r="E200" s="2">
        <v>1</v>
      </c>
      <c r="F200" s="5">
        <v>0</v>
      </c>
      <c r="G200">
        <v>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 s="2">
        <v>0</v>
      </c>
      <c r="U200" s="5">
        <v>1</v>
      </c>
      <c r="V200" s="6">
        <v>1</v>
      </c>
      <c r="W200" s="9">
        <f t="shared" si="9"/>
        <v>2.1679677342315564</v>
      </c>
      <c r="X200" s="15">
        <f t="shared" si="10"/>
        <v>0.89733589684983228</v>
      </c>
      <c r="Y200" s="11">
        <f t="shared" si="11"/>
        <v>1.0539918075628277E-2</v>
      </c>
    </row>
    <row r="201" spans="2:25" x14ac:dyDescent="0.25">
      <c r="B201" s="5">
        <v>1</v>
      </c>
      <c r="C201" s="2">
        <v>0</v>
      </c>
      <c r="D201" s="5">
        <v>1</v>
      </c>
      <c r="E201" s="2">
        <v>0</v>
      </c>
      <c r="F201" s="5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1</v>
      </c>
      <c r="S201">
        <v>0</v>
      </c>
      <c r="T201" s="2">
        <v>0</v>
      </c>
      <c r="U201" s="5">
        <v>1</v>
      </c>
      <c r="V201" s="6">
        <v>1</v>
      </c>
      <c r="W201" s="9">
        <f t="shared" si="9"/>
        <v>4.9556052219296056</v>
      </c>
      <c r="X201" s="15">
        <f t="shared" si="10"/>
        <v>0.99300545238834459</v>
      </c>
      <c r="Y201" s="11">
        <f t="shared" si="11"/>
        <v>4.8923696291714409E-5</v>
      </c>
    </row>
    <row r="202" spans="2:25" x14ac:dyDescent="0.25">
      <c r="B202" s="5">
        <v>0</v>
      </c>
      <c r="C202" s="2">
        <v>1</v>
      </c>
      <c r="D202" s="5">
        <v>0</v>
      </c>
      <c r="E202" s="2">
        <v>0</v>
      </c>
      <c r="F202" s="5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 s="2">
        <v>0</v>
      </c>
      <c r="U202" s="5">
        <v>1</v>
      </c>
      <c r="V202" s="6">
        <v>1</v>
      </c>
      <c r="W202" s="9">
        <f t="shared" si="9"/>
        <v>1.1507999830980524</v>
      </c>
      <c r="X202" s="15">
        <f t="shared" si="10"/>
        <v>0.7596570067924111</v>
      </c>
      <c r="Y202" s="11">
        <f t="shared" si="11"/>
        <v>5.7764754383983125E-2</v>
      </c>
    </row>
    <row r="203" spans="2:25" x14ac:dyDescent="0.25">
      <c r="B203" s="5">
        <v>0</v>
      </c>
      <c r="C203" s="2">
        <v>1</v>
      </c>
      <c r="D203" s="5">
        <v>0</v>
      </c>
      <c r="E203" s="2">
        <v>0</v>
      </c>
      <c r="F203" s="5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 s="2">
        <v>0</v>
      </c>
      <c r="U203" s="5">
        <v>1</v>
      </c>
      <c r="V203" s="6">
        <v>1</v>
      </c>
      <c r="W203" s="9">
        <f t="shared" si="9"/>
        <v>-3.6174530575343171</v>
      </c>
      <c r="X203" s="15">
        <f t="shared" si="10"/>
        <v>2.6148855055646545E-2</v>
      </c>
      <c r="Y203" s="11">
        <f t="shared" si="11"/>
        <v>0.94838605250942809</v>
      </c>
    </row>
    <row r="204" spans="2:25" x14ac:dyDescent="0.25">
      <c r="B204" s="5">
        <v>1</v>
      </c>
      <c r="C204" s="2">
        <v>0</v>
      </c>
      <c r="D204" s="5">
        <v>1</v>
      </c>
      <c r="E204" s="2">
        <v>0</v>
      </c>
      <c r="F204" s="5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 s="2">
        <v>1</v>
      </c>
      <c r="U204" s="5">
        <v>1</v>
      </c>
      <c r="V204" s="6">
        <v>1</v>
      </c>
      <c r="W204" s="9">
        <f t="shared" si="9"/>
        <v>1.2289896925282151</v>
      </c>
      <c r="X204" s="15">
        <f t="shared" si="10"/>
        <v>0.77364169791623372</v>
      </c>
      <c r="Y204" s="11">
        <f t="shared" si="11"/>
        <v>5.1238080922245591E-2</v>
      </c>
    </row>
    <row r="205" spans="2:25" x14ac:dyDescent="0.25">
      <c r="B205" s="5">
        <v>0</v>
      </c>
      <c r="C205" s="2">
        <v>1</v>
      </c>
      <c r="D205" s="5">
        <v>1</v>
      </c>
      <c r="E205" s="2">
        <v>0</v>
      </c>
      <c r="F205" s="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 s="2">
        <v>0</v>
      </c>
      <c r="U205" s="5">
        <v>1</v>
      </c>
      <c r="V205" s="6">
        <v>1</v>
      </c>
      <c r="W205" s="9">
        <f t="shared" si="9"/>
        <v>4.3222417835708065</v>
      </c>
      <c r="X205" s="15">
        <f t="shared" si="10"/>
        <v>0.98690368791339345</v>
      </c>
      <c r="Y205" s="11">
        <f t="shared" si="11"/>
        <v>1.715133902697969E-4</v>
      </c>
    </row>
    <row r="206" spans="2:25" x14ac:dyDescent="0.25">
      <c r="B206" s="5">
        <v>0</v>
      </c>
      <c r="C206" s="2">
        <v>1</v>
      </c>
      <c r="D206" s="5">
        <v>1</v>
      </c>
      <c r="E206" s="2">
        <v>0</v>
      </c>
      <c r="F206" s="5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 s="2">
        <v>0</v>
      </c>
      <c r="U206" s="5">
        <v>1</v>
      </c>
      <c r="V206" s="6">
        <v>1</v>
      </c>
      <c r="W206" s="9">
        <f t="shared" si="9"/>
        <v>2.0696250982131494</v>
      </c>
      <c r="X206" s="15">
        <f t="shared" si="10"/>
        <v>0.88791565610168033</v>
      </c>
      <c r="Y206" s="11">
        <f t="shared" si="11"/>
        <v>1.2562900147116789E-2</v>
      </c>
    </row>
    <row r="207" spans="2:25" x14ac:dyDescent="0.25">
      <c r="B207" s="5">
        <v>1</v>
      </c>
      <c r="C207" s="2">
        <v>0</v>
      </c>
      <c r="D207" s="5">
        <v>1</v>
      </c>
      <c r="E207" s="2">
        <v>0</v>
      </c>
      <c r="F207" s="5">
        <v>0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 s="2">
        <v>0</v>
      </c>
      <c r="U207" s="5">
        <v>1</v>
      </c>
      <c r="V207" s="6">
        <v>1</v>
      </c>
      <c r="W207" s="9">
        <f t="shared" si="9"/>
        <v>2.4840907600926294</v>
      </c>
      <c r="X207" s="15">
        <f t="shared" si="10"/>
        <v>0.92301897007956357</v>
      </c>
      <c r="Y207" s="11">
        <f t="shared" si="11"/>
        <v>5.9260789676111288E-3</v>
      </c>
    </row>
    <row r="208" spans="2:25" x14ac:dyDescent="0.25">
      <c r="B208" s="5">
        <v>1</v>
      </c>
      <c r="C208" s="2">
        <v>0</v>
      </c>
      <c r="D208" s="5">
        <v>1</v>
      </c>
      <c r="E208" s="2">
        <v>0</v>
      </c>
      <c r="F208" s="5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 s="2">
        <v>0</v>
      </c>
      <c r="U208" s="5">
        <v>1</v>
      </c>
      <c r="V208" s="6">
        <v>1</v>
      </c>
      <c r="W208" s="9">
        <f t="shared" si="9"/>
        <v>3.9734464437812056</v>
      </c>
      <c r="X208" s="15">
        <f t="shared" si="10"/>
        <v>0.98153872990833013</v>
      </c>
      <c r="Y208" s="11">
        <f t="shared" si="11"/>
        <v>3.408184933975844E-4</v>
      </c>
    </row>
    <row r="209" spans="2:25" x14ac:dyDescent="0.25">
      <c r="B209" s="5">
        <v>0</v>
      </c>
      <c r="C209" s="2">
        <v>1</v>
      </c>
      <c r="D209" s="5">
        <v>0</v>
      </c>
      <c r="E209" s="2">
        <v>1</v>
      </c>
      <c r="F209" s="5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 s="2">
        <v>0</v>
      </c>
      <c r="U209" s="5">
        <v>1</v>
      </c>
      <c r="V209" s="6">
        <v>1</v>
      </c>
      <c r="W209" s="9">
        <f t="shared" si="9"/>
        <v>1.4662714780302784</v>
      </c>
      <c r="X209" s="15">
        <f t="shared" si="10"/>
        <v>0.81249000745236177</v>
      </c>
      <c r="Y209" s="11">
        <f t="shared" si="11"/>
        <v>3.5159997305215344E-2</v>
      </c>
    </row>
    <row r="210" spans="2:25" x14ac:dyDescent="0.25">
      <c r="B210" s="5">
        <v>0</v>
      </c>
      <c r="C210" s="2">
        <v>1</v>
      </c>
      <c r="D210" s="5">
        <v>1</v>
      </c>
      <c r="E210" s="2">
        <v>0</v>
      </c>
      <c r="F210" s="5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 s="2">
        <v>0</v>
      </c>
      <c r="U210" s="5">
        <v>1</v>
      </c>
      <c r="V210" s="6">
        <v>1</v>
      </c>
      <c r="W210" s="9">
        <f t="shared" si="9"/>
        <v>-0.64746719897558092</v>
      </c>
      <c r="X210" s="15">
        <f t="shared" si="10"/>
        <v>0.34356052501192191</v>
      </c>
      <c r="Y210" s="11">
        <f t="shared" si="11"/>
        <v>0.43091278432262359</v>
      </c>
    </row>
    <row r="211" spans="2:25" x14ac:dyDescent="0.25">
      <c r="B211" s="5">
        <v>0</v>
      </c>
      <c r="C211" s="2">
        <v>1</v>
      </c>
      <c r="D211" s="5">
        <v>0</v>
      </c>
      <c r="E211" s="2">
        <v>1</v>
      </c>
      <c r="F211" s="5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 s="2">
        <v>1</v>
      </c>
      <c r="U211" s="5">
        <v>1</v>
      </c>
      <c r="V211" s="6">
        <v>1</v>
      </c>
      <c r="W211" s="9">
        <f t="shared" si="9"/>
        <v>1.8892822752265683</v>
      </c>
      <c r="X211" s="15">
        <f t="shared" si="10"/>
        <v>0.86867367438215082</v>
      </c>
      <c r="Y211" s="11">
        <f t="shared" si="11"/>
        <v>1.7246603800285351E-2</v>
      </c>
    </row>
    <row r="212" spans="2:25" x14ac:dyDescent="0.25">
      <c r="B212" s="5">
        <v>0</v>
      </c>
      <c r="C212" s="2">
        <v>0</v>
      </c>
      <c r="D212" s="5">
        <v>0</v>
      </c>
      <c r="E212" s="2">
        <v>1</v>
      </c>
      <c r="F212" s="5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 s="2">
        <v>0</v>
      </c>
      <c r="U212" s="5">
        <v>1</v>
      </c>
      <c r="V212" s="6">
        <v>1</v>
      </c>
      <c r="W212" s="9">
        <f t="shared" si="9"/>
        <v>-0.36492568650130125</v>
      </c>
      <c r="X212" s="15">
        <f t="shared" si="10"/>
        <v>0.4097677212735551</v>
      </c>
      <c r="Y212" s="11">
        <f t="shared" si="11"/>
        <v>0.34837414285061175</v>
      </c>
    </row>
    <row r="213" spans="2:25" x14ac:dyDescent="0.25">
      <c r="B213" s="5">
        <v>0</v>
      </c>
      <c r="C213" s="2">
        <v>0</v>
      </c>
      <c r="D213" s="5">
        <v>1</v>
      </c>
      <c r="E213" s="2">
        <v>0</v>
      </c>
      <c r="F213" s="5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 s="2">
        <v>0</v>
      </c>
      <c r="U213" s="5">
        <v>1</v>
      </c>
      <c r="V213" s="6">
        <v>1</v>
      </c>
      <c r="W213" s="9">
        <f t="shared" si="9"/>
        <v>-2.1231100951062345</v>
      </c>
      <c r="X213" s="15">
        <f t="shared" si="10"/>
        <v>0.10687085038938347</v>
      </c>
      <c r="Y213" s="11">
        <f t="shared" si="11"/>
        <v>0.79767967788418304</v>
      </c>
    </row>
    <row r="214" spans="2:25" x14ac:dyDescent="0.25">
      <c r="B214" s="5">
        <v>1</v>
      </c>
      <c r="C214" s="2">
        <v>0</v>
      </c>
      <c r="D214" s="5">
        <v>1</v>
      </c>
      <c r="E214" s="2">
        <v>0</v>
      </c>
      <c r="F214" s="5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 s="2">
        <v>0</v>
      </c>
      <c r="U214" s="5">
        <v>1</v>
      </c>
      <c r="V214" s="6">
        <v>1</v>
      </c>
      <c r="W214" s="9">
        <f t="shared" si="9"/>
        <v>2.1543618015932147</v>
      </c>
      <c r="X214" s="15">
        <f t="shared" si="10"/>
        <v>0.896075667878655</v>
      </c>
      <c r="Y214" s="11">
        <f t="shared" si="11"/>
        <v>1.0800266806867619E-2</v>
      </c>
    </row>
    <row r="215" spans="2:25" x14ac:dyDescent="0.25">
      <c r="B215" s="5">
        <v>0</v>
      </c>
      <c r="C215" s="2">
        <v>1</v>
      </c>
      <c r="D215" s="5">
        <v>1</v>
      </c>
      <c r="E215" s="2">
        <v>0</v>
      </c>
      <c r="F215" s="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 s="2">
        <v>0</v>
      </c>
      <c r="U215" s="5">
        <v>1</v>
      </c>
      <c r="V215" s="6">
        <v>1</v>
      </c>
      <c r="W215" s="9">
        <f t="shared" si="9"/>
        <v>5.7902317582020961</v>
      </c>
      <c r="X215" s="15">
        <f t="shared" si="10"/>
        <v>0.99695204488644762</v>
      </c>
      <c r="Y215" s="11">
        <f t="shared" si="11"/>
        <v>9.2900303742301061E-6</v>
      </c>
    </row>
    <row r="216" spans="2:25" x14ac:dyDescent="0.25">
      <c r="B216" s="5">
        <v>1</v>
      </c>
      <c r="C216" s="2">
        <v>0</v>
      </c>
      <c r="D216" s="5">
        <v>0</v>
      </c>
      <c r="E216" s="2">
        <v>1</v>
      </c>
      <c r="F216" s="5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 s="2">
        <v>0</v>
      </c>
      <c r="U216" s="5">
        <v>1</v>
      </c>
      <c r="V216" s="6">
        <v>1</v>
      </c>
      <c r="W216" s="9">
        <f t="shared" si="9"/>
        <v>0.64848814984867209</v>
      </c>
      <c r="X216" s="15">
        <f t="shared" si="10"/>
        <v>0.65666968987058671</v>
      </c>
      <c r="Y216" s="11">
        <f t="shared" si="11"/>
        <v>0.11787570185355911</v>
      </c>
    </row>
    <row r="217" spans="2:25" x14ac:dyDescent="0.25">
      <c r="B217" s="5">
        <v>0</v>
      </c>
      <c r="C217" s="2">
        <v>1</v>
      </c>
      <c r="D217" s="5">
        <v>1</v>
      </c>
      <c r="E217" s="2">
        <v>0</v>
      </c>
      <c r="F217" s="5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0</v>
      </c>
      <c r="T217" s="2">
        <v>1</v>
      </c>
      <c r="U217" s="5">
        <v>1</v>
      </c>
      <c r="V217" s="6">
        <v>1</v>
      </c>
      <c r="W217" s="9">
        <f t="shared" si="9"/>
        <v>3.0457750069491056</v>
      </c>
      <c r="X217" s="15">
        <f t="shared" si="10"/>
        <v>0.95459977062537016</v>
      </c>
      <c r="Y217" s="11">
        <f t="shared" si="11"/>
        <v>2.0611808272690021E-3</v>
      </c>
    </row>
    <row r="218" spans="2:25" x14ac:dyDescent="0.25">
      <c r="B218" s="5">
        <v>0</v>
      </c>
      <c r="C218" s="2">
        <v>1</v>
      </c>
      <c r="D218" s="5">
        <v>0</v>
      </c>
      <c r="E218" s="2">
        <v>1</v>
      </c>
      <c r="F218" s="5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 s="2">
        <v>0</v>
      </c>
      <c r="U218" s="5">
        <v>1</v>
      </c>
      <c r="V218" s="6">
        <v>1</v>
      </c>
      <c r="W218" s="9">
        <f t="shared" si="9"/>
        <v>-0.98495593389393998</v>
      </c>
      <c r="X218" s="15">
        <f t="shared" si="10"/>
        <v>0.27190952562175663</v>
      </c>
      <c r="Y218" s="11">
        <f t="shared" si="11"/>
        <v>0.53011573888033547</v>
      </c>
    </row>
    <row r="219" spans="2:25" x14ac:dyDescent="0.25">
      <c r="B219" s="5">
        <v>0</v>
      </c>
      <c r="C219" s="2">
        <v>1</v>
      </c>
      <c r="D219" s="5">
        <v>0</v>
      </c>
      <c r="E219" s="2">
        <v>1</v>
      </c>
      <c r="F219" s="5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 s="2">
        <v>0</v>
      </c>
      <c r="U219" s="5">
        <v>1</v>
      </c>
      <c r="V219" s="6">
        <v>1</v>
      </c>
      <c r="W219" s="9">
        <f t="shared" si="9"/>
        <v>1.5145576270282655</v>
      </c>
      <c r="X219" s="15">
        <f t="shared" si="10"/>
        <v>0.81973566498976136</v>
      </c>
      <c r="Y219" s="11">
        <f t="shared" si="11"/>
        <v>3.2495230476683547E-2</v>
      </c>
    </row>
    <row r="220" spans="2:25" x14ac:dyDescent="0.25">
      <c r="B220" s="5">
        <v>0</v>
      </c>
      <c r="C220" s="2">
        <v>0</v>
      </c>
      <c r="D220" s="5">
        <v>0</v>
      </c>
      <c r="E220" s="2">
        <v>1</v>
      </c>
      <c r="F220" s="5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1</v>
      </c>
      <c r="S220">
        <v>0</v>
      </c>
      <c r="T220" s="2">
        <v>0</v>
      </c>
      <c r="U220" s="5">
        <v>1</v>
      </c>
      <c r="V220" s="6">
        <v>1</v>
      </c>
      <c r="W220" s="9">
        <f t="shared" si="9"/>
        <v>5.9694796826572905</v>
      </c>
      <c r="X220" s="15">
        <f t="shared" si="10"/>
        <v>0.99745094351336039</v>
      </c>
      <c r="Y220" s="11">
        <f t="shared" si="11"/>
        <v>6.4976889720794795E-6</v>
      </c>
    </row>
    <row r="221" spans="2:25" x14ac:dyDescent="0.25">
      <c r="B221" s="5">
        <v>0</v>
      </c>
      <c r="C221" s="2">
        <v>1</v>
      </c>
      <c r="D221" s="5">
        <v>1</v>
      </c>
      <c r="E221" s="2">
        <v>0</v>
      </c>
      <c r="F221" s="5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 s="2">
        <v>1</v>
      </c>
      <c r="U221" s="5">
        <v>1</v>
      </c>
      <c r="V221" s="6">
        <v>1</v>
      </c>
      <c r="W221" s="9">
        <f t="shared" si="9"/>
        <v>1.577785032317816</v>
      </c>
      <c r="X221" s="15">
        <f t="shared" si="10"/>
        <v>0.82889059576445212</v>
      </c>
      <c r="Y221" s="11">
        <f t="shared" si="11"/>
        <v>2.927842821784413E-2</v>
      </c>
    </row>
    <row r="222" spans="2:25" x14ac:dyDescent="0.25">
      <c r="B222" s="5">
        <v>1</v>
      </c>
      <c r="C222" s="2">
        <v>0</v>
      </c>
      <c r="D222" s="5">
        <v>1</v>
      </c>
      <c r="E222" s="2">
        <v>0</v>
      </c>
      <c r="F222" s="5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 s="2">
        <v>1</v>
      </c>
      <c r="U222" s="5">
        <v>1</v>
      </c>
      <c r="V222" s="6">
        <v>1</v>
      </c>
      <c r="W222" s="9">
        <f t="shared" si="9"/>
        <v>8.0009401091717081</v>
      </c>
      <c r="X222" s="15">
        <f t="shared" si="10"/>
        <v>0.99966496488154577</v>
      </c>
      <c r="Y222" s="11">
        <f t="shared" si="11"/>
        <v>1.1224853059763989E-7</v>
      </c>
    </row>
    <row r="223" spans="2:25" x14ac:dyDescent="0.25">
      <c r="B223" s="5">
        <v>0</v>
      </c>
      <c r="C223" s="2">
        <v>1</v>
      </c>
      <c r="D223" s="5">
        <v>0</v>
      </c>
      <c r="E223" s="2">
        <v>0</v>
      </c>
      <c r="F223" s="5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 s="2">
        <v>1</v>
      </c>
      <c r="U223" s="5">
        <v>1</v>
      </c>
      <c r="V223" s="6">
        <v>1</v>
      </c>
      <c r="W223" s="9">
        <f t="shared" si="9"/>
        <v>1.908062239760159</v>
      </c>
      <c r="X223" s="15">
        <f t="shared" si="10"/>
        <v>0.87080129402581419</v>
      </c>
      <c r="Y223" s="11">
        <f t="shared" si="11"/>
        <v>1.6692305625404118E-2</v>
      </c>
    </row>
    <row r="224" spans="2:25" x14ac:dyDescent="0.25">
      <c r="B224" s="5">
        <v>0</v>
      </c>
      <c r="C224" s="2">
        <v>1</v>
      </c>
      <c r="D224" s="5">
        <v>0</v>
      </c>
      <c r="E224" s="2">
        <v>1</v>
      </c>
      <c r="F224" s="5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 s="2">
        <v>0</v>
      </c>
      <c r="U224" s="5">
        <v>1</v>
      </c>
      <c r="V224" s="6">
        <v>1</v>
      </c>
      <c r="W224" s="9">
        <f t="shared" si="9"/>
        <v>-0.33596995606682833</v>
      </c>
      <c r="X224" s="15">
        <f t="shared" si="10"/>
        <v>0.41678875385345898</v>
      </c>
      <c r="Y224" s="11">
        <f t="shared" si="11"/>
        <v>0.34013535763180131</v>
      </c>
    </row>
    <row r="225" spans="2:25" x14ac:dyDescent="0.25">
      <c r="B225" s="5">
        <v>0</v>
      </c>
      <c r="C225" s="2">
        <v>1</v>
      </c>
      <c r="D225" s="5">
        <v>0</v>
      </c>
      <c r="E225" s="2">
        <v>0</v>
      </c>
      <c r="F225" s="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 s="2">
        <v>0</v>
      </c>
      <c r="U225" s="5">
        <v>1</v>
      </c>
      <c r="V225" s="6">
        <v>1</v>
      </c>
      <c r="W225" s="9">
        <f t="shared" si="9"/>
        <v>1.5333375915618563</v>
      </c>
      <c r="X225" s="15">
        <f t="shared" si="10"/>
        <v>0.82249411897968272</v>
      </c>
      <c r="Y225" s="11">
        <f t="shared" si="11"/>
        <v>3.1508337796799034E-2</v>
      </c>
    </row>
    <row r="226" spans="2:25" x14ac:dyDescent="0.25">
      <c r="B226" s="5">
        <v>1</v>
      </c>
      <c r="C226" s="2">
        <v>0</v>
      </c>
      <c r="D226" s="5">
        <v>1</v>
      </c>
      <c r="E226" s="2">
        <v>0</v>
      </c>
      <c r="F226" s="5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 s="2">
        <v>1</v>
      </c>
      <c r="U226" s="5">
        <v>1</v>
      </c>
      <c r="V226" s="6">
        <v>1</v>
      </c>
      <c r="W226" s="9">
        <f t="shared" si="9"/>
        <v>6.1986986750746027</v>
      </c>
      <c r="X226" s="15">
        <f t="shared" si="10"/>
        <v>0.99797204764376612</v>
      </c>
      <c r="Y226" s="11">
        <f t="shared" si="11"/>
        <v>4.1125907591545262E-6</v>
      </c>
    </row>
    <row r="227" spans="2:25" x14ac:dyDescent="0.25">
      <c r="B227" s="5">
        <v>0</v>
      </c>
      <c r="C227" s="2">
        <v>1</v>
      </c>
      <c r="D227" s="5">
        <v>1</v>
      </c>
      <c r="E227" s="2">
        <v>0</v>
      </c>
      <c r="F227" s="5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 s="2">
        <v>0</v>
      </c>
      <c r="U227" s="5">
        <v>1</v>
      </c>
      <c r="V227" s="6">
        <v>1</v>
      </c>
      <c r="W227" s="9">
        <f t="shared" si="9"/>
        <v>3.8718665323102561</v>
      </c>
      <c r="X227" s="15">
        <f t="shared" si="10"/>
        <v>0.97960513737326882</v>
      </c>
      <c r="Y227" s="11">
        <f t="shared" si="11"/>
        <v>4.1595042156323625E-4</v>
      </c>
    </row>
    <row r="228" spans="2:25" x14ac:dyDescent="0.25">
      <c r="B228" s="5">
        <v>1</v>
      </c>
      <c r="C228" s="2">
        <v>0</v>
      </c>
      <c r="D228" s="5">
        <v>0</v>
      </c>
      <c r="E228" s="2">
        <v>0</v>
      </c>
      <c r="F228" s="5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 s="2">
        <v>0</v>
      </c>
      <c r="U228" s="5">
        <v>1</v>
      </c>
      <c r="V228" s="6">
        <v>1</v>
      </c>
      <c r="W228" s="9">
        <f t="shared" si="9"/>
        <v>0.66726811438226274</v>
      </c>
      <c r="X228" s="15">
        <f t="shared" si="10"/>
        <v>0.66089117467792491</v>
      </c>
      <c r="Y228" s="11">
        <f t="shared" si="11"/>
        <v>0.11499479541131764</v>
      </c>
    </row>
    <row r="229" spans="2:25" x14ac:dyDescent="0.25">
      <c r="B229" s="5">
        <v>1</v>
      </c>
      <c r="C229" s="2">
        <v>0</v>
      </c>
      <c r="D229" s="5">
        <v>0</v>
      </c>
      <c r="E229" s="2">
        <v>1</v>
      </c>
      <c r="F229" s="5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 s="2">
        <v>0</v>
      </c>
      <c r="U229" s="5">
        <v>1</v>
      </c>
      <c r="V229" s="6">
        <v>1</v>
      </c>
      <c r="W229" s="9">
        <f t="shared" si="9"/>
        <v>-0.68476529585642909</v>
      </c>
      <c r="X229" s="15">
        <f t="shared" si="10"/>
        <v>0.33519856915684221</v>
      </c>
      <c r="Y229" s="11">
        <f t="shared" si="11"/>
        <v>0.44196094245110989</v>
      </c>
    </row>
    <row r="230" spans="2:25" x14ac:dyDescent="0.25">
      <c r="B230" s="5">
        <v>1</v>
      </c>
      <c r="C230" s="2">
        <v>0</v>
      </c>
      <c r="D230" s="5">
        <v>0</v>
      </c>
      <c r="E230" s="2">
        <v>1</v>
      </c>
      <c r="F230" s="5">
        <v>0</v>
      </c>
      <c r="G230">
        <v>0</v>
      </c>
      <c r="H230">
        <v>0</v>
      </c>
      <c r="I230">
        <v>1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 s="2">
        <v>0</v>
      </c>
      <c r="U230" s="5">
        <v>1</v>
      </c>
      <c r="V230" s="6">
        <v>1</v>
      </c>
      <c r="W230" s="9">
        <f t="shared" si="9"/>
        <v>7.0020359838786881</v>
      </c>
      <c r="X230" s="15">
        <f t="shared" si="10"/>
        <v>0.99909080011942009</v>
      </c>
      <c r="Y230" s="11">
        <f t="shared" si="11"/>
        <v>8.2664442284652986E-7</v>
      </c>
    </row>
    <row r="231" spans="2:25" x14ac:dyDescent="0.25">
      <c r="B231" s="5">
        <v>0</v>
      </c>
      <c r="C231" s="2">
        <v>1</v>
      </c>
      <c r="D231" s="5">
        <v>1</v>
      </c>
      <c r="E231" s="2">
        <v>0</v>
      </c>
      <c r="F231" s="5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 s="2">
        <v>0</v>
      </c>
      <c r="U231" s="5">
        <v>1</v>
      </c>
      <c r="V231" s="6">
        <v>1</v>
      </c>
      <c r="W231" s="9">
        <f t="shared" si="9"/>
        <v>0.68578624672952015</v>
      </c>
      <c r="X231" s="15">
        <f t="shared" si="10"/>
        <v>0.66502890174165719</v>
      </c>
      <c r="Y231" s="11">
        <f t="shared" si="11"/>
        <v>0.11220563666840036</v>
      </c>
    </row>
    <row r="232" spans="2:25" x14ac:dyDescent="0.25">
      <c r="B232" s="5">
        <v>0</v>
      </c>
      <c r="C232" s="2">
        <v>1</v>
      </c>
      <c r="D232" s="5">
        <v>0</v>
      </c>
      <c r="E232" s="2">
        <v>0</v>
      </c>
      <c r="F232" s="5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 s="2">
        <v>0</v>
      </c>
      <c r="U232" s="5">
        <v>1</v>
      </c>
      <c r="V232" s="6">
        <v>1</v>
      </c>
      <c r="W232" s="9">
        <f t="shared" si="9"/>
        <v>1.1507999830980524</v>
      </c>
      <c r="X232" s="15">
        <f t="shared" si="10"/>
        <v>0.7596570067924111</v>
      </c>
      <c r="Y232" s="11">
        <f t="shared" si="11"/>
        <v>5.7764754383983125E-2</v>
      </c>
    </row>
    <row r="233" spans="2:25" x14ac:dyDescent="0.25">
      <c r="B233" s="5">
        <v>1</v>
      </c>
      <c r="C233" s="2">
        <v>0</v>
      </c>
      <c r="D233" s="5">
        <v>0</v>
      </c>
      <c r="E233" s="2">
        <v>0</v>
      </c>
      <c r="F233" s="5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 s="2">
        <v>1</v>
      </c>
      <c r="U233" s="5">
        <v>1</v>
      </c>
      <c r="V233" s="6">
        <v>1</v>
      </c>
      <c r="W233" s="9">
        <f t="shared" si="9"/>
        <v>1.5592668999705583</v>
      </c>
      <c r="X233" s="15">
        <f t="shared" si="10"/>
        <v>0.8262481327307899</v>
      </c>
      <c r="Y233" s="11">
        <f t="shared" si="11"/>
        <v>3.0189711379537205E-2</v>
      </c>
    </row>
    <row r="234" spans="2:25" x14ac:dyDescent="0.25">
      <c r="B234" s="5">
        <v>0</v>
      </c>
      <c r="C234" s="2">
        <v>0</v>
      </c>
      <c r="D234" s="5">
        <v>0</v>
      </c>
      <c r="E234" s="2">
        <v>0</v>
      </c>
      <c r="F234" s="5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 s="2">
        <v>0</v>
      </c>
      <c r="U234" s="5">
        <v>1</v>
      </c>
      <c r="V234" s="6">
        <v>1</v>
      </c>
      <c r="W234" s="9">
        <f t="shared" si="9"/>
        <v>2.8962842079713056</v>
      </c>
      <c r="X234" s="15">
        <f t="shared" si="10"/>
        <v>0.94766244609195993</v>
      </c>
      <c r="Y234" s="11">
        <f t="shared" si="11"/>
        <v>2.7392195490770002E-3</v>
      </c>
    </row>
    <row r="235" spans="2:25" x14ac:dyDescent="0.25">
      <c r="B235" s="5">
        <v>1</v>
      </c>
      <c r="C235" s="2">
        <v>0</v>
      </c>
      <c r="D235" s="5">
        <v>0</v>
      </c>
      <c r="E235" s="2">
        <v>1</v>
      </c>
      <c r="F235" s="5">
        <v>0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 s="2">
        <v>0</v>
      </c>
      <c r="U235" s="5">
        <v>1</v>
      </c>
      <c r="V235" s="6">
        <v>1</v>
      </c>
      <c r="W235" s="9">
        <f t="shared" si="9"/>
        <v>-8.4648951126100658E-2</v>
      </c>
      <c r="X235" s="15">
        <f t="shared" si="10"/>
        <v>0.47885038957460202</v>
      </c>
      <c r="Y235" s="11">
        <f t="shared" si="11"/>
        <v>0.2715969164465441</v>
      </c>
    </row>
    <row r="236" spans="2:25" x14ac:dyDescent="0.25">
      <c r="B236" s="5">
        <v>1</v>
      </c>
      <c r="C236" s="2">
        <v>0</v>
      </c>
      <c r="D236" s="5">
        <v>0</v>
      </c>
      <c r="E236" s="2">
        <v>1</v>
      </c>
      <c r="F236" s="5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 s="2">
        <v>0</v>
      </c>
      <c r="U236" s="5">
        <v>1</v>
      </c>
      <c r="V236" s="6">
        <v>1</v>
      </c>
      <c r="W236" s="9">
        <f t="shared" si="9"/>
        <v>0.97650336081339084</v>
      </c>
      <c r="X236" s="15">
        <f t="shared" si="10"/>
        <v>0.72641385600188613</v>
      </c>
      <c r="Y236" s="11">
        <f t="shared" si="11"/>
        <v>7.4849378187756693E-2</v>
      </c>
    </row>
    <row r="237" spans="2:25" x14ac:dyDescent="0.25">
      <c r="B237" s="5">
        <v>1</v>
      </c>
      <c r="C237" s="2">
        <v>0</v>
      </c>
      <c r="D237" s="5">
        <v>1</v>
      </c>
      <c r="E237" s="2">
        <v>0</v>
      </c>
      <c r="F237" s="5">
        <v>1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 s="2">
        <v>1</v>
      </c>
      <c r="U237" s="5">
        <v>1</v>
      </c>
      <c r="V237" s="6">
        <v>1</v>
      </c>
      <c r="W237" s="9">
        <f t="shared" si="9"/>
        <v>8.9472339131704341</v>
      </c>
      <c r="X237" s="15">
        <f t="shared" si="10"/>
        <v>0.99986992040182499</v>
      </c>
      <c r="Y237" s="11">
        <f t="shared" si="11"/>
        <v>1.6920701861373285E-8</v>
      </c>
    </row>
    <row r="238" spans="2:25" x14ac:dyDescent="0.25">
      <c r="B238" s="5">
        <v>0</v>
      </c>
      <c r="C238" s="2">
        <v>1</v>
      </c>
      <c r="D238" s="5">
        <v>1</v>
      </c>
      <c r="E238" s="2">
        <v>0</v>
      </c>
      <c r="F238" s="5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 s="2">
        <v>0</v>
      </c>
      <c r="U238" s="5">
        <v>1</v>
      </c>
      <c r="V238" s="6">
        <v>1</v>
      </c>
      <c r="W238" s="9">
        <f t="shared" si="9"/>
        <v>-0.64746719897558092</v>
      </c>
      <c r="X238" s="15">
        <f t="shared" si="10"/>
        <v>0.34356052501192191</v>
      </c>
      <c r="Y238" s="11">
        <f t="shared" si="11"/>
        <v>0.43091278432262359</v>
      </c>
    </row>
    <row r="239" spans="2:25" x14ac:dyDescent="0.25">
      <c r="B239" s="5">
        <v>0</v>
      </c>
      <c r="C239" s="2">
        <v>0</v>
      </c>
      <c r="D239" s="5">
        <v>0</v>
      </c>
      <c r="E239" s="2">
        <v>1</v>
      </c>
      <c r="F239" s="5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1</v>
      </c>
      <c r="R239">
        <v>1</v>
      </c>
      <c r="S239">
        <v>0</v>
      </c>
      <c r="T239" s="2">
        <v>1</v>
      </c>
      <c r="U239" s="5">
        <v>1</v>
      </c>
      <c r="V239" s="6">
        <v>1</v>
      </c>
      <c r="W239" s="9">
        <f t="shared" si="9"/>
        <v>9.6627218885819772</v>
      </c>
      <c r="X239" s="15">
        <f t="shared" si="10"/>
        <v>0.99993639290248537</v>
      </c>
      <c r="Y239" s="11">
        <f t="shared" si="11"/>
        <v>4.0458628542354671E-9</v>
      </c>
    </row>
    <row r="240" spans="2:25" x14ac:dyDescent="0.25">
      <c r="B240" s="5">
        <v>1</v>
      </c>
      <c r="C240" s="2">
        <v>0</v>
      </c>
      <c r="D240" s="5">
        <v>1</v>
      </c>
      <c r="E240" s="2">
        <v>0</v>
      </c>
      <c r="F240" s="5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 s="2">
        <v>0</v>
      </c>
      <c r="U240" s="5">
        <v>1</v>
      </c>
      <c r="V240" s="6">
        <v>1</v>
      </c>
      <c r="W240" s="9">
        <f t="shared" si="9"/>
        <v>2.876270209280019</v>
      </c>
      <c r="X240" s="15">
        <f t="shared" si="10"/>
        <v>0.94666084466261269</v>
      </c>
      <c r="Y240" s="11">
        <f t="shared" si="11"/>
        <v>2.8450654921059332E-3</v>
      </c>
    </row>
    <row r="241" spans="2:25" x14ac:dyDescent="0.25">
      <c r="B241" s="5">
        <v>0</v>
      </c>
      <c r="C241" s="2">
        <v>1</v>
      </c>
      <c r="D241" s="5">
        <v>0</v>
      </c>
      <c r="E241" s="2">
        <v>1</v>
      </c>
      <c r="F241" s="5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0</v>
      </c>
      <c r="T241" s="2">
        <v>1</v>
      </c>
      <c r="U241" s="5">
        <v>1</v>
      </c>
      <c r="V241" s="6">
        <v>1</v>
      </c>
      <c r="W241" s="9">
        <f t="shared" si="9"/>
        <v>1.2402962973994567</v>
      </c>
      <c r="X241" s="15">
        <f t="shared" si="10"/>
        <v>0.77561558490900584</v>
      </c>
      <c r="Y241" s="11">
        <f t="shared" si="11"/>
        <v>5.0348365735727568E-2</v>
      </c>
    </row>
    <row r="242" spans="2:25" x14ac:dyDescent="0.25">
      <c r="B242" s="5">
        <v>0</v>
      </c>
      <c r="C242" s="2">
        <v>1</v>
      </c>
      <c r="D242" s="5">
        <v>0</v>
      </c>
      <c r="E242" s="2">
        <v>1</v>
      </c>
      <c r="F242" s="5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 s="2">
        <v>0</v>
      </c>
      <c r="U242" s="5">
        <v>1</v>
      </c>
      <c r="V242" s="6">
        <v>1</v>
      </c>
      <c r="W242" s="9">
        <f t="shared" si="9"/>
        <v>-0.33596995606682833</v>
      </c>
      <c r="X242" s="15">
        <f t="shared" si="10"/>
        <v>0.41678875385345898</v>
      </c>
      <c r="Y242" s="11">
        <f t="shared" si="11"/>
        <v>0.34013535763180131</v>
      </c>
    </row>
    <row r="243" spans="2:25" x14ac:dyDescent="0.25">
      <c r="B243" s="5">
        <v>0</v>
      </c>
      <c r="C243" s="2">
        <v>1</v>
      </c>
      <c r="D243" s="5">
        <v>0</v>
      </c>
      <c r="E243" s="2">
        <v>1</v>
      </c>
      <c r="F243" s="5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 s="2">
        <v>0</v>
      </c>
      <c r="U243" s="5">
        <v>1</v>
      </c>
      <c r="V243" s="6">
        <v>1</v>
      </c>
      <c r="W243" s="9">
        <f t="shared" si="9"/>
        <v>-0.33596995606682833</v>
      </c>
      <c r="X243" s="15">
        <f t="shared" si="10"/>
        <v>0.41678875385345898</v>
      </c>
      <c r="Y243" s="11">
        <f t="shared" si="11"/>
        <v>0.34013535763180131</v>
      </c>
    </row>
    <row r="244" spans="2:25" x14ac:dyDescent="0.25">
      <c r="B244" s="5">
        <v>0</v>
      </c>
      <c r="C244" s="2">
        <v>0</v>
      </c>
      <c r="D244" s="5">
        <v>1</v>
      </c>
      <c r="E244" s="2">
        <v>0</v>
      </c>
      <c r="F244" s="5">
        <v>0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 s="2">
        <v>0</v>
      </c>
      <c r="U244" s="5">
        <v>1</v>
      </c>
      <c r="V244" s="6">
        <v>1</v>
      </c>
      <c r="W244" s="9">
        <f t="shared" si="9"/>
        <v>4.2932860531363337</v>
      </c>
      <c r="X244" s="15">
        <f t="shared" si="10"/>
        <v>0.98652411599418932</v>
      </c>
      <c r="Y244" s="11">
        <f t="shared" si="11"/>
        <v>1.8159944973806407E-4</v>
      </c>
    </row>
    <row r="245" spans="2:25" x14ac:dyDescent="0.25">
      <c r="B245" s="5">
        <v>0</v>
      </c>
      <c r="C245" s="2">
        <v>1</v>
      </c>
      <c r="D245" s="5">
        <v>0</v>
      </c>
      <c r="E245" s="2">
        <v>1</v>
      </c>
      <c r="F245" s="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 s="2">
        <v>0</v>
      </c>
      <c r="U245" s="5">
        <v>1</v>
      </c>
      <c r="V245" s="6">
        <v>1</v>
      </c>
      <c r="W245" s="9">
        <f t="shared" si="9"/>
        <v>0.93443517542572097</v>
      </c>
      <c r="X245" s="15">
        <f t="shared" si="10"/>
        <v>0.71797421949661777</v>
      </c>
      <c r="Y245" s="11">
        <f t="shared" si="11"/>
        <v>7.9538540868541938E-2</v>
      </c>
    </row>
    <row r="246" spans="2:25" x14ac:dyDescent="0.25">
      <c r="B246" s="5">
        <v>0</v>
      </c>
      <c r="C246" s="2">
        <v>1</v>
      </c>
      <c r="D246" s="5">
        <v>1</v>
      </c>
      <c r="E246" s="2">
        <v>0</v>
      </c>
      <c r="F246" s="5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 s="2">
        <v>0</v>
      </c>
      <c r="U246" s="5">
        <v>1</v>
      </c>
      <c r="V246" s="6">
        <v>1</v>
      </c>
      <c r="W246" s="9">
        <f t="shared" si="9"/>
        <v>1.154774235121526</v>
      </c>
      <c r="X246" s="15">
        <f t="shared" si="10"/>
        <v>0.76038186975660094</v>
      </c>
      <c r="Y246" s="11">
        <f t="shared" si="11"/>
        <v>5.7416848341342558E-2</v>
      </c>
    </row>
    <row r="247" spans="2:25" x14ac:dyDescent="0.25">
      <c r="B247" s="5">
        <v>0</v>
      </c>
      <c r="C247" s="2">
        <v>1</v>
      </c>
      <c r="D247" s="5">
        <v>0</v>
      </c>
      <c r="E247" s="2">
        <v>1</v>
      </c>
      <c r="F247" s="5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 s="2">
        <v>0</v>
      </c>
      <c r="U247" s="5">
        <v>1</v>
      </c>
      <c r="V247" s="6">
        <v>1</v>
      </c>
      <c r="W247" s="9">
        <f t="shared" si="9"/>
        <v>-0.33596995606682833</v>
      </c>
      <c r="X247" s="15">
        <f t="shared" si="10"/>
        <v>0.41678875385345898</v>
      </c>
      <c r="Y247" s="11">
        <f t="shared" si="11"/>
        <v>0.34013535763180131</v>
      </c>
    </row>
    <row r="248" spans="2:25" x14ac:dyDescent="0.25">
      <c r="B248" s="5">
        <v>1</v>
      </c>
      <c r="C248" s="2">
        <v>0</v>
      </c>
      <c r="D248" s="5">
        <v>0</v>
      </c>
      <c r="E248" s="2">
        <v>1</v>
      </c>
      <c r="F248" s="5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 s="2">
        <v>0</v>
      </c>
      <c r="U248" s="5">
        <v>1</v>
      </c>
      <c r="V248" s="6">
        <v>1</v>
      </c>
      <c r="W248" s="9">
        <f t="shared" si="9"/>
        <v>-0.68476529585642909</v>
      </c>
      <c r="X248" s="15">
        <f t="shared" si="10"/>
        <v>0.33519856915684221</v>
      </c>
      <c r="Y248" s="11">
        <f t="shared" si="11"/>
        <v>0.44196094245110989</v>
      </c>
    </row>
    <row r="249" spans="2:25" x14ac:dyDescent="0.25">
      <c r="B249" s="5">
        <v>0</v>
      </c>
      <c r="C249" s="2">
        <v>1</v>
      </c>
      <c r="D249" s="5">
        <v>0</v>
      </c>
      <c r="E249" s="2">
        <v>1</v>
      </c>
      <c r="F249" s="5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 s="2">
        <v>1</v>
      </c>
      <c r="U249" s="5">
        <v>1</v>
      </c>
      <c r="V249" s="6">
        <v>1</v>
      </c>
      <c r="W249" s="9">
        <f t="shared" si="9"/>
        <v>4.606374572415298</v>
      </c>
      <c r="X249" s="15">
        <f t="shared" si="10"/>
        <v>0.99011080948720409</v>
      </c>
      <c r="Y249" s="11">
        <f t="shared" si="11"/>
        <v>9.779608899837262E-5</v>
      </c>
    </row>
    <row r="250" spans="2:25" x14ac:dyDescent="0.25">
      <c r="B250" s="5">
        <v>0</v>
      </c>
      <c r="C250" s="2">
        <v>1</v>
      </c>
      <c r="D250" s="5">
        <v>1</v>
      </c>
      <c r="E250" s="2">
        <v>0</v>
      </c>
      <c r="F250" s="5">
        <v>0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 s="2">
        <v>0</v>
      </c>
      <c r="U250" s="5">
        <v>1</v>
      </c>
      <c r="V250" s="6">
        <v>1</v>
      </c>
      <c r="W250" s="9">
        <f t="shared" si="9"/>
        <v>1.285902591459849</v>
      </c>
      <c r="X250" s="15">
        <f t="shared" si="10"/>
        <v>0.78345285285039712</v>
      </c>
      <c r="Y250" s="11">
        <f t="shared" si="11"/>
        <v>4.6892666938631762E-2</v>
      </c>
    </row>
    <row r="251" spans="2:25" x14ac:dyDescent="0.25">
      <c r="B251" s="5">
        <v>1</v>
      </c>
      <c r="C251" s="2">
        <v>0</v>
      </c>
      <c r="D251" s="5">
        <v>0</v>
      </c>
      <c r="E251" s="2">
        <v>1</v>
      </c>
      <c r="F251" s="5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 s="2">
        <v>0</v>
      </c>
      <c r="U251" s="5">
        <v>1</v>
      </c>
      <c r="V251" s="6">
        <v>1</v>
      </c>
      <c r="W251" s="9">
        <f t="shared" si="9"/>
        <v>-0.68476529585642909</v>
      </c>
      <c r="X251" s="15">
        <f t="shared" si="10"/>
        <v>0.33519856915684221</v>
      </c>
      <c r="Y251" s="11">
        <f t="shared" si="11"/>
        <v>0.44196094245110989</v>
      </c>
    </row>
    <row r="252" spans="2:25" x14ac:dyDescent="0.25">
      <c r="B252" s="5">
        <v>1</v>
      </c>
      <c r="C252" s="2">
        <v>0</v>
      </c>
      <c r="D252" s="5">
        <v>1</v>
      </c>
      <c r="E252" s="2">
        <v>0</v>
      </c>
      <c r="F252" s="5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1</v>
      </c>
      <c r="R252">
        <v>0</v>
      </c>
      <c r="S252">
        <v>0</v>
      </c>
      <c r="T252" s="2">
        <v>0</v>
      </c>
      <c r="U252" s="5">
        <v>1</v>
      </c>
      <c r="V252" s="6">
        <v>1</v>
      </c>
      <c r="W252" s="9">
        <f t="shared" si="9"/>
        <v>2.3222550189612021</v>
      </c>
      <c r="X252" s="15">
        <f t="shared" si="10"/>
        <v>0.91070349468008693</v>
      </c>
      <c r="Y252" s="11">
        <f t="shared" si="11"/>
        <v>7.9738658623492633E-3</v>
      </c>
    </row>
    <row r="253" spans="2:25" x14ac:dyDescent="0.25">
      <c r="B253" s="5">
        <v>1</v>
      </c>
      <c r="C253" s="2">
        <v>0</v>
      </c>
      <c r="D253" s="5">
        <v>1</v>
      </c>
      <c r="E253" s="2">
        <v>0</v>
      </c>
      <c r="F253" s="5">
        <v>1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1</v>
      </c>
      <c r="S253">
        <v>0</v>
      </c>
      <c r="T253" s="2">
        <v>0</v>
      </c>
      <c r="U253" s="5">
        <v>1</v>
      </c>
      <c r="V253" s="6">
        <v>1</v>
      </c>
      <c r="W253" s="9">
        <f t="shared" si="9"/>
        <v>8.0552351275821383</v>
      </c>
      <c r="X253" s="15">
        <f t="shared" si="10"/>
        <v>0.99968266498515013</v>
      </c>
      <c r="Y253" s="11">
        <f t="shared" si="11"/>
        <v>1.0070151164976928E-7</v>
      </c>
    </row>
    <row r="254" spans="2:25" x14ac:dyDescent="0.25">
      <c r="B254" s="5">
        <v>1</v>
      </c>
      <c r="C254" s="2">
        <v>0</v>
      </c>
      <c r="D254" s="5">
        <v>0</v>
      </c>
      <c r="E254" s="2">
        <v>1</v>
      </c>
      <c r="F254" s="5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 s="2">
        <v>0</v>
      </c>
      <c r="U254" s="5">
        <v>1</v>
      </c>
      <c r="V254" s="6">
        <v>1</v>
      </c>
      <c r="W254" s="9">
        <f t="shared" si="9"/>
        <v>-0.68476529585642909</v>
      </c>
      <c r="X254" s="15">
        <f t="shared" si="10"/>
        <v>0.33519856915684221</v>
      </c>
      <c r="Y254" s="11">
        <f t="shared" si="11"/>
        <v>0.44196094245110989</v>
      </c>
    </row>
    <row r="255" spans="2:25" x14ac:dyDescent="0.25">
      <c r="B255" s="5">
        <v>1</v>
      </c>
      <c r="C255" s="2">
        <v>0</v>
      </c>
      <c r="D255" s="5">
        <v>1</v>
      </c>
      <c r="E255" s="2">
        <v>0</v>
      </c>
      <c r="F255" s="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1</v>
      </c>
      <c r="S255">
        <v>0</v>
      </c>
      <c r="T255" s="2">
        <v>0</v>
      </c>
      <c r="U255" s="5">
        <v>1</v>
      </c>
      <c r="V255" s="6">
        <v>1</v>
      </c>
      <c r="W255" s="9">
        <f t="shared" si="9"/>
        <v>2.1875184900350133</v>
      </c>
      <c r="X255" s="15">
        <f t="shared" si="10"/>
        <v>0.89912305434305639</v>
      </c>
      <c r="Y255" s="11">
        <f t="shared" si="11"/>
        <v>1.0176158165073954E-2</v>
      </c>
    </row>
    <row r="256" spans="2:25" x14ac:dyDescent="0.25">
      <c r="B256" s="5">
        <v>1</v>
      </c>
      <c r="C256" s="2">
        <v>0</v>
      </c>
      <c r="D256" s="5">
        <v>1</v>
      </c>
      <c r="E256" s="2">
        <v>0</v>
      </c>
      <c r="F256" s="5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 s="2">
        <v>0</v>
      </c>
      <c r="U256" s="5">
        <v>1</v>
      </c>
      <c r="V256" s="6">
        <v>1</v>
      </c>
      <c r="W256" s="9">
        <f t="shared" si="9"/>
        <v>-0.99626253876518156</v>
      </c>
      <c r="X256" s="15">
        <f t="shared" si="10"/>
        <v>0.26967688511892451</v>
      </c>
      <c r="Y256" s="11">
        <f t="shared" si="11"/>
        <v>0.53337185212959659</v>
      </c>
    </row>
    <row r="257" spans="2:25" x14ac:dyDescent="0.25">
      <c r="B257" s="5">
        <v>0</v>
      </c>
      <c r="C257" s="2">
        <v>1</v>
      </c>
      <c r="D257" s="5">
        <v>0</v>
      </c>
      <c r="E257" s="2">
        <v>1</v>
      </c>
      <c r="F257" s="5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 s="2">
        <v>0</v>
      </c>
      <c r="U257" s="5">
        <v>1</v>
      </c>
      <c r="V257" s="6">
        <v>1</v>
      </c>
      <c r="W257" s="9">
        <f t="shared" si="9"/>
        <v>3.8491123157531915</v>
      </c>
      <c r="X257" s="15">
        <f t="shared" si="10"/>
        <v>0.97914553707212892</v>
      </c>
      <c r="Y257" s="11">
        <f t="shared" si="11"/>
        <v>4.3490862400994904E-4</v>
      </c>
    </row>
    <row r="258" spans="2:25" x14ac:dyDescent="0.25">
      <c r="B258" s="5">
        <v>0</v>
      </c>
      <c r="C258" s="2">
        <v>1</v>
      </c>
      <c r="D258" s="5">
        <v>0</v>
      </c>
      <c r="E258" s="2">
        <v>0</v>
      </c>
      <c r="F258" s="5">
        <v>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1</v>
      </c>
      <c r="S258">
        <v>0</v>
      </c>
      <c r="T258" s="2">
        <v>0</v>
      </c>
      <c r="U258" s="5">
        <v>1</v>
      </c>
      <c r="V258" s="6">
        <v>1</v>
      </c>
      <c r="W258" s="9">
        <f t="shared" si="9"/>
        <v>5.4174506520251731</v>
      </c>
      <c r="X258" s="15">
        <f t="shared" si="10"/>
        <v>0.99558116538114738</v>
      </c>
      <c r="Y258" s="11">
        <f t="shared" si="11"/>
        <v>1.9526099388770365E-5</v>
      </c>
    </row>
    <row r="259" spans="2:25" x14ac:dyDescent="0.25">
      <c r="B259" s="5">
        <v>0</v>
      </c>
      <c r="C259" s="2">
        <v>1</v>
      </c>
      <c r="D259" s="5">
        <v>1</v>
      </c>
      <c r="E259" s="2">
        <v>0</v>
      </c>
      <c r="F259" s="5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 s="2">
        <v>0</v>
      </c>
      <c r="U259" s="5">
        <v>1</v>
      </c>
      <c r="V259" s="6">
        <v>1</v>
      </c>
      <c r="W259" s="9">
        <f t="shared" si="9"/>
        <v>4.3536847244779091</v>
      </c>
      <c r="X259" s="15">
        <f t="shared" si="10"/>
        <v>0.98730392117634269</v>
      </c>
      <c r="Y259" s="11">
        <f t="shared" si="11"/>
        <v>1.6119041749651955E-4</v>
      </c>
    </row>
    <row r="260" spans="2:25" x14ac:dyDescent="0.25">
      <c r="B260" s="5">
        <v>0</v>
      </c>
      <c r="C260" s="2">
        <v>1</v>
      </c>
      <c r="D260" s="5">
        <v>0</v>
      </c>
      <c r="E260" s="2">
        <v>1</v>
      </c>
      <c r="F260" s="5">
        <v>0</v>
      </c>
      <c r="G260">
        <v>1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 s="2">
        <v>0</v>
      </c>
      <c r="U260" s="5">
        <v>1</v>
      </c>
      <c r="V260" s="6">
        <v>1</v>
      </c>
      <c r="W260" s="9">
        <f t="shared" si="9"/>
        <v>1.3334759604784794</v>
      </c>
      <c r="X260" s="15">
        <f t="shared" si="10"/>
        <v>0.79141501815475312</v>
      </c>
      <c r="Y260" s="11">
        <f t="shared" si="11"/>
        <v>4.3507694651381969E-2</v>
      </c>
    </row>
    <row r="261" spans="2:25" x14ac:dyDescent="0.25">
      <c r="B261" s="5">
        <v>1</v>
      </c>
      <c r="C261" s="2">
        <v>0</v>
      </c>
      <c r="D261" s="5">
        <v>0</v>
      </c>
      <c r="E261" s="2">
        <v>1</v>
      </c>
      <c r="F261" s="5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 s="2">
        <v>0</v>
      </c>
      <c r="U261" s="5">
        <v>1</v>
      </c>
      <c r="V261" s="6">
        <v>1</v>
      </c>
      <c r="W261" s="9">
        <f t="shared" si="9"/>
        <v>-0.68476529585642909</v>
      </c>
      <c r="X261" s="15">
        <f t="shared" si="10"/>
        <v>0.33519856915684221</v>
      </c>
      <c r="Y261" s="11">
        <f t="shared" si="11"/>
        <v>0.44196094245110989</v>
      </c>
    </row>
    <row r="262" spans="2:25" x14ac:dyDescent="0.25">
      <c r="B262" s="5">
        <v>0</v>
      </c>
      <c r="C262" s="2">
        <v>1</v>
      </c>
      <c r="D262" s="5">
        <v>0</v>
      </c>
      <c r="E262" s="2">
        <v>0</v>
      </c>
      <c r="F262" s="5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 s="2">
        <v>0</v>
      </c>
      <c r="U262" s="5">
        <v>1</v>
      </c>
      <c r="V262" s="6">
        <v>1</v>
      </c>
      <c r="W262" s="9">
        <f t="shared" ref="W262:W325" si="12">SUMPRODUCT(B$2:U$2,B262:U262)</f>
        <v>-0.31718999153323757</v>
      </c>
      <c r="X262" s="15">
        <f t="shared" ref="X262:X325" si="13">EXP(W262)/(1+EXP(W262))</f>
        <v>0.4213607206787241</v>
      </c>
      <c r="Y262" s="11">
        <f t="shared" ref="Y262:Y325" si="14">(V262-X262)^2</f>
        <v>0.33482341557344553</v>
      </c>
    </row>
    <row r="263" spans="2:25" x14ac:dyDescent="0.25">
      <c r="B263" s="5">
        <v>1</v>
      </c>
      <c r="C263" s="2">
        <v>0</v>
      </c>
      <c r="D263" s="5">
        <v>0</v>
      </c>
      <c r="E263" s="2">
        <v>0</v>
      </c>
      <c r="F263" s="5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1</v>
      </c>
      <c r="R263">
        <v>0</v>
      </c>
      <c r="S263">
        <v>0</v>
      </c>
      <c r="T263" s="2">
        <v>1</v>
      </c>
      <c r="U263" s="5">
        <v>1</v>
      </c>
      <c r="V263" s="6">
        <v>1</v>
      </c>
      <c r="W263" s="9">
        <f t="shared" si="12"/>
        <v>9.8474934402433281</v>
      </c>
      <c r="X263" s="15">
        <f t="shared" si="13"/>
        <v>0.99994712322325485</v>
      </c>
      <c r="Y263" s="11">
        <f t="shared" si="14"/>
        <v>2.7959535189561903E-9</v>
      </c>
    </row>
    <row r="264" spans="2:25" x14ac:dyDescent="0.25">
      <c r="B264" s="5">
        <v>1</v>
      </c>
      <c r="C264" s="2">
        <v>0</v>
      </c>
      <c r="D264" s="5">
        <v>0</v>
      </c>
      <c r="E264" s="2">
        <v>1</v>
      </c>
      <c r="F264" s="5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 s="2">
        <v>0</v>
      </c>
      <c r="U264" s="5">
        <v>1</v>
      </c>
      <c r="V264" s="6">
        <v>1</v>
      </c>
      <c r="W264" s="9">
        <f t="shared" si="12"/>
        <v>0.64848814984867209</v>
      </c>
      <c r="X264" s="15">
        <f t="shared" si="13"/>
        <v>0.65666968987058671</v>
      </c>
      <c r="Y264" s="11">
        <f t="shared" si="14"/>
        <v>0.11787570185355911</v>
      </c>
    </row>
    <row r="265" spans="2:25" x14ac:dyDescent="0.25">
      <c r="B265" s="5">
        <v>0</v>
      </c>
      <c r="C265" s="2">
        <v>1</v>
      </c>
      <c r="D265" s="5">
        <v>0</v>
      </c>
      <c r="E265" s="2">
        <v>1</v>
      </c>
      <c r="F265" s="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 s="2">
        <v>1</v>
      </c>
      <c r="U265" s="5">
        <v>1</v>
      </c>
      <c r="V265" s="6">
        <v>1</v>
      </c>
      <c r="W265" s="9">
        <f t="shared" si="12"/>
        <v>1.8892822752265683</v>
      </c>
      <c r="X265" s="15">
        <f t="shared" si="13"/>
        <v>0.86867367438215082</v>
      </c>
      <c r="Y265" s="11">
        <f t="shared" si="14"/>
        <v>1.7246603800285351E-2</v>
      </c>
    </row>
    <row r="266" spans="2:25" x14ac:dyDescent="0.25">
      <c r="B266" s="5">
        <v>0</v>
      </c>
      <c r="C266" s="2">
        <v>0</v>
      </c>
      <c r="D266" s="5">
        <v>0</v>
      </c>
      <c r="E266" s="2">
        <v>1</v>
      </c>
      <c r="F266" s="5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 s="2">
        <v>0</v>
      </c>
      <c r="U266" s="5">
        <v>1</v>
      </c>
      <c r="V266" s="6">
        <v>1</v>
      </c>
      <c r="W266" s="9">
        <f t="shared" si="12"/>
        <v>4.6047832960450856</v>
      </c>
      <c r="X266" s="15">
        <f t="shared" si="13"/>
        <v>0.99009521651493004</v>
      </c>
      <c r="Y266" s="11">
        <f t="shared" si="14"/>
        <v>9.8104735886114558E-5</v>
      </c>
    </row>
    <row r="267" spans="2:25" x14ac:dyDescent="0.25">
      <c r="B267" s="5">
        <v>0</v>
      </c>
      <c r="C267" s="2">
        <v>1</v>
      </c>
      <c r="D267" s="5">
        <v>0</v>
      </c>
      <c r="E267" s="2">
        <v>1</v>
      </c>
      <c r="F267" s="5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 s="2">
        <v>1</v>
      </c>
      <c r="U267" s="5">
        <v>1</v>
      </c>
      <c r="V267" s="6">
        <v>1</v>
      </c>
      <c r="W267" s="9">
        <f t="shared" si="12"/>
        <v>1.8892822752265683</v>
      </c>
      <c r="X267" s="15">
        <f t="shared" si="13"/>
        <v>0.86867367438215082</v>
      </c>
      <c r="Y267" s="11">
        <f t="shared" si="14"/>
        <v>1.7246603800285351E-2</v>
      </c>
    </row>
    <row r="268" spans="2:25" x14ac:dyDescent="0.25">
      <c r="B268" s="5">
        <v>0</v>
      </c>
      <c r="C268" s="2">
        <v>0</v>
      </c>
      <c r="D268" s="5">
        <v>0</v>
      </c>
      <c r="E268" s="2">
        <v>1</v>
      </c>
      <c r="F268" s="5">
        <v>0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 s="2">
        <v>0</v>
      </c>
      <c r="U268" s="5">
        <v>1</v>
      </c>
      <c r="V268" s="6">
        <v>1</v>
      </c>
      <c r="W268" s="9">
        <f t="shared" si="12"/>
        <v>1.7031806328603176</v>
      </c>
      <c r="X268" s="15">
        <f t="shared" si="13"/>
        <v>0.8459496874564123</v>
      </c>
      <c r="Y268" s="11">
        <f t="shared" si="14"/>
        <v>2.3731498794777053E-2</v>
      </c>
    </row>
    <row r="269" spans="2:25" x14ac:dyDescent="0.25">
      <c r="B269" s="5">
        <v>1</v>
      </c>
      <c r="C269" s="2">
        <v>0</v>
      </c>
      <c r="D269" s="5">
        <v>1</v>
      </c>
      <c r="E269" s="2">
        <v>0</v>
      </c>
      <c r="F269" s="5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1</v>
      </c>
      <c r="S269">
        <v>0</v>
      </c>
      <c r="T269" s="2">
        <v>0</v>
      </c>
      <c r="U269" s="5">
        <v>1</v>
      </c>
      <c r="V269" s="6">
        <v>1</v>
      </c>
      <c r="W269" s="9">
        <f t="shared" si="12"/>
        <v>1.8049808815712094</v>
      </c>
      <c r="X269" s="15">
        <f t="shared" si="13"/>
        <v>0.85875417359254225</v>
      </c>
      <c r="Y269" s="11">
        <f t="shared" si="14"/>
        <v>1.9950383477525691E-2</v>
      </c>
    </row>
    <row r="270" spans="2:25" x14ac:dyDescent="0.25">
      <c r="B270" s="5">
        <v>0</v>
      </c>
      <c r="C270" s="2">
        <v>0</v>
      </c>
      <c r="D270" s="5">
        <v>1</v>
      </c>
      <c r="E270" s="2">
        <v>0</v>
      </c>
      <c r="F270" s="5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 s="2">
        <v>0</v>
      </c>
      <c r="U270" s="5">
        <v>1</v>
      </c>
      <c r="V270" s="6">
        <v>1</v>
      </c>
      <c r="W270" s="9">
        <f t="shared" si="12"/>
        <v>-0.67642292941005377</v>
      </c>
      <c r="X270" s="15">
        <f t="shared" si="13"/>
        <v>0.33706013471728352</v>
      </c>
      <c r="Y270" s="11">
        <f t="shared" si="14"/>
        <v>0.43948926498106633</v>
      </c>
    </row>
    <row r="271" spans="2:25" x14ac:dyDescent="0.25">
      <c r="B271" s="5">
        <v>1</v>
      </c>
      <c r="C271" s="2">
        <v>0</v>
      </c>
      <c r="D271" s="5">
        <v>0</v>
      </c>
      <c r="E271" s="2">
        <v>1</v>
      </c>
      <c r="F271" s="5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 s="2">
        <v>0</v>
      </c>
      <c r="U271" s="5">
        <v>1</v>
      </c>
      <c r="V271" s="6">
        <v>1</v>
      </c>
      <c r="W271" s="9">
        <f t="shared" si="12"/>
        <v>0.64848814984867209</v>
      </c>
      <c r="X271" s="15">
        <f t="shared" si="13"/>
        <v>0.65666968987058671</v>
      </c>
      <c r="Y271" s="11">
        <f t="shared" si="14"/>
        <v>0.11787570185355911</v>
      </c>
    </row>
    <row r="272" spans="2:25" x14ac:dyDescent="0.25">
      <c r="B272" s="5">
        <v>0</v>
      </c>
      <c r="C272" s="2">
        <v>1</v>
      </c>
      <c r="D272" s="5">
        <v>1</v>
      </c>
      <c r="E272" s="2">
        <v>0</v>
      </c>
      <c r="F272" s="5">
        <v>0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 s="2">
        <v>0</v>
      </c>
      <c r="U272" s="5">
        <v>1</v>
      </c>
      <c r="V272" s="6">
        <v>1</v>
      </c>
      <c r="W272" s="9">
        <f t="shared" si="12"/>
        <v>6.0065366842353853</v>
      </c>
      <c r="X272" s="15">
        <f t="shared" si="13"/>
        <v>0.99754344731449007</v>
      </c>
      <c r="Y272" s="11">
        <f t="shared" si="14"/>
        <v>6.0346510966860362E-6</v>
      </c>
    </row>
    <row r="273" spans="2:25" x14ac:dyDescent="0.25">
      <c r="B273" s="5">
        <v>0</v>
      </c>
      <c r="C273" s="2">
        <v>1</v>
      </c>
      <c r="D273" s="5">
        <v>0</v>
      </c>
      <c r="E273" s="2">
        <v>1</v>
      </c>
      <c r="F273" s="5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 s="2">
        <v>0</v>
      </c>
      <c r="U273" s="5">
        <v>1</v>
      </c>
      <c r="V273" s="6">
        <v>1</v>
      </c>
      <c r="W273" s="9">
        <f t="shared" si="12"/>
        <v>-0.33596995606682833</v>
      </c>
      <c r="X273" s="15">
        <f t="shared" si="13"/>
        <v>0.41678875385345898</v>
      </c>
      <c r="Y273" s="11">
        <f t="shared" si="14"/>
        <v>0.34013535763180131</v>
      </c>
    </row>
    <row r="274" spans="2:25" x14ac:dyDescent="0.25">
      <c r="B274" s="5">
        <v>0</v>
      </c>
      <c r="C274" s="2">
        <v>1</v>
      </c>
      <c r="D274" s="5">
        <v>1</v>
      </c>
      <c r="E274" s="2">
        <v>0</v>
      </c>
      <c r="F274" s="5">
        <v>1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 s="2">
        <v>0</v>
      </c>
      <c r="U274" s="5">
        <v>1</v>
      </c>
      <c r="V274" s="6">
        <v>1</v>
      </c>
      <c r="W274" s="9">
        <f t="shared" si="12"/>
        <v>7.4728661239292027</v>
      </c>
      <c r="X274" s="15">
        <f t="shared" si="13"/>
        <v>0.99943202562781852</v>
      </c>
      <c r="Y274" s="11">
        <f t="shared" si="14"/>
        <v>3.2259488745494518E-7</v>
      </c>
    </row>
    <row r="275" spans="2:25" x14ac:dyDescent="0.25">
      <c r="B275" s="5">
        <v>1</v>
      </c>
      <c r="C275" s="2">
        <v>0</v>
      </c>
      <c r="D275" s="5">
        <v>1</v>
      </c>
      <c r="E275" s="2">
        <v>0</v>
      </c>
      <c r="F275" s="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 s="2">
        <v>0</v>
      </c>
      <c r="U275" s="5">
        <v>1</v>
      </c>
      <c r="V275" s="6">
        <v>1</v>
      </c>
      <c r="W275" s="9">
        <f t="shared" si="12"/>
        <v>-0.99626253876518156</v>
      </c>
      <c r="X275" s="15">
        <f t="shared" si="13"/>
        <v>0.26967688511892451</v>
      </c>
      <c r="Y275" s="11">
        <f t="shared" si="14"/>
        <v>0.53337185212959659</v>
      </c>
    </row>
    <row r="276" spans="2:25" x14ac:dyDescent="0.25">
      <c r="B276" s="5">
        <v>0</v>
      </c>
      <c r="C276" s="2">
        <v>1</v>
      </c>
      <c r="D276" s="5">
        <v>1</v>
      </c>
      <c r="E276" s="2">
        <v>0</v>
      </c>
      <c r="F276" s="5">
        <v>0</v>
      </c>
      <c r="G276">
        <v>0</v>
      </c>
      <c r="H276">
        <v>0</v>
      </c>
      <c r="I276">
        <v>1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 s="2">
        <v>0</v>
      </c>
      <c r="U276" s="5">
        <v>1</v>
      </c>
      <c r="V276" s="6">
        <v>1</v>
      </c>
      <c r="W276" s="9">
        <f t="shared" si="12"/>
        <v>7.0393340807595361</v>
      </c>
      <c r="X276" s="15">
        <f t="shared" si="13"/>
        <v>0.99912405776138824</v>
      </c>
      <c r="Y276" s="11">
        <f t="shared" si="14"/>
        <v>7.6727480538418135E-7</v>
      </c>
    </row>
    <row r="277" spans="2:25" x14ac:dyDescent="0.25">
      <c r="B277" s="5">
        <v>1</v>
      </c>
      <c r="C277" s="2">
        <v>0</v>
      </c>
      <c r="D277" s="5">
        <v>1</v>
      </c>
      <c r="E277" s="2">
        <v>0</v>
      </c>
      <c r="F277" s="5">
        <v>0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 s="2">
        <v>0</v>
      </c>
      <c r="U277" s="5">
        <v>1</v>
      </c>
      <c r="V277" s="6">
        <v>1</v>
      </c>
      <c r="W277" s="9">
        <f t="shared" si="12"/>
        <v>1.7208297584235486</v>
      </c>
      <c r="X277" s="15">
        <f t="shared" si="13"/>
        <v>0.84823568359648205</v>
      </c>
      <c r="Y277" s="11">
        <f t="shared" si="14"/>
        <v>2.3032407733427109E-2</v>
      </c>
    </row>
    <row r="278" spans="2:25" x14ac:dyDescent="0.25">
      <c r="B278" s="5">
        <v>0</v>
      </c>
      <c r="C278" s="2">
        <v>1</v>
      </c>
      <c r="D278" s="5">
        <v>0</v>
      </c>
      <c r="E278" s="2">
        <v>0</v>
      </c>
      <c r="F278" s="5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 s="2">
        <v>0</v>
      </c>
      <c r="U278" s="5">
        <v>1</v>
      </c>
      <c r="V278" s="6">
        <v>1</v>
      </c>
      <c r="W278" s="9">
        <f t="shared" si="12"/>
        <v>4.0841972063200718</v>
      </c>
      <c r="X278" s="15">
        <f t="shared" si="13"/>
        <v>0.98344212883722304</v>
      </c>
      <c r="Y278" s="11">
        <f t="shared" si="14"/>
        <v>2.7416309744312086E-4</v>
      </c>
    </row>
    <row r="279" spans="2:25" x14ac:dyDescent="0.25">
      <c r="B279" s="5">
        <v>0</v>
      </c>
      <c r="C279" s="2">
        <v>1</v>
      </c>
      <c r="D279" s="5">
        <v>0</v>
      </c>
      <c r="E279" s="2">
        <v>1</v>
      </c>
      <c r="F279" s="5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 s="2">
        <v>0</v>
      </c>
      <c r="U279" s="5">
        <v>1</v>
      </c>
      <c r="V279" s="6">
        <v>1</v>
      </c>
      <c r="W279" s="9">
        <f t="shared" si="12"/>
        <v>2.3811223411219018</v>
      </c>
      <c r="X279" s="15">
        <f t="shared" si="13"/>
        <v>0.91537641408538339</v>
      </c>
      <c r="Y279" s="11">
        <f t="shared" si="14"/>
        <v>7.1611512930484979E-3</v>
      </c>
    </row>
    <row r="280" spans="2:25" x14ac:dyDescent="0.25">
      <c r="B280" s="5">
        <v>0</v>
      </c>
      <c r="C280" s="2">
        <v>1</v>
      </c>
      <c r="D280" s="5">
        <v>1</v>
      </c>
      <c r="E280" s="2">
        <v>0</v>
      </c>
      <c r="F280" s="5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 s="2">
        <v>1</v>
      </c>
      <c r="U280" s="5">
        <v>1</v>
      </c>
      <c r="V280" s="6">
        <v>1</v>
      </c>
      <c r="W280" s="9">
        <f t="shared" si="12"/>
        <v>1.577785032317816</v>
      </c>
      <c r="X280" s="15">
        <f t="shared" si="13"/>
        <v>0.82889059576445212</v>
      </c>
      <c r="Y280" s="11">
        <f t="shared" si="14"/>
        <v>2.927842821784413E-2</v>
      </c>
    </row>
    <row r="281" spans="2:25" x14ac:dyDescent="0.25">
      <c r="B281" s="5">
        <v>0</v>
      </c>
      <c r="C281" s="2">
        <v>1</v>
      </c>
      <c r="D281" s="5">
        <v>1</v>
      </c>
      <c r="E281" s="2">
        <v>0</v>
      </c>
      <c r="F281" s="5">
        <v>0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1</v>
      </c>
      <c r="O281">
        <v>1</v>
      </c>
      <c r="P281">
        <v>0</v>
      </c>
      <c r="Q281">
        <v>0</v>
      </c>
      <c r="R281">
        <v>0</v>
      </c>
      <c r="S281">
        <v>0</v>
      </c>
      <c r="T281" s="2">
        <v>0</v>
      </c>
      <c r="U281" s="5">
        <v>1</v>
      </c>
      <c r="V281" s="6">
        <v>1</v>
      </c>
      <c r="W281" s="9">
        <f t="shared" si="12"/>
        <v>5.2219099735090184</v>
      </c>
      <c r="X281" s="15">
        <f t="shared" si="13"/>
        <v>0.9946319602425614</v>
      </c>
      <c r="Y281" s="11">
        <f t="shared" si="14"/>
        <v>2.8815850837441495E-5</v>
      </c>
    </row>
    <row r="282" spans="2:25" x14ac:dyDescent="0.25">
      <c r="B282" s="5">
        <v>0</v>
      </c>
      <c r="C282" s="2">
        <v>1</v>
      </c>
      <c r="D282" s="5">
        <v>0</v>
      </c>
      <c r="E282" s="2">
        <v>1</v>
      </c>
      <c r="F282" s="5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 s="2">
        <v>0</v>
      </c>
      <c r="U282" s="5">
        <v>1</v>
      </c>
      <c r="V282" s="6">
        <v>1</v>
      </c>
      <c r="W282" s="9">
        <f t="shared" si="12"/>
        <v>1.3483249445977505</v>
      </c>
      <c r="X282" s="15">
        <f t="shared" si="13"/>
        <v>0.79385564221613281</v>
      </c>
      <c r="Y282" s="11">
        <f t="shared" si="14"/>
        <v>4.2495496246123046E-2</v>
      </c>
    </row>
    <row r="283" spans="2:25" x14ac:dyDescent="0.25">
      <c r="B283" s="5">
        <v>0</v>
      </c>
      <c r="C283" s="2">
        <v>1</v>
      </c>
      <c r="D283" s="5">
        <v>0</v>
      </c>
      <c r="E283" s="2">
        <v>1</v>
      </c>
      <c r="F283" s="5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 s="2">
        <v>1</v>
      </c>
      <c r="U283" s="5">
        <v>1</v>
      </c>
      <c r="V283" s="6">
        <v>1</v>
      </c>
      <c r="W283" s="9">
        <f t="shared" si="12"/>
        <v>1.8892822752265683</v>
      </c>
      <c r="X283" s="15">
        <f t="shared" si="13"/>
        <v>0.86867367438215082</v>
      </c>
      <c r="Y283" s="11">
        <f t="shared" si="14"/>
        <v>1.7246603800285351E-2</v>
      </c>
    </row>
    <row r="284" spans="2:25" x14ac:dyDescent="0.25">
      <c r="B284" s="5">
        <v>0</v>
      </c>
      <c r="C284" s="2">
        <v>1</v>
      </c>
      <c r="D284" s="5">
        <v>0</v>
      </c>
      <c r="E284" s="2">
        <v>1</v>
      </c>
      <c r="F284" s="5">
        <v>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 s="2">
        <v>0</v>
      </c>
      <c r="U284" s="5">
        <v>1</v>
      </c>
      <c r="V284" s="6">
        <v>1</v>
      </c>
      <c r="W284" s="9">
        <f t="shared" si="12"/>
        <v>4.6337390264795593</v>
      </c>
      <c r="X284" s="15">
        <f t="shared" si="13"/>
        <v>0.9903751834710971</v>
      </c>
      <c r="Y284" s="11">
        <f t="shared" si="14"/>
        <v>9.2637093215042511E-5</v>
      </c>
    </row>
    <row r="285" spans="2:25" x14ac:dyDescent="0.25">
      <c r="B285" s="5">
        <v>1</v>
      </c>
      <c r="C285" s="2">
        <v>0</v>
      </c>
      <c r="D285" s="5">
        <v>0</v>
      </c>
      <c r="E285" s="2">
        <v>1</v>
      </c>
      <c r="F285" s="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0</v>
      </c>
      <c r="T285" s="2">
        <v>1</v>
      </c>
      <c r="U285" s="5">
        <v>1</v>
      </c>
      <c r="V285" s="6">
        <v>1</v>
      </c>
      <c r="W285" s="9">
        <f t="shared" si="12"/>
        <v>3.0084769100682576</v>
      </c>
      <c r="X285" s="15">
        <f t="shared" si="13"/>
        <v>0.95295561944989116</v>
      </c>
      <c r="Y285" s="11">
        <f t="shared" si="14"/>
        <v>2.2131737413434594E-3</v>
      </c>
    </row>
    <row r="286" spans="2:25" x14ac:dyDescent="0.25">
      <c r="B286" s="5">
        <v>1</v>
      </c>
      <c r="C286" s="2">
        <v>0</v>
      </c>
      <c r="D286" s="5">
        <v>1</v>
      </c>
      <c r="E286" s="2">
        <v>0</v>
      </c>
      <c r="F286" s="5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 s="2">
        <v>0</v>
      </c>
      <c r="U286" s="5">
        <v>1</v>
      </c>
      <c r="V286" s="6">
        <v>1</v>
      </c>
      <c r="W286" s="9">
        <f t="shared" si="12"/>
        <v>-0.99626253876518156</v>
      </c>
      <c r="X286" s="15">
        <f t="shared" si="13"/>
        <v>0.26967688511892451</v>
      </c>
      <c r="Y286" s="11">
        <f t="shared" si="14"/>
        <v>0.53337185212959659</v>
      </c>
    </row>
    <row r="287" spans="2:25" x14ac:dyDescent="0.25">
      <c r="B287" s="5">
        <v>0</v>
      </c>
      <c r="C287" s="2">
        <v>1</v>
      </c>
      <c r="D287" s="5">
        <v>0</v>
      </c>
      <c r="E287" s="2">
        <v>1</v>
      </c>
      <c r="F287" s="5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 s="2">
        <v>0</v>
      </c>
      <c r="U287" s="5">
        <v>1</v>
      </c>
      <c r="V287" s="6">
        <v>1</v>
      </c>
      <c r="W287" s="9">
        <f t="shared" si="12"/>
        <v>-0.33596995606682833</v>
      </c>
      <c r="X287" s="15">
        <f t="shared" si="13"/>
        <v>0.41678875385345898</v>
      </c>
      <c r="Y287" s="11">
        <f t="shared" si="14"/>
        <v>0.34013535763180131</v>
      </c>
    </row>
    <row r="288" spans="2:25" x14ac:dyDescent="0.25">
      <c r="B288" s="5">
        <v>0</v>
      </c>
      <c r="C288" s="2">
        <v>1</v>
      </c>
      <c r="D288" s="5">
        <v>1</v>
      </c>
      <c r="E288" s="2">
        <v>0</v>
      </c>
      <c r="F288" s="5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0</v>
      </c>
      <c r="T288" s="2">
        <v>1</v>
      </c>
      <c r="U288" s="5">
        <v>1</v>
      </c>
      <c r="V288" s="6">
        <v>1</v>
      </c>
      <c r="W288" s="9">
        <f t="shared" si="12"/>
        <v>3.0457750069491056</v>
      </c>
      <c r="X288" s="15">
        <f t="shared" si="13"/>
        <v>0.95459977062537016</v>
      </c>
      <c r="Y288" s="11">
        <f t="shared" si="14"/>
        <v>2.0611808272690021E-3</v>
      </c>
    </row>
    <row r="289" spans="2:25" x14ac:dyDescent="0.25">
      <c r="B289" s="5">
        <v>0</v>
      </c>
      <c r="C289" s="2">
        <v>0</v>
      </c>
      <c r="D289" s="5">
        <v>1</v>
      </c>
      <c r="E289" s="2">
        <v>0</v>
      </c>
      <c r="F289" s="5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 s="2">
        <v>0</v>
      </c>
      <c r="U289" s="5">
        <v>1</v>
      </c>
      <c r="V289" s="6">
        <v>1</v>
      </c>
      <c r="W289" s="9">
        <f t="shared" si="12"/>
        <v>0.79156704522123622</v>
      </c>
      <c r="X289" s="15">
        <f t="shared" si="13"/>
        <v>0.68816770650102188</v>
      </c>
      <c r="Y289" s="11">
        <f t="shared" si="14"/>
        <v>9.7239379268832832E-2</v>
      </c>
    </row>
    <row r="290" spans="2:25" x14ac:dyDescent="0.25">
      <c r="B290" s="5">
        <v>0</v>
      </c>
      <c r="C290" s="2">
        <v>0</v>
      </c>
      <c r="D290" s="5">
        <v>0</v>
      </c>
      <c r="E290" s="2">
        <v>1</v>
      </c>
      <c r="F290" s="5">
        <v>0</v>
      </c>
      <c r="G290">
        <v>0</v>
      </c>
      <c r="H290">
        <v>0</v>
      </c>
      <c r="I290">
        <v>1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 s="2">
        <v>0</v>
      </c>
      <c r="U290" s="5">
        <v>1</v>
      </c>
      <c r="V290" s="6">
        <v>1</v>
      </c>
      <c r="W290" s="9">
        <f t="shared" si="12"/>
        <v>5.8751884275376351</v>
      </c>
      <c r="X290" s="15">
        <f t="shared" si="13"/>
        <v>0.99719959927709712</v>
      </c>
      <c r="Y290" s="11">
        <f t="shared" si="14"/>
        <v>7.8422442088350003E-6</v>
      </c>
    </row>
    <row r="291" spans="2:25" x14ac:dyDescent="0.25">
      <c r="B291" s="5">
        <v>0</v>
      </c>
      <c r="C291" s="2">
        <v>1</v>
      </c>
      <c r="D291" s="5">
        <v>1</v>
      </c>
      <c r="E291" s="2">
        <v>0</v>
      </c>
      <c r="F291" s="5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 s="2">
        <v>1</v>
      </c>
      <c r="U291" s="5">
        <v>1</v>
      </c>
      <c r="V291" s="6">
        <v>1</v>
      </c>
      <c r="W291" s="9">
        <f t="shared" si="12"/>
        <v>4.2948773295065461</v>
      </c>
      <c r="X291" s="15">
        <f t="shared" si="13"/>
        <v>0.9865452545052863</v>
      </c>
      <c r="Y291" s="11">
        <f t="shared" si="14"/>
        <v>1.8103017632751874E-4</v>
      </c>
    </row>
    <row r="292" spans="2:25" x14ac:dyDescent="0.25">
      <c r="B292" s="5">
        <v>1</v>
      </c>
      <c r="C292" s="2">
        <v>0</v>
      </c>
      <c r="D292" s="5">
        <v>0</v>
      </c>
      <c r="E292" s="2">
        <v>1</v>
      </c>
      <c r="F292" s="5">
        <v>1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1</v>
      </c>
      <c r="N292">
        <v>1</v>
      </c>
      <c r="O292">
        <v>0</v>
      </c>
      <c r="P292">
        <v>1</v>
      </c>
      <c r="Q292">
        <v>0</v>
      </c>
      <c r="R292">
        <v>0</v>
      </c>
      <c r="S292">
        <v>0</v>
      </c>
      <c r="T292" s="2">
        <v>0</v>
      </c>
      <c r="U292" s="5">
        <v>1</v>
      </c>
      <c r="V292" s="6">
        <v>1</v>
      </c>
      <c r="W292" s="9">
        <f t="shared" si="12"/>
        <v>7.1801319927638065</v>
      </c>
      <c r="X292" s="15">
        <f t="shared" si="13"/>
        <v>0.99923901222927081</v>
      </c>
      <c r="Y292" s="11">
        <f t="shared" si="14"/>
        <v>5.791023871993875E-7</v>
      </c>
    </row>
    <row r="293" spans="2:25" x14ac:dyDescent="0.25">
      <c r="B293" s="5">
        <v>0</v>
      </c>
      <c r="C293" s="2">
        <v>1</v>
      </c>
      <c r="D293" s="5">
        <v>0</v>
      </c>
      <c r="E293" s="2">
        <v>1</v>
      </c>
      <c r="F293" s="5">
        <v>0</v>
      </c>
      <c r="G293">
        <v>0</v>
      </c>
      <c r="H293">
        <v>1</v>
      </c>
      <c r="I293">
        <v>1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 s="2">
        <v>0</v>
      </c>
      <c r="U293" s="5">
        <v>1</v>
      </c>
      <c r="V293" s="6">
        <v>1</v>
      </c>
      <c r="W293" s="9">
        <f t="shared" si="12"/>
        <v>5.2338553712098879</v>
      </c>
      <c r="X293" s="15">
        <f t="shared" si="13"/>
        <v>0.99469536401562553</v>
      </c>
      <c r="Y293" s="11">
        <f t="shared" si="14"/>
        <v>2.8139162926720532E-5</v>
      </c>
    </row>
    <row r="294" spans="2:25" x14ac:dyDescent="0.25">
      <c r="B294" s="5">
        <v>0</v>
      </c>
      <c r="C294" s="2">
        <v>0</v>
      </c>
      <c r="D294" s="5">
        <v>1</v>
      </c>
      <c r="E294" s="2">
        <v>0</v>
      </c>
      <c r="F294" s="5">
        <v>1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 s="2">
        <v>0</v>
      </c>
      <c r="U294" s="5">
        <v>1</v>
      </c>
      <c r="V294" s="6">
        <v>1</v>
      </c>
      <c r="W294" s="9">
        <f t="shared" si="12"/>
        <v>6.4646806924260716</v>
      </c>
      <c r="X294" s="15">
        <f t="shared" si="13"/>
        <v>0.99844493350047347</v>
      </c>
      <c r="Y294" s="11">
        <f t="shared" si="14"/>
        <v>2.4182318179496799E-6</v>
      </c>
    </row>
    <row r="295" spans="2:25" x14ac:dyDescent="0.25">
      <c r="B295" s="5">
        <v>0</v>
      </c>
      <c r="C295" s="2">
        <v>1</v>
      </c>
      <c r="D295" s="5">
        <v>1</v>
      </c>
      <c r="E295" s="2">
        <v>0</v>
      </c>
      <c r="F295" s="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1</v>
      </c>
      <c r="R295">
        <v>0</v>
      </c>
      <c r="S295">
        <v>0</v>
      </c>
      <c r="T295" s="2">
        <v>1</v>
      </c>
      <c r="U295" s="5">
        <v>1</v>
      </c>
      <c r="V295" s="6">
        <v>1</v>
      </c>
      <c r="W295" s="9">
        <f t="shared" si="12"/>
        <v>1.9389569317243334</v>
      </c>
      <c r="X295" s="15">
        <f t="shared" si="13"/>
        <v>0.87423750675849998</v>
      </c>
      <c r="Y295" s="11">
        <f t="shared" si="14"/>
        <v>1.5816204706318338E-2</v>
      </c>
    </row>
    <row r="296" spans="2:25" x14ac:dyDescent="0.25">
      <c r="B296" s="5">
        <v>0</v>
      </c>
      <c r="C296" s="2">
        <v>1</v>
      </c>
      <c r="D296" s="5">
        <v>1</v>
      </c>
      <c r="E296" s="2">
        <v>0</v>
      </c>
      <c r="F296" s="5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1</v>
      </c>
      <c r="Q296">
        <v>1</v>
      </c>
      <c r="R296">
        <v>0</v>
      </c>
      <c r="S296">
        <v>0</v>
      </c>
      <c r="T296" s="2">
        <v>0</v>
      </c>
      <c r="U296" s="5">
        <v>1</v>
      </c>
      <c r="V296" s="6">
        <v>1</v>
      </c>
      <c r="W296" s="9">
        <f t="shared" si="12"/>
        <v>1.5159461345280436</v>
      </c>
      <c r="X296" s="15">
        <f t="shared" si="13"/>
        <v>0.81994075241702735</v>
      </c>
      <c r="Y296" s="11">
        <f t="shared" si="14"/>
        <v>3.2421332640146239E-2</v>
      </c>
    </row>
    <row r="297" spans="2:25" x14ac:dyDescent="0.25">
      <c r="B297" s="5">
        <v>1</v>
      </c>
      <c r="C297" s="2">
        <v>0</v>
      </c>
      <c r="D297" s="5">
        <v>1</v>
      </c>
      <c r="E297" s="2">
        <v>0</v>
      </c>
      <c r="F297" s="5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 s="2">
        <v>0</v>
      </c>
      <c r="U297" s="5">
        <v>1</v>
      </c>
      <c r="V297" s="6">
        <v>1</v>
      </c>
      <c r="W297" s="9">
        <f t="shared" si="12"/>
        <v>-0.99626253876518156</v>
      </c>
      <c r="X297" s="15">
        <f t="shared" si="13"/>
        <v>0.26967688511892451</v>
      </c>
      <c r="Y297" s="11">
        <f t="shared" si="14"/>
        <v>0.53337185212959659</v>
      </c>
    </row>
    <row r="298" spans="2:25" x14ac:dyDescent="0.25">
      <c r="B298" s="5">
        <v>1</v>
      </c>
      <c r="C298" s="2">
        <v>0</v>
      </c>
      <c r="D298" s="5">
        <v>1</v>
      </c>
      <c r="E298" s="2">
        <v>0</v>
      </c>
      <c r="F298" s="5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0</v>
      </c>
      <c r="T298" s="2">
        <v>0</v>
      </c>
      <c r="U298" s="5">
        <v>1</v>
      </c>
      <c r="V298" s="6">
        <v>1</v>
      </c>
      <c r="W298" s="9">
        <f t="shared" si="12"/>
        <v>4.0048893846883082</v>
      </c>
      <c r="X298" s="15">
        <f t="shared" si="13"/>
        <v>0.98209994658207489</v>
      </c>
      <c r="Y298" s="11">
        <f t="shared" si="14"/>
        <v>3.2041191236457245E-4</v>
      </c>
    </row>
    <row r="299" spans="2:25" x14ac:dyDescent="0.25">
      <c r="B299" s="5">
        <v>1</v>
      </c>
      <c r="C299" s="2">
        <v>0</v>
      </c>
      <c r="D299" s="5">
        <v>0</v>
      </c>
      <c r="E299" s="2">
        <v>1</v>
      </c>
      <c r="F299" s="5">
        <v>1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1</v>
      </c>
      <c r="S299">
        <v>0</v>
      </c>
      <c r="T299" s="2">
        <v>1</v>
      </c>
      <c r="U299" s="5">
        <v>1</v>
      </c>
      <c r="V299" s="6">
        <v>1</v>
      </c>
      <c r="W299" s="9">
        <f t="shared" si="12"/>
        <v>10.209446993320483</v>
      </c>
      <c r="X299" s="15">
        <f t="shared" si="13"/>
        <v>0.99996318053135691</v>
      </c>
      <c r="Y299" s="11">
        <f t="shared" si="14"/>
        <v>1.3556732711594913E-9</v>
      </c>
    </row>
    <row r="300" spans="2:25" x14ac:dyDescent="0.25">
      <c r="B300" s="5">
        <v>0</v>
      </c>
      <c r="C300" s="2">
        <v>1</v>
      </c>
      <c r="D300" s="5">
        <v>1</v>
      </c>
      <c r="E300" s="2">
        <v>0</v>
      </c>
      <c r="F300" s="5">
        <v>0</v>
      </c>
      <c r="G300">
        <v>1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1</v>
      </c>
      <c r="S300">
        <v>0</v>
      </c>
      <c r="T300" s="2">
        <v>0</v>
      </c>
      <c r="U300" s="5">
        <v>1</v>
      </c>
      <c r="V300" s="6">
        <v>1</v>
      </c>
      <c r="W300" s="9">
        <f t="shared" si="12"/>
        <v>3.823222137906118</v>
      </c>
      <c r="X300" s="15">
        <f t="shared" si="13"/>
        <v>0.97861026089063152</v>
      </c>
      <c r="Y300" s="11">
        <f t="shared" si="14"/>
        <v>4.5752093916684737E-4</v>
      </c>
    </row>
    <row r="301" spans="2:25" x14ac:dyDescent="0.25">
      <c r="B301" s="5">
        <v>0</v>
      </c>
      <c r="C301" s="2">
        <v>1</v>
      </c>
      <c r="D301" s="5">
        <v>0</v>
      </c>
      <c r="E301" s="2">
        <v>0</v>
      </c>
      <c r="F301" s="5">
        <v>0</v>
      </c>
      <c r="G301">
        <v>0</v>
      </c>
      <c r="H301">
        <v>0</v>
      </c>
      <c r="I301">
        <v>1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 s="2">
        <v>0</v>
      </c>
      <c r="U301" s="5">
        <v>1</v>
      </c>
      <c r="V301" s="6">
        <v>1</v>
      </c>
      <c r="W301" s="9">
        <f t="shared" si="12"/>
        <v>7.3696112882018792</v>
      </c>
      <c r="X301" s="15">
        <f t="shared" si="13"/>
        <v>0.9993702837285674</v>
      </c>
      <c r="Y301" s="11">
        <f t="shared" si="14"/>
        <v>3.9654258250697725E-7</v>
      </c>
    </row>
    <row r="302" spans="2:25" x14ac:dyDescent="0.25">
      <c r="B302" s="5">
        <v>0</v>
      </c>
      <c r="C302" s="2">
        <v>1</v>
      </c>
      <c r="D302" s="5">
        <v>0</v>
      </c>
      <c r="E302" s="2">
        <v>1</v>
      </c>
      <c r="F302" s="5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 s="2">
        <v>0</v>
      </c>
      <c r="U302" s="5">
        <v>1</v>
      </c>
      <c r="V302" s="6">
        <v>1</v>
      </c>
      <c r="W302" s="9">
        <f t="shared" si="12"/>
        <v>-0.33596995606682833</v>
      </c>
      <c r="X302" s="15">
        <f t="shared" si="13"/>
        <v>0.41678875385345898</v>
      </c>
      <c r="Y302" s="11">
        <f t="shared" si="14"/>
        <v>0.34013535763180131</v>
      </c>
    </row>
    <row r="303" spans="2:25" x14ac:dyDescent="0.25">
      <c r="B303" s="5">
        <v>0</v>
      </c>
      <c r="C303" s="2">
        <v>1</v>
      </c>
      <c r="D303" s="5">
        <v>0</v>
      </c>
      <c r="E303" s="2">
        <v>0</v>
      </c>
      <c r="F303" s="5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0</v>
      </c>
      <c r="T303" s="2">
        <v>0</v>
      </c>
      <c r="U303" s="5">
        <v>1</v>
      </c>
      <c r="V303" s="6">
        <v>1</v>
      </c>
      <c r="W303" s="9">
        <f t="shared" si="12"/>
        <v>1.5333375915618563</v>
      </c>
      <c r="X303" s="15">
        <f t="shared" si="13"/>
        <v>0.82249411897968272</v>
      </c>
      <c r="Y303" s="11">
        <f t="shared" si="14"/>
        <v>3.1508337796799034E-2</v>
      </c>
    </row>
    <row r="304" spans="2:25" x14ac:dyDescent="0.25">
      <c r="B304" s="5">
        <v>0</v>
      </c>
      <c r="C304" s="2">
        <v>1</v>
      </c>
      <c r="D304" s="5">
        <v>1</v>
      </c>
      <c r="E304" s="2">
        <v>0</v>
      </c>
      <c r="F304" s="5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0</v>
      </c>
      <c r="T304" s="2">
        <v>0</v>
      </c>
      <c r="U304" s="5">
        <v>1</v>
      </c>
      <c r="V304" s="6">
        <v>1</v>
      </c>
      <c r="W304" s="9">
        <f t="shared" si="12"/>
        <v>1.2030603841195129</v>
      </c>
      <c r="X304" s="15">
        <f t="shared" si="13"/>
        <v>0.7690687613605367</v>
      </c>
      <c r="Y304" s="11">
        <f t="shared" si="14"/>
        <v>5.332923697955675E-2</v>
      </c>
    </row>
    <row r="305" spans="2:25" x14ac:dyDescent="0.25">
      <c r="B305" s="5">
        <v>1</v>
      </c>
      <c r="C305" s="2">
        <v>0</v>
      </c>
      <c r="D305" s="5">
        <v>1</v>
      </c>
      <c r="E305" s="2">
        <v>0</v>
      </c>
      <c r="F305" s="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1</v>
      </c>
      <c r="T305" s="2">
        <v>1</v>
      </c>
      <c r="U305" s="5">
        <v>1</v>
      </c>
      <c r="V305" s="6">
        <v>1</v>
      </c>
      <c r="W305" s="9">
        <f t="shared" si="12"/>
        <v>1.6328301099271281</v>
      </c>
      <c r="X305" s="15">
        <f t="shared" si="13"/>
        <v>0.83655696670071256</v>
      </c>
      <c r="Y305" s="11">
        <f t="shared" si="14"/>
        <v>2.6713625134071984E-2</v>
      </c>
    </row>
    <row r="306" spans="2:25" x14ac:dyDescent="0.25">
      <c r="B306" s="5">
        <v>0</v>
      </c>
      <c r="C306" s="2">
        <v>1</v>
      </c>
      <c r="D306" s="5">
        <v>1</v>
      </c>
      <c r="E306" s="2">
        <v>0</v>
      </c>
      <c r="F306" s="5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 s="2">
        <v>0</v>
      </c>
      <c r="U306" s="5">
        <v>1</v>
      </c>
      <c r="V306" s="6">
        <v>1</v>
      </c>
      <c r="W306" s="9">
        <f t="shared" si="12"/>
        <v>0.68578624672952015</v>
      </c>
      <c r="X306" s="15">
        <f t="shared" si="13"/>
        <v>0.66502890174165719</v>
      </c>
      <c r="Y306" s="11">
        <f t="shared" si="14"/>
        <v>0.11220563666840036</v>
      </c>
    </row>
    <row r="307" spans="2:25" x14ac:dyDescent="0.25">
      <c r="B307" s="5">
        <v>1</v>
      </c>
      <c r="C307" s="2">
        <v>0</v>
      </c>
      <c r="D307" s="5">
        <v>1</v>
      </c>
      <c r="E307" s="2">
        <v>0</v>
      </c>
      <c r="F307" s="5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 s="2">
        <v>0</v>
      </c>
      <c r="U307" s="5">
        <v>1</v>
      </c>
      <c r="V307" s="6">
        <v>1</v>
      </c>
      <c r="W307" s="9">
        <f t="shared" si="12"/>
        <v>-0.99626253876518156</v>
      </c>
      <c r="X307" s="15">
        <f t="shared" si="13"/>
        <v>0.26967688511892451</v>
      </c>
      <c r="Y307" s="11">
        <f t="shared" si="14"/>
        <v>0.53337185212959659</v>
      </c>
    </row>
    <row r="308" spans="2:25" x14ac:dyDescent="0.25">
      <c r="B308" s="5">
        <v>0</v>
      </c>
      <c r="C308" s="2">
        <v>1</v>
      </c>
      <c r="D308" s="5">
        <v>1</v>
      </c>
      <c r="E308" s="2">
        <v>0</v>
      </c>
      <c r="F308" s="5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 s="2">
        <v>0</v>
      </c>
      <c r="U308" s="5">
        <v>1</v>
      </c>
      <c r="V308" s="6">
        <v>1</v>
      </c>
      <c r="W308" s="9">
        <f t="shared" si="12"/>
        <v>2.5031571413828155</v>
      </c>
      <c r="X308" s="15">
        <f t="shared" si="13"/>
        <v>0.92436285116227035</v>
      </c>
      <c r="Y308" s="11">
        <f t="shared" si="14"/>
        <v>5.7209782843008683E-3</v>
      </c>
    </row>
    <row r="309" spans="2:25" x14ac:dyDescent="0.25">
      <c r="B309" s="5">
        <v>1</v>
      </c>
      <c r="C309" s="2">
        <v>0</v>
      </c>
      <c r="D309" s="5">
        <v>0</v>
      </c>
      <c r="E309" s="2">
        <v>1</v>
      </c>
      <c r="F309" s="5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0</v>
      </c>
      <c r="T309" s="2">
        <v>0</v>
      </c>
      <c r="U309" s="5">
        <v>1</v>
      </c>
      <c r="V309" s="6">
        <v>1</v>
      </c>
      <c r="W309" s="9">
        <f t="shared" si="12"/>
        <v>0.78322467877486091</v>
      </c>
      <c r="X309" s="15">
        <f t="shared" si="13"/>
        <v>0.6863746895590922</v>
      </c>
      <c r="Y309" s="11">
        <f t="shared" si="14"/>
        <v>9.8360835349155795E-2</v>
      </c>
    </row>
    <row r="310" spans="2:25" x14ac:dyDescent="0.25">
      <c r="B310" s="5">
        <v>1</v>
      </c>
      <c r="C310" s="2">
        <v>0</v>
      </c>
      <c r="D310" s="5">
        <v>0</v>
      </c>
      <c r="E310" s="2">
        <v>1</v>
      </c>
      <c r="F310" s="5">
        <v>0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 s="2">
        <v>1</v>
      </c>
      <c r="U310" s="5">
        <v>1</v>
      </c>
      <c r="V310" s="6">
        <v>1</v>
      </c>
      <c r="W310" s="9">
        <f t="shared" si="12"/>
        <v>5.5908326783307984</v>
      </c>
      <c r="X310" s="15">
        <f t="shared" si="13"/>
        <v>0.996281956355618</v>
      </c>
      <c r="Y310" s="11">
        <f t="shared" si="14"/>
        <v>1.3823848541529357E-5</v>
      </c>
    </row>
    <row r="311" spans="2:25" x14ac:dyDescent="0.25">
      <c r="B311" s="5">
        <v>0</v>
      </c>
      <c r="C311" s="2">
        <v>0</v>
      </c>
      <c r="D311" s="5">
        <v>0</v>
      </c>
      <c r="E311" s="2">
        <v>1</v>
      </c>
      <c r="F311" s="5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 s="2">
        <v>0</v>
      </c>
      <c r="U311" s="5">
        <v>1</v>
      </c>
      <c r="V311" s="6">
        <v>1</v>
      </c>
      <c r="W311" s="9">
        <f t="shared" si="12"/>
        <v>0.96832775920379999</v>
      </c>
      <c r="X311" s="15">
        <f t="shared" si="13"/>
        <v>0.72478605928148454</v>
      </c>
      <c r="Y311" s="11">
        <f t="shared" si="14"/>
        <v>7.5742713165814546E-2</v>
      </c>
    </row>
    <row r="312" spans="2:25" x14ac:dyDescent="0.25">
      <c r="B312" s="5">
        <v>0</v>
      </c>
      <c r="C312" s="2">
        <v>1</v>
      </c>
      <c r="D312" s="5">
        <v>0</v>
      </c>
      <c r="E312" s="2">
        <v>1</v>
      </c>
      <c r="F312" s="5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 s="2">
        <v>1</v>
      </c>
      <c r="U312" s="5">
        <v>1</v>
      </c>
      <c r="V312" s="6">
        <v>1</v>
      </c>
      <c r="W312" s="9">
        <f t="shared" si="12"/>
        <v>1.8892822752265683</v>
      </c>
      <c r="X312" s="15">
        <f t="shared" si="13"/>
        <v>0.86867367438215082</v>
      </c>
      <c r="Y312" s="11">
        <f t="shared" si="14"/>
        <v>1.7246603800285351E-2</v>
      </c>
    </row>
    <row r="313" spans="2:25" x14ac:dyDescent="0.25">
      <c r="B313" s="5">
        <v>1</v>
      </c>
      <c r="C313" s="2">
        <v>0</v>
      </c>
      <c r="D313" s="5">
        <v>1</v>
      </c>
      <c r="E313" s="2">
        <v>0</v>
      </c>
      <c r="F313" s="5">
        <v>0</v>
      </c>
      <c r="G313">
        <v>1</v>
      </c>
      <c r="H313">
        <v>0</v>
      </c>
      <c r="I313">
        <v>1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 s="2">
        <v>0</v>
      </c>
      <c r="U313" s="5">
        <v>1</v>
      </c>
      <c r="V313" s="6">
        <v>1</v>
      </c>
      <c r="W313" s="9">
        <f t="shared" si="12"/>
        <v>3.3902756749688563</v>
      </c>
      <c r="X313" s="15">
        <f t="shared" si="13"/>
        <v>0.96739924003707456</v>
      </c>
      <c r="Y313" s="11">
        <f t="shared" si="14"/>
        <v>1.0628095501602824E-3</v>
      </c>
    </row>
    <row r="314" spans="2:25" x14ac:dyDescent="0.25">
      <c r="B314" s="5">
        <v>0</v>
      </c>
      <c r="C314" s="2">
        <v>1</v>
      </c>
      <c r="D314" s="5">
        <v>1</v>
      </c>
      <c r="E314" s="2">
        <v>0</v>
      </c>
      <c r="F314" s="5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 s="2">
        <v>0</v>
      </c>
      <c r="U314" s="5">
        <v>1</v>
      </c>
      <c r="V314" s="6">
        <v>1</v>
      </c>
      <c r="W314" s="9">
        <f t="shared" si="12"/>
        <v>0.68578624672952015</v>
      </c>
      <c r="X314" s="15">
        <f t="shared" si="13"/>
        <v>0.66502890174165719</v>
      </c>
      <c r="Y314" s="11">
        <f t="shared" si="14"/>
        <v>0.11220563666840036</v>
      </c>
    </row>
    <row r="315" spans="2:25" x14ac:dyDescent="0.25">
      <c r="B315" s="5">
        <v>0</v>
      </c>
      <c r="C315" s="2">
        <v>0</v>
      </c>
      <c r="D315" s="5">
        <v>0</v>
      </c>
      <c r="E315" s="2">
        <v>1</v>
      </c>
      <c r="F315" s="5">
        <v>0</v>
      </c>
      <c r="G315">
        <v>0</v>
      </c>
      <c r="H315">
        <v>0</v>
      </c>
      <c r="I315">
        <v>1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 s="2">
        <v>0</v>
      </c>
      <c r="U315" s="5">
        <v>1</v>
      </c>
      <c r="V315" s="6">
        <v>1</v>
      </c>
      <c r="W315" s="9">
        <f t="shared" si="12"/>
        <v>8.6551290389389166</v>
      </c>
      <c r="X315" s="15">
        <f t="shared" si="13"/>
        <v>0.99982579943578831</v>
      </c>
      <c r="Y315" s="11">
        <f t="shared" si="14"/>
        <v>3.0345836571671344E-8</v>
      </c>
    </row>
    <row r="316" spans="2:25" x14ac:dyDescent="0.25">
      <c r="B316" s="5">
        <v>0</v>
      </c>
      <c r="C316" s="2">
        <v>0</v>
      </c>
      <c r="D316" s="5">
        <v>1</v>
      </c>
      <c r="E316" s="2">
        <v>0</v>
      </c>
      <c r="F316" s="5">
        <v>1</v>
      </c>
      <c r="G316">
        <v>0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 s="2">
        <v>0</v>
      </c>
      <c r="U316" s="5">
        <v>1</v>
      </c>
      <c r="V316" s="6">
        <v>1</v>
      </c>
      <c r="W316" s="9">
        <f t="shared" si="12"/>
        <v>6.6601878867414293</v>
      </c>
      <c r="X316" s="15">
        <f t="shared" si="13"/>
        <v>0.99872073293787034</v>
      </c>
      <c r="Y316" s="11">
        <f t="shared" si="14"/>
        <v>1.6365242162498594E-6</v>
      </c>
    </row>
    <row r="317" spans="2:25" x14ac:dyDescent="0.25">
      <c r="B317" s="5">
        <v>1</v>
      </c>
      <c r="C317" s="2">
        <v>0</v>
      </c>
      <c r="D317" s="5">
        <v>0</v>
      </c>
      <c r="E317" s="2">
        <v>1</v>
      </c>
      <c r="F317" s="5">
        <v>1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 s="2">
        <v>1</v>
      </c>
      <c r="U317" s="5">
        <v>1</v>
      </c>
      <c r="V317" s="6">
        <v>1</v>
      </c>
      <c r="W317" s="9">
        <f t="shared" si="12"/>
        <v>11.511347841436844</v>
      </c>
      <c r="X317" s="15">
        <f t="shared" si="13"/>
        <v>0.99998998431162867</v>
      </c>
      <c r="Y317" s="11">
        <f t="shared" si="14"/>
        <v>1.0031401355168039E-10</v>
      </c>
    </row>
    <row r="318" spans="2:25" x14ac:dyDescent="0.25">
      <c r="B318" s="5">
        <v>0</v>
      </c>
      <c r="C318" s="2">
        <v>1</v>
      </c>
      <c r="D318" s="5">
        <v>0</v>
      </c>
      <c r="E318" s="2">
        <v>1</v>
      </c>
      <c r="F318" s="5">
        <v>1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1</v>
      </c>
      <c r="T318" s="2">
        <v>0</v>
      </c>
      <c r="U318" s="5">
        <v>1</v>
      </c>
      <c r="V318" s="6">
        <v>1</v>
      </c>
      <c r="W318" s="9">
        <f t="shared" si="12"/>
        <v>5.5530494904154066</v>
      </c>
      <c r="X318" s="15">
        <f t="shared" si="13"/>
        <v>0.99613934190877851</v>
      </c>
      <c r="Y318" s="11">
        <f t="shared" si="14"/>
        <v>1.4904680897313972E-5</v>
      </c>
    </row>
    <row r="319" spans="2:25" x14ac:dyDescent="0.25">
      <c r="B319" s="5">
        <v>0</v>
      </c>
      <c r="C319" s="2">
        <v>1</v>
      </c>
      <c r="D319" s="5">
        <v>1</v>
      </c>
      <c r="E319" s="2">
        <v>0</v>
      </c>
      <c r="F319" s="5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 s="2">
        <v>0</v>
      </c>
      <c r="U319" s="5">
        <v>1</v>
      </c>
      <c r="V319" s="6">
        <v>1</v>
      </c>
      <c r="W319" s="9">
        <f t="shared" si="12"/>
        <v>0.68578624672952015</v>
      </c>
      <c r="X319" s="15">
        <f t="shared" si="13"/>
        <v>0.66502890174165719</v>
      </c>
      <c r="Y319" s="11">
        <f t="shared" si="14"/>
        <v>0.11220563666840036</v>
      </c>
    </row>
    <row r="320" spans="2:25" x14ac:dyDescent="0.25">
      <c r="B320" s="5">
        <v>1</v>
      </c>
      <c r="C320" s="2">
        <v>0</v>
      </c>
      <c r="D320" s="5">
        <v>0</v>
      </c>
      <c r="E320" s="2">
        <v>1</v>
      </c>
      <c r="F320" s="5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 s="2">
        <v>0</v>
      </c>
      <c r="U320" s="5">
        <v>1</v>
      </c>
      <c r="V320" s="6">
        <v>1</v>
      </c>
      <c r="W320" s="9">
        <f t="shared" si="12"/>
        <v>2.465859044501967</v>
      </c>
      <c r="X320" s="15">
        <f t="shared" si="13"/>
        <v>0.92171348420467891</v>
      </c>
      <c r="Y320" s="11">
        <f t="shared" si="14"/>
        <v>6.1287785553710578E-3</v>
      </c>
    </row>
    <row r="321" spans="2:25" x14ac:dyDescent="0.25">
      <c r="B321" s="5">
        <v>0</v>
      </c>
      <c r="C321" s="2">
        <v>1</v>
      </c>
      <c r="D321" s="5">
        <v>1</v>
      </c>
      <c r="E321" s="2">
        <v>0</v>
      </c>
      <c r="F321" s="5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 s="2">
        <v>1</v>
      </c>
      <c r="U321" s="5">
        <v>1</v>
      </c>
      <c r="V321" s="6">
        <v>1</v>
      </c>
      <c r="W321" s="9">
        <f t="shared" si="12"/>
        <v>3.4283126154129095</v>
      </c>
      <c r="X321" s="15">
        <f t="shared" si="13"/>
        <v>0.96857775297376847</v>
      </c>
      <c r="Y321" s="11">
        <f t="shared" si="14"/>
        <v>9.8735760817751628E-4</v>
      </c>
    </row>
    <row r="322" spans="2:25" x14ac:dyDescent="0.25">
      <c r="B322" s="5">
        <v>1</v>
      </c>
      <c r="C322" s="2">
        <v>0</v>
      </c>
      <c r="D322" s="5">
        <v>1</v>
      </c>
      <c r="E322" s="2">
        <v>0</v>
      </c>
      <c r="F322" s="5">
        <v>0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 s="2">
        <v>1</v>
      </c>
      <c r="U322" s="5">
        <v>1</v>
      </c>
      <c r="V322" s="6">
        <v>1</v>
      </c>
      <c r="W322" s="9">
        <f t="shared" si="12"/>
        <v>8.0009401091717081</v>
      </c>
      <c r="X322" s="15">
        <f t="shared" si="13"/>
        <v>0.99966496488154577</v>
      </c>
      <c r="Y322" s="11">
        <f t="shared" si="14"/>
        <v>1.1224853059763989E-7</v>
      </c>
    </row>
    <row r="323" spans="2:25" x14ac:dyDescent="0.25">
      <c r="B323" s="5">
        <v>1</v>
      </c>
      <c r="C323" s="2">
        <v>0</v>
      </c>
      <c r="D323" s="5">
        <v>1</v>
      </c>
      <c r="E323" s="2">
        <v>0</v>
      </c>
      <c r="F323" s="5">
        <v>0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0</v>
      </c>
      <c r="T323" s="2">
        <v>0</v>
      </c>
      <c r="U323" s="5">
        <v>1</v>
      </c>
      <c r="V323" s="6">
        <v>1</v>
      </c>
      <c r="W323" s="9">
        <f t="shared" si="12"/>
        <v>5.4414364184124953</v>
      </c>
      <c r="X323" s="15">
        <f t="shared" si="13"/>
        <v>0.99568544164735406</v>
      </c>
      <c r="Y323" s="11">
        <f t="shared" si="14"/>
        <v>1.8615413778386816E-5</v>
      </c>
    </row>
    <row r="324" spans="2:25" x14ac:dyDescent="0.25">
      <c r="B324" s="5">
        <v>0</v>
      </c>
      <c r="C324" s="2">
        <v>1</v>
      </c>
      <c r="D324" s="5">
        <v>1</v>
      </c>
      <c r="E324" s="2">
        <v>0</v>
      </c>
      <c r="F324" s="5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 s="2">
        <v>0</v>
      </c>
      <c r="U324" s="5">
        <v>1</v>
      </c>
      <c r="V324" s="6">
        <v>1</v>
      </c>
      <c r="W324" s="9">
        <f t="shared" si="12"/>
        <v>-3.9477302649766601</v>
      </c>
      <c r="X324" s="15">
        <f t="shared" si="13"/>
        <v>1.8933075387557147E-2</v>
      </c>
      <c r="Y324" s="11">
        <f t="shared" si="14"/>
        <v>0.96249231056851658</v>
      </c>
    </row>
    <row r="325" spans="2:25" x14ac:dyDescent="0.25">
      <c r="B325" s="5">
        <v>1</v>
      </c>
      <c r="C325" s="2">
        <v>0</v>
      </c>
      <c r="D325" s="5">
        <v>0</v>
      </c>
      <c r="E325" s="2">
        <v>1</v>
      </c>
      <c r="F325" s="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 s="2">
        <v>0</v>
      </c>
      <c r="U325" s="5">
        <v>1</v>
      </c>
      <c r="V325" s="6">
        <v>1</v>
      </c>
      <c r="W325" s="9">
        <f t="shared" si="12"/>
        <v>2.465859044501967</v>
      </c>
      <c r="X325" s="15">
        <f t="shared" si="13"/>
        <v>0.92171348420467891</v>
      </c>
      <c r="Y325" s="11">
        <f t="shared" si="14"/>
        <v>6.1287785553710578E-3</v>
      </c>
    </row>
    <row r="326" spans="2:25" x14ac:dyDescent="0.25">
      <c r="B326" s="5">
        <v>0</v>
      </c>
      <c r="C326" s="2">
        <v>0</v>
      </c>
      <c r="D326" s="5">
        <v>0</v>
      </c>
      <c r="E326" s="2">
        <v>1</v>
      </c>
      <c r="F326" s="5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 s="2">
        <v>0</v>
      </c>
      <c r="U326" s="5">
        <v>1</v>
      </c>
      <c r="V326" s="6">
        <v>1</v>
      </c>
      <c r="W326" s="9">
        <f t="shared" ref="W326:W389" si="15">SUMPRODUCT(B$2:U$2,B326:U326)</f>
        <v>-2.3319353067972797</v>
      </c>
      <c r="X326" s="15">
        <f t="shared" ref="X326:X389" si="16">EXP(W326)/(1+EXP(W326))</f>
        <v>8.8512402265924661E-2</v>
      </c>
      <c r="Y326" s="11">
        <f t="shared" ref="Y326:Y389" si="17">(V326-X326)^2</f>
        <v>0.83080964082303543</v>
      </c>
    </row>
    <row r="327" spans="2:25" x14ac:dyDescent="0.25">
      <c r="B327" s="5">
        <v>0</v>
      </c>
      <c r="C327" s="2">
        <v>1</v>
      </c>
      <c r="D327" s="5">
        <v>0</v>
      </c>
      <c r="E327" s="2">
        <v>1</v>
      </c>
      <c r="F327" s="5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 s="2">
        <v>0</v>
      </c>
      <c r="U327" s="5">
        <v>1</v>
      </c>
      <c r="V327" s="6">
        <v>1</v>
      </c>
      <c r="W327" s="9">
        <f t="shared" si="15"/>
        <v>-0.33596995606682833</v>
      </c>
      <c r="X327" s="15">
        <f t="shared" si="16"/>
        <v>0.41678875385345898</v>
      </c>
      <c r="Y327" s="11">
        <f t="shared" si="17"/>
        <v>0.34013535763180131</v>
      </c>
    </row>
    <row r="328" spans="2:25" x14ac:dyDescent="0.25">
      <c r="B328" s="5">
        <v>0</v>
      </c>
      <c r="C328" s="2">
        <v>1</v>
      </c>
      <c r="D328" s="5">
        <v>0</v>
      </c>
      <c r="E328" s="2">
        <v>0</v>
      </c>
      <c r="F328" s="5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1</v>
      </c>
      <c r="S328">
        <v>0</v>
      </c>
      <c r="T328" s="2">
        <v>0</v>
      </c>
      <c r="U328" s="5">
        <v>1</v>
      </c>
      <c r="V328" s="6">
        <v>1</v>
      </c>
      <c r="W328" s="9">
        <f t="shared" si="15"/>
        <v>7.8363000198133435</v>
      </c>
      <c r="X328" s="15">
        <f t="shared" si="16"/>
        <v>0.99960502775844506</v>
      </c>
      <c r="Y328" s="11">
        <f t="shared" si="17"/>
        <v>1.5600307159893085E-7</v>
      </c>
    </row>
    <row r="329" spans="2:25" x14ac:dyDescent="0.25">
      <c r="B329" s="5">
        <v>0</v>
      </c>
      <c r="C329" s="2">
        <v>1</v>
      </c>
      <c r="D329" s="5">
        <v>1</v>
      </c>
      <c r="E329" s="2">
        <v>0</v>
      </c>
      <c r="F329" s="5">
        <v>0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1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0</v>
      </c>
      <c r="T329" s="2">
        <v>0</v>
      </c>
      <c r="U329" s="5">
        <v>1</v>
      </c>
      <c r="V329" s="6">
        <v>1</v>
      </c>
      <c r="W329" s="9">
        <f t="shared" si="15"/>
        <v>5.3398565069415458</v>
      </c>
      <c r="X329" s="15">
        <f t="shared" si="16"/>
        <v>0.99522633821624684</v>
      </c>
      <c r="Y329" s="11">
        <f t="shared" si="17"/>
        <v>2.2787846825665384E-5</v>
      </c>
    </row>
    <row r="330" spans="2:25" x14ac:dyDescent="0.25">
      <c r="B330" s="5">
        <v>1</v>
      </c>
      <c r="C330" s="2">
        <v>0</v>
      </c>
      <c r="D330" s="5">
        <v>0</v>
      </c>
      <c r="E330" s="2">
        <v>0</v>
      </c>
      <c r="F330" s="5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 s="2">
        <v>1</v>
      </c>
      <c r="U330" s="5">
        <v>1</v>
      </c>
      <c r="V330" s="6">
        <v>1</v>
      </c>
      <c r="W330" s="9">
        <f t="shared" si="15"/>
        <v>1.5592668999705583</v>
      </c>
      <c r="X330" s="15">
        <f t="shared" si="16"/>
        <v>0.8262481327307899</v>
      </c>
      <c r="Y330" s="11">
        <f t="shared" si="17"/>
        <v>3.0189711379537205E-2</v>
      </c>
    </row>
    <row r="331" spans="2:25" x14ac:dyDescent="0.25">
      <c r="B331" s="5">
        <v>0</v>
      </c>
      <c r="C331" s="2">
        <v>1</v>
      </c>
      <c r="D331" s="5">
        <v>1</v>
      </c>
      <c r="E331" s="2">
        <v>0</v>
      </c>
      <c r="F331" s="5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 s="2">
        <v>0</v>
      </c>
      <c r="U331" s="5">
        <v>1</v>
      </c>
      <c r="V331" s="6">
        <v>1</v>
      </c>
      <c r="W331" s="9">
        <f t="shared" si="15"/>
        <v>2.8740240941101423</v>
      </c>
      <c r="X331" s="15">
        <f t="shared" si="16"/>
        <v>0.94654731527059655</v>
      </c>
      <c r="Y331" s="11">
        <f t="shared" si="17"/>
        <v>2.8571895047810013E-3</v>
      </c>
    </row>
    <row r="332" spans="2:25" x14ac:dyDescent="0.25">
      <c r="B332" s="5">
        <v>0</v>
      </c>
      <c r="C332" s="2">
        <v>1</v>
      </c>
      <c r="D332" s="5">
        <v>0</v>
      </c>
      <c r="E332" s="2">
        <v>1</v>
      </c>
      <c r="F332" s="5">
        <v>0</v>
      </c>
      <c r="G332">
        <v>0</v>
      </c>
      <c r="H332">
        <v>0</v>
      </c>
      <c r="I332">
        <v>0</v>
      </c>
      <c r="J332">
        <v>1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 s="2">
        <v>0</v>
      </c>
      <c r="U332" s="5">
        <v>1</v>
      </c>
      <c r="V332" s="6">
        <v>1</v>
      </c>
      <c r="W332" s="9">
        <f t="shared" si="15"/>
        <v>5.9026136342076247</v>
      </c>
      <c r="X332" s="15">
        <f t="shared" si="16"/>
        <v>0.99727515082912832</v>
      </c>
      <c r="Y332" s="11">
        <f t="shared" si="17"/>
        <v>7.4248030040000779E-6</v>
      </c>
    </row>
    <row r="333" spans="2:25" x14ac:dyDescent="0.25">
      <c r="B333" s="5">
        <v>0</v>
      </c>
      <c r="C333" s="2">
        <v>1</v>
      </c>
      <c r="D333" s="5">
        <v>1</v>
      </c>
      <c r="E333" s="2">
        <v>0</v>
      </c>
      <c r="F333" s="5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0</v>
      </c>
      <c r="T333" s="2">
        <v>0</v>
      </c>
      <c r="U333" s="5">
        <v>1</v>
      </c>
      <c r="V333" s="6">
        <v>1</v>
      </c>
      <c r="W333" s="9">
        <f t="shared" si="15"/>
        <v>0.82052277565570897</v>
      </c>
      <c r="X333" s="15">
        <f t="shared" si="16"/>
        <v>0.69434729960009212</v>
      </c>
      <c r="Y333" s="11">
        <f t="shared" si="17"/>
        <v>9.3423573261755849E-2</v>
      </c>
    </row>
    <row r="334" spans="2:25" x14ac:dyDescent="0.25">
      <c r="B334" s="5">
        <v>0</v>
      </c>
      <c r="C334" s="2">
        <v>0</v>
      </c>
      <c r="D334" s="5">
        <v>1</v>
      </c>
      <c r="E334" s="2">
        <v>0</v>
      </c>
      <c r="F334" s="5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 s="2">
        <v>0</v>
      </c>
      <c r="U334" s="5">
        <v>1</v>
      </c>
      <c r="V334" s="6">
        <v>1</v>
      </c>
      <c r="W334" s="9">
        <f t="shared" si="15"/>
        <v>2.4590719503921541</v>
      </c>
      <c r="X334" s="15">
        <f t="shared" si="16"/>
        <v>0.92122233897630368</v>
      </c>
      <c r="Y334" s="11">
        <f t="shared" si="17"/>
        <v>6.2059198763644028E-3</v>
      </c>
    </row>
    <row r="335" spans="2:25" x14ac:dyDescent="0.25">
      <c r="B335" s="5">
        <v>1</v>
      </c>
      <c r="C335" s="2">
        <v>0</v>
      </c>
      <c r="D335" s="5">
        <v>1</v>
      </c>
      <c r="E335" s="2">
        <v>0</v>
      </c>
      <c r="F335" s="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1</v>
      </c>
      <c r="S335">
        <v>0</v>
      </c>
      <c r="T335" s="2">
        <v>0</v>
      </c>
      <c r="U335" s="5">
        <v>1</v>
      </c>
      <c r="V335" s="6">
        <v>1</v>
      </c>
      <c r="W335" s="9">
        <f t="shared" si="15"/>
        <v>7.1572274725814005</v>
      </c>
      <c r="X335" s="15">
        <f t="shared" si="16"/>
        <v>0.99922139475090488</v>
      </c>
      <c r="Y335" s="11">
        <f t="shared" si="17"/>
        <v>6.0622613391847567E-7</v>
      </c>
    </row>
    <row r="336" spans="2:25" x14ac:dyDescent="0.25">
      <c r="B336" s="5">
        <v>0</v>
      </c>
      <c r="C336" s="2">
        <v>1</v>
      </c>
      <c r="D336" s="5">
        <v>1</v>
      </c>
      <c r="E336" s="2">
        <v>0</v>
      </c>
      <c r="F336" s="5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 s="2">
        <v>0</v>
      </c>
      <c r="U336" s="5">
        <v>1</v>
      </c>
      <c r="V336" s="6">
        <v>1</v>
      </c>
      <c r="W336" s="9">
        <f t="shared" si="15"/>
        <v>3.4499471326389557</v>
      </c>
      <c r="X336" s="15">
        <f t="shared" si="16"/>
        <v>0.96922956398607485</v>
      </c>
      <c r="Y336" s="11">
        <f t="shared" si="17"/>
        <v>9.4681973248706189E-4</v>
      </c>
    </row>
    <row r="337" spans="2:25" x14ac:dyDescent="0.25">
      <c r="B337" s="5">
        <v>0</v>
      </c>
      <c r="C337" s="2">
        <v>0</v>
      </c>
      <c r="D337" s="5">
        <v>1</v>
      </c>
      <c r="E337" s="2">
        <v>0</v>
      </c>
      <c r="F337" s="5">
        <v>0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 s="2">
        <v>1</v>
      </c>
      <c r="U337" s="5">
        <v>1</v>
      </c>
      <c r="V337" s="6">
        <v>1</v>
      </c>
      <c r="W337" s="9">
        <f t="shared" si="15"/>
        <v>4.2659215990720725</v>
      </c>
      <c r="X337" s="15">
        <f t="shared" si="16"/>
        <v>0.98615543980240683</v>
      </c>
      <c r="Y337" s="11">
        <f t="shared" si="17"/>
        <v>1.9167184706478103E-4</v>
      </c>
    </row>
    <row r="338" spans="2:25" x14ac:dyDescent="0.25">
      <c r="B338" s="5">
        <v>1</v>
      </c>
      <c r="C338" s="2">
        <v>0</v>
      </c>
      <c r="D338" s="5">
        <v>1</v>
      </c>
      <c r="E338" s="2">
        <v>0</v>
      </c>
      <c r="F338" s="5">
        <v>0</v>
      </c>
      <c r="G338">
        <v>0</v>
      </c>
      <c r="H338">
        <v>0</v>
      </c>
      <c r="I338">
        <v>1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 s="2">
        <v>0</v>
      </c>
      <c r="U338" s="5">
        <v>1</v>
      </c>
      <c r="V338" s="6">
        <v>1</v>
      </c>
      <c r="W338" s="9">
        <f t="shared" si="15"/>
        <v>6.6905387409699362</v>
      </c>
      <c r="X338" s="15">
        <f t="shared" si="16"/>
        <v>0.99875892902512031</v>
      </c>
      <c r="Y338" s="11">
        <f t="shared" si="17"/>
        <v>1.5402571646888186E-6</v>
      </c>
    </row>
    <row r="339" spans="2:25" x14ac:dyDescent="0.25">
      <c r="B339" s="5">
        <v>0</v>
      </c>
      <c r="C339" s="2">
        <v>0</v>
      </c>
      <c r="D339" s="5">
        <v>0</v>
      </c>
      <c r="E339" s="2">
        <v>1</v>
      </c>
      <c r="F339" s="5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 s="2">
        <v>0</v>
      </c>
      <c r="U339" s="5">
        <v>1</v>
      </c>
      <c r="V339" s="6">
        <v>1</v>
      </c>
      <c r="W339" s="9">
        <f t="shared" si="15"/>
        <v>-0.36492568650130125</v>
      </c>
      <c r="X339" s="15">
        <f t="shared" si="16"/>
        <v>0.4097677212735551</v>
      </c>
      <c r="Y339" s="11">
        <f t="shared" si="17"/>
        <v>0.34837414285061175</v>
      </c>
    </row>
    <row r="340" spans="2:25" x14ac:dyDescent="0.25">
      <c r="B340" s="5">
        <v>0</v>
      </c>
      <c r="C340" s="2">
        <v>0</v>
      </c>
      <c r="D340" s="5">
        <v>0</v>
      </c>
      <c r="E340" s="2">
        <v>1</v>
      </c>
      <c r="F340" s="5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 s="2">
        <v>1</v>
      </c>
      <c r="U340" s="5">
        <v>1</v>
      </c>
      <c r="V340" s="6">
        <v>1</v>
      </c>
      <c r="W340" s="9">
        <f t="shared" si="15"/>
        <v>1.8603265447920956</v>
      </c>
      <c r="X340" s="15">
        <f t="shared" si="16"/>
        <v>0.8653350049614944</v>
      </c>
      <c r="Y340" s="11">
        <f t="shared" si="17"/>
        <v>1.8134660888720736E-2</v>
      </c>
    </row>
    <row r="341" spans="2:25" x14ac:dyDescent="0.25">
      <c r="B341" s="5">
        <v>0</v>
      </c>
      <c r="C341" s="2">
        <v>1</v>
      </c>
      <c r="D341" s="5">
        <v>0</v>
      </c>
      <c r="E341" s="2">
        <v>1</v>
      </c>
      <c r="F341" s="5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 s="2">
        <v>0</v>
      </c>
      <c r="U341" s="5">
        <v>1</v>
      </c>
      <c r="V341" s="6">
        <v>1</v>
      </c>
      <c r="W341" s="9">
        <f t="shared" si="15"/>
        <v>4.1479078299966687</v>
      </c>
      <c r="X341" s="15">
        <f t="shared" si="16"/>
        <v>0.9844482449559826</v>
      </c>
      <c r="Y341" s="11">
        <f t="shared" si="17"/>
        <v>2.4185708494912068E-4</v>
      </c>
    </row>
    <row r="342" spans="2:25" x14ac:dyDescent="0.25">
      <c r="B342" s="5">
        <v>0</v>
      </c>
      <c r="C342" s="2">
        <v>1</v>
      </c>
      <c r="D342" s="5">
        <v>0</v>
      </c>
      <c r="E342" s="2">
        <v>1</v>
      </c>
      <c r="F342" s="5">
        <v>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 s="2">
        <v>0</v>
      </c>
      <c r="U342" s="5">
        <v>1</v>
      </c>
      <c r="V342" s="6">
        <v>1</v>
      </c>
      <c r="W342" s="9">
        <f t="shared" si="15"/>
        <v>2.3811223411219018</v>
      </c>
      <c r="X342" s="15">
        <f t="shared" si="16"/>
        <v>0.91537641408538339</v>
      </c>
      <c r="Y342" s="11">
        <f t="shared" si="17"/>
        <v>7.1611512930484979E-3</v>
      </c>
    </row>
    <row r="343" spans="2:25" x14ac:dyDescent="0.25">
      <c r="B343" s="5">
        <v>1</v>
      </c>
      <c r="C343" s="2">
        <v>0</v>
      </c>
      <c r="D343" s="5">
        <v>0</v>
      </c>
      <c r="E343" s="2">
        <v>1</v>
      </c>
      <c r="F343" s="5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1</v>
      </c>
      <c r="R343">
        <v>0</v>
      </c>
      <c r="S343">
        <v>0</v>
      </c>
      <c r="T343" s="2">
        <v>0</v>
      </c>
      <c r="U343" s="5">
        <v>1</v>
      </c>
      <c r="V343" s="6">
        <v>1</v>
      </c>
      <c r="W343" s="9">
        <f t="shared" si="15"/>
        <v>5.7843766022283507</v>
      </c>
      <c r="X343" s="15">
        <f t="shared" si="16"/>
        <v>0.99693420115895137</v>
      </c>
      <c r="Y343" s="11">
        <f t="shared" si="17"/>
        <v>9.3991225337751112E-6</v>
      </c>
    </row>
    <row r="344" spans="2:25" x14ac:dyDescent="0.25">
      <c r="B344" s="5">
        <v>0</v>
      </c>
      <c r="C344" s="2">
        <v>1</v>
      </c>
      <c r="D344" s="5">
        <v>1</v>
      </c>
      <c r="E344" s="2">
        <v>0</v>
      </c>
      <c r="F344" s="5">
        <v>0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 s="2">
        <v>0</v>
      </c>
      <c r="U344" s="5">
        <v>1</v>
      </c>
      <c r="V344" s="6">
        <v>1</v>
      </c>
      <c r="W344" s="9">
        <f t="shared" si="15"/>
        <v>3.4028785439182503</v>
      </c>
      <c r="X344" s="15">
        <f t="shared" si="16"/>
        <v>0.96779437588711958</v>
      </c>
      <c r="Y344" s="11">
        <f t="shared" si="17"/>
        <v>1.0372022245001445E-3</v>
      </c>
    </row>
    <row r="345" spans="2:25" x14ac:dyDescent="0.25">
      <c r="B345" s="5">
        <v>0</v>
      </c>
      <c r="C345" s="2">
        <v>1</v>
      </c>
      <c r="D345" s="5">
        <v>1</v>
      </c>
      <c r="E345" s="2">
        <v>0</v>
      </c>
      <c r="F345" s="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 s="2">
        <v>0</v>
      </c>
      <c r="U345" s="5">
        <v>1</v>
      </c>
      <c r="V345" s="6">
        <v>1</v>
      </c>
      <c r="W345" s="9">
        <f t="shared" si="15"/>
        <v>4.3536847244779091</v>
      </c>
      <c r="X345" s="15">
        <f t="shared" si="16"/>
        <v>0.98730392117634269</v>
      </c>
      <c r="Y345" s="11">
        <f t="shared" si="17"/>
        <v>1.6119041749651955E-4</v>
      </c>
    </row>
    <row r="346" spans="2:25" x14ac:dyDescent="0.25">
      <c r="B346" s="5">
        <v>0</v>
      </c>
      <c r="C346" s="2">
        <v>1</v>
      </c>
      <c r="D346" s="5">
        <v>0</v>
      </c>
      <c r="E346" s="2">
        <v>0</v>
      </c>
      <c r="F346" s="5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 s="2">
        <v>1</v>
      </c>
      <c r="U346" s="5">
        <v>1</v>
      </c>
      <c r="V346" s="6">
        <v>1</v>
      </c>
      <c r="W346" s="9">
        <f t="shared" si="15"/>
        <v>6.8777712223065457</v>
      </c>
      <c r="X346" s="15">
        <f t="shared" si="16"/>
        <v>0.99897062260447944</v>
      </c>
      <c r="Y346" s="11">
        <f t="shared" si="17"/>
        <v>1.0596178224086888E-6</v>
      </c>
    </row>
    <row r="347" spans="2:25" x14ac:dyDescent="0.25">
      <c r="B347" s="5">
        <v>0</v>
      </c>
      <c r="C347" s="2">
        <v>1</v>
      </c>
      <c r="D347" s="5">
        <v>0</v>
      </c>
      <c r="E347" s="2">
        <v>0</v>
      </c>
      <c r="F347" s="5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 s="2">
        <v>0</v>
      </c>
      <c r="U347" s="5">
        <v>1</v>
      </c>
      <c r="V347" s="6">
        <v>1</v>
      </c>
      <c r="W347" s="9">
        <f t="shared" si="15"/>
        <v>-0.31718999153323757</v>
      </c>
      <c r="X347" s="15">
        <f t="shared" si="16"/>
        <v>0.4213607206787241</v>
      </c>
      <c r="Y347" s="11">
        <f t="shared" si="17"/>
        <v>0.33482341557344553</v>
      </c>
    </row>
    <row r="348" spans="2:25" x14ac:dyDescent="0.25">
      <c r="B348" s="5">
        <v>1</v>
      </c>
      <c r="C348" s="2">
        <v>0</v>
      </c>
      <c r="D348" s="5">
        <v>0</v>
      </c>
      <c r="E348" s="2">
        <v>1</v>
      </c>
      <c r="F348" s="5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 s="2">
        <v>0</v>
      </c>
      <c r="U348" s="5">
        <v>1</v>
      </c>
      <c r="V348" s="6">
        <v>1</v>
      </c>
      <c r="W348" s="9">
        <f t="shared" si="15"/>
        <v>7.4204385664921668</v>
      </c>
      <c r="X348" s="15">
        <f t="shared" si="16"/>
        <v>0.9994014720139055</v>
      </c>
      <c r="Y348" s="11">
        <f t="shared" si="17"/>
        <v>3.5823575013833705E-7</v>
      </c>
    </row>
    <row r="349" spans="2:25" x14ac:dyDescent="0.25">
      <c r="B349" s="5">
        <v>0</v>
      </c>
      <c r="C349" s="2">
        <v>1</v>
      </c>
      <c r="D349" s="5">
        <v>0</v>
      </c>
      <c r="E349" s="2">
        <v>1</v>
      </c>
      <c r="F349" s="5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 s="2">
        <v>0</v>
      </c>
      <c r="U349" s="5">
        <v>1</v>
      </c>
      <c r="V349" s="6">
        <v>1</v>
      </c>
      <c r="W349" s="9">
        <f t="shared" si="15"/>
        <v>-3.6362330220679078</v>
      </c>
      <c r="X349" s="15">
        <f t="shared" si="16"/>
        <v>2.5674853549625561E-2</v>
      </c>
      <c r="Y349" s="11">
        <f t="shared" si="17"/>
        <v>0.94930949100554374</v>
      </c>
    </row>
    <row r="350" spans="2:25" x14ac:dyDescent="0.25">
      <c r="B350" s="5">
        <v>0</v>
      </c>
      <c r="C350" s="2">
        <v>1</v>
      </c>
      <c r="D350" s="5">
        <v>0</v>
      </c>
      <c r="E350" s="2">
        <v>1</v>
      </c>
      <c r="F350" s="5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 s="2">
        <v>1</v>
      </c>
      <c r="U350" s="5">
        <v>1</v>
      </c>
      <c r="V350" s="6">
        <v>1</v>
      </c>
      <c r="W350" s="9">
        <f t="shared" si="15"/>
        <v>1.8892822752265683</v>
      </c>
      <c r="X350" s="15">
        <f t="shared" si="16"/>
        <v>0.86867367438215082</v>
      </c>
      <c r="Y350" s="11">
        <f t="shared" si="17"/>
        <v>1.7246603800285351E-2</v>
      </c>
    </row>
    <row r="351" spans="2:25" x14ac:dyDescent="0.25">
      <c r="B351" s="5">
        <v>0</v>
      </c>
      <c r="C351" s="2">
        <v>1</v>
      </c>
      <c r="D351" s="5">
        <v>1</v>
      </c>
      <c r="E351" s="2">
        <v>0</v>
      </c>
      <c r="F351" s="5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 s="2">
        <v>0</v>
      </c>
      <c r="U351" s="5">
        <v>1</v>
      </c>
      <c r="V351" s="6">
        <v>1</v>
      </c>
      <c r="W351" s="9">
        <f t="shared" si="15"/>
        <v>-0.64746719897558092</v>
      </c>
      <c r="X351" s="15">
        <f t="shared" si="16"/>
        <v>0.34356052501192191</v>
      </c>
      <c r="Y351" s="11">
        <f t="shared" si="17"/>
        <v>0.43091278432262359</v>
      </c>
    </row>
    <row r="352" spans="2:25" x14ac:dyDescent="0.25">
      <c r="B352" s="5">
        <v>1</v>
      </c>
      <c r="C352" s="2">
        <v>0</v>
      </c>
      <c r="D352" s="5">
        <v>0</v>
      </c>
      <c r="E352" s="2">
        <v>0</v>
      </c>
      <c r="F352" s="5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 s="2">
        <v>0</v>
      </c>
      <c r="U352" s="5">
        <v>1</v>
      </c>
      <c r="V352" s="6">
        <v>1</v>
      </c>
      <c r="W352" s="9">
        <f t="shared" si="15"/>
        <v>5.6369770969286499</v>
      </c>
      <c r="X352" s="15">
        <f t="shared" si="16"/>
        <v>0.99644902969289284</v>
      </c>
      <c r="Y352" s="11">
        <f t="shared" si="17"/>
        <v>1.2609390121956716E-5</v>
      </c>
    </row>
    <row r="353" spans="2:25" x14ac:dyDescent="0.25">
      <c r="B353" s="5">
        <v>0</v>
      </c>
      <c r="C353" s="2">
        <v>0</v>
      </c>
      <c r="D353" s="5">
        <v>1</v>
      </c>
      <c r="E353" s="2">
        <v>0</v>
      </c>
      <c r="F353" s="5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0</v>
      </c>
      <c r="T353" s="2">
        <v>0</v>
      </c>
      <c r="U353" s="5">
        <v>1</v>
      </c>
      <c r="V353" s="6">
        <v>1</v>
      </c>
      <c r="W353" s="9">
        <f t="shared" si="15"/>
        <v>0.79156704522123622</v>
      </c>
      <c r="X353" s="15">
        <f t="shared" si="16"/>
        <v>0.68816770650102188</v>
      </c>
      <c r="Y353" s="11">
        <f t="shared" si="17"/>
        <v>9.7239379268832832E-2</v>
      </c>
    </row>
    <row r="354" spans="2:25" x14ac:dyDescent="0.25">
      <c r="B354" s="5">
        <v>0</v>
      </c>
      <c r="C354" s="2">
        <v>1</v>
      </c>
      <c r="D354" s="5">
        <v>0</v>
      </c>
      <c r="E354" s="2">
        <v>1</v>
      </c>
      <c r="F354" s="5">
        <v>0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 s="2">
        <v>0</v>
      </c>
      <c r="U354" s="5">
        <v>1</v>
      </c>
      <c r="V354" s="6">
        <v>1</v>
      </c>
      <c r="W354" s="9">
        <f t="shared" si="15"/>
        <v>2.3811223411219018</v>
      </c>
      <c r="X354" s="15">
        <f t="shared" si="16"/>
        <v>0.91537641408538339</v>
      </c>
      <c r="Y354" s="11">
        <f t="shared" si="17"/>
        <v>7.1611512930484979E-3</v>
      </c>
    </row>
    <row r="355" spans="2:25" x14ac:dyDescent="0.25">
      <c r="B355" s="5">
        <v>0</v>
      </c>
      <c r="C355" s="2">
        <v>1</v>
      </c>
      <c r="D355" s="5">
        <v>1</v>
      </c>
      <c r="E355" s="2">
        <v>0</v>
      </c>
      <c r="F355" s="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 s="2">
        <v>0</v>
      </c>
      <c r="U355" s="5">
        <v>1</v>
      </c>
      <c r="V355" s="6">
        <v>1</v>
      </c>
      <c r="W355" s="9">
        <f t="shared" si="15"/>
        <v>4.3222417835708065</v>
      </c>
      <c r="X355" s="15">
        <f t="shared" si="16"/>
        <v>0.98690368791339345</v>
      </c>
      <c r="Y355" s="11">
        <f t="shared" si="17"/>
        <v>1.715133902697969E-4</v>
      </c>
    </row>
    <row r="356" spans="2:25" x14ac:dyDescent="0.25">
      <c r="B356" s="5">
        <v>0</v>
      </c>
      <c r="C356" s="2">
        <v>1</v>
      </c>
      <c r="D356" s="5">
        <v>1</v>
      </c>
      <c r="E356" s="2">
        <v>0</v>
      </c>
      <c r="F356" s="5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 s="2">
        <v>1</v>
      </c>
      <c r="U356" s="5">
        <v>1</v>
      </c>
      <c r="V356" s="6">
        <v>1</v>
      </c>
      <c r="W356" s="9">
        <f t="shared" si="15"/>
        <v>1.577785032317816</v>
      </c>
      <c r="X356" s="15">
        <f t="shared" si="16"/>
        <v>0.82889059576445212</v>
      </c>
      <c r="Y356" s="11">
        <f t="shared" si="17"/>
        <v>2.927842821784413E-2</v>
      </c>
    </row>
    <row r="357" spans="2:25" x14ac:dyDescent="0.25">
      <c r="B357" s="5">
        <v>1</v>
      </c>
      <c r="C357" s="2">
        <v>0</v>
      </c>
      <c r="D357" s="5">
        <v>0</v>
      </c>
      <c r="E357" s="2">
        <v>1</v>
      </c>
      <c r="F357" s="5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 s="2">
        <v>1</v>
      </c>
      <c r="U357" s="5">
        <v>1</v>
      </c>
      <c r="V357" s="6">
        <v>1</v>
      </c>
      <c r="W357" s="9">
        <f t="shared" si="15"/>
        <v>3.7287247828175891</v>
      </c>
      <c r="X357" s="15">
        <f t="shared" si="16"/>
        <v>0.9765401354858666</v>
      </c>
      <c r="Y357" s="11">
        <f t="shared" si="17"/>
        <v>5.5036524302149554E-4</v>
      </c>
    </row>
    <row r="358" spans="2:25" x14ac:dyDescent="0.25">
      <c r="B358" s="5">
        <v>1</v>
      </c>
      <c r="C358" s="2">
        <v>0</v>
      </c>
      <c r="D358" s="5">
        <v>0</v>
      </c>
      <c r="E358" s="2">
        <v>0</v>
      </c>
      <c r="F358" s="5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1</v>
      </c>
      <c r="R358">
        <v>0</v>
      </c>
      <c r="S358">
        <v>0</v>
      </c>
      <c r="T358" s="2">
        <v>0</v>
      </c>
      <c r="U358" s="5">
        <v>1</v>
      </c>
      <c r="V358" s="6">
        <v>1</v>
      </c>
      <c r="W358" s="9">
        <f t="shared" si="15"/>
        <v>6.0194614927952301</v>
      </c>
      <c r="X358" s="15">
        <f t="shared" si="16"/>
        <v>0.99757491698233347</v>
      </c>
      <c r="Y358" s="11">
        <f t="shared" si="17"/>
        <v>5.8810276425746011E-6</v>
      </c>
    </row>
    <row r="359" spans="2:25" x14ac:dyDescent="0.25">
      <c r="B359" s="5">
        <v>0</v>
      </c>
      <c r="C359" s="2">
        <v>1</v>
      </c>
      <c r="D359" s="5">
        <v>1</v>
      </c>
      <c r="E359" s="2">
        <v>0</v>
      </c>
      <c r="F359" s="5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 s="2">
        <v>0</v>
      </c>
      <c r="U359" s="5">
        <v>1</v>
      </c>
      <c r="V359" s="6">
        <v>1</v>
      </c>
      <c r="W359" s="9">
        <f t="shared" si="15"/>
        <v>-2.0941543646717617</v>
      </c>
      <c r="X359" s="15">
        <f t="shared" si="16"/>
        <v>0.10966628564445549</v>
      </c>
      <c r="Y359" s="11">
        <f t="shared" si="17"/>
        <v>0.79269412291814034</v>
      </c>
    </row>
    <row r="360" spans="2:25" x14ac:dyDescent="0.25">
      <c r="B360" s="5">
        <v>0</v>
      </c>
      <c r="C360" s="2">
        <v>1</v>
      </c>
      <c r="D360" s="5">
        <v>0</v>
      </c>
      <c r="E360" s="2">
        <v>0</v>
      </c>
      <c r="F360" s="5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 s="2">
        <v>1</v>
      </c>
      <c r="U360" s="5">
        <v>1</v>
      </c>
      <c r="V360" s="6">
        <v>1</v>
      </c>
      <c r="W360" s="9">
        <f t="shared" si="15"/>
        <v>6.8777712223065457</v>
      </c>
      <c r="X360" s="15">
        <f t="shared" si="16"/>
        <v>0.99897062260447944</v>
      </c>
      <c r="Y360" s="11">
        <f t="shared" si="17"/>
        <v>1.0596178224086888E-6</v>
      </c>
    </row>
    <row r="361" spans="2:25" x14ac:dyDescent="0.25">
      <c r="B361" s="5">
        <v>0</v>
      </c>
      <c r="C361" s="2">
        <v>1</v>
      </c>
      <c r="D361" s="5">
        <v>0</v>
      </c>
      <c r="E361" s="2">
        <v>1</v>
      </c>
      <c r="F361" s="5">
        <v>0</v>
      </c>
      <c r="G361">
        <v>0</v>
      </c>
      <c r="H361">
        <v>0</v>
      </c>
      <c r="I361">
        <v>1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 s="2">
        <v>0</v>
      </c>
      <c r="U361" s="5">
        <v>1</v>
      </c>
      <c r="V361" s="6">
        <v>1</v>
      </c>
      <c r="W361" s="9">
        <f t="shared" si="15"/>
        <v>7.3508313236682898</v>
      </c>
      <c r="X361" s="15">
        <f t="shared" si="16"/>
        <v>0.99935835359434855</v>
      </c>
      <c r="Y361" s="11">
        <f t="shared" si="17"/>
        <v>4.1171010988542847E-7</v>
      </c>
    </row>
    <row r="362" spans="2:25" x14ac:dyDescent="0.25">
      <c r="B362" s="5">
        <v>1</v>
      </c>
      <c r="C362" s="2">
        <v>0</v>
      </c>
      <c r="D362" s="5">
        <v>0</v>
      </c>
      <c r="E362" s="2">
        <v>1</v>
      </c>
      <c r="F362" s="5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 s="2">
        <v>1</v>
      </c>
      <c r="U362" s="5">
        <v>1</v>
      </c>
      <c r="V362" s="6">
        <v>1</v>
      </c>
      <c r="W362" s="9">
        <f t="shared" si="15"/>
        <v>7.8434493636884568</v>
      </c>
      <c r="X362" s="15">
        <f t="shared" si="16"/>
        <v>0.99960784037727402</v>
      </c>
      <c r="Y362" s="11">
        <f t="shared" si="17"/>
        <v>1.5378916969658683E-7</v>
      </c>
    </row>
    <row r="363" spans="2:25" x14ac:dyDescent="0.25">
      <c r="B363" s="5">
        <v>1</v>
      </c>
      <c r="C363" s="2">
        <v>0</v>
      </c>
      <c r="D363" s="5">
        <v>0</v>
      </c>
      <c r="E363" s="2">
        <v>1</v>
      </c>
      <c r="F363" s="5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 s="2">
        <v>0</v>
      </c>
      <c r="U363" s="5">
        <v>1</v>
      </c>
      <c r="V363" s="6">
        <v>1</v>
      </c>
      <c r="W363" s="9">
        <f t="shared" si="15"/>
        <v>2.0323270013323009</v>
      </c>
      <c r="X363" s="15">
        <f t="shared" si="16"/>
        <v>0.88414964362007153</v>
      </c>
      <c r="Y363" s="11">
        <f t="shared" si="17"/>
        <v>1.3421305073356432E-2</v>
      </c>
    </row>
    <row r="364" spans="2:25" x14ac:dyDescent="0.25">
      <c r="B364" s="5">
        <v>0</v>
      </c>
      <c r="C364" s="2">
        <v>1</v>
      </c>
      <c r="D364" s="5">
        <v>0</v>
      </c>
      <c r="E364" s="2">
        <v>1</v>
      </c>
      <c r="F364" s="5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 s="2">
        <v>1</v>
      </c>
      <c r="U364" s="5">
        <v>1</v>
      </c>
      <c r="V364" s="6">
        <v>1</v>
      </c>
      <c r="W364" s="9">
        <f t="shared" si="15"/>
        <v>3.2225357209316696</v>
      </c>
      <c r="X364" s="15">
        <f t="shared" si="16"/>
        <v>0.96167358432632277</v>
      </c>
      <c r="Y364" s="11">
        <f t="shared" si="17"/>
        <v>1.4689141383914914E-3</v>
      </c>
    </row>
    <row r="365" spans="2:25" x14ac:dyDescent="0.25">
      <c r="B365" s="5">
        <v>0</v>
      </c>
      <c r="C365" s="2">
        <v>0</v>
      </c>
      <c r="D365" s="5">
        <v>1</v>
      </c>
      <c r="E365" s="2">
        <v>0</v>
      </c>
      <c r="F365" s="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 s="2">
        <v>0</v>
      </c>
      <c r="U365" s="5">
        <v>1</v>
      </c>
      <c r="V365" s="6">
        <v>1</v>
      </c>
      <c r="W365" s="9">
        <f t="shared" si="15"/>
        <v>-2.1744445613140266</v>
      </c>
      <c r="X365" s="15">
        <f t="shared" si="16"/>
        <v>0.10206896438905307</v>
      </c>
      <c r="Y365" s="11">
        <f t="shared" si="17"/>
        <v>0.80628014471334752</v>
      </c>
    </row>
    <row r="366" spans="2:25" x14ac:dyDescent="0.25">
      <c r="B366" s="5">
        <v>0</v>
      </c>
      <c r="C366" s="2">
        <v>1</v>
      </c>
      <c r="D366" s="5">
        <v>0</v>
      </c>
      <c r="E366" s="2">
        <v>1</v>
      </c>
      <c r="F366" s="5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 s="2">
        <v>0</v>
      </c>
      <c r="U366" s="5">
        <v>1</v>
      </c>
      <c r="V366" s="6">
        <v>1</v>
      </c>
      <c r="W366" s="9">
        <f t="shared" si="15"/>
        <v>-0.33596995606682833</v>
      </c>
      <c r="X366" s="15">
        <f t="shared" si="16"/>
        <v>0.41678875385345898</v>
      </c>
      <c r="Y366" s="11">
        <f t="shared" si="17"/>
        <v>0.34013535763180131</v>
      </c>
    </row>
    <row r="367" spans="2:25" x14ac:dyDescent="0.25">
      <c r="B367" s="5">
        <v>1</v>
      </c>
      <c r="C367" s="2">
        <v>0</v>
      </c>
      <c r="D367" s="5">
        <v>1</v>
      </c>
      <c r="E367" s="2">
        <v>0</v>
      </c>
      <c r="F367" s="5">
        <v>0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 s="2">
        <v>0</v>
      </c>
      <c r="U367" s="5">
        <v>1</v>
      </c>
      <c r="V367" s="6">
        <v>1</v>
      </c>
      <c r="W367" s="9">
        <f t="shared" si="15"/>
        <v>3.6300062426574633</v>
      </c>
      <c r="X367" s="15">
        <f t="shared" si="16"/>
        <v>0.97416891856501375</v>
      </c>
      <c r="Y367" s="11">
        <f t="shared" si="17"/>
        <v>6.6724476810089116E-4</v>
      </c>
    </row>
    <row r="368" spans="2:25" x14ac:dyDescent="0.25">
      <c r="B368" s="5">
        <v>0</v>
      </c>
      <c r="C368" s="2">
        <v>1</v>
      </c>
      <c r="D368" s="5">
        <v>1</v>
      </c>
      <c r="E368" s="2">
        <v>0</v>
      </c>
      <c r="F368" s="5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 s="2">
        <v>0</v>
      </c>
      <c r="U368" s="5">
        <v>1</v>
      </c>
      <c r="V368" s="6">
        <v>1</v>
      </c>
      <c r="W368" s="9">
        <f t="shared" si="15"/>
        <v>0.68578624672952015</v>
      </c>
      <c r="X368" s="15">
        <f t="shared" si="16"/>
        <v>0.66502890174165719</v>
      </c>
      <c r="Y368" s="11">
        <f t="shared" si="17"/>
        <v>0.11220563666840036</v>
      </c>
    </row>
    <row r="369" spans="2:25" x14ac:dyDescent="0.25">
      <c r="B369" s="5">
        <v>0</v>
      </c>
      <c r="C369" s="2">
        <v>1</v>
      </c>
      <c r="D369" s="5">
        <v>1</v>
      </c>
      <c r="E369" s="2">
        <v>0</v>
      </c>
      <c r="F369" s="5">
        <v>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 s="2">
        <v>1</v>
      </c>
      <c r="U369" s="5">
        <v>1</v>
      </c>
      <c r="V369" s="6">
        <v>1</v>
      </c>
      <c r="W369" s="9">
        <f t="shared" si="15"/>
        <v>6.5474940148642027</v>
      </c>
      <c r="X369" s="15">
        <f t="shared" si="16"/>
        <v>0.99856834862319255</v>
      </c>
      <c r="Y369" s="11">
        <f t="shared" si="17"/>
        <v>2.0496256647146741E-6</v>
      </c>
    </row>
    <row r="370" spans="2:25" x14ac:dyDescent="0.25">
      <c r="B370" s="5">
        <v>0</v>
      </c>
      <c r="C370" s="2">
        <v>1</v>
      </c>
      <c r="D370" s="5">
        <v>0</v>
      </c>
      <c r="E370" s="2">
        <v>1</v>
      </c>
      <c r="F370" s="5">
        <v>0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 s="2">
        <v>0</v>
      </c>
      <c r="U370" s="5">
        <v>1</v>
      </c>
      <c r="V370" s="6">
        <v>1</v>
      </c>
      <c r="W370" s="9">
        <f t="shared" si="15"/>
        <v>2.3811223411219018</v>
      </c>
      <c r="X370" s="15">
        <f t="shared" si="16"/>
        <v>0.91537641408538339</v>
      </c>
      <c r="Y370" s="11">
        <f t="shared" si="17"/>
        <v>7.1611512930484979E-3</v>
      </c>
    </row>
    <row r="371" spans="2:25" x14ac:dyDescent="0.25">
      <c r="B371" s="5">
        <v>0</v>
      </c>
      <c r="C371" s="2">
        <v>1</v>
      </c>
      <c r="D371" s="5">
        <v>1</v>
      </c>
      <c r="E371" s="2">
        <v>0</v>
      </c>
      <c r="F371" s="5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0</v>
      </c>
      <c r="T371" s="2">
        <v>0</v>
      </c>
      <c r="U371" s="5">
        <v>1</v>
      </c>
      <c r="V371" s="6">
        <v>1</v>
      </c>
      <c r="W371" s="9">
        <f t="shared" si="15"/>
        <v>5.7902317582020961</v>
      </c>
      <c r="X371" s="15">
        <f t="shared" si="16"/>
        <v>0.99695204488644762</v>
      </c>
      <c r="Y371" s="11">
        <f t="shared" si="17"/>
        <v>9.2900303742301061E-6</v>
      </c>
    </row>
    <row r="372" spans="2:25" x14ac:dyDescent="0.25">
      <c r="B372" s="5">
        <v>1</v>
      </c>
      <c r="C372" s="2">
        <v>0</v>
      </c>
      <c r="D372" s="5">
        <v>0</v>
      </c>
      <c r="E372" s="2">
        <v>1</v>
      </c>
      <c r="F372" s="5">
        <v>0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1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0</v>
      </c>
      <c r="T372" s="2">
        <v>1</v>
      </c>
      <c r="U372" s="5">
        <v>1</v>
      </c>
      <c r="V372" s="6">
        <v>1</v>
      </c>
      <c r="W372" s="9">
        <f t="shared" si="15"/>
        <v>7.5278106413540939</v>
      </c>
      <c r="X372" s="15">
        <f t="shared" si="16"/>
        <v>0.99946237454007558</v>
      </c>
      <c r="Y372" s="11">
        <f t="shared" si="17"/>
        <v>2.8904113515894186E-7</v>
      </c>
    </row>
    <row r="373" spans="2:25" x14ac:dyDescent="0.25">
      <c r="B373" s="5">
        <v>0</v>
      </c>
      <c r="C373" s="2">
        <v>1</v>
      </c>
      <c r="D373" s="5">
        <v>0</v>
      </c>
      <c r="E373" s="2">
        <v>1</v>
      </c>
      <c r="F373" s="5">
        <v>0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 s="2">
        <v>0</v>
      </c>
      <c r="U373" s="5">
        <v>1</v>
      </c>
      <c r="V373" s="6">
        <v>1</v>
      </c>
      <c r="W373" s="9">
        <f t="shared" si="15"/>
        <v>2.3811223411219018</v>
      </c>
      <c r="X373" s="15">
        <f t="shared" si="16"/>
        <v>0.91537641408538339</v>
      </c>
      <c r="Y373" s="11">
        <f t="shared" si="17"/>
        <v>7.1611512930484979E-3</v>
      </c>
    </row>
    <row r="374" spans="2:25" x14ac:dyDescent="0.25">
      <c r="B374" s="5">
        <v>0</v>
      </c>
      <c r="C374" s="2">
        <v>0</v>
      </c>
      <c r="D374" s="5">
        <v>1</v>
      </c>
      <c r="E374" s="2">
        <v>0</v>
      </c>
      <c r="F374" s="5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 s="2">
        <v>0</v>
      </c>
      <c r="U374" s="5">
        <v>1</v>
      </c>
      <c r="V374" s="6">
        <v>1</v>
      </c>
      <c r="W374" s="9">
        <f t="shared" si="15"/>
        <v>0.65683051629504741</v>
      </c>
      <c r="X374" s="15">
        <f t="shared" si="16"/>
        <v>0.65854804892844121</v>
      </c>
      <c r="Y374" s="11">
        <f t="shared" si="17"/>
        <v>0.11658943489057418</v>
      </c>
    </row>
    <row r="375" spans="2:25" x14ac:dyDescent="0.25">
      <c r="B375" s="5">
        <v>0</v>
      </c>
      <c r="C375" s="2">
        <v>1</v>
      </c>
      <c r="D375" s="5">
        <v>0</v>
      </c>
      <c r="E375" s="2">
        <v>1</v>
      </c>
      <c r="F375" s="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 s="2">
        <v>1</v>
      </c>
      <c r="U375" s="5">
        <v>1</v>
      </c>
      <c r="V375" s="6">
        <v>1</v>
      </c>
      <c r="W375" s="9">
        <f t="shared" si="15"/>
        <v>5.9280477057022836</v>
      </c>
      <c r="X375" s="15">
        <f t="shared" si="16"/>
        <v>0.99734339912952008</v>
      </c>
      <c r="Y375" s="11">
        <f t="shared" si="17"/>
        <v>7.0575281850346655E-6</v>
      </c>
    </row>
    <row r="376" spans="2:25" x14ac:dyDescent="0.25">
      <c r="B376" s="5">
        <v>1</v>
      </c>
      <c r="C376" s="2">
        <v>0</v>
      </c>
      <c r="D376" s="5">
        <v>1</v>
      </c>
      <c r="E376" s="2">
        <v>0</v>
      </c>
      <c r="F376" s="5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 s="2">
        <v>0</v>
      </c>
      <c r="U376" s="5">
        <v>1</v>
      </c>
      <c r="V376" s="6">
        <v>1</v>
      </c>
      <c r="W376" s="9">
        <f t="shared" si="15"/>
        <v>-0.99626253876518156</v>
      </c>
      <c r="X376" s="15">
        <f t="shared" si="16"/>
        <v>0.26967688511892451</v>
      </c>
      <c r="Y376" s="11">
        <f t="shared" si="17"/>
        <v>0.53337185212959659</v>
      </c>
    </row>
    <row r="377" spans="2:25" x14ac:dyDescent="0.25">
      <c r="B377" s="5">
        <v>0</v>
      </c>
      <c r="C377" s="2">
        <v>0</v>
      </c>
      <c r="D377" s="5">
        <v>1</v>
      </c>
      <c r="E377" s="2">
        <v>0</v>
      </c>
      <c r="F377" s="5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 s="2">
        <v>0</v>
      </c>
      <c r="U377" s="5">
        <v>1</v>
      </c>
      <c r="V377" s="6">
        <v>1</v>
      </c>
      <c r="W377" s="9">
        <f t="shared" si="15"/>
        <v>4.2932860531363337</v>
      </c>
      <c r="X377" s="15">
        <f t="shared" si="16"/>
        <v>0.98652411599418932</v>
      </c>
      <c r="Y377" s="11">
        <f t="shared" si="17"/>
        <v>1.8159944973806407E-4</v>
      </c>
    </row>
    <row r="378" spans="2:25" x14ac:dyDescent="0.25">
      <c r="B378" s="5">
        <v>0</v>
      </c>
      <c r="C378" s="2">
        <v>1</v>
      </c>
      <c r="D378" s="5">
        <v>0</v>
      </c>
      <c r="E378" s="2">
        <v>1</v>
      </c>
      <c r="F378" s="5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 s="2">
        <v>0</v>
      </c>
      <c r="U378" s="5">
        <v>1</v>
      </c>
      <c r="V378" s="6">
        <v>1</v>
      </c>
      <c r="W378" s="9">
        <f t="shared" si="15"/>
        <v>-0.33596995606682833</v>
      </c>
      <c r="X378" s="15">
        <f t="shared" si="16"/>
        <v>0.41678875385345898</v>
      </c>
      <c r="Y378" s="11">
        <f t="shared" si="17"/>
        <v>0.34013535763180131</v>
      </c>
    </row>
    <row r="379" spans="2:25" x14ac:dyDescent="0.25">
      <c r="B379" s="5">
        <v>0</v>
      </c>
      <c r="C379" s="2">
        <v>1</v>
      </c>
      <c r="D379" s="5">
        <v>0</v>
      </c>
      <c r="E379" s="2">
        <v>1</v>
      </c>
      <c r="F379" s="5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 s="2">
        <v>0</v>
      </c>
      <c r="U379" s="5">
        <v>1</v>
      </c>
      <c r="V379" s="6">
        <v>1</v>
      </c>
      <c r="W379" s="9">
        <f t="shared" si="15"/>
        <v>4.6337390264795593</v>
      </c>
      <c r="X379" s="15">
        <f t="shared" si="16"/>
        <v>0.9903751834710971</v>
      </c>
      <c r="Y379" s="11">
        <f t="shared" si="17"/>
        <v>9.2637093215042511E-5</v>
      </c>
    </row>
    <row r="380" spans="2:25" x14ac:dyDescent="0.25">
      <c r="B380" s="5">
        <v>0</v>
      </c>
      <c r="C380" s="2">
        <v>1</v>
      </c>
      <c r="D380" s="5">
        <v>1</v>
      </c>
      <c r="E380" s="2">
        <v>0</v>
      </c>
      <c r="F380" s="5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 s="2">
        <v>0</v>
      </c>
      <c r="U380" s="5">
        <v>1</v>
      </c>
      <c r="V380" s="6">
        <v>1</v>
      </c>
      <c r="W380" s="9">
        <f t="shared" si="15"/>
        <v>1.154774235121526</v>
      </c>
      <c r="X380" s="15">
        <f t="shared" si="16"/>
        <v>0.76038186975660094</v>
      </c>
      <c r="Y380" s="11">
        <f t="shared" si="17"/>
        <v>5.7416848341342558E-2</v>
      </c>
    </row>
    <row r="381" spans="2:25" x14ac:dyDescent="0.25">
      <c r="B381" s="5">
        <v>0</v>
      </c>
      <c r="C381" s="2">
        <v>1</v>
      </c>
      <c r="D381" s="5">
        <v>1</v>
      </c>
      <c r="E381" s="2">
        <v>0</v>
      </c>
      <c r="F381" s="5">
        <v>1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 s="2">
        <v>0</v>
      </c>
      <c r="U381" s="5">
        <v>1</v>
      </c>
      <c r="V381" s="6">
        <v>1</v>
      </c>
      <c r="W381" s="9">
        <f t="shared" si="15"/>
        <v>8.8061195696343031</v>
      </c>
      <c r="X381" s="15">
        <f t="shared" si="16"/>
        <v>0.99985020897050481</v>
      </c>
      <c r="Y381" s="11">
        <f t="shared" si="17"/>
        <v>2.2437352517230168E-8</v>
      </c>
    </row>
    <row r="382" spans="2:25" x14ac:dyDescent="0.25">
      <c r="B382" s="5">
        <v>1</v>
      </c>
      <c r="C382" s="2">
        <v>0</v>
      </c>
      <c r="D382" s="5">
        <v>1</v>
      </c>
      <c r="E382" s="2">
        <v>0</v>
      </c>
      <c r="F382" s="5">
        <v>0</v>
      </c>
      <c r="G382">
        <v>0</v>
      </c>
      <c r="H382">
        <v>0</v>
      </c>
      <c r="I382">
        <v>1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1</v>
      </c>
      <c r="T382" s="2">
        <v>1</v>
      </c>
      <c r="U382" s="5">
        <v>1</v>
      </c>
      <c r="V382" s="6">
        <v>1</v>
      </c>
      <c r="W382" s="9">
        <f t="shared" si="15"/>
        <v>8.9370937811984419</v>
      </c>
      <c r="X382" s="15">
        <f t="shared" si="16"/>
        <v>0.99986859484153912</v>
      </c>
      <c r="Y382" s="11">
        <f t="shared" si="17"/>
        <v>1.7267315670130142E-8</v>
      </c>
    </row>
    <row r="383" spans="2:25" x14ac:dyDescent="0.25">
      <c r="B383" s="5">
        <v>0</v>
      </c>
      <c r="C383" s="2">
        <v>0</v>
      </c>
      <c r="D383" s="5">
        <v>1</v>
      </c>
      <c r="E383" s="2">
        <v>0</v>
      </c>
      <c r="F383" s="5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 s="2">
        <v>0</v>
      </c>
      <c r="U383" s="5">
        <v>1</v>
      </c>
      <c r="V383" s="6">
        <v>1</v>
      </c>
      <c r="W383" s="9">
        <f t="shared" si="15"/>
        <v>-0.67642292941005377</v>
      </c>
      <c r="X383" s="15">
        <f t="shared" si="16"/>
        <v>0.33706013471728352</v>
      </c>
      <c r="Y383" s="11">
        <f t="shared" si="17"/>
        <v>0.43948926498106633</v>
      </c>
    </row>
    <row r="384" spans="2:25" x14ac:dyDescent="0.25">
      <c r="B384" s="5">
        <v>0</v>
      </c>
      <c r="C384" s="2">
        <v>1</v>
      </c>
      <c r="D384" s="5">
        <v>1</v>
      </c>
      <c r="E384" s="2">
        <v>0</v>
      </c>
      <c r="F384" s="5">
        <v>0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1</v>
      </c>
      <c r="Q384">
        <v>0</v>
      </c>
      <c r="R384">
        <v>0</v>
      </c>
      <c r="S384">
        <v>0</v>
      </c>
      <c r="T384" s="2">
        <v>1</v>
      </c>
      <c r="U384" s="5">
        <v>1</v>
      </c>
      <c r="V384" s="6">
        <v>1</v>
      </c>
      <c r="W384" s="9">
        <f t="shared" si="15"/>
        <v>4.4898165464825492</v>
      </c>
      <c r="X384" s="15">
        <f t="shared" si="16"/>
        <v>0.98890184878401644</v>
      </c>
      <c r="Y384" s="11">
        <f t="shared" si="17"/>
        <v>1.2316896041283747E-4</v>
      </c>
    </row>
    <row r="385" spans="2:25" x14ac:dyDescent="0.25">
      <c r="B385" s="5">
        <v>1</v>
      </c>
      <c r="C385" s="2">
        <v>0</v>
      </c>
      <c r="D385" s="5">
        <v>0</v>
      </c>
      <c r="E385" s="2">
        <v>0</v>
      </c>
      <c r="F385" s="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0</v>
      </c>
      <c r="T385" s="2">
        <v>0</v>
      </c>
      <c r="U385" s="5">
        <v>1</v>
      </c>
      <c r="V385" s="6">
        <v>1</v>
      </c>
      <c r="W385" s="9">
        <f t="shared" si="15"/>
        <v>0.80200464330845156</v>
      </c>
      <c r="X385" s="15">
        <f t="shared" si="16"/>
        <v>0.69040313038285195</v>
      </c>
      <c r="Y385" s="11">
        <f t="shared" si="17"/>
        <v>9.5850221676737374E-2</v>
      </c>
    </row>
    <row r="386" spans="2:25" x14ac:dyDescent="0.25">
      <c r="B386" s="5">
        <v>0</v>
      </c>
      <c r="C386" s="2">
        <v>1</v>
      </c>
      <c r="D386" s="5">
        <v>1</v>
      </c>
      <c r="E386" s="2">
        <v>0</v>
      </c>
      <c r="F386" s="5">
        <v>0</v>
      </c>
      <c r="G386">
        <v>0</v>
      </c>
      <c r="H386">
        <v>1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 s="2">
        <v>1</v>
      </c>
      <c r="U386" s="5">
        <v>1</v>
      </c>
      <c r="V386" s="6">
        <v>1</v>
      </c>
      <c r="W386" s="9">
        <f t="shared" si="15"/>
        <v>2.1779013770481446</v>
      </c>
      <c r="X386" s="15">
        <f t="shared" si="16"/>
        <v>0.8982474203269194</v>
      </c>
      <c r="Y386" s="11">
        <f t="shared" si="17"/>
        <v>1.0353587470126616E-2</v>
      </c>
    </row>
    <row r="387" spans="2:25" x14ac:dyDescent="0.25">
      <c r="B387" s="5">
        <v>1</v>
      </c>
      <c r="C387" s="2">
        <v>0</v>
      </c>
      <c r="D387" s="5">
        <v>1</v>
      </c>
      <c r="E387" s="2">
        <v>0</v>
      </c>
      <c r="F387" s="5">
        <v>1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 s="2">
        <v>0</v>
      </c>
      <c r="U387" s="5">
        <v>1</v>
      </c>
      <c r="V387" s="6">
        <v>1</v>
      </c>
      <c r="W387" s="9">
        <f t="shared" si="15"/>
        <v>4.8714540987819444</v>
      </c>
      <c r="X387" s="15">
        <f t="shared" si="16"/>
        <v>0.9923960475576199</v>
      </c>
      <c r="Y387" s="11">
        <f t="shared" si="17"/>
        <v>5.7820092745978315E-5</v>
      </c>
    </row>
    <row r="388" spans="2:25" x14ac:dyDescent="0.25">
      <c r="B388" s="5">
        <v>1</v>
      </c>
      <c r="C388" s="2">
        <v>0</v>
      </c>
      <c r="D388" s="5">
        <v>0</v>
      </c>
      <c r="E388" s="2">
        <v>1</v>
      </c>
      <c r="F388" s="5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 s="2">
        <v>0</v>
      </c>
      <c r="U388" s="5">
        <v>1</v>
      </c>
      <c r="V388" s="6">
        <v>1</v>
      </c>
      <c r="W388" s="9">
        <f t="shared" si="15"/>
        <v>4.2849436866899584</v>
      </c>
      <c r="X388" s="15">
        <f t="shared" si="16"/>
        <v>0.98641275887450797</v>
      </c>
      <c r="Y388" s="11">
        <f t="shared" si="17"/>
        <v>1.8461312140226203E-4</v>
      </c>
    </row>
    <row r="389" spans="2:25" x14ac:dyDescent="0.25">
      <c r="B389" s="5">
        <v>1</v>
      </c>
      <c r="C389" s="2">
        <v>0</v>
      </c>
      <c r="D389" s="5">
        <v>1</v>
      </c>
      <c r="E389" s="2">
        <v>0</v>
      </c>
      <c r="F389" s="5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 s="2">
        <v>0</v>
      </c>
      <c r="U389" s="5">
        <v>1</v>
      </c>
      <c r="V389" s="6">
        <v>1</v>
      </c>
      <c r="W389" s="9">
        <f t="shared" si="15"/>
        <v>-0.99626253876518156</v>
      </c>
      <c r="X389" s="15">
        <f t="shared" si="16"/>
        <v>0.26967688511892451</v>
      </c>
      <c r="Y389" s="11">
        <f t="shared" si="17"/>
        <v>0.53337185212959659</v>
      </c>
    </row>
    <row r="390" spans="2:25" x14ac:dyDescent="0.25">
      <c r="B390" s="5">
        <v>0</v>
      </c>
      <c r="C390" s="2">
        <v>1</v>
      </c>
      <c r="D390" s="5">
        <v>0</v>
      </c>
      <c r="E390" s="2">
        <v>1</v>
      </c>
      <c r="F390" s="5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 s="2">
        <v>1</v>
      </c>
      <c r="U390" s="5">
        <v>1</v>
      </c>
      <c r="V390" s="6">
        <v>1</v>
      </c>
      <c r="W390" s="9">
        <f t="shared" ref="W390:W453" si="18">SUMPRODUCT(B$2:U$2,B390:U390)</f>
        <v>1.8892822752265683</v>
      </c>
      <c r="X390" s="15">
        <f t="shared" ref="X390:X453" si="19">EXP(W390)/(1+EXP(W390))</f>
        <v>0.86867367438215082</v>
      </c>
      <c r="Y390" s="11">
        <f t="shared" ref="Y390:Y453" si="20">(V390-X390)^2</f>
        <v>1.7246603800285351E-2</v>
      </c>
    </row>
    <row r="391" spans="2:25" x14ac:dyDescent="0.25">
      <c r="B391" s="5">
        <v>1</v>
      </c>
      <c r="C391" s="2">
        <v>0</v>
      </c>
      <c r="D391" s="5">
        <v>0</v>
      </c>
      <c r="E391" s="2">
        <v>0</v>
      </c>
      <c r="F391" s="5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 s="2">
        <v>0</v>
      </c>
      <c r="U391" s="5">
        <v>1</v>
      </c>
      <c r="V391" s="6">
        <v>1</v>
      </c>
      <c r="W391" s="9">
        <f t="shared" si="18"/>
        <v>-0.66598533132283833</v>
      </c>
      <c r="X391" s="15">
        <f t="shared" si="19"/>
        <v>0.33939637431038971</v>
      </c>
      <c r="Y391" s="11">
        <f t="shared" si="20"/>
        <v>0.43639715027425874</v>
      </c>
    </row>
    <row r="392" spans="2:25" x14ac:dyDescent="0.25">
      <c r="B392" s="5">
        <v>0</v>
      </c>
      <c r="C392" s="2">
        <v>1</v>
      </c>
      <c r="D392" s="5">
        <v>0</v>
      </c>
      <c r="E392" s="2">
        <v>1</v>
      </c>
      <c r="F392" s="5">
        <v>0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 s="2">
        <v>0</v>
      </c>
      <c r="U392" s="5">
        <v>1</v>
      </c>
      <c r="V392" s="6">
        <v>1</v>
      </c>
      <c r="W392" s="9">
        <f t="shared" si="18"/>
        <v>2.3811223411219018</v>
      </c>
      <c r="X392" s="15">
        <f t="shared" si="19"/>
        <v>0.91537641408538339</v>
      </c>
      <c r="Y392" s="11">
        <f t="shared" si="20"/>
        <v>7.1611512930484979E-3</v>
      </c>
    </row>
    <row r="393" spans="2:25" x14ac:dyDescent="0.25">
      <c r="B393" s="5">
        <v>0</v>
      </c>
      <c r="C393" s="2">
        <v>1</v>
      </c>
      <c r="D393" s="5">
        <v>0</v>
      </c>
      <c r="E393" s="2">
        <v>1</v>
      </c>
      <c r="F393" s="5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 s="2">
        <v>0</v>
      </c>
      <c r="U393" s="5">
        <v>1</v>
      </c>
      <c r="V393" s="6">
        <v>1</v>
      </c>
      <c r="W393" s="9">
        <f t="shared" si="18"/>
        <v>-0.33596995606682833</v>
      </c>
      <c r="X393" s="15">
        <f t="shared" si="19"/>
        <v>0.41678875385345898</v>
      </c>
      <c r="Y393" s="11">
        <f t="shared" si="20"/>
        <v>0.34013535763180131</v>
      </c>
    </row>
    <row r="394" spans="2:25" x14ac:dyDescent="0.25">
      <c r="B394" s="5">
        <v>0</v>
      </c>
      <c r="C394" s="2">
        <v>1</v>
      </c>
      <c r="D394" s="5">
        <v>0</v>
      </c>
      <c r="E394" s="2">
        <v>1</v>
      </c>
      <c r="F394" s="5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 s="2">
        <v>0</v>
      </c>
      <c r="U394" s="5">
        <v>1</v>
      </c>
      <c r="V394" s="6">
        <v>1</v>
      </c>
      <c r="W394" s="9">
        <f t="shared" si="18"/>
        <v>-0.33596995606682833</v>
      </c>
      <c r="X394" s="15">
        <f t="shared" si="19"/>
        <v>0.41678875385345898</v>
      </c>
      <c r="Y394" s="11">
        <f t="shared" si="20"/>
        <v>0.34013535763180131</v>
      </c>
    </row>
    <row r="395" spans="2:25" x14ac:dyDescent="0.25">
      <c r="B395" s="5">
        <v>1</v>
      </c>
      <c r="C395" s="2">
        <v>0</v>
      </c>
      <c r="D395" s="5">
        <v>0</v>
      </c>
      <c r="E395" s="2">
        <v>1</v>
      </c>
      <c r="F395" s="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1</v>
      </c>
      <c r="R395">
        <v>0</v>
      </c>
      <c r="S395">
        <v>0</v>
      </c>
      <c r="T395" s="2">
        <v>1</v>
      </c>
      <c r="U395" s="5">
        <v>1</v>
      </c>
      <c r="V395" s="6">
        <v>1</v>
      </c>
      <c r="W395" s="9">
        <f t="shared" si="18"/>
        <v>10.045018401743027</v>
      </c>
      <c r="X395" s="15">
        <f t="shared" si="19"/>
        <v>0.99995660046374224</v>
      </c>
      <c r="Y395" s="11">
        <f t="shared" si="20"/>
        <v>1.8835197473886198E-9</v>
      </c>
    </row>
    <row r="396" spans="2:25" x14ac:dyDescent="0.25">
      <c r="B396" s="5">
        <v>0</v>
      </c>
      <c r="C396" s="2">
        <v>0</v>
      </c>
      <c r="D396" s="5">
        <v>1</v>
      </c>
      <c r="E396" s="2">
        <v>0</v>
      </c>
      <c r="F396" s="5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1</v>
      </c>
      <c r="R396">
        <v>1</v>
      </c>
      <c r="S396">
        <v>0</v>
      </c>
      <c r="T396" s="2">
        <v>0</v>
      </c>
      <c r="U396" s="5">
        <v>1</v>
      </c>
      <c r="V396" s="6">
        <v>1</v>
      </c>
      <c r="W396" s="9">
        <f t="shared" si="18"/>
        <v>3.9753480740214311</v>
      </c>
      <c r="X396" s="15">
        <f t="shared" si="19"/>
        <v>0.9815731567717062</v>
      </c>
      <c r="Y396" s="11">
        <f t="shared" si="20"/>
        <v>3.3954855136011702E-4</v>
      </c>
    </row>
    <row r="397" spans="2:25" x14ac:dyDescent="0.25">
      <c r="B397" s="5">
        <v>0</v>
      </c>
      <c r="C397" s="2">
        <v>1</v>
      </c>
      <c r="D397" s="5">
        <v>1</v>
      </c>
      <c r="E397" s="2">
        <v>0</v>
      </c>
      <c r="F397" s="5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0</v>
      </c>
      <c r="T397" s="2">
        <v>0</v>
      </c>
      <c r="U397" s="5">
        <v>1</v>
      </c>
      <c r="V397" s="6">
        <v>1</v>
      </c>
      <c r="W397" s="9">
        <f t="shared" si="18"/>
        <v>2.6227642097528161</v>
      </c>
      <c r="X397" s="15">
        <f t="shared" si="19"/>
        <v>0.93231235331648543</v>
      </c>
      <c r="Y397" s="11">
        <f t="shared" si="20"/>
        <v>4.581617513552301E-3</v>
      </c>
    </row>
    <row r="398" spans="2:25" x14ac:dyDescent="0.25">
      <c r="B398" s="5">
        <v>0</v>
      </c>
      <c r="C398" s="2">
        <v>1</v>
      </c>
      <c r="D398" s="5">
        <v>1</v>
      </c>
      <c r="E398" s="2">
        <v>0</v>
      </c>
      <c r="F398" s="5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 s="2">
        <v>0</v>
      </c>
      <c r="U398" s="5">
        <v>1</v>
      </c>
      <c r="V398" s="6">
        <v>1</v>
      </c>
      <c r="W398" s="9">
        <f t="shared" si="18"/>
        <v>1.154774235121526</v>
      </c>
      <c r="X398" s="15">
        <f t="shared" si="19"/>
        <v>0.76038186975660094</v>
      </c>
      <c r="Y398" s="11">
        <f t="shared" si="20"/>
        <v>5.7416848341342558E-2</v>
      </c>
    </row>
    <row r="399" spans="2:25" x14ac:dyDescent="0.25">
      <c r="B399" s="5">
        <v>0</v>
      </c>
      <c r="C399" s="2">
        <v>1</v>
      </c>
      <c r="D399" s="5">
        <v>0</v>
      </c>
      <c r="E399" s="2">
        <v>1</v>
      </c>
      <c r="F399" s="5">
        <v>0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 s="2">
        <v>0</v>
      </c>
      <c r="U399" s="5">
        <v>1</v>
      </c>
      <c r="V399" s="6">
        <v>1</v>
      </c>
      <c r="W399" s="9">
        <f t="shared" si="18"/>
        <v>6.4842666095746528</v>
      </c>
      <c r="X399" s="15">
        <f t="shared" si="19"/>
        <v>0.99847504857961722</v>
      </c>
      <c r="Y399" s="11">
        <f t="shared" si="20"/>
        <v>2.3254768345274606E-6</v>
      </c>
    </row>
    <row r="400" spans="2:25" x14ac:dyDescent="0.25">
      <c r="B400" s="5">
        <v>0</v>
      </c>
      <c r="C400" s="2">
        <v>1</v>
      </c>
      <c r="D400" s="5">
        <v>1</v>
      </c>
      <c r="E400" s="2">
        <v>0</v>
      </c>
      <c r="F400" s="5">
        <v>0</v>
      </c>
      <c r="G400">
        <v>0</v>
      </c>
      <c r="H400">
        <v>1</v>
      </c>
      <c r="I400">
        <v>1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 s="2">
        <v>0</v>
      </c>
      <c r="U400" s="5">
        <v>1</v>
      </c>
      <c r="V400" s="6">
        <v>1</v>
      </c>
      <c r="W400" s="9">
        <f t="shared" si="18"/>
        <v>4.3935036784930261</v>
      </c>
      <c r="X400" s="15">
        <f t="shared" si="19"/>
        <v>0.98779348320909177</v>
      </c>
      <c r="Y400" s="11">
        <f t="shared" si="20"/>
        <v>1.4899905216672453E-4</v>
      </c>
    </row>
    <row r="401" spans="2:25" x14ac:dyDescent="0.25">
      <c r="B401" s="5">
        <v>1</v>
      </c>
      <c r="C401" s="2">
        <v>0</v>
      </c>
      <c r="D401" s="5">
        <v>1</v>
      </c>
      <c r="E401" s="2">
        <v>0</v>
      </c>
      <c r="F401" s="5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 s="2">
        <v>0</v>
      </c>
      <c r="U401" s="5">
        <v>1</v>
      </c>
      <c r="V401" s="6">
        <v>1</v>
      </c>
      <c r="W401" s="9">
        <f t="shared" si="18"/>
        <v>0.66500611790463848</v>
      </c>
      <c r="X401" s="15">
        <f t="shared" si="19"/>
        <v>0.66038404518560434</v>
      </c>
      <c r="Y401" s="11">
        <f t="shared" si="20"/>
        <v>0.11533899676449363</v>
      </c>
    </row>
    <row r="402" spans="2:25" x14ac:dyDescent="0.25">
      <c r="B402" s="5">
        <v>0</v>
      </c>
      <c r="C402" s="2">
        <v>1</v>
      </c>
      <c r="D402" s="5">
        <v>1</v>
      </c>
      <c r="E402" s="2">
        <v>0</v>
      </c>
      <c r="F402" s="5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0</v>
      </c>
      <c r="T402" s="2">
        <v>0</v>
      </c>
      <c r="U402" s="5">
        <v>1</v>
      </c>
      <c r="V402" s="6">
        <v>1</v>
      </c>
      <c r="W402" s="9">
        <f t="shared" si="18"/>
        <v>5.7902317582020961</v>
      </c>
      <c r="X402" s="15">
        <f t="shared" si="19"/>
        <v>0.99695204488644762</v>
      </c>
      <c r="Y402" s="11">
        <f t="shared" si="20"/>
        <v>9.2900303742301061E-6</v>
      </c>
    </row>
    <row r="403" spans="2:25" x14ac:dyDescent="0.25">
      <c r="B403" s="5">
        <v>0</v>
      </c>
      <c r="C403" s="2">
        <v>1</v>
      </c>
      <c r="D403" s="5">
        <v>0</v>
      </c>
      <c r="E403" s="2">
        <v>1</v>
      </c>
      <c r="F403" s="5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 s="2">
        <v>1</v>
      </c>
      <c r="U403" s="5">
        <v>1</v>
      </c>
      <c r="V403" s="6">
        <v>1</v>
      </c>
      <c r="W403" s="9">
        <f t="shared" si="18"/>
        <v>0.39992659153799209</v>
      </c>
      <c r="X403" s="15">
        <f t="shared" si="19"/>
        <v>0.59867002281286064</v>
      </c>
      <c r="Y403" s="11">
        <f t="shared" si="20"/>
        <v>0.1610657505890298</v>
      </c>
    </row>
    <row r="404" spans="2:25" x14ac:dyDescent="0.25">
      <c r="B404" s="5">
        <v>1</v>
      </c>
      <c r="C404" s="2">
        <v>0</v>
      </c>
      <c r="D404" s="5">
        <v>0</v>
      </c>
      <c r="E404" s="2">
        <v>0</v>
      </c>
      <c r="F404" s="5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 s="2">
        <v>0</v>
      </c>
      <c r="U404" s="5">
        <v>1</v>
      </c>
      <c r="V404" s="6">
        <v>1</v>
      </c>
      <c r="W404" s="9">
        <f t="shared" si="18"/>
        <v>-0.66598533132283833</v>
      </c>
      <c r="X404" s="15">
        <f t="shared" si="19"/>
        <v>0.33939637431038971</v>
      </c>
      <c r="Y404" s="11">
        <f t="shared" si="20"/>
        <v>0.43639715027425874</v>
      </c>
    </row>
    <row r="405" spans="2:25" x14ac:dyDescent="0.25">
      <c r="B405" s="5">
        <v>1</v>
      </c>
      <c r="C405" s="2">
        <v>0</v>
      </c>
      <c r="D405" s="5">
        <v>1</v>
      </c>
      <c r="E405" s="2">
        <v>0</v>
      </c>
      <c r="F405" s="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 s="2">
        <v>1</v>
      </c>
      <c r="U405" s="5">
        <v>1</v>
      </c>
      <c r="V405" s="6">
        <v>1</v>
      </c>
      <c r="W405" s="9">
        <f t="shared" si="18"/>
        <v>1.2289896925282151</v>
      </c>
      <c r="X405" s="15">
        <f t="shared" si="19"/>
        <v>0.77364169791623372</v>
      </c>
      <c r="Y405" s="11">
        <f t="shared" si="20"/>
        <v>5.1238080922245591E-2</v>
      </c>
    </row>
    <row r="406" spans="2:25" x14ac:dyDescent="0.25">
      <c r="B406" s="5">
        <v>0</v>
      </c>
      <c r="C406" s="2">
        <v>0</v>
      </c>
      <c r="D406" s="5">
        <v>0</v>
      </c>
      <c r="E406" s="2">
        <v>1</v>
      </c>
      <c r="F406" s="5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0</v>
      </c>
      <c r="T406" s="2">
        <v>0</v>
      </c>
      <c r="U406" s="5">
        <v>1</v>
      </c>
      <c r="V406" s="6">
        <v>1</v>
      </c>
      <c r="W406" s="9">
        <f t="shared" si="18"/>
        <v>1.1030642881299888</v>
      </c>
      <c r="X406" s="15">
        <f t="shared" si="19"/>
        <v>0.75083382047980662</v>
      </c>
      <c r="Y406" s="11">
        <f t="shared" si="20"/>
        <v>6.2083785016689236E-2</v>
      </c>
    </row>
    <row r="407" spans="2:25" x14ac:dyDescent="0.25">
      <c r="B407" s="5">
        <v>0</v>
      </c>
      <c r="C407" s="2">
        <v>1</v>
      </c>
      <c r="D407" s="5">
        <v>1</v>
      </c>
      <c r="E407" s="2">
        <v>0</v>
      </c>
      <c r="F407" s="5">
        <v>0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 s="2">
        <v>0</v>
      </c>
      <c r="U407" s="5">
        <v>1</v>
      </c>
      <c r="V407" s="6">
        <v>1</v>
      </c>
      <c r="W407" s="9">
        <f t="shared" si="18"/>
        <v>2.0696250982131494</v>
      </c>
      <c r="X407" s="15">
        <f t="shared" si="19"/>
        <v>0.88791565610168033</v>
      </c>
      <c r="Y407" s="11">
        <f t="shared" si="20"/>
        <v>1.2562900147116789E-2</v>
      </c>
    </row>
    <row r="408" spans="2:25" x14ac:dyDescent="0.25">
      <c r="B408" s="5">
        <v>0</v>
      </c>
      <c r="C408" s="2">
        <v>1</v>
      </c>
      <c r="D408" s="5">
        <v>0</v>
      </c>
      <c r="E408" s="2">
        <v>0</v>
      </c>
      <c r="F408" s="5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1</v>
      </c>
      <c r="R408">
        <v>0</v>
      </c>
      <c r="S408">
        <v>0</v>
      </c>
      <c r="T408" s="2">
        <v>1</v>
      </c>
      <c r="U408" s="5">
        <v>1</v>
      </c>
      <c r="V408" s="6">
        <v>1</v>
      </c>
      <c r="W408" s="9">
        <f t="shared" si="18"/>
        <v>8.377204137844938</v>
      </c>
      <c r="X408" s="15">
        <f t="shared" si="19"/>
        <v>0.99977000067035415</v>
      </c>
      <c r="Y408" s="11">
        <f t="shared" si="20"/>
        <v>5.289969163753895E-8</v>
      </c>
    </row>
    <row r="409" spans="2:25" x14ac:dyDescent="0.25">
      <c r="B409" s="5">
        <v>1</v>
      </c>
      <c r="C409" s="2">
        <v>0</v>
      </c>
      <c r="D409" s="5">
        <v>0</v>
      </c>
      <c r="E409" s="2">
        <v>1</v>
      </c>
      <c r="F409" s="5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 s="2">
        <v>1</v>
      </c>
      <c r="U409" s="5">
        <v>1</v>
      </c>
      <c r="V409" s="6">
        <v>1</v>
      </c>
      <c r="W409" s="9">
        <f t="shared" si="18"/>
        <v>2.8737403811420688</v>
      </c>
      <c r="X409" s="15">
        <f t="shared" si="19"/>
        <v>0.946532958853739</v>
      </c>
      <c r="Y409" s="11">
        <f t="shared" si="20"/>
        <v>2.8587244889359664E-3</v>
      </c>
    </row>
    <row r="410" spans="2:25" x14ac:dyDescent="0.25">
      <c r="B410" s="5">
        <v>1</v>
      </c>
      <c r="C410" s="2">
        <v>0</v>
      </c>
      <c r="D410" s="5">
        <v>0</v>
      </c>
      <c r="E410" s="2">
        <v>0</v>
      </c>
      <c r="F410" s="5">
        <v>1</v>
      </c>
      <c r="G410">
        <v>1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 s="2">
        <v>1</v>
      </c>
      <c r="U410" s="5">
        <v>1</v>
      </c>
      <c r="V410" s="6">
        <v>1</v>
      </c>
      <c r="W410" s="9">
        <f t="shared" si="18"/>
        <v>1.1431798049645676</v>
      </c>
      <c r="X410" s="15">
        <f t="shared" si="19"/>
        <v>0.75826297656115593</v>
      </c>
      <c r="Y410" s="11">
        <f t="shared" si="20"/>
        <v>5.8436788501072243E-2</v>
      </c>
    </row>
    <row r="411" spans="2:25" x14ac:dyDescent="0.25">
      <c r="B411" s="5">
        <v>0</v>
      </c>
      <c r="C411" s="2">
        <v>1</v>
      </c>
      <c r="D411" s="5">
        <v>1</v>
      </c>
      <c r="E411" s="2">
        <v>0</v>
      </c>
      <c r="F411" s="5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 s="2">
        <v>0</v>
      </c>
      <c r="U411" s="5">
        <v>1</v>
      </c>
      <c r="V411" s="6">
        <v>1</v>
      </c>
      <c r="W411" s="9">
        <f t="shared" si="18"/>
        <v>6.0065366842353853</v>
      </c>
      <c r="X411" s="15">
        <f t="shared" si="19"/>
        <v>0.99754344731449007</v>
      </c>
      <c r="Y411" s="11">
        <f t="shared" si="20"/>
        <v>6.0346510966860362E-6</v>
      </c>
    </row>
    <row r="412" spans="2:25" x14ac:dyDescent="0.25">
      <c r="B412" s="5">
        <v>0</v>
      </c>
      <c r="C412" s="2">
        <v>1</v>
      </c>
      <c r="D412" s="5">
        <v>0</v>
      </c>
      <c r="E412" s="2">
        <v>1</v>
      </c>
      <c r="F412" s="5">
        <v>0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 s="2">
        <v>0</v>
      </c>
      <c r="U412" s="5">
        <v>1</v>
      </c>
      <c r="V412" s="6">
        <v>1</v>
      </c>
      <c r="W412" s="9">
        <f t="shared" si="18"/>
        <v>3.7143757868270031</v>
      </c>
      <c r="X412" s="15">
        <f t="shared" si="19"/>
        <v>0.97620914961245187</v>
      </c>
      <c r="Y412" s="11">
        <f t="shared" si="20"/>
        <v>5.6600456216269926E-4</v>
      </c>
    </row>
    <row r="413" spans="2:25" x14ac:dyDescent="0.25">
      <c r="B413" s="5">
        <v>1</v>
      </c>
      <c r="C413" s="2">
        <v>0</v>
      </c>
      <c r="D413" s="5">
        <v>0</v>
      </c>
      <c r="E413" s="2">
        <v>1</v>
      </c>
      <c r="F413" s="5">
        <v>0</v>
      </c>
      <c r="G413">
        <v>0</v>
      </c>
      <c r="H413">
        <v>0</v>
      </c>
      <c r="I413">
        <v>1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 s="2">
        <v>1</v>
      </c>
      <c r="U413" s="5">
        <v>1</v>
      </c>
      <c r="V413" s="6">
        <v>1</v>
      </c>
      <c r="W413" s="9">
        <f t="shared" si="18"/>
        <v>10.560541660877185</v>
      </c>
      <c r="X413" s="15">
        <f t="shared" si="19"/>
        <v>0.9999740818633962</v>
      </c>
      <c r="Y413" s="11">
        <f t="shared" si="20"/>
        <v>6.7174980501310744E-10</v>
      </c>
    </row>
    <row r="414" spans="2:25" x14ac:dyDescent="0.25">
      <c r="B414" s="5">
        <v>0</v>
      </c>
      <c r="C414" s="2">
        <v>1</v>
      </c>
      <c r="D414" s="5">
        <v>0</v>
      </c>
      <c r="E414" s="2">
        <v>1</v>
      </c>
      <c r="F414" s="5">
        <v>1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 s="2">
        <v>0</v>
      </c>
      <c r="U414" s="5">
        <v>1</v>
      </c>
      <c r="V414" s="6">
        <v>1</v>
      </c>
      <c r="W414" s="9">
        <f t="shared" si="18"/>
        <v>7.7843633668379546</v>
      </c>
      <c r="X414" s="15">
        <f t="shared" si="19"/>
        <v>0.99958398093626277</v>
      </c>
      <c r="Y414" s="11">
        <f t="shared" si="20"/>
        <v>1.7307186139279928E-7</v>
      </c>
    </row>
    <row r="415" spans="2:25" x14ac:dyDescent="0.25">
      <c r="B415" s="5">
        <v>0</v>
      </c>
      <c r="C415" s="2">
        <v>1</v>
      </c>
      <c r="D415" s="5">
        <v>0</v>
      </c>
      <c r="E415" s="2">
        <v>1</v>
      </c>
      <c r="F415" s="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 s="2">
        <v>0</v>
      </c>
      <c r="U415" s="5">
        <v>1</v>
      </c>
      <c r="V415" s="6">
        <v>1</v>
      </c>
      <c r="W415" s="9">
        <f t="shared" si="18"/>
        <v>-0.33596995606682833</v>
      </c>
      <c r="X415" s="15">
        <f t="shared" si="19"/>
        <v>0.41678875385345898</v>
      </c>
      <c r="Y415" s="11">
        <f t="shared" si="20"/>
        <v>0.34013535763180131</v>
      </c>
    </row>
    <row r="416" spans="2:25" x14ac:dyDescent="0.25">
      <c r="B416" s="5">
        <v>0</v>
      </c>
      <c r="C416" s="2">
        <v>1</v>
      </c>
      <c r="D416" s="5">
        <v>1</v>
      </c>
      <c r="E416" s="2">
        <v>0</v>
      </c>
      <c r="F416" s="5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 s="2">
        <v>0</v>
      </c>
      <c r="U416" s="5">
        <v>1</v>
      </c>
      <c r="V416" s="6">
        <v>1</v>
      </c>
      <c r="W416" s="9">
        <f t="shared" si="18"/>
        <v>-0.64746719897558092</v>
      </c>
      <c r="X416" s="15">
        <f t="shared" si="19"/>
        <v>0.34356052501192191</v>
      </c>
      <c r="Y416" s="11">
        <f t="shared" si="20"/>
        <v>0.43091278432262359</v>
      </c>
    </row>
    <row r="417" spans="2:25" x14ac:dyDescent="0.25">
      <c r="B417" s="5">
        <v>0</v>
      </c>
      <c r="C417" s="2">
        <v>1</v>
      </c>
      <c r="D417" s="5">
        <v>0</v>
      </c>
      <c r="E417" s="2">
        <v>1</v>
      </c>
      <c r="F417" s="5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 s="2">
        <v>0</v>
      </c>
      <c r="U417" s="5">
        <v>1</v>
      </c>
      <c r="V417" s="6">
        <v>1</v>
      </c>
      <c r="W417" s="9">
        <f t="shared" si="18"/>
        <v>4.6337390264795593</v>
      </c>
      <c r="X417" s="15">
        <f t="shared" si="19"/>
        <v>0.9903751834710971</v>
      </c>
      <c r="Y417" s="11">
        <f t="shared" si="20"/>
        <v>9.2637093215042511E-5</v>
      </c>
    </row>
    <row r="418" spans="2:25" x14ac:dyDescent="0.25">
      <c r="B418" s="5">
        <v>1</v>
      </c>
      <c r="C418" s="2">
        <v>0</v>
      </c>
      <c r="D418" s="5">
        <v>0</v>
      </c>
      <c r="E418" s="2">
        <v>1</v>
      </c>
      <c r="F418" s="5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 s="2">
        <v>0</v>
      </c>
      <c r="U418" s="5">
        <v>1</v>
      </c>
      <c r="V418" s="6">
        <v>1</v>
      </c>
      <c r="W418" s="9">
        <f t="shared" si="18"/>
        <v>-0.68476529585642909</v>
      </c>
      <c r="X418" s="15">
        <f t="shared" si="19"/>
        <v>0.33519856915684221</v>
      </c>
      <c r="Y418" s="11">
        <f t="shared" si="20"/>
        <v>0.44196094245110989</v>
      </c>
    </row>
    <row r="419" spans="2:25" x14ac:dyDescent="0.25">
      <c r="B419" s="5">
        <v>1</v>
      </c>
      <c r="C419" s="2">
        <v>0</v>
      </c>
      <c r="D419" s="5">
        <v>0</v>
      </c>
      <c r="E419" s="2">
        <v>1</v>
      </c>
      <c r="F419" s="5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 s="2">
        <v>0</v>
      </c>
      <c r="U419" s="5">
        <v>1</v>
      </c>
      <c r="V419" s="6">
        <v>1</v>
      </c>
      <c r="W419" s="9">
        <f t="shared" si="18"/>
        <v>-0.68476529585642909</v>
      </c>
      <c r="X419" s="15">
        <f t="shared" si="19"/>
        <v>0.33519856915684221</v>
      </c>
      <c r="Y419" s="11">
        <f t="shared" si="20"/>
        <v>0.44196094245110989</v>
      </c>
    </row>
    <row r="420" spans="2:25" x14ac:dyDescent="0.25">
      <c r="B420" s="5">
        <v>1</v>
      </c>
      <c r="C420" s="2">
        <v>0</v>
      </c>
      <c r="D420" s="5">
        <v>0</v>
      </c>
      <c r="E420" s="2">
        <v>1</v>
      </c>
      <c r="F420" s="5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1</v>
      </c>
      <c r="Q420">
        <v>0</v>
      </c>
      <c r="R420">
        <v>0</v>
      </c>
      <c r="S420">
        <v>0</v>
      </c>
      <c r="T420" s="2">
        <v>0</v>
      </c>
      <c r="U420" s="5">
        <v>1</v>
      </c>
      <c r="V420" s="6">
        <v>1</v>
      </c>
      <c r="W420" s="9">
        <f t="shared" si="18"/>
        <v>-0.48982607888042634</v>
      </c>
      <c r="X420" s="15">
        <f t="shared" si="19"/>
        <v>0.37993453988387893</v>
      </c>
      <c r="Y420" s="11">
        <f t="shared" si="20"/>
        <v>0.38448117482901695</v>
      </c>
    </row>
    <row r="421" spans="2:25" x14ac:dyDescent="0.25">
      <c r="B421" s="5">
        <v>0</v>
      </c>
      <c r="C421" s="2">
        <v>1</v>
      </c>
      <c r="D421" s="5">
        <v>0</v>
      </c>
      <c r="E421" s="2">
        <v>1</v>
      </c>
      <c r="F421" s="5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 s="2">
        <v>0</v>
      </c>
      <c r="U421" s="5">
        <v>1</v>
      </c>
      <c r="V421" s="6">
        <v>1</v>
      </c>
      <c r="W421" s="9">
        <f t="shared" si="18"/>
        <v>-0.33596995606682833</v>
      </c>
      <c r="X421" s="15">
        <f t="shared" si="19"/>
        <v>0.41678875385345898</v>
      </c>
      <c r="Y421" s="11">
        <f t="shared" si="20"/>
        <v>0.34013535763180131</v>
      </c>
    </row>
    <row r="422" spans="2:25" x14ac:dyDescent="0.25">
      <c r="B422" s="5">
        <v>1</v>
      </c>
      <c r="C422" s="2">
        <v>0</v>
      </c>
      <c r="D422" s="5">
        <v>1</v>
      </c>
      <c r="E422" s="2">
        <v>0</v>
      </c>
      <c r="F422" s="5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 s="2">
        <v>1</v>
      </c>
      <c r="U422" s="5">
        <v>1</v>
      </c>
      <c r="V422" s="6">
        <v>1</v>
      </c>
      <c r="W422" s="9">
        <f t="shared" si="18"/>
        <v>3.0312311266253218</v>
      </c>
      <c r="X422" s="15">
        <f t="shared" si="19"/>
        <v>0.95396526877351939</v>
      </c>
      <c r="Y422" s="11">
        <f t="shared" si="20"/>
        <v>2.1191964790943088E-3</v>
      </c>
    </row>
    <row r="423" spans="2:25" x14ac:dyDescent="0.25">
      <c r="B423" s="5">
        <v>1</v>
      </c>
      <c r="C423" s="2">
        <v>0</v>
      </c>
      <c r="D423" s="5">
        <v>0</v>
      </c>
      <c r="E423" s="2">
        <v>1</v>
      </c>
      <c r="F423" s="5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1</v>
      </c>
      <c r="S423">
        <v>0</v>
      </c>
      <c r="T423" s="2">
        <v>0</v>
      </c>
      <c r="U423" s="5">
        <v>1</v>
      </c>
      <c r="V423" s="6">
        <v>1</v>
      </c>
      <c r="W423" s="9">
        <f t="shared" si="18"/>
        <v>7.0861871070263494</v>
      </c>
      <c r="X423" s="15">
        <f t="shared" si="19"/>
        <v>0.99916411819660478</v>
      </c>
      <c r="Y423" s="11">
        <f t="shared" si="20"/>
        <v>6.9869838924724856E-7</v>
      </c>
    </row>
    <row r="424" spans="2:25" x14ac:dyDescent="0.25">
      <c r="B424" s="5">
        <v>0</v>
      </c>
      <c r="C424" s="2">
        <v>1</v>
      </c>
      <c r="D424" s="5">
        <v>0</v>
      </c>
      <c r="E424" s="2">
        <v>1</v>
      </c>
      <c r="F424" s="5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 s="2">
        <v>0</v>
      </c>
      <c r="U424" s="5">
        <v>1</v>
      </c>
      <c r="V424" s="6">
        <v>1</v>
      </c>
      <c r="W424" s="9">
        <f t="shared" si="18"/>
        <v>-0.33596995606682833</v>
      </c>
      <c r="X424" s="15">
        <f t="shared" si="19"/>
        <v>0.41678875385345898</v>
      </c>
      <c r="Y424" s="11">
        <f t="shared" si="20"/>
        <v>0.34013535763180131</v>
      </c>
    </row>
    <row r="425" spans="2:25" x14ac:dyDescent="0.25">
      <c r="B425" s="5">
        <v>0</v>
      </c>
      <c r="C425" s="2">
        <v>1</v>
      </c>
      <c r="D425" s="5">
        <v>0</v>
      </c>
      <c r="E425" s="2">
        <v>1</v>
      </c>
      <c r="F425" s="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 s="2">
        <v>0</v>
      </c>
      <c r="U425" s="5">
        <v>1</v>
      </c>
      <c r="V425" s="6">
        <v>1</v>
      </c>
      <c r="W425" s="9">
        <f t="shared" si="18"/>
        <v>-1.8339915879708011</v>
      </c>
      <c r="X425" s="15">
        <f t="shared" si="19"/>
        <v>0.1377634477526386</v>
      </c>
      <c r="Y425" s="11">
        <f t="shared" si="20"/>
        <v>0.74345187203141683</v>
      </c>
    </row>
    <row r="426" spans="2:25" x14ac:dyDescent="0.25">
      <c r="B426" s="5">
        <v>0</v>
      </c>
      <c r="C426" s="2">
        <v>1</v>
      </c>
      <c r="D426" s="5">
        <v>0</v>
      </c>
      <c r="E426" s="2">
        <v>1</v>
      </c>
      <c r="F426" s="5">
        <v>0</v>
      </c>
      <c r="G426">
        <v>0</v>
      </c>
      <c r="H426">
        <v>0</v>
      </c>
      <c r="I426">
        <v>1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1</v>
      </c>
      <c r="S426">
        <v>0</v>
      </c>
      <c r="T426" s="2">
        <v>0</v>
      </c>
      <c r="U426" s="5">
        <v>1</v>
      </c>
      <c r="V426" s="6">
        <v>1</v>
      </c>
      <c r="W426" s="9">
        <f t="shared" si="18"/>
        <v>10.534612352468484</v>
      </c>
      <c r="X426" s="15">
        <f t="shared" si="19"/>
        <v>0.99997340105359434</v>
      </c>
      <c r="Y426" s="11">
        <f t="shared" si="20"/>
        <v>7.075039498914309E-10</v>
      </c>
    </row>
    <row r="427" spans="2:25" x14ac:dyDescent="0.25">
      <c r="B427" s="5">
        <v>1</v>
      </c>
      <c r="C427" s="2">
        <v>0</v>
      </c>
      <c r="D427" s="5">
        <v>1</v>
      </c>
      <c r="E427" s="2">
        <v>0</v>
      </c>
      <c r="F427" s="5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1</v>
      </c>
      <c r="T427" s="2">
        <v>1</v>
      </c>
      <c r="U427" s="5">
        <v>1</v>
      </c>
      <c r="V427" s="6">
        <v>1</v>
      </c>
      <c r="W427" s="9">
        <f t="shared" si="18"/>
        <v>1.0100391403321882</v>
      </c>
      <c r="X427" s="15">
        <f t="shared" si="19"/>
        <v>0.73302780899502296</v>
      </c>
      <c r="Y427" s="11">
        <f t="shared" si="20"/>
        <v>7.1274150769997949E-2</v>
      </c>
    </row>
    <row r="428" spans="2:25" x14ac:dyDescent="0.25">
      <c r="B428" s="5">
        <v>0</v>
      </c>
      <c r="C428" s="2">
        <v>0</v>
      </c>
      <c r="D428" s="5">
        <v>1</v>
      </c>
      <c r="E428" s="2">
        <v>0</v>
      </c>
      <c r="F428" s="5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 s="2">
        <v>0</v>
      </c>
      <c r="U428" s="5">
        <v>1</v>
      </c>
      <c r="V428" s="6">
        <v>1</v>
      </c>
      <c r="W428" s="9">
        <f t="shared" si="18"/>
        <v>2.4742014109483423</v>
      </c>
      <c r="X428" s="15">
        <f t="shared" si="19"/>
        <v>0.92231333667774196</v>
      </c>
      <c r="Y428" s="11">
        <f t="shared" si="20"/>
        <v>6.0352176581458727E-3</v>
      </c>
    </row>
    <row r="429" spans="2:25" x14ac:dyDescent="0.25">
      <c r="B429" s="5">
        <v>0</v>
      </c>
      <c r="C429" s="2">
        <v>1</v>
      </c>
      <c r="D429" s="5">
        <v>0</v>
      </c>
      <c r="E429" s="2">
        <v>1</v>
      </c>
      <c r="F429" s="5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 s="2">
        <v>1</v>
      </c>
      <c r="U429" s="5">
        <v>1</v>
      </c>
      <c r="V429" s="6">
        <v>1</v>
      </c>
      <c r="W429" s="9">
        <f t="shared" si="18"/>
        <v>1.8892822752265683</v>
      </c>
      <c r="X429" s="15">
        <f t="shared" si="19"/>
        <v>0.86867367438215082</v>
      </c>
      <c r="Y429" s="11">
        <f t="shared" si="20"/>
        <v>1.7246603800285351E-2</v>
      </c>
    </row>
    <row r="430" spans="2:25" x14ac:dyDescent="0.25">
      <c r="B430" s="5">
        <v>1</v>
      </c>
      <c r="C430" s="2">
        <v>0</v>
      </c>
      <c r="D430" s="5">
        <v>1</v>
      </c>
      <c r="E430" s="2">
        <v>0</v>
      </c>
      <c r="F430" s="5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 s="2">
        <v>0</v>
      </c>
      <c r="U430" s="5">
        <v>1</v>
      </c>
      <c r="V430" s="6">
        <v>1</v>
      </c>
      <c r="W430" s="9">
        <f t="shared" si="18"/>
        <v>5.3967917315322307</v>
      </c>
      <c r="X430" s="15">
        <f t="shared" si="19"/>
        <v>0.99548934359468921</v>
      </c>
      <c r="Y430" s="11">
        <f t="shared" si="20"/>
        <v>2.0346021206771227E-5</v>
      </c>
    </row>
    <row r="431" spans="2:25" x14ac:dyDescent="0.25">
      <c r="B431" s="5">
        <v>0</v>
      </c>
      <c r="C431" s="2">
        <v>1</v>
      </c>
      <c r="D431" s="5">
        <v>1</v>
      </c>
      <c r="E431" s="2">
        <v>0</v>
      </c>
      <c r="F431" s="5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 s="2">
        <v>0</v>
      </c>
      <c r="U431" s="5">
        <v>1</v>
      </c>
      <c r="V431" s="6">
        <v>1</v>
      </c>
      <c r="W431" s="9">
        <f t="shared" si="18"/>
        <v>-0.64746719897558092</v>
      </c>
      <c r="X431" s="15">
        <f t="shared" si="19"/>
        <v>0.34356052501192191</v>
      </c>
      <c r="Y431" s="11">
        <f t="shared" si="20"/>
        <v>0.43091278432262359</v>
      </c>
    </row>
    <row r="432" spans="2:25" x14ac:dyDescent="0.25">
      <c r="B432" s="5">
        <v>0</v>
      </c>
      <c r="C432" s="2">
        <v>1</v>
      </c>
      <c r="D432" s="5">
        <v>0</v>
      </c>
      <c r="E432" s="2">
        <v>1</v>
      </c>
      <c r="F432" s="5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0</v>
      </c>
      <c r="T432" s="2">
        <v>0</v>
      </c>
      <c r="U432" s="5">
        <v>1</v>
      </c>
      <c r="V432" s="6">
        <v>1</v>
      </c>
      <c r="W432" s="9">
        <f t="shared" si="18"/>
        <v>1.3483249445977505</v>
      </c>
      <c r="X432" s="15">
        <f t="shared" si="19"/>
        <v>0.79385564221613281</v>
      </c>
      <c r="Y432" s="11">
        <f t="shared" si="20"/>
        <v>4.2495496246123046E-2</v>
      </c>
    </row>
    <row r="433" spans="2:25" x14ac:dyDescent="0.25">
      <c r="B433" s="5">
        <v>0</v>
      </c>
      <c r="C433" s="2">
        <v>1</v>
      </c>
      <c r="D433" s="5">
        <v>0</v>
      </c>
      <c r="E433" s="2">
        <v>1</v>
      </c>
      <c r="F433" s="5">
        <v>0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 s="2">
        <v>0</v>
      </c>
      <c r="U433" s="5">
        <v>1</v>
      </c>
      <c r="V433" s="6">
        <v>1</v>
      </c>
      <c r="W433" s="9">
        <f t="shared" si="18"/>
        <v>2.3811223411219018</v>
      </c>
      <c r="X433" s="15">
        <f t="shared" si="19"/>
        <v>0.91537641408538339</v>
      </c>
      <c r="Y433" s="11">
        <f t="shared" si="20"/>
        <v>7.1611512930484979E-3</v>
      </c>
    </row>
    <row r="434" spans="2:25" x14ac:dyDescent="0.25">
      <c r="B434" s="5">
        <v>0</v>
      </c>
      <c r="C434" s="2">
        <v>1</v>
      </c>
      <c r="D434" s="5">
        <v>1</v>
      </c>
      <c r="E434" s="2">
        <v>0</v>
      </c>
      <c r="F434" s="5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 s="2">
        <v>0</v>
      </c>
      <c r="U434" s="5">
        <v>1</v>
      </c>
      <c r="V434" s="6">
        <v>1</v>
      </c>
      <c r="W434" s="9">
        <f t="shared" si="18"/>
        <v>1.0138014576942393</v>
      </c>
      <c r="X434" s="15">
        <f t="shared" si="19"/>
        <v>0.73376344131484661</v>
      </c>
      <c r="Y434" s="11">
        <f t="shared" si="20"/>
        <v>7.0881905180513127E-2</v>
      </c>
    </row>
    <row r="435" spans="2:25" x14ac:dyDescent="0.25">
      <c r="B435" s="5">
        <v>0</v>
      </c>
      <c r="C435" s="2">
        <v>1</v>
      </c>
      <c r="D435" s="5">
        <v>0</v>
      </c>
      <c r="E435" s="2">
        <v>1</v>
      </c>
      <c r="F435" s="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 s="2">
        <v>0</v>
      </c>
      <c r="U435" s="5">
        <v>1</v>
      </c>
      <c r="V435" s="6">
        <v>1</v>
      </c>
      <c r="W435" s="9">
        <f t="shared" si="18"/>
        <v>2.7995249237353796</v>
      </c>
      <c r="X435" s="15">
        <f t="shared" si="19"/>
        <v>0.94265014647578138</v>
      </c>
      <c r="Y435" s="11">
        <f t="shared" si="20"/>
        <v>3.289005699249331E-3</v>
      </c>
    </row>
    <row r="436" spans="2:25" x14ac:dyDescent="0.25">
      <c r="B436" s="5">
        <v>0</v>
      </c>
      <c r="C436" s="2">
        <v>1</v>
      </c>
      <c r="D436" s="5">
        <v>1</v>
      </c>
      <c r="E436" s="2">
        <v>0</v>
      </c>
      <c r="F436" s="5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1</v>
      </c>
      <c r="S436">
        <v>0</v>
      </c>
      <c r="T436" s="2">
        <v>0</v>
      </c>
      <c r="U436" s="5">
        <v>1</v>
      </c>
      <c r="V436" s="6">
        <v>1</v>
      </c>
      <c r="W436" s="9">
        <f t="shared" si="18"/>
        <v>2.1537762213608103</v>
      </c>
      <c r="X436" s="15">
        <f t="shared" si="19"/>
        <v>0.89602112361773134</v>
      </c>
      <c r="Y436" s="11">
        <f t="shared" si="20"/>
        <v>1.0811606733719108E-2</v>
      </c>
    </row>
    <row r="437" spans="2:25" x14ac:dyDescent="0.25">
      <c r="B437" s="5">
        <v>0</v>
      </c>
      <c r="C437" s="2">
        <v>1</v>
      </c>
      <c r="D437" s="5">
        <v>0</v>
      </c>
      <c r="E437" s="2">
        <v>1</v>
      </c>
      <c r="F437" s="5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 s="2">
        <v>0</v>
      </c>
      <c r="U437" s="5">
        <v>1</v>
      </c>
      <c r="V437" s="6">
        <v>1</v>
      </c>
      <c r="W437" s="9">
        <f t="shared" si="18"/>
        <v>6.4842666095746528</v>
      </c>
      <c r="X437" s="15">
        <f t="shared" si="19"/>
        <v>0.99847504857961722</v>
      </c>
      <c r="Y437" s="11">
        <f t="shared" si="20"/>
        <v>2.3254768345274606E-6</v>
      </c>
    </row>
    <row r="438" spans="2:25" x14ac:dyDescent="0.25">
      <c r="B438" s="5">
        <v>0</v>
      </c>
      <c r="C438" s="2">
        <v>1</v>
      </c>
      <c r="D438" s="5">
        <v>1</v>
      </c>
      <c r="E438" s="2">
        <v>0</v>
      </c>
      <c r="F438" s="5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</v>
      </c>
      <c r="T438" s="2">
        <v>0</v>
      </c>
      <c r="U438" s="5">
        <v>1</v>
      </c>
      <c r="V438" s="6">
        <v>1</v>
      </c>
      <c r="W438" s="9">
        <f t="shared" si="18"/>
        <v>1.0564699756866347</v>
      </c>
      <c r="X438" s="15">
        <f t="shared" si="19"/>
        <v>0.74201537535075446</v>
      </c>
      <c r="Y438" s="11">
        <f t="shared" si="20"/>
        <v>6.6556066555412116E-2</v>
      </c>
    </row>
    <row r="439" spans="2:25" x14ac:dyDescent="0.25">
      <c r="B439" s="5">
        <v>0</v>
      </c>
      <c r="C439" s="2">
        <v>0</v>
      </c>
      <c r="D439" s="5">
        <v>0</v>
      </c>
      <c r="E439" s="2">
        <v>1</v>
      </c>
      <c r="F439" s="5">
        <v>0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0</v>
      </c>
      <c r="T439" s="2">
        <v>0</v>
      </c>
      <c r="U439" s="5">
        <v>1</v>
      </c>
      <c r="V439" s="6">
        <v>1</v>
      </c>
      <c r="W439" s="9">
        <f t="shared" si="18"/>
        <v>3.8201565853187187</v>
      </c>
      <c r="X439" s="15">
        <f t="shared" si="19"/>
        <v>0.97854599783831975</v>
      </c>
      <c r="Y439" s="11">
        <f t="shared" si="20"/>
        <v>4.6027420875338095E-4</v>
      </c>
    </row>
    <row r="440" spans="2:25" x14ac:dyDescent="0.25">
      <c r="B440" s="5">
        <v>0</v>
      </c>
      <c r="C440" s="2">
        <v>1</v>
      </c>
      <c r="D440" s="5">
        <v>0</v>
      </c>
      <c r="E440" s="2">
        <v>1</v>
      </c>
      <c r="F440" s="5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 s="2">
        <v>0</v>
      </c>
      <c r="U440" s="5">
        <v>1</v>
      </c>
      <c r="V440" s="6">
        <v>1</v>
      </c>
      <c r="W440" s="9">
        <f t="shared" si="18"/>
        <v>0.99728348963827274</v>
      </c>
      <c r="X440" s="15">
        <f t="shared" si="19"/>
        <v>0.73052414515529163</v>
      </c>
      <c r="Y440" s="11">
        <f t="shared" si="20"/>
        <v>7.2617236344286337E-2</v>
      </c>
    </row>
    <row r="441" spans="2:25" x14ac:dyDescent="0.25">
      <c r="B441" s="5">
        <v>0</v>
      </c>
      <c r="C441" s="2">
        <v>1</v>
      </c>
      <c r="D441" s="5">
        <v>0</v>
      </c>
      <c r="E441" s="2">
        <v>1</v>
      </c>
      <c r="F441" s="5">
        <v>0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 s="2">
        <v>0</v>
      </c>
      <c r="U441" s="5">
        <v>1</v>
      </c>
      <c r="V441" s="6">
        <v>1</v>
      </c>
      <c r="W441" s="9">
        <f t="shared" si="18"/>
        <v>2.3811223411219018</v>
      </c>
      <c r="X441" s="15">
        <f t="shared" si="19"/>
        <v>0.91537641408538339</v>
      </c>
      <c r="Y441" s="11">
        <f t="shared" si="20"/>
        <v>7.1611512930484979E-3</v>
      </c>
    </row>
    <row r="442" spans="2:25" x14ac:dyDescent="0.25">
      <c r="B442" s="5">
        <v>0</v>
      </c>
      <c r="C442" s="2">
        <v>1</v>
      </c>
      <c r="D442" s="5">
        <v>1</v>
      </c>
      <c r="E442" s="2">
        <v>0</v>
      </c>
      <c r="F442" s="5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 s="2">
        <v>0</v>
      </c>
      <c r="U442" s="5">
        <v>1</v>
      </c>
      <c r="V442" s="6">
        <v>1</v>
      </c>
      <c r="W442" s="9">
        <f t="shared" si="18"/>
        <v>-0.64746719897558092</v>
      </c>
      <c r="X442" s="15">
        <f t="shared" si="19"/>
        <v>0.34356052501192191</v>
      </c>
      <c r="Y442" s="11">
        <f t="shared" si="20"/>
        <v>0.43091278432262359</v>
      </c>
    </row>
    <row r="443" spans="2:25" x14ac:dyDescent="0.25">
      <c r="B443" s="5">
        <v>0</v>
      </c>
      <c r="C443" s="2">
        <v>1</v>
      </c>
      <c r="D443" s="5">
        <v>1</v>
      </c>
      <c r="E443" s="2">
        <v>0</v>
      </c>
      <c r="F443" s="5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</v>
      </c>
      <c r="T443" s="2">
        <v>1</v>
      </c>
      <c r="U443" s="5">
        <v>1</v>
      </c>
      <c r="V443" s="6">
        <v>1</v>
      </c>
      <c r="W443" s="9">
        <f t="shared" si="18"/>
        <v>0.13109786662163486</v>
      </c>
      <c r="X443" s="15">
        <f t="shared" si="19"/>
        <v>0.53272760691428767</v>
      </c>
      <c r="Y443" s="11">
        <f t="shared" si="20"/>
        <v>0.21834348934004846</v>
      </c>
    </row>
    <row r="444" spans="2:25" x14ac:dyDescent="0.25">
      <c r="B444" s="5">
        <v>1</v>
      </c>
      <c r="C444" s="2">
        <v>0</v>
      </c>
      <c r="D444" s="5">
        <v>1</v>
      </c>
      <c r="E444" s="2">
        <v>0</v>
      </c>
      <c r="F444" s="5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0</v>
      </c>
      <c r="T444" s="2">
        <v>0</v>
      </c>
      <c r="U444" s="5">
        <v>1</v>
      </c>
      <c r="V444" s="6">
        <v>1</v>
      </c>
      <c r="W444" s="9">
        <f t="shared" si="18"/>
        <v>0.47172743586610827</v>
      </c>
      <c r="X444" s="15">
        <f t="shared" si="19"/>
        <v>0.61579253571489057</v>
      </c>
      <c r="Y444" s="11">
        <f t="shared" si="20"/>
        <v>0.14761537561239363</v>
      </c>
    </row>
    <row r="445" spans="2:25" x14ac:dyDescent="0.25">
      <c r="B445" s="5">
        <v>0</v>
      </c>
      <c r="C445" s="2">
        <v>1</v>
      </c>
      <c r="D445" s="5">
        <v>1</v>
      </c>
      <c r="E445" s="2">
        <v>0</v>
      </c>
      <c r="F445" s="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0</v>
      </c>
      <c r="R445">
        <v>0</v>
      </c>
      <c r="S445">
        <v>0</v>
      </c>
      <c r="T445" s="2">
        <v>0</v>
      </c>
      <c r="U445" s="5">
        <v>1</v>
      </c>
      <c r="V445" s="6">
        <v>1</v>
      </c>
      <c r="W445" s="9">
        <f t="shared" si="18"/>
        <v>0.82052277565570897</v>
      </c>
      <c r="X445" s="15">
        <f t="shared" si="19"/>
        <v>0.69434729960009212</v>
      </c>
      <c r="Y445" s="11">
        <f t="shared" si="20"/>
        <v>9.3423573261755849E-2</v>
      </c>
    </row>
    <row r="446" spans="2:25" x14ac:dyDescent="0.25">
      <c r="B446" s="5">
        <v>0</v>
      </c>
      <c r="C446" s="2">
        <v>1</v>
      </c>
      <c r="D446" s="5">
        <v>1</v>
      </c>
      <c r="E446" s="2">
        <v>0</v>
      </c>
      <c r="F446" s="5">
        <v>0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0</v>
      </c>
      <c r="T446" s="2">
        <v>0</v>
      </c>
      <c r="U446" s="5">
        <v>1</v>
      </c>
      <c r="V446" s="6">
        <v>1</v>
      </c>
      <c r="W446" s="9">
        <f t="shared" si="18"/>
        <v>3.5376150728444395</v>
      </c>
      <c r="X446" s="15">
        <f t="shared" si="19"/>
        <v>0.97173929069525156</v>
      </c>
      <c r="Y446" s="11">
        <f t="shared" si="20"/>
        <v>7.9866769040749525E-4</v>
      </c>
    </row>
    <row r="447" spans="2:25" x14ac:dyDescent="0.25">
      <c r="B447" s="5">
        <v>0</v>
      </c>
      <c r="C447" s="2">
        <v>1</v>
      </c>
      <c r="D447" s="5">
        <v>1</v>
      </c>
      <c r="E447" s="2">
        <v>0</v>
      </c>
      <c r="F447" s="5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 s="2">
        <v>1</v>
      </c>
      <c r="U447" s="5">
        <v>1</v>
      </c>
      <c r="V447" s="6">
        <v>1</v>
      </c>
      <c r="W447" s="9">
        <f t="shared" si="18"/>
        <v>6.061662818381313</v>
      </c>
      <c r="X447" s="15">
        <f t="shared" si="19"/>
        <v>0.99767489627806782</v>
      </c>
      <c r="Y447" s="11">
        <f t="shared" si="20"/>
        <v>5.4061073177428563E-6</v>
      </c>
    </row>
    <row r="448" spans="2:25" x14ac:dyDescent="0.25">
      <c r="B448" s="5">
        <v>0</v>
      </c>
      <c r="C448" s="2">
        <v>1</v>
      </c>
      <c r="D448" s="5">
        <v>1</v>
      </c>
      <c r="E448" s="2">
        <v>0</v>
      </c>
      <c r="F448" s="5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 s="2">
        <v>1</v>
      </c>
      <c r="U448" s="5">
        <v>1</v>
      </c>
      <c r="V448" s="6">
        <v>1</v>
      </c>
      <c r="W448" s="9">
        <f t="shared" si="18"/>
        <v>6.5474940148642027</v>
      </c>
      <c r="X448" s="15">
        <f t="shared" si="19"/>
        <v>0.99856834862319255</v>
      </c>
      <c r="Y448" s="11">
        <f t="shared" si="20"/>
        <v>2.0496256647146741E-6</v>
      </c>
    </row>
    <row r="449" spans="2:25" x14ac:dyDescent="0.25">
      <c r="B449" s="5">
        <v>0</v>
      </c>
      <c r="C449" s="2">
        <v>0</v>
      </c>
      <c r="D449" s="5">
        <v>1</v>
      </c>
      <c r="E449" s="2">
        <v>0</v>
      </c>
      <c r="F449" s="5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 s="2">
        <v>0</v>
      </c>
      <c r="U449" s="5">
        <v>1</v>
      </c>
      <c r="V449" s="6">
        <v>1</v>
      </c>
      <c r="W449" s="9">
        <f t="shared" si="18"/>
        <v>1.125818504687053</v>
      </c>
      <c r="X449" s="15">
        <f t="shared" si="19"/>
        <v>0.75506639365451611</v>
      </c>
      <c r="Y449" s="11">
        <f t="shared" si="20"/>
        <v>5.9992471517404465E-2</v>
      </c>
    </row>
    <row r="450" spans="2:25" x14ac:dyDescent="0.25">
      <c r="B450" s="5">
        <v>1</v>
      </c>
      <c r="C450" s="2">
        <v>0</v>
      </c>
      <c r="D450" s="5">
        <v>1</v>
      </c>
      <c r="E450" s="2">
        <v>0</v>
      </c>
      <c r="F450" s="5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 s="2">
        <v>0</v>
      </c>
      <c r="U450" s="5">
        <v>1</v>
      </c>
      <c r="V450" s="6">
        <v>1</v>
      </c>
      <c r="W450" s="9">
        <f t="shared" si="18"/>
        <v>0.33699090693991945</v>
      </c>
      <c r="X450" s="15">
        <f t="shared" si="19"/>
        <v>0.58345939358432808</v>
      </c>
      <c r="Y450" s="11">
        <f t="shared" si="20"/>
        <v>0.17350607679313571</v>
      </c>
    </row>
    <row r="451" spans="2:25" x14ac:dyDescent="0.25">
      <c r="B451" s="5">
        <v>0</v>
      </c>
      <c r="C451" s="2">
        <v>1</v>
      </c>
      <c r="D451" s="5">
        <v>1</v>
      </c>
      <c r="E451" s="2">
        <v>0</v>
      </c>
      <c r="F451" s="5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 s="2">
        <v>0</v>
      </c>
      <c r="U451" s="5">
        <v>1</v>
      </c>
      <c r="V451" s="6">
        <v>1</v>
      </c>
      <c r="W451" s="9">
        <f t="shared" si="18"/>
        <v>-0.64746719897558092</v>
      </c>
      <c r="X451" s="15">
        <f t="shared" si="19"/>
        <v>0.34356052501192191</v>
      </c>
      <c r="Y451" s="11">
        <f t="shared" si="20"/>
        <v>0.43091278432262359</v>
      </c>
    </row>
    <row r="452" spans="2:25" x14ac:dyDescent="0.25">
      <c r="B452" s="5">
        <v>0</v>
      </c>
      <c r="C452" s="2">
        <v>1</v>
      </c>
      <c r="D452" s="5">
        <v>1</v>
      </c>
      <c r="E452" s="2">
        <v>0</v>
      </c>
      <c r="F452" s="5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 s="2">
        <v>1</v>
      </c>
      <c r="U452" s="5">
        <v>1</v>
      </c>
      <c r="V452" s="6">
        <v>1</v>
      </c>
      <c r="W452" s="9">
        <f t="shared" si="18"/>
        <v>6.4127042733407915</v>
      </c>
      <c r="X452" s="15">
        <f t="shared" si="19"/>
        <v>0.9983621051847581</v>
      </c>
      <c r="Y452" s="11">
        <f t="shared" si="20"/>
        <v>2.6826994257963064E-6</v>
      </c>
    </row>
    <row r="453" spans="2:25" x14ac:dyDescent="0.25">
      <c r="B453" s="5">
        <v>0</v>
      </c>
      <c r="C453" s="2">
        <v>1</v>
      </c>
      <c r="D453" s="5">
        <v>0</v>
      </c>
      <c r="E453" s="2">
        <v>1</v>
      </c>
      <c r="F453" s="5">
        <v>0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0</v>
      </c>
      <c r="T453" s="2">
        <v>0</v>
      </c>
      <c r="U453" s="5">
        <v>1</v>
      </c>
      <c r="V453" s="6">
        <v>1</v>
      </c>
      <c r="W453" s="9">
        <f t="shared" si="18"/>
        <v>4.0654172417864807</v>
      </c>
      <c r="X453" s="15">
        <f t="shared" si="19"/>
        <v>0.98313352865810821</v>
      </c>
      <c r="Y453" s="11">
        <f t="shared" si="20"/>
        <v>2.8447785552685693E-4</v>
      </c>
    </row>
    <row r="454" spans="2:25" x14ac:dyDescent="0.25">
      <c r="B454" s="5">
        <v>0</v>
      </c>
      <c r="C454" s="2">
        <v>1</v>
      </c>
      <c r="D454" s="5">
        <v>0</v>
      </c>
      <c r="E454" s="2">
        <v>1</v>
      </c>
      <c r="F454" s="5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 s="2">
        <v>0</v>
      </c>
      <c r="U454" s="5">
        <v>1</v>
      </c>
      <c r="V454" s="6">
        <v>1</v>
      </c>
      <c r="W454" s="9">
        <f t="shared" ref="W454:W517" si="21">SUMPRODUCT(B$2:U$2,B454:U454)</f>
        <v>-0.33596995606682833</v>
      </c>
      <c r="X454" s="15">
        <f t="shared" ref="X454:X517" si="22">EXP(W454)/(1+EXP(W454))</f>
        <v>0.41678875385345898</v>
      </c>
      <c r="Y454" s="11">
        <f t="shared" ref="Y454:Y517" si="23">(V454-X454)^2</f>
        <v>0.34013535763180131</v>
      </c>
    </row>
    <row r="455" spans="2:25" x14ac:dyDescent="0.25">
      <c r="B455" s="5">
        <v>0</v>
      </c>
      <c r="C455" s="2">
        <v>1</v>
      </c>
      <c r="D455" s="5">
        <v>1</v>
      </c>
      <c r="E455" s="2">
        <v>0</v>
      </c>
      <c r="F455" s="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 s="2">
        <v>0</v>
      </c>
      <c r="U455" s="5">
        <v>1</v>
      </c>
      <c r="V455" s="6">
        <v>1</v>
      </c>
      <c r="W455" s="9">
        <f t="shared" si="21"/>
        <v>-0.64746719897558092</v>
      </c>
      <c r="X455" s="15">
        <f t="shared" si="22"/>
        <v>0.34356052501192191</v>
      </c>
      <c r="Y455" s="11">
        <f t="shared" si="23"/>
        <v>0.43091278432262359</v>
      </c>
    </row>
    <row r="456" spans="2:25" x14ac:dyDescent="0.25">
      <c r="B456" s="5">
        <v>1</v>
      </c>
      <c r="C456" s="2">
        <v>0</v>
      </c>
      <c r="D456" s="5">
        <v>1</v>
      </c>
      <c r="E456" s="2">
        <v>0</v>
      </c>
      <c r="F456" s="5">
        <v>0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 s="2">
        <v>0</v>
      </c>
      <c r="U456" s="5">
        <v>1</v>
      </c>
      <c r="V456" s="6">
        <v>1</v>
      </c>
      <c r="W456" s="9">
        <f t="shared" si="21"/>
        <v>1.7208297584235486</v>
      </c>
      <c r="X456" s="15">
        <f t="shared" si="22"/>
        <v>0.84823568359648205</v>
      </c>
      <c r="Y456" s="11">
        <f t="shared" si="23"/>
        <v>2.3032407733427109E-2</v>
      </c>
    </row>
    <row r="457" spans="2:25" x14ac:dyDescent="0.25">
      <c r="B457" s="5">
        <v>0</v>
      </c>
      <c r="C457" s="2">
        <v>1</v>
      </c>
      <c r="D457" s="5">
        <v>1</v>
      </c>
      <c r="E457" s="2">
        <v>0</v>
      </c>
      <c r="F457" s="5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 s="2">
        <v>0</v>
      </c>
      <c r="U457" s="5">
        <v>1</v>
      </c>
      <c r="V457" s="6">
        <v>1</v>
      </c>
      <c r="W457" s="9">
        <f t="shared" si="21"/>
        <v>2.5031571413828155</v>
      </c>
      <c r="X457" s="15">
        <f t="shared" si="22"/>
        <v>0.92436285116227035</v>
      </c>
      <c r="Y457" s="11">
        <f t="shared" si="23"/>
        <v>5.7209782843008683E-3</v>
      </c>
    </row>
    <row r="458" spans="2:25" x14ac:dyDescent="0.25">
      <c r="B458" s="5">
        <v>1</v>
      </c>
      <c r="C458" s="2">
        <v>0</v>
      </c>
      <c r="D458" s="5">
        <v>0</v>
      </c>
      <c r="E458" s="2">
        <v>1</v>
      </c>
      <c r="F458" s="5">
        <v>0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0</v>
      </c>
      <c r="R458">
        <v>1</v>
      </c>
      <c r="S458">
        <v>0</v>
      </c>
      <c r="T458" s="2">
        <v>0</v>
      </c>
      <c r="U458" s="5">
        <v>1</v>
      </c>
      <c r="V458" s="6">
        <v>1</v>
      </c>
      <c r="W458" s="9">
        <f t="shared" si="21"/>
        <v>4.8335704216686919</v>
      </c>
      <c r="X458" s="15">
        <f t="shared" si="22"/>
        <v>0.99210477379650042</v>
      </c>
      <c r="Y458" s="11">
        <f t="shared" si="23"/>
        <v>6.2334596804426452E-5</v>
      </c>
    </row>
    <row r="459" spans="2:25" x14ac:dyDescent="0.25">
      <c r="B459" s="5">
        <v>0</v>
      </c>
      <c r="C459" s="2">
        <v>1</v>
      </c>
      <c r="D459" s="5">
        <v>1</v>
      </c>
      <c r="E459" s="2">
        <v>0</v>
      </c>
      <c r="F459" s="5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 s="2">
        <v>0</v>
      </c>
      <c r="U459" s="5">
        <v>1</v>
      </c>
      <c r="V459" s="6">
        <v>1</v>
      </c>
      <c r="W459" s="9">
        <f t="shared" si="21"/>
        <v>-3.9477302649766601</v>
      </c>
      <c r="X459" s="15">
        <f t="shared" si="22"/>
        <v>1.8933075387557147E-2</v>
      </c>
      <c r="Y459" s="11">
        <f t="shared" si="23"/>
        <v>0.96249231056851658</v>
      </c>
    </row>
    <row r="460" spans="2:25" x14ac:dyDescent="0.25">
      <c r="B460" s="5">
        <v>0</v>
      </c>
      <c r="C460" s="2">
        <v>1</v>
      </c>
      <c r="D460" s="5">
        <v>1</v>
      </c>
      <c r="E460" s="2">
        <v>0</v>
      </c>
      <c r="F460" s="5">
        <v>1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 s="2">
        <v>0</v>
      </c>
      <c r="U460" s="5">
        <v>1</v>
      </c>
      <c r="V460" s="6">
        <v>1</v>
      </c>
      <c r="W460" s="9">
        <f t="shared" si="21"/>
        <v>8.8061195696343031</v>
      </c>
      <c r="X460" s="15">
        <f t="shared" si="22"/>
        <v>0.99985020897050481</v>
      </c>
      <c r="Y460" s="11">
        <f t="shared" si="23"/>
        <v>2.2437352517230168E-8</v>
      </c>
    </row>
    <row r="461" spans="2:25" x14ac:dyDescent="0.25">
      <c r="B461" s="5">
        <v>0</v>
      </c>
      <c r="C461" s="2">
        <v>1</v>
      </c>
      <c r="D461" s="5">
        <v>1</v>
      </c>
      <c r="E461" s="2">
        <v>0</v>
      </c>
      <c r="F461" s="5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 s="2">
        <v>1</v>
      </c>
      <c r="U461" s="5">
        <v>1</v>
      </c>
      <c r="V461" s="6">
        <v>1</v>
      </c>
      <c r="W461" s="9">
        <f t="shared" si="21"/>
        <v>2.9110384780229168</v>
      </c>
      <c r="X461" s="15">
        <f t="shared" si="22"/>
        <v>0.94838941851955416</v>
      </c>
      <c r="Y461" s="11">
        <f t="shared" si="23"/>
        <v>2.6636521207497391E-3</v>
      </c>
    </row>
    <row r="462" spans="2:25" x14ac:dyDescent="0.25">
      <c r="B462" s="5">
        <v>1</v>
      </c>
      <c r="C462" s="2">
        <v>0</v>
      </c>
      <c r="D462" s="5">
        <v>0</v>
      </c>
      <c r="E462" s="2">
        <v>0</v>
      </c>
      <c r="F462" s="5">
        <v>0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1</v>
      </c>
      <c r="T462" s="2">
        <v>0</v>
      </c>
      <c r="U462" s="5">
        <v>1</v>
      </c>
      <c r="V462" s="6">
        <v>1</v>
      </c>
      <c r="W462" s="9">
        <f t="shared" si="21"/>
        <v>2.0724097748010006</v>
      </c>
      <c r="X462" s="15">
        <f t="shared" si="22"/>
        <v>0.88819249191370886</v>
      </c>
      <c r="Y462" s="11">
        <f t="shared" si="23"/>
        <v>1.2500918864466059E-2</v>
      </c>
    </row>
    <row r="463" spans="2:25" x14ac:dyDescent="0.25">
      <c r="B463" s="5">
        <v>0</v>
      </c>
      <c r="C463" s="2">
        <v>0</v>
      </c>
      <c r="D463" s="5">
        <v>1</v>
      </c>
      <c r="E463" s="2">
        <v>0</v>
      </c>
      <c r="F463" s="5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0</v>
      </c>
      <c r="T463" s="2">
        <v>0</v>
      </c>
      <c r="U463" s="5">
        <v>1</v>
      </c>
      <c r="V463" s="6">
        <v>1</v>
      </c>
      <c r="W463" s="9">
        <f t="shared" si="21"/>
        <v>0.79156704522123622</v>
      </c>
      <c r="X463" s="15">
        <f t="shared" si="22"/>
        <v>0.68816770650102188</v>
      </c>
      <c r="Y463" s="11">
        <f t="shared" si="23"/>
        <v>9.7239379268832832E-2</v>
      </c>
    </row>
    <row r="464" spans="2:25" x14ac:dyDescent="0.25">
      <c r="B464" s="5">
        <v>0</v>
      </c>
      <c r="C464" s="2">
        <v>1</v>
      </c>
      <c r="D464" s="5">
        <v>1</v>
      </c>
      <c r="E464" s="2">
        <v>0</v>
      </c>
      <c r="F464" s="5">
        <v>1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 s="2">
        <v>0</v>
      </c>
      <c r="U464" s="5">
        <v>1</v>
      </c>
      <c r="V464" s="6">
        <v>1</v>
      </c>
      <c r="W464" s="9">
        <f t="shared" si="21"/>
        <v>9.2751075580263098</v>
      </c>
      <c r="X464" s="15">
        <f t="shared" si="22"/>
        <v>0.99990628021910533</v>
      </c>
      <c r="Y464" s="11">
        <f t="shared" si="23"/>
        <v>8.7833973309457706E-9</v>
      </c>
    </row>
    <row r="465" spans="2:25" x14ac:dyDescent="0.25">
      <c r="B465" s="5">
        <v>0</v>
      </c>
      <c r="C465" s="2">
        <v>1</v>
      </c>
      <c r="D465" s="5">
        <v>0</v>
      </c>
      <c r="E465" s="2">
        <v>1</v>
      </c>
      <c r="F465" s="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 s="2">
        <v>1</v>
      </c>
      <c r="U465" s="5">
        <v>1</v>
      </c>
      <c r="V465" s="6">
        <v>1</v>
      </c>
      <c r="W465" s="9">
        <f t="shared" si="21"/>
        <v>1.8892822752265683</v>
      </c>
      <c r="X465" s="15">
        <f t="shared" si="22"/>
        <v>0.86867367438215082</v>
      </c>
      <c r="Y465" s="11">
        <f t="shared" si="23"/>
        <v>1.7246603800285351E-2</v>
      </c>
    </row>
    <row r="466" spans="2:25" x14ac:dyDescent="0.25">
      <c r="B466" s="5">
        <v>1</v>
      </c>
      <c r="C466" s="2">
        <v>0</v>
      </c>
      <c r="D466" s="5">
        <v>1</v>
      </c>
      <c r="E466" s="2">
        <v>0</v>
      </c>
      <c r="F466" s="5">
        <v>0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 s="2">
        <v>0</v>
      </c>
      <c r="U466" s="5">
        <v>1</v>
      </c>
      <c r="V466" s="6">
        <v>1</v>
      </c>
      <c r="W466" s="9">
        <f t="shared" si="21"/>
        <v>1.7208297584235486</v>
      </c>
      <c r="X466" s="15">
        <f t="shared" si="22"/>
        <v>0.84823568359648205</v>
      </c>
      <c r="Y466" s="11">
        <f t="shared" si="23"/>
        <v>2.3032407733427109E-2</v>
      </c>
    </row>
    <row r="467" spans="2:25" x14ac:dyDescent="0.25">
      <c r="B467" s="5">
        <v>0</v>
      </c>
      <c r="C467" s="2">
        <v>1</v>
      </c>
      <c r="D467" s="5">
        <v>1</v>
      </c>
      <c r="E467" s="2">
        <v>0</v>
      </c>
      <c r="F467" s="5">
        <v>0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 s="2">
        <v>0</v>
      </c>
      <c r="U467" s="5">
        <v>1</v>
      </c>
      <c r="V467" s="6">
        <v>1</v>
      </c>
      <c r="W467" s="9">
        <f t="shared" si="21"/>
        <v>5.6554952292759078</v>
      </c>
      <c r="X467" s="15">
        <f t="shared" si="22"/>
        <v>0.99651395479677574</v>
      </c>
      <c r="Y467" s="11">
        <f t="shared" si="23"/>
        <v>1.2152511158922899E-5</v>
      </c>
    </row>
    <row r="468" spans="2:25" x14ac:dyDescent="0.25">
      <c r="B468" s="5">
        <v>0</v>
      </c>
      <c r="C468" s="2">
        <v>1</v>
      </c>
      <c r="D468" s="5">
        <v>1</v>
      </c>
      <c r="E468" s="2">
        <v>0</v>
      </c>
      <c r="F468" s="5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 s="2">
        <v>1</v>
      </c>
      <c r="U468" s="5">
        <v>1</v>
      </c>
      <c r="V468" s="6">
        <v>1</v>
      </c>
      <c r="W468" s="9">
        <f t="shared" si="21"/>
        <v>1.2630505139565211</v>
      </c>
      <c r="X468" s="15">
        <f t="shared" si="22"/>
        <v>0.77955078976762038</v>
      </c>
      <c r="Y468" s="11">
        <f t="shared" si="23"/>
        <v>4.8597854292079912E-2</v>
      </c>
    </row>
    <row r="469" spans="2:25" x14ac:dyDescent="0.25">
      <c r="B469" s="5">
        <v>0</v>
      </c>
      <c r="C469" s="2">
        <v>1</v>
      </c>
      <c r="D469" s="5">
        <v>0</v>
      </c>
      <c r="E469" s="2">
        <v>1</v>
      </c>
      <c r="F469" s="5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 s="2">
        <v>0</v>
      </c>
      <c r="U469" s="5">
        <v>1</v>
      </c>
      <c r="V469" s="6">
        <v>1</v>
      </c>
      <c r="W469" s="9">
        <f t="shared" si="21"/>
        <v>2.3811223411219018</v>
      </c>
      <c r="X469" s="15">
        <f t="shared" si="22"/>
        <v>0.91537641408538339</v>
      </c>
      <c r="Y469" s="11">
        <f t="shared" si="23"/>
        <v>7.1611512930484979E-3</v>
      </c>
    </row>
    <row r="470" spans="2:25" x14ac:dyDescent="0.25">
      <c r="B470" s="5">
        <v>1</v>
      </c>
      <c r="C470" s="2">
        <v>0</v>
      </c>
      <c r="D470" s="5">
        <v>0</v>
      </c>
      <c r="E470" s="2">
        <v>1</v>
      </c>
      <c r="F470" s="5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 s="2">
        <v>0</v>
      </c>
      <c r="U470" s="5">
        <v>1</v>
      </c>
      <c r="V470" s="6">
        <v>1</v>
      </c>
      <c r="W470" s="9">
        <f t="shared" si="21"/>
        <v>3.7166219019968798</v>
      </c>
      <c r="X470" s="15">
        <f t="shared" si="22"/>
        <v>0.976261259531228</v>
      </c>
      <c r="Y470" s="11">
        <f t="shared" si="23"/>
        <v>5.6352779904371355E-4</v>
      </c>
    </row>
    <row r="471" spans="2:25" x14ac:dyDescent="0.25">
      <c r="B471" s="5">
        <v>0</v>
      </c>
      <c r="C471" s="2">
        <v>1</v>
      </c>
      <c r="D471" s="5">
        <v>1</v>
      </c>
      <c r="E471" s="2">
        <v>0</v>
      </c>
      <c r="F471" s="5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 s="2">
        <v>0</v>
      </c>
      <c r="U471" s="5">
        <v>1</v>
      </c>
      <c r="V471" s="6">
        <v>1</v>
      </c>
      <c r="W471" s="9">
        <f t="shared" si="21"/>
        <v>-0.64746719897558092</v>
      </c>
      <c r="X471" s="15">
        <f t="shared" si="22"/>
        <v>0.34356052501192191</v>
      </c>
      <c r="Y471" s="11">
        <f t="shared" si="23"/>
        <v>0.43091278432262359</v>
      </c>
    </row>
    <row r="472" spans="2:25" x14ac:dyDescent="0.25">
      <c r="B472" s="5">
        <v>1</v>
      </c>
      <c r="C472" s="2">
        <v>0</v>
      </c>
      <c r="D472" s="5">
        <v>0</v>
      </c>
      <c r="E472" s="2">
        <v>1</v>
      </c>
      <c r="F472" s="5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0</v>
      </c>
      <c r="T472" s="2">
        <v>0</v>
      </c>
      <c r="U472" s="5">
        <v>1</v>
      </c>
      <c r="V472" s="6">
        <v>1</v>
      </c>
      <c r="W472" s="9">
        <f t="shared" si="21"/>
        <v>0.78322467877486091</v>
      </c>
      <c r="X472" s="15">
        <f t="shared" si="22"/>
        <v>0.6863746895590922</v>
      </c>
      <c r="Y472" s="11">
        <f t="shared" si="23"/>
        <v>9.8360835349155795E-2</v>
      </c>
    </row>
    <row r="473" spans="2:25" x14ac:dyDescent="0.25">
      <c r="B473" s="5">
        <v>1</v>
      </c>
      <c r="C473" s="2">
        <v>0</v>
      </c>
      <c r="D473" s="5">
        <v>0</v>
      </c>
      <c r="E473" s="2">
        <v>1</v>
      </c>
      <c r="F473" s="5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 s="2">
        <v>1</v>
      </c>
      <c r="U473" s="5">
        <v>1</v>
      </c>
      <c r="V473" s="6">
        <v>1</v>
      </c>
      <c r="W473" s="9">
        <f t="shared" si="21"/>
        <v>4.6759818152391759</v>
      </c>
      <c r="X473" s="15">
        <f t="shared" si="22"/>
        <v>0.99076961998125335</v>
      </c>
      <c r="Y473" s="11">
        <f t="shared" si="23"/>
        <v>8.5199915290477466E-5</v>
      </c>
    </row>
    <row r="474" spans="2:25" x14ac:dyDescent="0.25">
      <c r="B474" s="5">
        <v>0</v>
      </c>
      <c r="C474" s="2">
        <v>1</v>
      </c>
      <c r="D474" s="5">
        <v>1</v>
      </c>
      <c r="E474" s="2">
        <v>0</v>
      </c>
      <c r="F474" s="5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 s="2">
        <v>0</v>
      </c>
      <c r="U474" s="5">
        <v>1</v>
      </c>
      <c r="V474" s="6">
        <v>1</v>
      </c>
      <c r="W474" s="9">
        <f t="shared" si="21"/>
        <v>1.261709285258334</v>
      </c>
      <c r="X474" s="15">
        <f t="shared" si="22"/>
        <v>0.77932021137835961</v>
      </c>
      <c r="Y474" s="11">
        <f t="shared" si="23"/>
        <v>4.8699569106091883E-2</v>
      </c>
    </row>
    <row r="475" spans="2:25" x14ac:dyDescent="0.25">
      <c r="B475" s="5">
        <v>0</v>
      </c>
      <c r="C475" s="2">
        <v>0</v>
      </c>
      <c r="D475" s="5">
        <v>0</v>
      </c>
      <c r="E475" s="2">
        <v>1</v>
      </c>
      <c r="F475" s="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 s="2">
        <v>0</v>
      </c>
      <c r="U475" s="5">
        <v>1</v>
      </c>
      <c r="V475" s="6">
        <v>1</v>
      </c>
      <c r="W475" s="9">
        <f t="shared" si="21"/>
        <v>0.96832775920379999</v>
      </c>
      <c r="X475" s="15">
        <f t="shared" si="22"/>
        <v>0.72478605928148454</v>
      </c>
      <c r="Y475" s="11">
        <f t="shared" si="23"/>
        <v>7.5742713165814546E-2</v>
      </c>
    </row>
    <row r="476" spans="2:25" x14ac:dyDescent="0.25">
      <c r="B476" s="5">
        <v>0</v>
      </c>
      <c r="C476" s="2">
        <v>1</v>
      </c>
      <c r="D476" s="5">
        <v>1</v>
      </c>
      <c r="E476" s="2">
        <v>0</v>
      </c>
      <c r="F476" s="5">
        <v>0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0</v>
      </c>
      <c r="T476" s="2">
        <v>0</v>
      </c>
      <c r="U476" s="5">
        <v>1</v>
      </c>
      <c r="V476" s="6">
        <v>1</v>
      </c>
      <c r="W476" s="9">
        <f t="shared" si="21"/>
        <v>7.9750108007630072</v>
      </c>
      <c r="X476" s="15">
        <f t="shared" si="22"/>
        <v>0.99965616707194072</v>
      </c>
      <c r="Y476" s="11">
        <f t="shared" si="23"/>
        <v>1.1822108241782108E-7</v>
      </c>
    </row>
    <row r="477" spans="2:25" x14ac:dyDescent="0.25">
      <c r="B477" s="5">
        <v>0</v>
      </c>
      <c r="C477" s="2">
        <v>1</v>
      </c>
      <c r="D477" s="5">
        <v>1</v>
      </c>
      <c r="E477" s="2">
        <v>0</v>
      </c>
      <c r="F477" s="5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0</v>
      </c>
      <c r="T477" s="2">
        <v>0</v>
      </c>
      <c r="U477" s="5">
        <v>1</v>
      </c>
      <c r="V477" s="6">
        <v>1</v>
      </c>
      <c r="W477" s="9">
        <f t="shared" si="21"/>
        <v>1.2030603841195129</v>
      </c>
      <c r="X477" s="15">
        <f t="shared" si="22"/>
        <v>0.7690687613605367</v>
      </c>
      <c r="Y477" s="11">
        <f t="shared" si="23"/>
        <v>5.332923697955675E-2</v>
      </c>
    </row>
    <row r="478" spans="2:25" x14ac:dyDescent="0.25">
      <c r="B478" s="5">
        <v>1</v>
      </c>
      <c r="C478" s="2">
        <v>0</v>
      </c>
      <c r="D478" s="5">
        <v>1</v>
      </c>
      <c r="E478" s="2">
        <v>0</v>
      </c>
      <c r="F478" s="5">
        <v>0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 s="2">
        <v>0</v>
      </c>
      <c r="U478" s="5">
        <v>1</v>
      </c>
      <c r="V478" s="6">
        <v>1</v>
      </c>
      <c r="W478" s="9">
        <f t="shared" si="21"/>
        <v>3.6300062426574633</v>
      </c>
      <c r="X478" s="15">
        <f t="shared" si="22"/>
        <v>0.97416891856501375</v>
      </c>
      <c r="Y478" s="11">
        <f t="shared" si="23"/>
        <v>6.6724476810089116E-4</v>
      </c>
    </row>
    <row r="479" spans="2:25" x14ac:dyDescent="0.25">
      <c r="B479" s="5">
        <v>0</v>
      </c>
      <c r="C479" s="2">
        <v>1</v>
      </c>
      <c r="D479" s="5">
        <v>0</v>
      </c>
      <c r="E479" s="2">
        <v>1</v>
      </c>
      <c r="F479" s="5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 s="2">
        <v>0</v>
      </c>
      <c r="U479" s="5">
        <v>1</v>
      </c>
      <c r="V479" s="6">
        <v>1</v>
      </c>
      <c r="W479" s="9">
        <f t="shared" si="21"/>
        <v>5.9669924721846606</v>
      </c>
      <c r="X479" s="15">
        <f t="shared" si="22"/>
        <v>0.99744461180375166</v>
      </c>
      <c r="Y479" s="11">
        <f t="shared" si="23"/>
        <v>6.5300088335253581E-6</v>
      </c>
    </row>
    <row r="480" spans="2:25" x14ac:dyDescent="0.25">
      <c r="B480" s="5">
        <v>0</v>
      </c>
      <c r="C480" s="2">
        <v>1</v>
      </c>
      <c r="D480" s="5">
        <v>1</v>
      </c>
      <c r="E480" s="2">
        <v>0</v>
      </c>
      <c r="F480" s="5">
        <v>0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 s="2">
        <v>0</v>
      </c>
      <c r="U480" s="5">
        <v>1</v>
      </c>
      <c r="V480" s="6">
        <v>1</v>
      </c>
      <c r="W480" s="9">
        <f t="shared" si="21"/>
        <v>2.0696250982131494</v>
      </c>
      <c r="X480" s="15">
        <f t="shared" si="22"/>
        <v>0.88791565610168033</v>
      </c>
      <c r="Y480" s="11">
        <f t="shared" si="23"/>
        <v>1.2562900147116789E-2</v>
      </c>
    </row>
    <row r="481" spans="2:25" x14ac:dyDescent="0.25">
      <c r="B481" s="5">
        <v>0</v>
      </c>
      <c r="C481" s="2">
        <v>1</v>
      </c>
      <c r="D481" s="5">
        <v>1</v>
      </c>
      <c r="E481" s="2">
        <v>0</v>
      </c>
      <c r="F481" s="5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 s="2">
        <v>0</v>
      </c>
      <c r="U481" s="5">
        <v>1</v>
      </c>
      <c r="V481" s="6">
        <v>1</v>
      </c>
      <c r="W481" s="9">
        <f t="shared" si="21"/>
        <v>5.6554952292759078</v>
      </c>
      <c r="X481" s="15">
        <f t="shared" si="22"/>
        <v>0.99651395479677574</v>
      </c>
      <c r="Y481" s="11">
        <f t="shared" si="23"/>
        <v>1.2152511158922899E-5</v>
      </c>
    </row>
    <row r="482" spans="2:25" x14ac:dyDescent="0.25">
      <c r="B482" s="5">
        <v>0</v>
      </c>
      <c r="C482" s="2">
        <v>1</v>
      </c>
      <c r="D482" s="5">
        <v>0</v>
      </c>
      <c r="E482" s="2">
        <v>1</v>
      </c>
      <c r="F482" s="5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 s="2">
        <v>0</v>
      </c>
      <c r="U482" s="5">
        <v>1</v>
      </c>
      <c r="V482" s="6">
        <v>1</v>
      </c>
      <c r="W482" s="9">
        <f t="shared" si="21"/>
        <v>-0.33596995606682833</v>
      </c>
      <c r="X482" s="15">
        <f t="shared" si="22"/>
        <v>0.41678875385345898</v>
      </c>
      <c r="Y482" s="11">
        <f t="shared" si="23"/>
        <v>0.34013535763180131</v>
      </c>
    </row>
    <row r="483" spans="2:25" x14ac:dyDescent="0.25">
      <c r="B483" s="5">
        <v>0</v>
      </c>
      <c r="C483" s="2">
        <v>1</v>
      </c>
      <c r="D483" s="5">
        <v>1</v>
      </c>
      <c r="E483" s="2">
        <v>0</v>
      </c>
      <c r="F483" s="5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 s="2">
        <v>0</v>
      </c>
      <c r="U483" s="5">
        <v>1</v>
      </c>
      <c r="V483" s="6">
        <v>1</v>
      </c>
      <c r="W483" s="9">
        <f t="shared" si="21"/>
        <v>-0.64746719897558092</v>
      </c>
      <c r="X483" s="15">
        <f t="shared" si="22"/>
        <v>0.34356052501192191</v>
      </c>
      <c r="Y483" s="11">
        <f t="shared" si="23"/>
        <v>0.43091278432262359</v>
      </c>
    </row>
    <row r="484" spans="2:25" x14ac:dyDescent="0.25">
      <c r="B484" s="5">
        <v>0</v>
      </c>
      <c r="C484" s="2">
        <v>0</v>
      </c>
      <c r="D484" s="5">
        <v>1</v>
      </c>
      <c r="E484" s="2">
        <v>0</v>
      </c>
      <c r="F484" s="5">
        <v>0</v>
      </c>
      <c r="G484">
        <v>0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 s="2">
        <v>0</v>
      </c>
      <c r="U484" s="5">
        <v>1</v>
      </c>
      <c r="V484" s="6">
        <v>1</v>
      </c>
      <c r="W484" s="9">
        <f t="shared" si="21"/>
        <v>2.0406693677786762</v>
      </c>
      <c r="X484" s="15">
        <f t="shared" si="22"/>
        <v>0.88500140969164498</v>
      </c>
      <c r="Y484" s="11">
        <f t="shared" si="23"/>
        <v>1.3224675772908884E-2</v>
      </c>
    </row>
    <row r="485" spans="2:25" x14ac:dyDescent="0.25">
      <c r="B485" s="5">
        <v>0</v>
      </c>
      <c r="C485" s="2">
        <v>1</v>
      </c>
      <c r="D485" s="5">
        <v>1</v>
      </c>
      <c r="E485" s="2">
        <v>0</v>
      </c>
      <c r="F485" s="5">
        <v>1</v>
      </c>
      <c r="G485">
        <v>0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 s="2">
        <v>0</v>
      </c>
      <c r="U485" s="5">
        <v>1</v>
      </c>
      <c r="V485" s="6">
        <v>1</v>
      </c>
      <c r="W485" s="9">
        <f t="shared" si="21"/>
        <v>5.2202494385715461</v>
      </c>
      <c r="X485" s="15">
        <f t="shared" si="22"/>
        <v>0.99462308698868496</v>
      </c>
      <c r="Y485" s="11">
        <f t="shared" si="23"/>
        <v>2.8911193531249005E-5</v>
      </c>
    </row>
    <row r="486" spans="2:25" x14ac:dyDescent="0.25">
      <c r="B486" s="5">
        <v>0</v>
      </c>
      <c r="C486" s="2">
        <v>1</v>
      </c>
      <c r="D486" s="5">
        <v>1</v>
      </c>
      <c r="E486" s="2">
        <v>0</v>
      </c>
      <c r="F486" s="5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 s="2">
        <v>0</v>
      </c>
      <c r="U486" s="5">
        <v>1</v>
      </c>
      <c r="V486" s="6">
        <v>1</v>
      </c>
      <c r="W486" s="9">
        <f t="shared" si="21"/>
        <v>-0.64746719897558092</v>
      </c>
      <c r="X486" s="15">
        <f t="shared" si="22"/>
        <v>0.34356052501192191</v>
      </c>
      <c r="Y486" s="11">
        <f t="shared" si="23"/>
        <v>0.43091278432262359</v>
      </c>
    </row>
    <row r="487" spans="2:25" x14ac:dyDescent="0.25">
      <c r="B487" s="5">
        <v>0</v>
      </c>
      <c r="C487" s="2">
        <v>1</v>
      </c>
      <c r="D487" s="5">
        <v>1</v>
      </c>
      <c r="E487" s="2">
        <v>0</v>
      </c>
      <c r="F487" s="5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0</v>
      </c>
      <c r="R487">
        <v>0</v>
      </c>
      <c r="S487">
        <v>1</v>
      </c>
      <c r="T487" s="2">
        <v>0</v>
      </c>
      <c r="U487" s="5">
        <v>1</v>
      </c>
      <c r="V487" s="6">
        <v>1</v>
      </c>
      <c r="W487" s="9">
        <f t="shared" si="21"/>
        <v>-0.62616439004047186</v>
      </c>
      <c r="X487" s="15">
        <f t="shared" si="22"/>
        <v>0.34838075863702506</v>
      </c>
      <c r="Y487" s="11">
        <f t="shared" si="23"/>
        <v>0.42460763571445892</v>
      </c>
    </row>
    <row r="488" spans="2:25" x14ac:dyDescent="0.25">
      <c r="B488" s="5">
        <v>0</v>
      </c>
      <c r="C488" s="2">
        <v>1</v>
      </c>
      <c r="D488" s="5">
        <v>1</v>
      </c>
      <c r="E488" s="2">
        <v>0</v>
      </c>
      <c r="F488" s="5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 s="2">
        <v>0</v>
      </c>
      <c r="U488" s="5">
        <v>1</v>
      </c>
      <c r="V488" s="6">
        <v>1</v>
      </c>
      <c r="W488" s="9">
        <f t="shared" si="21"/>
        <v>-0.64746719897558092</v>
      </c>
      <c r="X488" s="15">
        <f t="shared" si="22"/>
        <v>0.34356052501192191</v>
      </c>
      <c r="Y488" s="11">
        <f t="shared" si="23"/>
        <v>0.43091278432262359</v>
      </c>
    </row>
    <row r="489" spans="2:25" x14ac:dyDescent="0.25">
      <c r="B489" s="5">
        <v>1</v>
      </c>
      <c r="C489" s="2">
        <v>0</v>
      </c>
      <c r="D489" s="5">
        <v>1</v>
      </c>
      <c r="E489" s="2">
        <v>0</v>
      </c>
      <c r="F489" s="5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0</v>
      </c>
      <c r="Q489">
        <v>0</v>
      </c>
      <c r="R489">
        <v>0</v>
      </c>
      <c r="S489">
        <v>0</v>
      </c>
      <c r="T489" s="2">
        <v>0</v>
      </c>
      <c r="U489" s="5">
        <v>1</v>
      </c>
      <c r="V489" s="6">
        <v>1</v>
      </c>
      <c r="W489" s="9">
        <f t="shared" si="21"/>
        <v>0.47172743586610827</v>
      </c>
      <c r="X489" s="15">
        <f t="shared" si="22"/>
        <v>0.61579253571489057</v>
      </c>
      <c r="Y489" s="11">
        <f t="shared" si="23"/>
        <v>0.14761537561239363</v>
      </c>
    </row>
    <row r="490" spans="2:25" x14ac:dyDescent="0.25">
      <c r="B490" s="5">
        <v>0</v>
      </c>
      <c r="C490" s="2">
        <v>1</v>
      </c>
      <c r="D490" s="5">
        <v>0</v>
      </c>
      <c r="E490" s="2">
        <v>0</v>
      </c>
      <c r="F490" s="5">
        <v>0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 s="2">
        <v>1</v>
      </c>
      <c r="U490" s="5">
        <v>1</v>
      </c>
      <c r="V490" s="6">
        <v>1</v>
      </c>
      <c r="W490" s="9">
        <f t="shared" si="21"/>
        <v>4.6251545369488891</v>
      </c>
      <c r="X490" s="15">
        <f t="shared" si="22"/>
        <v>0.99029300915848728</v>
      </c>
      <c r="Y490" s="11">
        <f t="shared" si="23"/>
        <v>9.422567119721181E-5</v>
      </c>
    </row>
    <row r="491" spans="2:25" x14ac:dyDescent="0.25">
      <c r="B491" s="5">
        <v>0</v>
      </c>
      <c r="C491" s="2">
        <v>1</v>
      </c>
      <c r="D491" s="5">
        <v>1</v>
      </c>
      <c r="E491" s="2">
        <v>0</v>
      </c>
      <c r="F491" s="5">
        <v>0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 s="2">
        <v>0</v>
      </c>
      <c r="U491" s="5">
        <v>1</v>
      </c>
      <c r="V491" s="6">
        <v>1</v>
      </c>
      <c r="W491" s="9">
        <f t="shared" si="21"/>
        <v>2.0696250982131494</v>
      </c>
      <c r="X491" s="15">
        <f t="shared" si="22"/>
        <v>0.88791565610168033</v>
      </c>
      <c r="Y491" s="11">
        <f t="shared" si="23"/>
        <v>1.2562900147116789E-2</v>
      </c>
    </row>
    <row r="492" spans="2:25" x14ac:dyDescent="0.25">
      <c r="B492" s="5">
        <v>1</v>
      </c>
      <c r="C492" s="2">
        <v>0</v>
      </c>
      <c r="D492" s="5">
        <v>1</v>
      </c>
      <c r="E492" s="2">
        <v>0</v>
      </c>
      <c r="F492" s="5">
        <v>0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</v>
      </c>
      <c r="T492" s="2">
        <v>0</v>
      </c>
      <c r="U492" s="5">
        <v>1</v>
      </c>
      <c r="V492" s="6">
        <v>1</v>
      </c>
      <c r="W492" s="9">
        <f t="shared" si="21"/>
        <v>0.27414259272736768</v>
      </c>
      <c r="X492" s="15">
        <f t="shared" si="22"/>
        <v>0.56810962140183296</v>
      </c>
      <c r="Y492" s="11">
        <f t="shared" si="23"/>
        <v>0.18652929912566807</v>
      </c>
    </row>
    <row r="493" spans="2:25" x14ac:dyDescent="0.25">
      <c r="B493" s="5">
        <v>0</v>
      </c>
      <c r="C493" s="2">
        <v>1</v>
      </c>
      <c r="D493" s="5">
        <v>1</v>
      </c>
      <c r="E493" s="2">
        <v>0</v>
      </c>
      <c r="F493" s="5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 s="2">
        <v>0</v>
      </c>
      <c r="U493" s="5">
        <v>1</v>
      </c>
      <c r="V493" s="6">
        <v>1</v>
      </c>
      <c r="W493" s="9">
        <f t="shared" si="21"/>
        <v>1.154774235121526</v>
      </c>
      <c r="X493" s="15">
        <f t="shared" si="22"/>
        <v>0.76038186975660094</v>
      </c>
      <c r="Y493" s="11">
        <f t="shared" si="23"/>
        <v>5.7416848341342558E-2</v>
      </c>
    </row>
    <row r="494" spans="2:25" x14ac:dyDescent="0.25">
      <c r="B494" s="5">
        <v>0</v>
      </c>
      <c r="C494" s="2">
        <v>1</v>
      </c>
      <c r="D494" s="5">
        <v>0</v>
      </c>
      <c r="E494" s="2">
        <v>1</v>
      </c>
      <c r="F494" s="5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 s="2">
        <v>0</v>
      </c>
      <c r="U494" s="5">
        <v>1</v>
      </c>
      <c r="V494" s="6">
        <v>1</v>
      </c>
      <c r="W494" s="9">
        <f t="shared" si="21"/>
        <v>-0.33596995606682833</v>
      </c>
      <c r="X494" s="15">
        <f t="shared" si="22"/>
        <v>0.41678875385345898</v>
      </c>
      <c r="Y494" s="11">
        <f t="shared" si="23"/>
        <v>0.34013535763180131</v>
      </c>
    </row>
    <row r="495" spans="2:25" x14ac:dyDescent="0.25">
      <c r="B495" s="5">
        <v>0</v>
      </c>
      <c r="C495" s="2">
        <v>1</v>
      </c>
      <c r="D495" s="5">
        <v>1</v>
      </c>
      <c r="E495" s="2">
        <v>0</v>
      </c>
      <c r="F495" s="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 s="2">
        <v>0</v>
      </c>
      <c r="U495" s="5">
        <v>1</v>
      </c>
      <c r="V495" s="6">
        <v>1</v>
      </c>
      <c r="W495" s="9">
        <f t="shared" si="21"/>
        <v>2.5031571413828155</v>
      </c>
      <c r="X495" s="15">
        <f t="shared" si="22"/>
        <v>0.92436285116227035</v>
      </c>
      <c r="Y495" s="11">
        <f t="shared" si="23"/>
        <v>5.7209782843008683E-3</v>
      </c>
    </row>
    <row r="496" spans="2:25" x14ac:dyDescent="0.25">
      <c r="B496" s="5">
        <v>1</v>
      </c>
      <c r="C496" s="2">
        <v>0</v>
      </c>
      <c r="D496" s="5">
        <v>0</v>
      </c>
      <c r="E496" s="2">
        <v>1</v>
      </c>
      <c r="F496" s="5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 s="2">
        <v>0</v>
      </c>
      <c r="U496" s="5">
        <v>1</v>
      </c>
      <c r="V496" s="6">
        <v>1</v>
      </c>
      <c r="W496" s="9">
        <f t="shared" si="21"/>
        <v>-0.68476529585642909</v>
      </c>
      <c r="X496" s="15">
        <f t="shared" si="22"/>
        <v>0.33519856915684221</v>
      </c>
      <c r="Y496" s="11">
        <f t="shared" si="23"/>
        <v>0.44196094245110989</v>
      </c>
    </row>
    <row r="497" spans="2:25" x14ac:dyDescent="0.25">
      <c r="B497" s="5">
        <v>0</v>
      </c>
      <c r="C497" s="2">
        <v>1</v>
      </c>
      <c r="D497" s="5">
        <v>1</v>
      </c>
      <c r="E497" s="2">
        <v>0</v>
      </c>
      <c r="F497" s="5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 s="2">
        <v>0</v>
      </c>
      <c r="U497" s="5">
        <v>1</v>
      </c>
      <c r="V497" s="6">
        <v>1</v>
      </c>
      <c r="W497" s="9">
        <f t="shared" si="21"/>
        <v>2.5949627309634353</v>
      </c>
      <c r="X497" s="15">
        <f t="shared" si="22"/>
        <v>0.9305366851360386</v>
      </c>
      <c r="Y497" s="11">
        <f t="shared" si="23"/>
        <v>4.8251521118898412E-3</v>
      </c>
    </row>
    <row r="498" spans="2:25" x14ac:dyDescent="0.25">
      <c r="B498" s="5">
        <v>1</v>
      </c>
      <c r="C498" s="2">
        <v>0</v>
      </c>
      <c r="D498" s="5">
        <v>0</v>
      </c>
      <c r="E498" s="2">
        <v>1</v>
      </c>
      <c r="F498" s="5">
        <v>0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 s="2">
        <v>0</v>
      </c>
      <c r="U498" s="5">
        <v>1</v>
      </c>
      <c r="V498" s="6">
        <v>1</v>
      </c>
      <c r="W498" s="9">
        <f t="shared" si="21"/>
        <v>2.0323270013323009</v>
      </c>
      <c r="X498" s="15">
        <f t="shared" si="22"/>
        <v>0.88414964362007153</v>
      </c>
      <c r="Y498" s="11">
        <f t="shared" si="23"/>
        <v>1.3421305073356432E-2</v>
      </c>
    </row>
    <row r="499" spans="2:25" x14ac:dyDescent="0.25">
      <c r="B499" s="5">
        <v>0</v>
      </c>
      <c r="C499" s="2">
        <v>1</v>
      </c>
      <c r="D499" s="5">
        <v>0</v>
      </c>
      <c r="E499" s="2">
        <v>1</v>
      </c>
      <c r="F499" s="5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 s="2">
        <v>1</v>
      </c>
      <c r="U499" s="5">
        <v>1</v>
      </c>
      <c r="V499" s="6">
        <v>1</v>
      </c>
      <c r="W499" s="9">
        <f t="shared" si="21"/>
        <v>1.8892822752265683</v>
      </c>
      <c r="X499" s="15">
        <f t="shared" si="22"/>
        <v>0.86867367438215082</v>
      </c>
      <c r="Y499" s="11">
        <f t="shared" si="23"/>
        <v>1.7246603800285351E-2</v>
      </c>
    </row>
    <row r="500" spans="2:25" x14ac:dyDescent="0.25">
      <c r="B500" s="5">
        <v>1</v>
      </c>
      <c r="C500" s="2">
        <v>0</v>
      </c>
      <c r="D500" s="5">
        <v>1</v>
      </c>
      <c r="E500" s="2">
        <v>0</v>
      </c>
      <c r="F500" s="5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 s="2">
        <v>0</v>
      </c>
      <c r="U500" s="5">
        <v>1</v>
      </c>
      <c r="V500" s="6">
        <v>1</v>
      </c>
      <c r="W500" s="9">
        <f t="shared" si="21"/>
        <v>0.80597889533192513</v>
      </c>
      <c r="X500" s="15">
        <f t="shared" si="22"/>
        <v>0.69125196998823768</v>
      </c>
      <c r="Y500" s="11">
        <f t="shared" si="23"/>
        <v>9.5325346036144093E-2</v>
      </c>
    </row>
    <row r="501" spans="2:25" x14ac:dyDescent="0.25">
      <c r="B501" s="5">
        <v>0</v>
      </c>
      <c r="C501" s="2">
        <v>1</v>
      </c>
      <c r="D501" s="5">
        <v>0</v>
      </c>
      <c r="E501" s="2">
        <v>0</v>
      </c>
      <c r="F501" s="5">
        <v>0</v>
      </c>
      <c r="G501">
        <v>0</v>
      </c>
      <c r="H501">
        <v>0</v>
      </c>
      <c r="I501">
        <v>1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1</v>
      </c>
      <c r="R501">
        <v>0</v>
      </c>
      <c r="S501">
        <v>0</v>
      </c>
      <c r="T501" s="2">
        <v>0</v>
      </c>
      <c r="U501" s="5">
        <v>1</v>
      </c>
      <c r="V501" s="6">
        <v>1</v>
      </c>
      <c r="W501" s="9">
        <f t="shared" si="21"/>
        <v>10.688128845928263</v>
      </c>
      <c r="X501" s="15">
        <f t="shared" si="22"/>
        <v>0.99997718635326016</v>
      </c>
      <c r="Y501" s="11">
        <f t="shared" si="23"/>
        <v>5.2046247757015598E-10</v>
      </c>
    </row>
    <row r="502" spans="2:25" x14ac:dyDescent="0.25">
      <c r="B502" s="5">
        <v>1</v>
      </c>
      <c r="C502" s="2">
        <v>0</v>
      </c>
      <c r="D502" s="5">
        <v>1</v>
      </c>
      <c r="E502" s="2">
        <v>0</v>
      </c>
      <c r="F502" s="5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 s="2">
        <v>0</v>
      </c>
      <c r="U502" s="5">
        <v>1</v>
      </c>
      <c r="V502" s="6">
        <v>1</v>
      </c>
      <c r="W502" s="9">
        <f t="shared" si="21"/>
        <v>-0.99626253876518156</v>
      </c>
      <c r="X502" s="15">
        <f t="shared" si="22"/>
        <v>0.26967688511892451</v>
      </c>
      <c r="Y502" s="11">
        <f t="shared" si="23"/>
        <v>0.53337185212959659</v>
      </c>
    </row>
    <row r="503" spans="2:25" x14ac:dyDescent="0.25">
      <c r="B503" s="5">
        <v>0</v>
      </c>
      <c r="C503" s="2">
        <v>1</v>
      </c>
      <c r="D503" s="5">
        <v>1</v>
      </c>
      <c r="E503" s="2">
        <v>0</v>
      </c>
      <c r="F503" s="5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 s="2">
        <v>0</v>
      </c>
      <c r="U503" s="5">
        <v>1</v>
      </c>
      <c r="V503" s="6">
        <v>1</v>
      </c>
      <c r="W503" s="9">
        <f t="shared" si="21"/>
        <v>2.5949627309634353</v>
      </c>
      <c r="X503" s="15">
        <f t="shared" si="22"/>
        <v>0.9305366851360386</v>
      </c>
      <c r="Y503" s="11">
        <f t="shared" si="23"/>
        <v>4.8251521118898412E-3</v>
      </c>
    </row>
    <row r="504" spans="2:25" x14ac:dyDescent="0.25">
      <c r="B504" s="5">
        <v>1</v>
      </c>
      <c r="C504" s="2">
        <v>0</v>
      </c>
      <c r="D504" s="5">
        <v>1</v>
      </c>
      <c r="E504" s="2">
        <v>0</v>
      </c>
      <c r="F504" s="5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 s="2">
        <v>0</v>
      </c>
      <c r="U504" s="5">
        <v>1</v>
      </c>
      <c r="V504" s="6">
        <v>1</v>
      </c>
      <c r="W504" s="9">
        <f t="shared" si="21"/>
        <v>-0.99626253876518156</v>
      </c>
      <c r="X504" s="15">
        <f t="shared" si="22"/>
        <v>0.26967688511892451</v>
      </c>
      <c r="Y504" s="11">
        <f t="shared" si="23"/>
        <v>0.53337185212959659</v>
      </c>
    </row>
    <row r="505" spans="2:25" x14ac:dyDescent="0.25">
      <c r="B505" s="5">
        <v>1</v>
      </c>
      <c r="C505" s="2">
        <v>0</v>
      </c>
      <c r="D505" s="5">
        <v>0</v>
      </c>
      <c r="E505" s="2">
        <v>1</v>
      </c>
      <c r="F505" s="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 s="2">
        <v>1</v>
      </c>
      <c r="U505" s="5">
        <v>1</v>
      </c>
      <c r="V505" s="6">
        <v>0</v>
      </c>
      <c r="W505" s="9">
        <f t="shared" si="21"/>
        <v>1.5404869354369677</v>
      </c>
      <c r="X505" s="15">
        <f t="shared" si="22"/>
        <v>0.82353550015475119</v>
      </c>
      <c r="Y505" s="11">
        <f t="shared" si="23"/>
        <v>0.67821072001513616</v>
      </c>
    </row>
    <row r="506" spans="2:25" x14ac:dyDescent="0.25">
      <c r="B506" s="5">
        <v>0</v>
      </c>
      <c r="C506" s="2">
        <v>1</v>
      </c>
      <c r="D506" s="5">
        <v>1</v>
      </c>
      <c r="E506" s="2">
        <v>0</v>
      </c>
      <c r="F506" s="5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 s="2">
        <v>0</v>
      </c>
      <c r="U506" s="5">
        <v>1</v>
      </c>
      <c r="V506" s="6">
        <v>0</v>
      </c>
      <c r="W506" s="9">
        <f t="shared" si="21"/>
        <v>0.68578624672952015</v>
      </c>
      <c r="X506" s="15">
        <f t="shared" si="22"/>
        <v>0.66502890174165719</v>
      </c>
      <c r="Y506" s="11">
        <f t="shared" si="23"/>
        <v>0.4422634401517147</v>
      </c>
    </row>
    <row r="507" spans="2:25" x14ac:dyDescent="0.25">
      <c r="B507" s="5">
        <v>1</v>
      </c>
      <c r="C507" s="2">
        <v>0</v>
      </c>
      <c r="D507" s="5">
        <v>0</v>
      </c>
      <c r="E507" s="2">
        <v>1</v>
      </c>
      <c r="F507" s="5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 s="2">
        <v>0</v>
      </c>
      <c r="U507" s="5">
        <v>1</v>
      </c>
      <c r="V507" s="6">
        <v>0</v>
      </c>
      <c r="W507" s="9">
        <f t="shared" si="21"/>
        <v>-3.9850283618575086</v>
      </c>
      <c r="X507" s="15">
        <f t="shared" si="22"/>
        <v>1.8252566806598911E-2</v>
      </c>
      <c r="Y507" s="11">
        <f t="shared" si="23"/>
        <v>3.3315619502935636E-4</v>
      </c>
    </row>
    <row r="508" spans="2:25" x14ac:dyDescent="0.25">
      <c r="B508" s="5">
        <v>1</v>
      </c>
      <c r="C508" s="2">
        <v>0</v>
      </c>
      <c r="D508" s="5">
        <v>0</v>
      </c>
      <c r="E508" s="2">
        <v>1</v>
      </c>
      <c r="F508" s="5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 s="2">
        <v>0</v>
      </c>
      <c r="U508" s="5">
        <v>1</v>
      </c>
      <c r="V508" s="6">
        <v>0</v>
      </c>
      <c r="W508" s="9">
        <f t="shared" si="21"/>
        <v>-3.9850283618575086</v>
      </c>
      <c r="X508" s="15">
        <f t="shared" si="22"/>
        <v>1.8252566806598911E-2</v>
      </c>
      <c r="Y508" s="11">
        <f t="shared" si="23"/>
        <v>3.3315619502935636E-4</v>
      </c>
    </row>
    <row r="509" spans="2:25" x14ac:dyDescent="0.25">
      <c r="B509" s="5">
        <v>0</v>
      </c>
      <c r="C509" s="2">
        <v>1</v>
      </c>
      <c r="D509" s="5">
        <v>0</v>
      </c>
      <c r="E509" s="2">
        <v>0</v>
      </c>
      <c r="F509" s="5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 s="2">
        <v>0</v>
      </c>
      <c r="U509" s="5">
        <v>1</v>
      </c>
      <c r="V509" s="6">
        <v>0</v>
      </c>
      <c r="W509" s="9">
        <f t="shared" si="21"/>
        <v>-3.6174530575343171</v>
      </c>
      <c r="X509" s="15">
        <f t="shared" si="22"/>
        <v>2.6148855055646545E-2</v>
      </c>
      <c r="Y509" s="11">
        <f t="shared" si="23"/>
        <v>6.8376262072121193E-4</v>
      </c>
    </row>
    <row r="510" spans="2:25" x14ac:dyDescent="0.25">
      <c r="B510" s="5">
        <v>1</v>
      </c>
      <c r="C510" s="2">
        <v>0</v>
      </c>
      <c r="D510" s="5">
        <v>0</v>
      </c>
      <c r="E510" s="2">
        <v>1</v>
      </c>
      <c r="F510" s="5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 s="2">
        <v>1</v>
      </c>
      <c r="U510" s="5">
        <v>1</v>
      </c>
      <c r="V510" s="6">
        <v>0</v>
      </c>
      <c r="W510" s="9">
        <f t="shared" si="21"/>
        <v>0.756764428683667</v>
      </c>
      <c r="X510" s="15">
        <f t="shared" si="22"/>
        <v>0.68065084440659218</v>
      </c>
      <c r="Y510" s="11">
        <f t="shared" si="23"/>
        <v>0.46328557199140696</v>
      </c>
    </row>
    <row r="511" spans="2:25" x14ac:dyDescent="0.25">
      <c r="B511" s="5">
        <v>1</v>
      </c>
      <c r="C511" s="2">
        <v>0</v>
      </c>
      <c r="D511" s="5">
        <v>1</v>
      </c>
      <c r="E511" s="2">
        <v>0</v>
      </c>
      <c r="F511" s="5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 s="2">
        <v>0</v>
      </c>
      <c r="U511" s="5">
        <v>1</v>
      </c>
      <c r="V511" s="6">
        <v>0</v>
      </c>
      <c r="W511" s="9">
        <f t="shared" si="21"/>
        <v>-0.99626253876518156</v>
      </c>
      <c r="X511" s="15">
        <f t="shared" si="22"/>
        <v>0.26967688511892451</v>
      </c>
      <c r="Y511" s="11">
        <f t="shared" si="23"/>
        <v>7.2725622367445605E-2</v>
      </c>
    </row>
    <row r="512" spans="2:25" x14ac:dyDescent="0.25">
      <c r="B512" s="5">
        <v>1</v>
      </c>
      <c r="C512" s="2">
        <v>0</v>
      </c>
      <c r="D512" s="5">
        <v>0</v>
      </c>
      <c r="E512" s="2">
        <v>1</v>
      </c>
      <c r="F512" s="5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 s="2">
        <v>0</v>
      </c>
      <c r="U512" s="5">
        <v>1</v>
      </c>
      <c r="V512" s="6">
        <v>0</v>
      </c>
      <c r="W512" s="9">
        <f t="shared" si="21"/>
        <v>-3.9850283618575086</v>
      </c>
      <c r="X512" s="15">
        <f t="shared" si="22"/>
        <v>1.8252566806598911E-2</v>
      </c>
      <c r="Y512" s="11">
        <f t="shared" si="23"/>
        <v>3.3315619502935636E-4</v>
      </c>
    </row>
    <row r="513" spans="2:25" x14ac:dyDescent="0.25">
      <c r="B513" s="5">
        <v>0</v>
      </c>
      <c r="C513" s="2">
        <v>1</v>
      </c>
      <c r="D513" s="5">
        <v>0</v>
      </c>
      <c r="E513" s="2">
        <v>1</v>
      </c>
      <c r="F513" s="5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 s="2">
        <v>0</v>
      </c>
      <c r="U513" s="5">
        <v>1</v>
      </c>
      <c r="V513" s="6">
        <v>0</v>
      </c>
      <c r="W513" s="9">
        <f t="shared" si="21"/>
        <v>-0.33596995606682833</v>
      </c>
      <c r="X513" s="15">
        <f t="shared" si="22"/>
        <v>0.41678875385345898</v>
      </c>
      <c r="Y513" s="11">
        <f t="shared" si="23"/>
        <v>0.17371286533871921</v>
      </c>
    </row>
    <row r="514" spans="2:25" x14ac:dyDescent="0.25">
      <c r="B514" s="5">
        <v>1</v>
      </c>
      <c r="C514" s="2">
        <v>0</v>
      </c>
      <c r="D514" s="5">
        <v>1</v>
      </c>
      <c r="E514" s="2">
        <v>0</v>
      </c>
      <c r="F514" s="5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 s="2">
        <v>0</v>
      </c>
      <c r="U514" s="5">
        <v>1</v>
      </c>
      <c r="V514" s="6">
        <v>0</v>
      </c>
      <c r="W514" s="9">
        <f t="shared" si="21"/>
        <v>-0.99626253876518156</v>
      </c>
      <c r="X514" s="15">
        <f t="shared" si="22"/>
        <v>0.26967688511892451</v>
      </c>
      <c r="Y514" s="11">
        <f t="shared" si="23"/>
        <v>7.2725622367445605E-2</v>
      </c>
    </row>
    <row r="515" spans="2:25" x14ac:dyDescent="0.25">
      <c r="B515" s="5">
        <v>0</v>
      </c>
      <c r="C515" s="2">
        <v>1</v>
      </c>
      <c r="D515" s="5">
        <v>0</v>
      </c>
      <c r="E515" s="2">
        <v>1</v>
      </c>
      <c r="F515" s="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 s="2">
        <v>1</v>
      </c>
      <c r="U515" s="5">
        <v>1</v>
      </c>
      <c r="V515" s="6">
        <v>0</v>
      </c>
      <c r="W515" s="9">
        <f t="shared" si="21"/>
        <v>-1.4109807907745111</v>
      </c>
      <c r="X515" s="15">
        <f t="shared" si="22"/>
        <v>0.19607940600093099</v>
      </c>
      <c r="Y515" s="11">
        <f t="shared" si="23"/>
        <v>3.8447133457677932E-2</v>
      </c>
    </row>
    <row r="516" spans="2:25" x14ac:dyDescent="0.25">
      <c r="B516" s="5">
        <v>1</v>
      </c>
      <c r="C516" s="2">
        <v>0</v>
      </c>
      <c r="D516" s="5">
        <v>1</v>
      </c>
      <c r="E516" s="2">
        <v>0</v>
      </c>
      <c r="F516" s="5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 s="2">
        <v>0</v>
      </c>
      <c r="U516" s="5">
        <v>1</v>
      </c>
      <c r="V516" s="6">
        <v>0</v>
      </c>
      <c r="W516" s="9">
        <f t="shared" si="21"/>
        <v>-0.99626253876518156</v>
      </c>
      <c r="X516" s="15">
        <f t="shared" si="22"/>
        <v>0.26967688511892451</v>
      </c>
      <c r="Y516" s="11">
        <f t="shared" si="23"/>
        <v>7.2725622367445605E-2</v>
      </c>
    </row>
    <row r="517" spans="2:25" x14ac:dyDescent="0.25">
      <c r="B517" s="5">
        <v>1</v>
      </c>
      <c r="C517" s="2">
        <v>0</v>
      </c>
      <c r="D517" s="5">
        <v>1</v>
      </c>
      <c r="E517" s="2">
        <v>0</v>
      </c>
      <c r="F517" s="5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 s="2">
        <v>0</v>
      </c>
      <c r="U517" s="5">
        <v>1</v>
      </c>
      <c r="V517" s="6">
        <v>0</v>
      </c>
      <c r="W517" s="9">
        <f t="shared" si="21"/>
        <v>-2.4856182224537577</v>
      </c>
      <c r="X517" s="15">
        <f t="shared" si="22"/>
        <v>7.6872566261683567E-2</v>
      </c>
      <c r="Y517" s="11">
        <f t="shared" si="23"/>
        <v>5.9093914436569306E-3</v>
      </c>
    </row>
    <row r="518" spans="2:25" x14ac:dyDescent="0.25">
      <c r="B518" s="5">
        <v>1</v>
      </c>
      <c r="C518" s="2">
        <v>0</v>
      </c>
      <c r="D518" s="5">
        <v>1</v>
      </c>
      <c r="E518" s="2">
        <v>0</v>
      </c>
      <c r="F518" s="5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 s="2">
        <v>0</v>
      </c>
      <c r="U518" s="5">
        <v>1</v>
      </c>
      <c r="V518" s="6">
        <v>0</v>
      </c>
      <c r="W518" s="9">
        <f t="shared" ref="W518:W581" si="24">SUMPRODUCT(B$2:U$2,B518:U518)</f>
        <v>-2.4429497044613626</v>
      </c>
      <c r="X518" s="15">
        <f t="shared" ref="X518:X581" si="25">EXP(W518)/(1+EXP(W518))</f>
        <v>7.99556547808664E-2</v>
      </c>
      <c r="Y518" s="11">
        <f t="shared" ref="Y518:Y581" si="26">(V518-X518)^2</f>
        <v>6.3929067314370839E-3</v>
      </c>
    </row>
    <row r="519" spans="2:25" x14ac:dyDescent="0.25">
      <c r="B519" s="5">
        <v>1</v>
      </c>
      <c r="C519" s="2">
        <v>0</v>
      </c>
      <c r="D519" s="5">
        <v>1</v>
      </c>
      <c r="E519" s="2">
        <v>0</v>
      </c>
      <c r="F519" s="5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 s="2">
        <v>0</v>
      </c>
      <c r="U519" s="5">
        <v>1</v>
      </c>
      <c r="V519" s="6">
        <v>0</v>
      </c>
      <c r="W519" s="9">
        <f t="shared" si="24"/>
        <v>-0.99626253876518156</v>
      </c>
      <c r="X519" s="15">
        <f t="shared" si="25"/>
        <v>0.26967688511892451</v>
      </c>
      <c r="Y519" s="11">
        <f t="shared" si="26"/>
        <v>7.2725622367445605E-2</v>
      </c>
    </row>
    <row r="520" spans="2:25" x14ac:dyDescent="0.25">
      <c r="B520" s="5">
        <v>1</v>
      </c>
      <c r="C520" s="2">
        <v>0</v>
      </c>
      <c r="D520" s="5">
        <v>1</v>
      </c>
      <c r="E520" s="2">
        <v>0</v>
      </c>
      <c r="F520" s="5">
        <v>0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 s="2">
        <v>0</v>
      </c>
      <c r="U520" s="5">
        <v>1</v>
      </c>
      <c r="V520" s="6">
        <v>0</v>
      </c>
      <c r="W520" s="9">
        <f t="shared" si="24"/>
        <v>-1.3109970571264764</v>
      </c>
      <c r="X520" s="15">
        <f t="shared" si="25"/>
        <v>0.21232004821527789</v>
      </c>
      <c r="Y520" s="11">
        <f t="shared" si="26"/>
        <v>4.5079802874137931E-2</v>
      </c>
    </row>
    <row r="521" spans="2:25" x14ac:dyDescent="0.25">
      <c r="B521" s="5">
        <v>0</v>
      </c>
      <c r="C521" s="2">
        <v>1</v>
      </c>
      <c r="D521" s="5">
        <v>1</v>
      </c>
      <c r="E521" s="2">
        <v>0</v>
      </c>
      <c r="F521" s="5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1</v>
      </c>
      <c r="T521" s="2">
        <v>0</v>
      </c>
      <c r="U521" s="5">
        <v>1</v>
      </c>
      <c r="V521" s="6">
        <v>0</v>
      </c>
      <c r="W521" s="9">
        <f t="shared" si="24"/>
        <v>-2.0941543646717617</v>
      </c>
      <c r="X521" s="15">
        <f t="shared" si="25"/>
        <v>0.10966628564445549</v>
      </c>
      <c r="Y521" s="11">
        <f t="shared" si="26"/>
        <v>1.2026694207051304E-2</v>
      </c>
    </row>
    <row r="522" spans="2:25" x14ac:dyDescent="0.25">
      <c r="B522" s="5">
        <v>0</v>
      </c>
      <c r="C522" s="2">
        <v>1</v>
      </c>
      <c r="D522" s="5">
        <v>0</v>
      </c>
      <c r="E522" s="2">
        <v>0</v>
      </c>
      <c r="F522" s="5">
        <v>0</v>
      </c>
      <c r="G522">
        <v>1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0</v>
      </c>
      <c r="T522" s="2">
        <v>0</v>
      </c>
      <c r="U522" s="5">
        <v>1</v>
      </c>
      <c r="V522" s="6">
        <v>0</v>
      </c>
      <c r="W522" s="9">
        <f t="shared" si="24"/>
        <v>-7.2237846936812939</v>
      </c>
      <c r="X522" s="15">
        <f t="shared" si="25"/>
        <v>7.2850689620408433E-4</v>
      </c>
      <c r="Y522" s="11">
        <f t="shared" si="26"/>
        <v>5.3072229781690848E-7</v>
      </c>
    </row>
    <row r="523" spans="2:25" x14ac:dyDescent="0.25">
      <c r="B523" s="5">
        <v>0</v>
      </c>
      <c r="C523" s="2">
        <v>1</v>
      </c>
      <c r="D523" s="5">
        <v>0</v>
      </c>
      <c r="E523" s="2">
        <v>1</v>
      </c>
      <c r="F523" s="5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 s="2">
        <v>0</v>
      </c>
      <c r="U523" s="5">
        <v>1</v>
      </c>
      <c r="V523" s="6">
        <v>0</v>
      </c>
      <c r="W523" s="9">
        <f t="shared" si="24"/>
        <v>-0.33596995606682833</v>
      </c>
      <c r="X523" s="15">
        <f t="shared" si="25"/>
        <v>0.41678875385345898</v>
      </c>
      <c r="Y523" s="11">
        <f t="shared" si="26"/>
        <v>0.17371286533871921</v>
      </c>
    </row>
    <row r="524" spans="2:25" x14ac:dyDescent="0.25">
      <c r="B524" s="5">
        <v>1</v>
      </c>
      <c r="C524" s="2">
        <v>0</v>
      </c>
      <c r="D524" s="5">
        <v>1</v>
      </c>
      <c r="E524" s="2">
        <v>0</v>
      </c>
      <c r="F524" s="5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1</v>
      </c>
      <c r="T524" s="2">
        <v>0</v>
      </c>
      <c r="U524" s="5">
        <v>1</v>
      </c>
      <c r="V524" s="6">
        <v>0</v>
      </c>
      <c r="W524" s="9">
        <f t="shared" si="24"/>
        <v>-4.5599256569197637</v>
      </c>
      <c r="X524" s="15">
        <f t="shared" si="25"/>
        <v>1.0354499317992495E-2</v>
      </c>
      <c r="Y524" s="11">
        <f t="shared" si="26"/>
        <v>1.0721565612630704E-4</v>
      </c>
    </row>
    <row r="525" spans="2:25" x14ac:dyDescent="0.25">
      <c r="B525" s="5">
        <v>0</v>
      </c>
      <c r="C525" s="2">
        <v>1</v>
      </c>
      <c r="D525" s="5">
        <v>1</v>
      </c>
      <c r="E525" s="2">
        <v>0</v>
      </c>
      <c r="F525" s="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 s="2">
        <v>0</v>
      </c>
      <c r="U525" s="5">
        <v>1</v>
      </c>
      <c r="V525" s="6">
        <v>0</v>
      </c>
      <c r="W525" s="9">
        <f t="shared" si="24"/>
        <v>-0.64746719897558092</v>
      </c>
      <c r="X525" s="15">
        <f t="shared" si="25"/>
        <v>0.34356052501192191</v>
      </c>
      <c r="Y525" s="11">
        <f t="shared" si="26"/>
        <v>0.11803383434646743</v>
      </c>
    </row>
    <row r="526" spans="2:25" x14ac:dyDescent="0.25">
      <c r="B526" s="5">
        <v>0</v>
      </c>
      <c r="C526" s="2">
        <v>1</v>
      </c>
      <c r="D526" s="5">
        <v>0</v>
      </c>
      <c r="E526" s="2">
        <v>1</v>
      </c>
      <c r="F526" s="5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 s="2">
        <v>0</v>
      </c>
      <c r="U526" s="5">
        <v>1</v>
      </c>
      <c r="V526" s="6">
        <v>0</v>
      </c>
      <c r="W526" s="9">
        <f t="shared" si="24"/>
        <v>-3.6362330220679078</v>
      </c>
      <c r="X526" s="15">
        <f t="shared" si="25"/>
        <v>2.5674853549625561E-2</v>
      </c>
      <c r="Y526" s="11">
        <f t="shared" si="26"/>
        <v>6.5919810479472026E-4</v>
      </c>
    </row>
    <row r="527" spans="2:25" x14ac:dyDescent="0.25">
      <c r="B527" s="5">
        <v>1</v>
      </c>
      <c r="C527" s="2">
        <v>0</v>
      </c>
      <c r="D527" s="5">
        <v>0</v>
      </c>
      <c r="E527" s="2">
        <v>1</v>
      </c>
      <c r="F527" s="5">
        <v>0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 s="2">
        <v>0</v>
      </c>
      <c r="U527" s="5">
        <v>1</v>
      </c>
      <c r="V527" s="6">
        <v>0</v>
      </c>
      <c r="W527" s="9">
        <f t="shared" si="24"/>
        <v>-2.8017412483148307</v>
      </c>
      <c r="X527" s="15">
        <f t="shared" si="25"/>
        <v>5.7230154618773142E-2</v>
      </c>
      <c r="Y527" s="11">
        <f t="shared" si="26"/>
        <v>3.2752905976886808E-3</v>
      </c>
    </row>
    <row r="528" spans="2:25" x14ac:dyDescent="0.25">
      <c r="B528" s="5">
        <v>0</v>
      </c>
      <c r="C528" s="2">
        <v>1</v>
      </c>
      <c r="D528" s="5">
        <v>1</v>
      </c>
      <c r="E528" s="2">
        <v>0</v>
      </c>
      <c r="F528" s="5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 s="2">
        <v>0</v>
      </c>
      <c r="U528" s="5">
        <v>1</v>
      </c>
      <c r="V528" s="6">
        <v>0</v>
      </c>
      <c r="W528" s="9">
        <f t="shared" si="24"/>
        <v>-0.64746719897558092</v>
      </c>
      <c r="X528" s="15">
        <f t="shared" si="25"/>
        <v>0.34356052501192191</v>
      </c>
      <c r="Y528" s="11">
        <f t="shared" si="26"/>
        <v>0.11803383434646743</v>
      </c>
    </row>
    <row r="529" spans="2:25" x14ac:dyDescent="0.25">
      <c r="B529" s="5">
        <v>0</v>
      </c>
      <c r="C529" s="2">
        <v>1</v>
      </c>
      <c r="D529" s="5">
        <v>0</v>
      </c>
      <c r="E529" s="2">
        <v>1</v>
      </c>
      <c r="F529" s="5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 s="2">
        <v>0</v>
      </c>
      <c r="U529" s="5">
        <v>1</v>
      </c>
      <c r="V529" s="6">
        <v>0</v>
      </c>
      <c r="W529" s="9">
        <f t="shared" si="24"/>
        <v>0.99728348963827274</v>
      </c>
      <c r="X529" s="15">
        <f t="shared" si="25"/>
        <v>0.73052414515529163</v>
      </c>
      <c r="Y529" s="11">
        <f t="shared" si="26"/>
        <v>0.53366552665486955</v>
      </c>
    </row>
    <row r="530" spans="2:25" x14ac:dyDescent="0.25">
      <c r="B530" s="5">
        <v>0</v>
      </c>
      <c r="C530" s="2">
        <v>1</v>
      </c>
      <c r="D530" s="5">
        <v>0</v>
      </c>
      <c r="E530" s="2">
        <v>1</v>
      </c>
      <c r="F530" s="5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</v>
      </c>
      <c r="T530" s="2">
        <v>0</v>
      </c>
      <c r="U530" s="5">
        <v>1</v>
      </c>
      <c r="V530" s="6">
        <v>0</v>
      </c>
      <c r="W530" s="9">
        <f t="shared" si="24"/>
        <v>-3.8996330742214109</v>
      </c>
      <c r="X530" s="15">
        <f t="shared" si="25"/>
        <v>1.9847442475167437E-2</v>
      </c>
      <c r="Y530" s="11">
        <f t="shared" si="26"/>
        <v>3.9392097280508049E-4</v>
      </c>
    </row>
    <row r="531" spans="2:25" x14ac:dyDescent="0.25">
      <c r="B531" s="5">
        <v>0</v>
      </c>
      <c r="C531" s="2">
        <v>1</v>
      </c>
      <c r="D531" s="5">
        <v>0</v>
      </c>
      <c r="E531" s="2">
        <v>1</v>
      </c>
      <c r="F531" s="5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1</v>
      </c>
      <c r="T531" s="2">
        <v>0</v>
      </c>
      <c r="U531" s="5">
        <v>1</v>
      </c>
      <c r="V531" s="6">
        <v>0</v>
      </c>
      <c r="W531" s="9">
        <f t="shared" si="24"/>
        <v>-3.2720128054515856</v>
      </c>
      <c r="X531" s="15">
        <f t="shared" si="25"/>
        <v>3.6543894391681001E-2</v>
      </c>
      <c r="Y531" s="11">
        <f t="shared" si="26"/>
        <v>1.3354562173103341E-3</v>
      </c>
    </row>
    <row r="532" spans="2:25" x14ac:dyDescent="0.25">
      <c r="B532" s="5">
        <v>1</v>
      </c>
      <c r="C532" s="2">
        <v>0</v>
      </c>
      <c r="D532" s="5">
        <v>0</v>
      </c>
      <c r="E532" s="2">
        <v>1</v>
      </c>
      <c r="F532" s="5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 s="2">
        <v>0</v>
      </c>
      <c r="U532" s="5">
        <v>1</v>
      </c>
      <c r="V532" s="6">
        <v>0</v>
      </c>
      <c r="W532" s="9">
        <f t="shared" si="24"/>
        <v>0.64848814984867209</v>
      </c>
      <c r="X532" s="15">
        <f t="shared" si="25"/>
        <v>0.65666968987058671</v>
      </c>
      <c r="Y532" s="11">
        <f t="shared" si="26"/>
        <v>0.43121508159473254</v>
      </c>
    </row>
    <row r="533" spans="2:25" x14ac:dyDescent="0.25">
      <c r="B533" s="5">
        <v>1</v>
      </c>
      <c r="C533" s="2">
        <v>0</v>
      </c>
      <c r="D533" s="5">
        <v>1</v>
      </c>
      <c r="E533" s="2">
        <v>0</v>
      </c>
      <c r="F533" s="5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 s="2">
        <v>0</v>
      </c>
      <c r="U533" s="5">
        <v>1</v>
      </c>
      <c r="V533" s="6">
        <v>0</v>
      </c>
      <c r="W533" s="9">
        <f t="shared" si="24"/>
        <v>-3.1132384912235831</v>
      </c>
      <c r="X533" s="15">
        <f t="shared" si="25"/>
        <v>4.2564471151584807E-2</v>
      </c>
      <c r="Y533" s="11">
        <f t="shared" si="26"/>
        <v>1.8117342044140952E-3</v>
      </c>
    </row>
    <row r="534" spans="2:25" x14ac:dyDescent="0.25">
      <c r="B534" s="5">
        <v>1</v>
      </c>
      <c r="C534" s="2">
        <v>0</v>
      </c>
      <c r="D534" s="5">
        <v>1</v>
      </c>
      <c r="E534" s="2">
        <v>0</v>
      </c>
      <c r="F534" s="5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 s="2">
        <v>0</v>
      </c>
      <c r="U534" s="5">
        <v>1</v>
      </c>
      <c r="V534" s="6">
        <v>0</v>
      </c>
      <c r="W534" s="9">
        <f t="shared" si="24"/>
        <v>-0.99626253876518156</v>
      </c>
      <c r="X534" s="15">
        <f t="shared" si="25"/>
        <v>0.26967688511892451</v>
      </c>
      <c r="Y534" s="11">
        <f t="shared" si="26"/>
        <v>7.2725622367445605E-2</v>
      </c>
    </row>
    <row r="535" spans="2:25" x14ac:dyDescent="0.25">
      <c r="B535" s="5">
        <v>0</v>
      </c>
      <c r="C535" s="2">
        <v>1</v>
      </c>
      <c r="D535" s="5">
        <v>0</v>
      </c>
      <c r="E535" s="2">
        <v>1</v>
      </c>
      <c r="F535" s="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 s="2">
        <v>0</v>
      </c>
      <c r="U535" s="5">
        <v>1</v>
      </c>
      <c r="V535" s="6">
        <v>0</v>
      </c>
      <c r="W535" s="9">
        <f t="shared" si="24"/>
        <v>-0.33596995606682833</v>
      </c>
      <c r="X535" s="15">
        <f t="shared" si="25"/>
        <v>0.41678875385345898</v>
      </c>
      <c r="Y535" s="11">
        <f t="shared" si="26"/>
        <v>0.17371286533871921</v>
      </c>
    </row>
    <row r="536" spans="2:25" x14ac:dyDescent="0.25">
      <c r="B536" s="5">
        <v>1</v>
      </c>
      <c r="C536" s="2">
        <v>0</v>
      </c>
      <c r="D536" s="5">
        <v>0</v>
      </c>
      <c r="E536" s="2">
        <v>1</v>
      </c>
      <c r="F536" s="5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</v>
      </c>
      <c r="T536" s="2">
        <v>0</v>
      </c>
      <c r="U536" s="5">
        <v>1</v>
      </c>
      <c r="V536" s="6">
        <v>0</v>
      </c>
      <c r="W536" s="9">
        <f t="shared" si="24"/>
        <v>-2.1314524615526098</v>
      </c>
      <c r="X536" s="15">
        <f t="shared" si="25"/>
        <v>0.1060771834539153</v>
      </c>
      <c r="Y536" s="11">
        <f t="shared" si="26"/>
        <v>1.1252368849515602E-2</v>
      </c>
    </row>
    <row r="537" spans="2:25" x14ac:dyDescent="0.25">
      <c r="B537" s="5">
        <v>0</v>
      </c>
      <c r="C537" s="2">
        <v>1</v>
      </c>
      <c r="D537" s="5">
        <v>0</v>
      </c>
      <c r="E537" s="2">
        <v>1</v>
      </c>
      <c r="F537" s="5">
        <v>0</v>
      </c>
      <c r="G537">
        <v>0</v>
      </c>
      <c r="H537">
        <v>1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 s="2">
        <v>0</v>
      </c>
      <c r="U537" s="5">
        <v>1</v>
      </c>
      <c r="V537" s="6">
        <v>0</v>
      </c>
      <c r="W537" s="9">
        <f t="shared" si="24"/>
        <v>0.26414638866350021</v>
      </c>
      <c r="X537" s="15">
        <f t="shared" si="25"/>
        <v>0.56565529141896898</v>
      </c>
      <c r="Y537" s="11">
        <f t="shared" si="26"/>
        <v>0.31996590871027869</v>
      </c>
    </row>
    <row r="538" spans="2:25" x14ac:dyDescent="0.25">
      <c r="B538" s="5">
        <v>1</v>
      </c>
      <c r="C538" s="2">
        <v>0</v>
      </c>
      <c r="D538" s="5">
        <v>1</v>
      </c>
      <c r="E538" s="2">
        <v>0</v>
      </c>
      <c r="F538" s="5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 s="2">
        <v>0</v>
      </c>
      <c r="U538" s="5">
        <v>1</v>
      </c>
      <c r="V538" s="6">
        <v>0</v>
      </c>
      <c r="W538" s="9">
        <f t="shared" si="24"/>
        <v>-0.99626253876518156</v>
      </c>
      <c r="X538" s="15">
        <f t="shared" si="25"/>
        <v>0.26967688511892451</v>
      </c>
      <c r="Y538" s="11">
        <f t="shared" si="26"/>
        <v>7.2725622367445605E-2</v>
      </c>
    </row>
    <row r="539" spans="2:25" x14ac:dyDescent="0.25">
      <c r="B539" s="5">
        <v>0</v>
      </c>
      <c r="C539" s="2">
        <v>1</v>
      </c>
      <c r="D539" s="5">
        <v>1</v>
      </c>
      <c r="E539" s="2">
        <v>0</v>
      </c>
      <c r="F539" s="5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</v>
      </c>
      <c r="T539" s="2">
        <v>0</v>
      </c>
      <c r="U539" s="5">
        <v>1</v>
      </c>
      <c r="V539" s="6">
        <v>0</v>
      </c>
      <c r="W539" s="9">
        <f t="shared" si="24"/>
        <v>-5.3944174306728412</v>
      </c>
      <c r="X539" s="15">
        <f t="shared" si="25"/>
        <v>4.5213303053114866E-3</v>
      </c>
      <c r="Y539" s="11">
        <f t="shared" si="26"/>
        <v>2.0442427729728062E-5</v>
      </c>
    </row>
    <row r="540" spans="2:25" x14ac:dyDescent="0.25">
      <c r="B540" s="5">
        <v>0</v>
      </c>
      <c r="C540" s="2">
        <v>1</v>
      </c>
      <c r="D540" s="5">
        <v>0</v>
      </c>
      <c r="E540" s="2">
        <v>1</v>
      </c>
      <c r="F540" s="5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0</v>
      </c>
      <c r="T540" s="2">
        <v>0</v>
      </c>
      <c r="U540" s="5">
        <v>1</v>
      </c>
      <c r="V540" s="6">
        <v>0</v>
      </c>
      <c r="W540" s="9">
        <f t="shared" si="24"/>
        <v>-1.8253256397554045</v>
      </c>
      <c r="X540" s="15">
        <f t="shared" si="25"/>
        <v>0.13879606468962213</v>
      </c>
      <c r="Y540" s="11">
        <f t="shared" si="26"/>
        <v>1.9264347573325773E-2</v>
      </c>
    </row>
    <row r="541" spans="2:25" x14ac:dyDescent="0.25">
      <c r="B541" s="5">
        <v>0</v>
      </c>
      <c r="C541" s="2">
        <v>1</v>
      </c>
      <c r="D541" s="5">
        <v>1</v>
      </c>
      <c r="E541" s="2">
        <v>0</v>
      </c>
      <c r="F541" s="5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 s="2">
        <v>1</v>
      </c>
      <c r="U541" s="5">
        <v>1</v>
      </c>
      <c r="V541" s="6">
        <v>0</v>
      </c>
      <c r="W541" s="9">
        <f t="shared" si="24"/>
        <v>-0.53919092014058556</v>
      </c>
      <c r="X541" s="15">
        <f t="shared" si="25"/>
        <v>0.36837581492397414</v>
      </c>
      <c r="Y541" s="11">
        <f t="shared" si="26"/>
        <v>0.13570074102090204</v>
      </c>
    </row>
    <row r="542" spans="2:25" x14ac:dyDescent="0.25">
      <c r="B542" s="5">
        <v>1</v>
      </c>
      <c r="C542" s="2">
        <v>0</v>
      </c>
      <c r="D542" s="5">
        <v>0</v>
      </c>
      <c r="E542" s="2">
        <v>1</v>
      </c>
      <c r="F542" s="5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0</v>
      </c>
      <c r="T542" s="2">
        <v>0</v>
      </c>
      <c r="U542" s="5">
        <v>1</v>
      </c>
      <c r="V542" s="6">
        <v>0</v>
      </c>
      <c r="W542" s="9">
        <f t="shared" si="24"/>
        <v>-2.1741209795450054</v>
      </c>
      <c r="X542" s="15">
        <f t="shared" si="25"/>
        <v>0.10209862476536911</v>
      </c>
      <c r="Y542" s="11">
        <f t="shared" si="26"/>
        <v>1.0424129178979643E-2</v>
      </c>
    </row>
    <row r="543" spans="2:25" x14ac:dyDescent="0.25">
      <c r="B543" s="5">
        <v>0</v>
      </c>
      <c r="C543" s="2">
        <v>0</v>
      </c>
      <c r="D543" s="5">
        <v>0</v>
      </c>
      <c r="E543" s="2">
        <v>1</v>
      </c>
      <c r="F543" s="5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 s="2">
        <v>0</v>
      </c>
      <c r="U543" s="5">
        <v>1</v>
      </c>
      <c r="V543" s="6">
        <v>0</v>
      </c>
      <c r="W543" s="9">
        <f t="shared" si="24"/>
        <v>-2.4819016389597026</v>
      </c>
      <c r="X543" s="15">
        <f t="shared" si="25"/>
        <v>7.7136721929982346E-2</v>
      </c>
      <c r="Y543" s="11">
        <f t="shared" si="26"/>
        <v>5.9500738701034192E-3</v>
      </c>
    </row>
    <row r="544" spans="2:25" x14ac:dyDescent="0.25">
      <c r="B544" s="5">
        <v>0</v>
      </c>
      <c r="C544" s="2">
        <v>1</v>
      </c>
      <c r="D544" s="5">
        <v>0</v>
      </c>
      <c r="E544" s="2">
        <v>1</v>
      </c>
      <c r="F544" s="5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1</v>
      </c>
      <c r="S544">
        <v>0</v>
      </c>
      <c r="T544" s="2">
        <v>0</v>
      </c>
      <c r="U544" s="5">
        <v>1</v>
      </c>
      <c r="V544" s="6">
        <v>0</v>
      </c>
      <c r="W544" s="9">
        <f t="shared" si="24"/>
        <v>-3.7923352600513827</v>
      </c>
      <c r="X544" s="15">
        <f t="shared" si="25"/>
        <v>2.2045917955206173E-2</v>
      </c>
      <c r="Y544" s="11">
        <f t="shared" si="26"/>
        <v>4.8602249848768192E-4</v>
      </c>
    </row>
    <row r="545" spans="2:25" x14ac:dyDescent="0.25">
      <c r="B545" s="5">
        <v>0</v>
      </c>
      <c r="C545" s="2">
        <v>1</v>
      </c>
      <c r="D545" s="5">
        <v>1</v>
      </c>
      <c r="E545" s="2">
        <v>0</v>
      </c>
      <c r="F545" s="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 s="2">
        <v>0</v>
      </c>
      <c r="U545" s="5">
        <v>1</v>
      </c>
      <c r="V545" s="6">
        <v>0</v>
      </c>
      <c r="W545" s="9">
        <f t="shared" si="24"/>
        <v>-0.64746719897558092</v>
      </c>
      <c r="X545" s="15">
        <f t="shared" si="25"/>
        <v>0.34356052501192191</v>
      </c>
      <c r="Y545" s="11">
        <f t="shared" si="26"/>
        <v>0.11803383434646743</v>
      </c>
    </row>
    <row r="546" spans="2:25" x14ac:dyDescent="0.25">
      <c r="B546" s="5">
        <v>1</v>
      </c>
      <c r="C546" s="2">
        <v>0</v>
      </c>
      <c r="D546" s="5">
        <v>1</v>
      </c>
      <c r="E546" s="2">
        <v>0</v>
      </c>
      <c r="F546" s="5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</v>
      </c>
      <c r="T546" s="2">
        <v>0</v>
      </c>
      <c r="U546" s="5">
        <v>1</v>
      </c>
      <c r="V546" s="6">
        <v>0</v>
      </c>
      <c r="W546" s="9">
        <f t="shared" si="24"/>
        <v>-5.7432127704624421</v>
      </c>
      <c r="X546" s="15">
        <f t="shared" si="25"/>
        <v>3.1942207945401613E-3</v>
      </c>
      <c r="Y546" s="11">
        <f t="shared" si="26"/>
        <v>1.0203046484272779E-5</v>
      </c>
    </row>
    <row r="547" spans="2:25" x14ac:dyDescent="0.25">
      <c r="B547" s="5">
        <v>0</v>
      </c>
      <c r="C547" s="2">
        <v>1</v>
      </c>
      <c r="D547" s="5">
        <v>1</v>
      </c>
      <c r="E547" s="2">
        <v>0</v>
      </c>
      <c r="F547" s="5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 s="2">
        <v>0</v>
      </c>
      <c r="U547" s="5">
        <v>1</v>
      </c>
      <c r="V547" s="6">
        <v>0</v>
      </c>
      <c r="W547" s="9">
        <f t="shared" si="24"/>
        <v>-0.64746719897558092</v>
      </c>
      <c r="X547" s="15">
        <f t="shared" si="25"/>
        <v>0.34356052501192191</v>
      </c>
      <c r="Y547" s="11">
        <f t="shared" si="26"/>
        <v>0.11803383434646743</v>
      </c>
    </row>
    <row r="548" spans="2:25" x14ac:dyDescent="0.25">
      <c r="B548" s="5">
        <v>0</v>
      </c>
      <c r="C548" s="2">
        <v>1</v>
      </c>
      <c r="D548" s="5">
        <v>1</v>
      </c>
      <c r="E548" s="2">
        <v>0</v>
      </c>
      <c r="F548" s="5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</v>
      </c>
      <c r="T548" s="2">
        <v>0</v>
      </c>
      <c r="U548" s="5">
        <v>1</v>
      </c>
      <c r="V548" s="6">
        <v>0</v>
      </c>
      <c r="W548" s="9">
        <f t="shared" si="24"/>
        <v>-4.2111303171301628</v>
      </c>
      <c r="X548" s="15">
        <f t="shared" si="25"/>
        <v>1.4612893398126638E-2</v>
      </c>
      <c r="Y548" s="11">
        <f t="shared" si="26"/>
        <v>2.1353665346501307E-4</v>
      </c>
    </row>
    <row r="549" spans="2:25" x14ac:dyDescent="0.25">
      <c r="B549" s="5">
        <v>1</v>
      </c>
      <c r="C549" s="2">
        <v>0</v>
      </c>
      <c r="D549" s="5">
        <v>0</v>
      </c>
      <c r="E549" s="2">
        <v>1</v>
      </c>
      <c r="F549" s="5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 s="2">
        <v>0</v>
      </c>
      <c r="U549" s="5">
        <v>1</v>
      </c>
      <c r="V549" s="6">
        <v>0</v>
      </c>
      <c r="W549" s="9">
        <f t="shared" si="24"/>
        <v>-3.9850283618575086</v>
      </c>
      <c r="X549" s="15">
        <f t="shared" si="25"/>
        <v>1.8252566806598911E-2</v>
      </c>
      <c r="Y549" s="11">
        <f t="shared" si="26"/>
        <v>3.3315619502935636E-4</v>
      </c>
    </row>
    <row r="550" spans="2:25" x14ac:dyDescent="0.25">
      <c r="B550" s="5">
        <v>1</v>
      </c>
      <c r="C550" s="2">
        <v>0</v>
      </c>
      <c r="D550" s="5">
        <v>0</v>
      </c>
      <c r="E550" s="2">
        <v>0</v>
      </c>
      <c r="F550" s="5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 s="2">
        <v>0</v>
      </c>
      <c r="U550" s="5">
        <v>1</v>
      </c>
      <c r="V550" s="6">
        <v>0</v>
      </c>
      <c r="W550" s="9">
        <f t="shared" si="24"/>
        <v>-0.66598533132283833</v>
      </c>
      <c r="X550" s="15">
        <f t="shared" si="25"/>
        <v>0.33939637431038971</v>
      </c>
      <c r="Y550" s="11">
        <f t="shared" si="26"/>
        <v>0.11518989889503817</v>
      </c>
    </row>
    <row r="551" spans="2:25" x14ac:dyDescent="0.25">
      <c r="B551" s="5">
        <v>1</v>
      </c>
      <c r="C551" s="2">
        <v>0</v>
      </c>
      <c r="D551" s="5">
        <v>0</v>
      </c>
      <c r="E551" s="2">
        <v>1</v>
      </c>
      <c r="F551" s="5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</v>
      </c>
      <c r="T551" s="2">
        <v>0</v>
      </c>
      <c r="U551" s="5">
        <v>1</v>
      </c>
      <c r="V551" s="6">
        <v>0</v>
      </c>
      <c r="W551" s="9">
        <f t="shared" si="24"/>
        <v>-5.4317155275536892</v>
      </c>
      <c r="X551" s="15">
        <f t="shared" si="25"/>
        <v>4.3565206099610756E-3</v>
      </c>
      <c r="Y551" s="11">
        <f t="shared" si="26"/>
        <v>1.897927182501562E-5</v>
      </c>
    </row>
    <row r="552" spans="2:25" x14ac:dyDescent="0.25">
      <c r="B552" s="5">
        <v>0</v>
      </c>
      <c r="C552" s="2">
        <v>0</v>
      </c>
      <c r="D552" s="5">
        <v>0</v>
      </c>
      <c r="E552" s="2">
        <v>1</v>
      </c>
      <c r="F552" s="5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0</v>
      </c>
      <c r="T552" s="2">
        <v>1</v>
      </c>
      <c r="U552" s="5">
        <v>1</v>
      </c>
      <c r="V552" s="6">
        <v>0</v>
      </c>
      <c r="W552" s="9">
        <f t="shared" si="24"/>
        <v>3.3283165194233852</v>
      </c>
      <c r="X552" s="15">
        <f t="shared" si="25"/>
        <v>0.96538756124128644</v>
      </c>
      <c r="Y552" s="11">
        <f t="shared" si="26"/>
        <v>0.93197314339939863</v>
      </c>
    </row>
    <row r="553" spans="2:25" x14ac:dyDescent="0.25">
      <c r="B553" s="5">
        <v>1</v>
      </c>
      <c r="C553" s="2">
        <v>0</v>
      </c>
      <c r="D553" s="5">
        <v>0</v>
      </c>
      <c r="E553" s="2">
        <v>0</v>
      </c>
      <c r="F553" s="5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 s="2">
        <v>0</v>
      </c>
      <c r="U553" s="5">
        <v>1</v>
      </c>
      <c r="V553" s="6">
        <v>0</v>
      </c>
      <c r="W553" s="9">
        <f t="shared" si="24"/>
        <v>-3.9662483973239175</v>
      </c>
      <c r="X553" s="15">
        <f t="shared" si="25"/>
        <v>1.8592155044312993E-2</v>
      </c>
      <c r="Y553" s="11">
        <f t="shared" si="26"/>
        <v>3.4566822919177307E-4</v>
      </c>
    </row>
    <row r="554" spans="2:25" x14ac:dyDescent="0.25">
      <c r="B554" s="5">
        <v>0</v>
      </c>
      <c r="C554" s="2">
        <v>1</v>
      </c>
      <c r="D554" s="5">
        <v>0</v>
      </c>
      <c r="E554" s="2">
        <v>1</v>
      </c>
      <c r="F554" s="5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 s="2">
        <v>0</v>
      </c>
      <c r="U554" s="5">
        <v>1</v>
      </c>
      <c r="V554" s="6">
        <v>0</v>
      </c>
      <c r="W554" s="9">
        <f t="shared" si="24"/>
        <v>-0.33596995606682833</v>
      </c>
      <c r="X554" s="15">
        <f t="shared" si="25"/>
        <v>0.41678875385345898</v>
      </c>
      <c r="Y554" s="11">
        <f t="shared" si="26"/>
        <v>0.17371286533871921</v>
      </c>
    </row>
    <row r="555" spans="2:25" x14ac:dyDescent="0.25">
      <c r="B555" s="5">
        <v>0</v>
      </c>
      <c r="C555" s="2">
        <v>1</v>
      </c>
      <c r="D555" s="5">
        <v>0</v>
      </c>
      <c r="E555" s="2">
        <v>1</v>
      </c>
      <c r="F555" s="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 s="2">
        <v>0</v>
      </c>
      <c r="U555" s="5">
        <v>1</v>
      </c>
      <c r="V555" s="6">
        <v>0</v>
      </c>
      <c r="W555" s="9">
        <f t="shared" si="24"/>
        <v>-2.4529459085252299</v>
      </c>
      <c r="X555" s="15">
        <f t="shared" si="25"/>
        <v>7.9223387317949895E-2</v>
      </c>
      <c r="Y555" s="11">
        <f t="shared" si="26"/>
        <v>6.2763450981299044E-3</v>
      </c>
    </row>
    <row r="556" spans="2:25" x14ac:dyDescent="0.25">
      <c r="B556" s="5">
        <v>0</v>
      </c>
      <c r="C556" s="2">
        <v>1</v>
      </c>
      <c r="D556" s="5">
        <v>0</v>
      </c>
      <c r="E556" s="2">
        <v>1</v>
      </c>
      <c r="F556" s="5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  <c r="Q556">
        <v>0</v>
      </c>
      <c r="R556">
        <v>0</v>
      </c>
      <c r="S556">
        <v>0</v>
      </c>
      <c r="T556" s="2">
        <v>0</v>
      </c>
      <c r="U556" s="5">
        <v>1</v>
      </c>
      <c r="V556" s="6">
        <v>0</v>
      </c>
      <c r="W556" s="9">
        <f t="shared" si="24"/>
        <v>1.1320200185644615</v>
      </c>
      <c r="X556" s="15">
        <f t="shared" si="25"/>
        <v>0.75621149368204854</v>
      </c>
      <c r="Y556" s="11">
        <f t="shared" si="26"/>
        <v>0.57185582317683492</v>
      </c>
    </row>
    <row r="557" spans="2:25" x14ac:dyDescent="0.25">
      <c r="B557" s="5">
        <v>0</v>
      </c>
      <c r="C557" s="2">
        <v>0</v>
      </c>
      <c r="D557" s="5">
        <v>1</v>
      </c>
      <c r="E557" s="2">
        <v>0</v>
      </c>
      <c r="F557" s="5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1</v>
      </c>
      <c r="T557" s="2">
        <v>0</v>
      </c>
      <c r="U557" s="5">
        <v>1</v>
      </c>
      <c r="V557" s="6">
        <v>0</v>
      </c>
      <c r="W557" s="9">
        <f t="shared" si="24"/>
        <v>-2.1231100951062345</v>
      </c>
      <c r="X557" s="15">
        <f t="shared" si="25"/>
        <v>0.10687085038938347</v>
      </c>
      <c r="Y557" s="11">
        <f t="shared" si="26"/>
        <v>1.1421378662949986E-2</v>
      </c>
    </row>
    <row r="558" spans="2:25" x14ac:dyDescent="0.25">
      <c r="B558" s="5">
        <v>0</v>
      </c>
      <c r="C558" s="2">
        <v>1</v>
      </c>
      <c r="D558" s="5">
        <v>1</v>
      </c>
      <c r="E558" s="2">
        <v>0</v>
      </c>
      <c r="F558" s="5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 s="2">
        <v>0</v>
      </c>
      <c r="U558" s="5">
        <v>1</v>
      </c>
      <c r="V558" s="6">
        <v>0</v>
      </c>
      <c r="W558" s="9">
        <f t="shared" si="24"/>
        <v>-0.64746719897558092</v>
      </c>
      <c r="X558" s="15">
        <f t="shared" si="25"/>
        <v>0.34356052501192191</v>
      </c>
      <c r="Y558" s="11">
        <f t="shared" si="26"/>
        <v>0.11803383434646743</v>
      </c>
    </row>
    <row r="559" spans="2:25" x14ac:dyDescent="0.25">
      <c r="B559" s="5">
        <v>1</v>
      </c>
      <c r="C559" s="2">
        <v>0</v>
      </c>
      <c r="D559" s="5">
        <v>1</v>
      </c>
      <c r="E559" s="2">
        <v>0</v>
      </c>
      <c r="F559" s="5">
        <v>0</v>
      </c>
      <c r="G559">
        <v>1</v>
      </c>
      <c r="H559">
        <v>1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 s="2">
        <v>0</v>
      </c>
      <c r="U559" s="5">
        <v>1</v>
      </c>
      <c r="V559" s="6">
        <v>0</v>
      </c>
      <c r="W559" s="9">
        <f t="shared" si="24"/>
        <v>-3.6964092600359328</v>
      </c>
      <c r="X559" s="15">
        <f t="shared" si="25"/>
        <v>2.4211709679590247E-2</v>
      </c>
      <c r="Y559" s="11">
        <f t="shared" si="26"/>
        <v>5.8620688560876409E-4</v>
      </c>
    </row>
    <row r="560" spans="2:25" x14ac:dyDescent="0.25">
      <c r="B560" s="5">
        <v>1</v>
      </c>
      <c r="C560" s="2">
        <v>0</v>
      </c>
      <c r="D560" s="5">
        <v>1</v>
      </c>
      <c r="E560" s="2">
        <v>0</v>
      </c>
      <c r="F560" s="5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 s="2">
        <v>0</v>
      </c>
      <c r="U560" s="5">
        <v>1</v>
      </c>
      <c r="V560" s="6">
        <v>0</v>
      </c>
      <c r="W560" s="9">
        <f t="shared" si="24"/>
        <v>-3.1132384912235831</v>
      </c>
      <c r="X560" s="15">
        <f t="shared" si="25"/>
        <v>4.2564471151584807E-2</v>
      </c>
      <c r="Y560" s="11">
        <f t="shared" si="26"/>
        <v>1.8117342044140952E-3</v>
      </c>
    </row>
    <row r="561" spans="2:25" x14ac:dyDescent="0.25">
      <c r="B561" s="5">
        <v>1</v>
      </c>
      <c r="C561" s="2">
        <v>0</v>
      </c>
      <c r="D561" s="5">
        <v>0</v>
      </c>
      <c r="E561" s="2">
        <v>0</v>
      </c>
      <c r="F561" s="5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</v>
      </c>
      <c r="T561" s="2">
        <v>0</v>
      </c>
      <c r="U561" s="5">
        <v>1</v>
      </c>
      <c r="V561" s="6">
        <v>0</v>
      </c>
      <c r="W561" s="9">
        <f t="shared" si="24"/>
        <v>-2.1126724970190192</v>
      </c>
      <c r="X561" s="15">
        <f t="shared" si="25"/>
        <v>0.10787120932793891</v>
      </c>
      <c r="Y561" s="11">
        <f t="shared" si="26"/>
        <v>1.1636197801872014E-2</v>
      </c>
    </row>
    <row r="562" spans="2:25" x14ac:dyDescent="0.25">
      <c r="B562" s="5">
        <v>1</v>
      </c>
      <c r="C562" s="2">
        <v>0</v>
      </c>
      <c r="D562" s="5">
        <v>1</v>
      </c>
      <c r="E562" s="2">
        <v>0</v>
      </c>
      <c r="F562" s="5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 s="2">
        <v>0</v>
      </c>
      <c r="U562" s="5">
        <v>1</v>
      </c>
      <c r="V562" s="6">
        <v>0</v>
      </c>
      <c r="W562" s="9">
        <f t="shared" si="24"/>
        <v>-0.99626253876518156</v>
      </c>
      <c r="X562" s="15">
        <f t="shared" si="25"/>
        <v>0.26967688511892451</v>
      </c>
      <c r="Y562" s="11">
        <f t="shared" si="26"/>
        <v>7.2725622367445605E-2</v>
      </c>
    </row>
    <row r="563" spans="2:25" x14ac:dyDescent="0.25">
      <c r="B563" s="5">
        <v>0</v>
      </c>
      <c r="C563" s="2">
        <v>1</v>
      </c>
      <c r="D563" s="5">
        <v>0</v>
      </c>
      <c r="E563" s="2">
        <v>1</v>
      </c>
      <c r="F563" s="5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 s="2">
        <v>0</v>
      </c>
      <c r="U563" s="5">
        <v>1</v>
      </c>
      <c r="V563" s="6">
        <v>0</v>
      </c>
      <c r="W563" s="9">
        <f t="shared" si="24"/>
        <v>0.99728348963827274</v>
      </c>
      <c r="X563" s="15">
        <f t="shared" si="25"/>
        <v>0.73052414515529163</v>
      </c>
      <c r="Y563" s="11">
        <f t="shared" si="26"/>
        <v>0.53366552665486955</v>
      </c>
    </row>
    <row r="564" spans="2:25" x14ac:dyDescent="0.25">
      <c r="B564" s="5">
        <v>1</v>
      </c>
      <c r="C564" s="2">
        <v>0</v>
      </c>
      <c r="D564" s="5">
        <v>0</v>
      </c>
      <c r="E564" s="2">
        <v>0</v>
      </c>
      <c r="F564" s="5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0</v>
      </c>
      <c r="T564" s="2">
        <v>0</v>
      </c>
      <c r="U564" s="5">
        <v>1</v>
      </c>
      <c r="V564" s="6">
        <v>0</v>
      </c>
      <c r="W564" s="9">
        <f t="shared" si="24"/>
        <v>-5.4556040810124937</v>
      </c>
      <c r="X564" s="15">
        <f t="shared" si="25"/>
        <v>4.2541203318121759E-3</v>
      </c>
      <c r="Y564" s="11">
        <f t="shared" si="26"/>
        <v>1.8097539797537737E-5</v>
      </c>
    </row>
    <row r="565" spans="2:25" x14ac:dyDescent="0.25">
      <c r="B565" s="5">
        <v>0</v>
      </c>
      <c r="C565" s="2">
        <v>0</v>
      </c>
      <c r="D565" s="5">
        <v>1</v>
      </c>
      <c r="E565" s="2">
        <v>0</v>
      </c>
      <c r="F565" s="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 s="2">
        <v>0</v>
      </c>
      <c r="U565" s="5">
        <v>1</v>
      </c>
      <c r="V565" s="6">
        <v>0</v>
      </c>
      <c r="W565" s="9">
        <f t="shared" si="24"/>
        <v>-2.7933988818684554</v>
      </c>
      <c r="X565" s="15">
        <f t="shared" si="25"/>
        <v>5.7681931997807426E-2</v>
      </c>
      <c r="Y565" s="11">
        <f t="shared" si="26"/>
        <v>3.3272052789996803E-3</v>
      </c>
    </row>
    <row r="566" spans="2:25" x14ac:dyDescent="0.25">
      <c r="B566" s="5">
        <v>0</v>
      </c>
      <c r="C566" s="2">
        <v>1</v>
      </c>
      <c r="D566" s="5">
        <v>0</v>
      </c>
      <c r="E566" s="2">
        <v>1</v>
      </c>
      <c r="F566" s="5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0</v>
      </c>
      <c r="T566" s="2">
        <v>0</v>
      </c>
      <c r="U566" s="5">
        <v>1</v>
      </c>
      <c r="V566" s="6">
        <v>0</v>
      </c>
      <c r="W566" s="9">
        <f t="shared" si="24"/>
        <v>-3.942301592213806</v>
      </c>
      <c r="X566" s="15">
        <f t="shared" si="25"/>
        <v>1.9034174666930491E-2</v>
      </c>
      <c r="Y566" s="11">
        <f t="shared" si="26"/>
        <v>3.6229980525121847E-4</v>
      </c>
    </row>
    <row r="567" spans="2:25" x14ac:dyDescent="0.25">
      <c r="B567" s="5">
        <v>0</v>
      </c>
      <c r="C567" s="2">
        <v>1</v>
      </c>
      <c r="D567" s="5">
        <v>1</v>
      </c>
      <c r="E567" s="2">
        <v>0</v>
      </c>
      <c r="F567" s="5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</v>
      </c>
      <c r="T567" s="2">
        <v>0</v>
      </c>
      <c r="U567" s="5">
        <v>1</v>
      </c>
      <c r="V567" s="6">
        <v>0</v>
      </c>
      <c r="W567" s="9">
        <f t="shared" si="24"/>
        <v>-2.0941543646717617</v>
      </c>
      <c r="X567" s="15">
        <f t="shared" si="25"/>
        <v>0.10966628564445549</v>
      </c>
      <c r="Y567" s="11">
        <f t="shared" si="26"/>
        <v>1.2026694207051304E-2</v>
      </c>
    </row>
    <row r="568" spans="2:25" x14ac:dyDescent="0.25">
      <c r="B568" s="5">
        <v>1</v>
      </c>
      <c r="C568" s="2">
        <v>0</v>
      </c>
      <c r="D568" s="5">
        <v>1</v>
      </c>
      <c r="E568" s="2">
        <v>0</v>
      </c>
      <c r="F568" s="5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 s="2">
        <v>0</v>
      </c>
      <c r="U568" s="5">
        <v>1</v>
      </c>
      <c r="V568" s="6">
        <v>0</v>
      </c>
      <c r="W568" s="9">
        <f t="shared" si="24"/>
        <v>-1.2040620069896684</v>
      </c>
      <c r="X568" s="15">
        <f t="shared" si="25"/>
        <v>0.23075339635714362</v>
      </c>
      <c r="Y568" s="11">
        <f t="shared" si="26"/>
        <v>5.3247129930357025E-2</v>
      </c>
    </row>
    <row r="569" spans="2:25" x14ac:dyDescent="0.25">
      <c r="B569" s="5">
        <v>1</v>
      </c>
      <c r="C569" s="2">
        <v>0</v>
      </c>
      <c r="D569" s="5">
        <v>0</v>
      </c>
      <c r="E569" s="2">
        <v>0</v>
      </c>
      <c r="F569" s="5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 s="2">
        <v>0</v>
      </c>
      <c r="U569" s="5">
        <v>1</v>
      </c>
      <c r="V569" s="6">
        <v>0</v>
      </c>
      <c r="W569" s="9">
        <f t="shared" si="24"/>
        <v>-2.7829612837812396</v>
      </c>
      <c r="X569" s="15">
        <f t="shared" si="25"/>
        <v>5.8251890966360874E-2</v>
      </c>
      <c r="Y569" s="11">
        <f t="shared" si="26"/>
        <v>3.3932828011567955E-3</v>
      </c>
    </row>
    <row r="570" spans="2:25" x14ac:dyDescent="0.25">
      <c r="B570" s="5">
        <v>1</v>
      </c>
      <c r="C570" s="2">
        <v>0</v>
      </c>
      <c r="D570" s="5">
        <v>1</v>
      </c>
      <c r="E570" s="2">
        <v>0</v>
      </c>
      <c r="F570" s="5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 s="2">
        <v>0</v>
      </c>
      <c r="U570" s="5">
        <v>1</v>
      </c>
      <c r="V570" s="6">
        <v>0</v>
      </c>
      <c r="W570" s="9">
        <f t="shared" si="24"/>
        <v>-2.4856182224537577</v>
      </c>
      <c r="X570" s="15">
        <f t="shared" si="25"/>
        <v>7.6872566261683567E-2</v>
      </c>
      <c r="Y570" s="11">
        <f t="shared" si="26"/>
        <v>5.9093914436569306E-3</v>
      </c>
    </row>
    <row r="571" spans="2:25" x14ac:dyDescent="0.25">
      <c r="B571" s="5">
        <v>1</v>
      </c>
      <c r="C571" s="2">
        <v>0</v>
      </c>
      <c r="D571" s="5">
        <v>1</v>
      </c>
      <c r="E571" s="2">
        <v>0</v>
      </c>
      <c r="F571" s="5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 s="2">
        <v>0</v>
      </c>
      <c r="U571" s="5">
        <v>1</v>
      </c>
      <c r="V571" s="6">
        <v>0</v>
      </c>
      <c r="W571" s="9">
        <f t="shared" si="24"/>
        <v>-0.99626253876518156</v>
      </c>
      <c r="X571" s="15">
        <f t="shared" si="25"/>
        <v>0.26967688511892451</v>
      </c>
      <c r="Y571" s="11">
        <f t="shared" si="26"/>
        <v>7.2725622367445605E-2</v>
      </c>
    </row>
    <row r="572" spans="2:25" x14ac:dyDescent="0.25">
      <c r="B572" s="5">
        <v>0</v>
      </c>
      <c r="C572" s="2">
        <v>1</v>
      </c>
      <c r="D572" s="5">
        <v>1</v>
      </c>
      <c r="E572" s="2">
        <v>0</v>
      </c>
      <c r="F572" s="5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0</v>
      </c>
      <c r="T572" s="2">
        <v>0</v>
      </c>
      <c r="U572" s="5">
        <v>1</v>
      </c>
      <c r="V572" s="6">
        <v>0</v>
      </c>
      <c r="W572" s="9">
        <f t="shared" si="24"/>
        <v>1.2030603841195129</v>
      </c>
      <c r="X572" s="15">
        <f t="shared" si="25"/>
        <v>0.7690687613605367</v>
      </c>
      <c r="Y572" s="11">
        <f t="shared" si="26"/>
        <v>0.59146675970063012</v>
      </c>
    </row>
    <row r="573" spans="2:25" x14ac:dyDescent="0.25">
      <c r="B573" s="5">
        <v>0</v>
      </c>
      <c r="C573" s="2">
        <v>1</v>
      </c>
      <c r="D573" s="5">
        <v>1</v>
      </c>
      <c r="E573" s="2">
        <v>0</v>
      </c>
      <c r="F573" s="5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 s="2">
        <v>0</v>
      </c>
      <c r="U573" s="5">
        <v>1</v>
      </c>
      <c r="V573" s="6">
        <v>0</v>
      </c>
      <c r="W573" s="9">
        <f t="shared" si="24"/>
        <v>-0.64746719897558092</v>
      </c>
      <c r="X573" s="15">
        <f t="shared" si="25"/>
        <v>0.34356052501192191</v>
      </c>
      <c r="Y573" s="11">
        <f t="shared" si="26"/>
        <v>0.11803383434646743</v>
      </c>
    </row>
    <row r="574" spans="2:25" x14ac:dyDescent="0.25">
      <c r="B574" s="5">
        <v>0</v>
      </c>
      <c r="C574" s="2">
        <v>1</v>
      </c>
      <c r="D574" s="5">
        <v>1</v>
      </c>
      <c r="E574" s="2">
        <v>0</v>
      </c>
      <c r="F574" s="5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 s="2">
        <v>0</v>
      </c>
      <c r="U574" s="5">
        <v>1</v>
      </c>
      <c r="V574" s="6">
        <v>0</v>
      </c>
      <c r="W574" s="9">
        <f t="shared" si="24"/>
        <v>-0.64746719897558092</v>
      </c>
      <c r="X574" s="15">
        <f t="shared" si="25"/>
        <v>0.34356052501192191</v>
      </c>
      <c r="Y574" s="11">
        <f t="shared" si="26"/>
        <v>0.11803383434646743</v>
      </c>
    </row>
    <row r="575" spans="2:25" x14ac:dyDescent="0.25">
      <c r="B575" s="5">
        <v>0</v>
      </c>
      <c r="C575" s="2">
        <v>1</v>
      </c>
      <c r="D575" s="5">
        <v>0</v>
      </c>
      <c r="E575" s="2">
        <v>1</v>
      </c>
      <c r="F575" s="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 s="2">
        <v>0</v>
      </c>
      <c r="U575" s="5">
        <v>1</v>
      </c>
      <c r="V575" s="6">
        <v>0</v>
      </c>
      <c r="W575" s="9">
        <f t="shared" si="24"/>
        <v>-0.33596995606682833</v>
      </c>
      <c r="X575" s="15">
        <f t="shared" si="25"/>
        <v>0.41678875385345898</v>
      </c>
      <c r="Y575" s="11">
        <f t="shared" si="26"/>
        <v>0.17371286533871921</v>
      </c>
    </row>
    <row r="576" spans="2:25" x14ac:dyDescent="0.25">
      <c r="B576" s="5">
        <v>0</v>
      </c>
      <c r="C576" s="2">
        <v>1</v>
      </c>
      <c r="D576" s="5">
        <v>0</v>
      </c>
      <c r="E576" s="2">
        <v>0</v>
      </c>
      <c r="F576" s="5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 s="2">
        <v>0</v>
      </c>
      <c r="U576" s="5">
        <v>1</v>
      </c>
      <c r="V576" s="6">
        <v>0</v>
      </c>
      <c r="W576" s="9">
        <f t="shared" si="24"/>
        <v>-0.31718999153323757</v>
      </c>
      <c r="X576" s="15">
        <f t="shared" si="25"/>
        <v>0.4213607206787241</v>
      </c>
      <c r="Y576" s="11">
        <f t="shared" si="26"/>
        <v>0.17754485693089375</v>
      </c>
    </row>
    <row r="577" spans="2:25" x14ac:dyDescent="0.25">
      <c r="B577" s="5">
        <v>1</v>
      </c>
      <c r="C577" s="2">
        <v>0</v>
      </c>
      <c r="D577" s="5">
        <v>1</v>
      </c>
      <c r="E577" s="2">
        <v>0</v>
      </c>
      <c r="F577" s="5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 s="2">
        <v>0</v>
      </c>
      <c r="U577" s="5">
        <v>1</v>
      </c>
      <c r="V577" s="6">
        <v>0</v>
      </c>
      <c r="W577" s="9">
        <f t="shared" si="24"/>
        <v>-4.296525604766261</v>
      </c>
      <c r="X577" s="15">
        <f t="shared" si="25"/>
        <v>1.3432884294918141E-2</v>
      </c>
      <c r="Y577" s="11">
        <f t="shared" si="26"/>
        <v>1.8044238048065843E-4</v>
      </c>
    </row>
    <row r="578" spans="2:25" x14ac:dyDescent="0.25">
      <c r="B578" s="5">
        <v>0</v>
      </c>
      <c r="C578" s="2">
        <v>1</v>
      </c>
      <c r="D578" s="5">
        <v>0</v>
      </c>
      <c r="E578" s="2">
        <v>1</v>
      </c>
      <c r="F578" s="5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1</v>
      </c>
      <c r="T578" s="2">
        <v>0</v>
      </c>
      <c r="U578" s="5">
        <v>1</v>
      </c>
      <c r="V578" s="6">
        <v>0</v>
      </c>
      <c r="W578" s="9">
        <f t="shared" si="24"/>
        <v>-1.7826571217630092</v>
      </c>
      <c r="X578" s="15">
        <f t="shared" si="25"/>
        <v>0.14397534338483395</v>
      </c>
      <c r="Y578" s="11">
        <f t="shared" si="26"/>
        <v>2.072889950278085E-2</v>
      </c>
    </row>
    <row r="579" spans="2:25" x14ac:dyDescent="0.25">
      <c r="B579" s="5">
        <v>1</v>
      </c>
      <c r="C579" s="2">
        <v>0</v>
      </c>
      <c r="D579" s="5">
        <v>1</v>
      </c>
      <c r="E579" s="2">
        <v>0</v>
      </c>
      <c r="F579" s="5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 s="2">
        <v>0</v>
      </c>
      <c r="U579" s="5">
        <v>1</v>
      </c>
      <c r="V579" s="6">
        <v>0</v>
      </c>
      <c r="W579" s="9">
        <f t="shared" si="24"/>
        <v>-0.99626253876518156</v>
      </c>
      <c r="X579" s="15">
        <f t="shared" si="25"/>
        <v>0.26967688511892451</v>
      </c>
      <c r="Y579" s="11">
        <f t="shared" si="26"/>
        <v>7.2725622367445605E-2</v>
      </c>
    </row>
    <row r="580" spans="2:25" x14ac:dyDescent="0.25">
      <c r="B580" s="5">
        <v>0</v>
      </c>
      <c r="C580" s="2">
        <v>0</v>
      </c>
      <c r="D580" s="5">
        <v>1</v>
      </c>
      <c r="E580" s="2">
        <v>0</v>
      </c>
      <c r="F580" s="5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 s="2">
        <v>0</v>
      </c>
      <c r="U580" s="5">
        <v>1</v>
      </c>
      <c r="V580" s="6">
        <v>0</v>
      </c>
      <c r="W580" s="9">
        <f t="shared" si="24"/>
        <v>-0.67642292941005377</v>
      </c>
      <c r="X580" s="15">
        <f t="shared" si="25"/>
        <v>0.33706013471728352</v>
      </c>
      <c r="Y580" s="11">
        <f t="shared" si="26"/>
        <v>0.11360953441563332</v>
      </c>
    </row>
    <row r="581" spans="2:25" x14ac:dyDescent="0.25">
      <c r="B581" s="5">
        <v>0</v>
      </c>
      <c r="C581" s="2">
        <v>1</v>
      </c>
      <c r="D581" s="5">
        <v>1</v>
      </c>
      <c r="E581" s="2">
        <v>0</v>
      </c>
      <c r="F581" s="5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 s="2">
        <v>0</v>
      </c>
      <c r="U581" s="5">
        <v>1</v>
      </c>
      <c r="V581" s="6">
        <v>0</v>
      </c>
      <c r="W581" s="9">
        <f t="shared" si="24"/>
        <v>-2.1368228826641569</v>
      </c>
      <c r="X581" s="15">
        <f t="shared" si="25"/>
        <v>0.10556901054478499</v>
      </c>
      <c r="Y581" s="11">
        <f t="shared" si="26"/>
        <v>1.1144815987404924E-2</v>
      </c>
    </row>
    <row r="582" spans="2:25" x14ac:dyDescent="0.25">
      <c r="B582" s="5">
        <v>1</v>
      </c>
      <c r="C582" s="2">
        <v>0</v>
      </c>
      <c r="D582" s="5">
        <v>0</v>
      </c>
      <c r="E582" s="2">
        <v>0</v>
      </c>
      <c r="F582" s="5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 s="2">
        <v>0</v>
      </c>
      <c r="U582" s="5">
        <v>1</v>
      </c>
      <c r="V582" s="6">
        <v>0</v>
      </c>
      <c r="W582" s="9">
        <f t="shared" ref="W582:W645" si="27">SUMPRODUCT(B$2:U$2,B582:U582)</f>
        <v>-0.66598533132283833</v>
      </c>
      <c r="X582" s="15">
        <f t="shared" ref="X582:X645" si="28">EXP(W582)/(1+EXP(W582))</f>
        <v>0.33939637431038971</v>
      </c>
      <c r="Y582" s="11">
        <f t="shared" ref="Y582:Y645" si="29">(V582-X582)^2</f>
        <v>0.11518989889503817</v>
      </c>
    </row>
    <row r="583" spans="2:25" x14ac:dyDescent="0.25">
      <c r="B583" s="5">
        <v>0</v>
      </c>
      <c r="C583" s="2">
        <v>1</v>
      </c>
      <c r="D583" s="5">
        <v>1</v>
      </c>
      <c r="E583" s="2">
        <v>0</v>
      </c>
      <c r="F583" s="5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 s="2">
        <v>0</v>
      </c>
      <c r="U583" s="5">
        <v>1</v>
      </c>
      <c r="V583" s="6">
        <v>0</v>
      </c>
      <c r="W583" s="9">
        <f t="shared" si="27"/>
        <v>-2.7644431514339822</v>
      </c>
      <c r="X583" s="15">
        <f t="shared" si="28"/>
        <v>5.9276119209236623E-2</v>
      </c>
      <c r="Y583" s="11">
        <f t="shared" si="29"/>
        <v>3.5136583085076311E-3</v>
      </c>
    </row>
    <row r="584" spans="2:25" x14ac:dyDescent="0.25">
      <c r="B584" s="5">
        <v>1</v>
      </c>
      <c r="C584" s="2">
        <v>0</v>
      </c>
      <c r="D584" s="5">
        <v>1</v>
      </c>
      <c r="E584" s="2">
        <v>0</v>
      </c>
      <c r="F584" s="5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 s="2">
        <v>0</v>
      </c>
      <c r="U584" s="5">
        <v>1</v>
      </c>
      <c r="V584" s="6">
        <v>0</v>
      </c>
      <c r="W584" s="9">
        <f t="shared" si="27"/>
        <v>-2.9632721590611597</v>
      </c>
      <c r="X584" s="15">
        <f t="shared" si="28"/>
        <v>4.9112967710609391E-2</v>
      </c>
      <c r="Y584" s="11">
        <f t="shared" si="29"/>
        <v>2.4120835973433607E-3</v>
      </c>
    </row>
    <row r="585" spans="2:25" x14ac:dyDescent="0.25">
      <c r="B585" s="5">
        <v>0</v>
      </c>
      <c r="C585" s="2">
        <v>1</v>
      </c>
      <c r="D585" s="5">
        <v>0</v>
      </c>
      <c r="E585" s="2">
        <v>1</v>
      </c>
      <c r="F585" s="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</v>
      </c>
      <c r="T585" s="2">
        <v>0</v>
      </c>
      <c r="U585" s="5">
        <v>1</v>
      </c>
      <c r="V585" s="6">
        <v>0</v>
      </c>
      <c r="W585" s="9">
        <f t="shared" si="27"/>
        <v>-3.8996330742214109</v>
      </c>
      <c r="X585" s="15">
        <f t="shared" si="28"/>
        <v>1.9847442475167437E-2</v>
      </c>
      <c r="Y585" s="11">
        <f t="shared" si="29"/>
        <v>3.9392097280508049E-4</v>
      </c>
    </row>
    <row r="586" spans="2:25" x14ac:dyDescent="0.25">
      <c r="B586" s="5">
        <v>0</v>
      </c>
      <c r="C586" s="2">
        <v>1</v>
      </c>
      <c r="D586" s="5">
        <v>1</v>
      </c>
      <c r="E586" s="2">
        <v>0</v>
      </c>
      <c r="F586" s="5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 s="2">
        <v>1</v>
      </c>
      <c r="U586" s="5">
        <v>1</v>
      </c>
      <c r="V586" s="6">
        <v>0</v>
      </c>
      <c r="W586" s="9">
        <f t="shared" si="27"/>
        <v>-0.38922458797816223</v>
      </c>
      <c r="X586" s="15">
        <f t="shared" si="28"/>
        <v>0.40390397928932775</v>
      </c>
      <c r="Y586" s="11">
        <f t="shared" si="29"/>
        <v>0.16313842448575369</v>
      </c>
    </row>
    <row r="587" spans="2:25" x14ac:dyDescent="0.25">
      <c r="B587" s="5">
        <v>1</v>
      </c>
      <c r="C587" s="2">
        <v>0</v>
      </c>
      <c r="D587" s="5">
        <v>1</v>
      </c>
      <c r="E587" s="2">
        <v>0</v>
      </c>
      <c r="F587" s="5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1</v>
      </c>
      <c r="R587">
        <v>0</v>
      </c>
      <c r="S587">
        <v>0</v>
      </c>
      <c r="T587" s="2">
        <v>0</v>
      </c>
      <c r="U587" s="5">
        <v>1</v>
      </c>
      <c r="V587" s="6">
        <v>0</v>
      </c>
      <c r="W587" s="9">
        <f t="shared" si="27"/>
        <v>-0.63509063935866394</v>
      </c>
      <c r="X587" s="15">
        <f t="shared" si="28"/>
        <v>0.34635714861917527</v>
      </c>
      <c r="Y587" s="11">
        <f t="shared" si="29"/>
        <v>0.11996327439960547</v>
      </c>
    </row>
    <row r="588" spans="2:25" x14ac:dyDescent="0.25">
      <c r="B588" s="5">
        <v>0</v>
      </c>
      <c r="C588" s="2">
        <v>1</v>
      </c>
      <c r="D588" s="5">
        <v>1</v>
      </c>
      <c r="E588" s="2">
        <v>0</v>
      </c>
      <c r="F588" s="5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 s="2">
        <v>0</v>
      </c>
      <c r="U588" s="5">
        <v>1</v>
      </c>
      <c r="V588" s="6">
        <v>0</v>
      </c>
      <c r="W588" s="9">
        <f t="shared" si="27"/>
        <v>-0.64746719897558092</v>
      </c>
      <c r="X588" s="15">
        <f t="shared" si="28"/>
        <v>0.34356052501192191</v>
      </c>
      <c r="Y588" s="11">
        <f t="shared" si="29"/>
        <v>0.11803383434646743</v>
      </c>
    </row>
    <row r="589" spans="2:25" x14ac:dyDescent="0.25">
      <c r="B589" s="5">
        <v>0</v>
      </c>
      <c r="C589" s="2">
        <v>1</v>
      </c>
      <c r="D589" s="5">
        <v>0</v>
      </c>
      <c r="E589" s="2">
        <v>0</v>
      </c>
      <c r="F589" s="5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 s="2">
        <v>0</v>
      </c>
      <c r="U589" s="5">
        <v>1</v>
      </c>
      <c r="V589" s="6">
        <v>0</v>
      </c>
      <c r="W589" s="9">
        <f t="shared" si="27"/>
        <v>-3.6174530575343171</v>
      </c>
      <c r="X589" s="15">
        <f t="shared" si="28"/>
        <v>2.6148855055646545E-2</v>
      </c>
      <c r="Y589" s="11">
        <f t="shared" si="29"/>
        <v>6.8376262072121193E-4</v>
      </c>
    </row>
    <row r="590" spans="2:25" x14ac:dyDescent="0.25">
      <c r="B590" s="5">
        <v>0</v>
      </c>
      <c r="C590" s="2">
        <v>1</v>
      </c>
      <c r="D590" s="5">
        <v>0</v>
      </c>
      <c r="E590" s="2">
        <v>1</v>
      </c>
      <c r="F590" s="5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1</v>
      </c>
      <c r="T590" s="2">
        <v>0</v>
      </c>
      <c r="U590" s="5">
        <v>1</v>
      </c>
      <c r="V590" s="6">
        <v>0</v>
      </c>
      <c r="W590" s="9">
        <f t="shared" si="27"/>
        <v>-5.0829201877640884</v>
      </c>
      <c r="X590" s="15">
        <f t="shared" si="28"/>
        <v>6.1635472917738934E-3</v>
      </c>
      <c r="Y590" s="11">
        <f t="shared" si="29"/>
        <v>3.7989315217933297E-5</v>
      </c>
    </row>
    <row r="591" spans="2:25" x14ac:dyDescent="0.25">
      <c r="B591" s="5">
        <v>1</v>
      </c>
      <c r="C591" s="2">
        <v>0</v>
      </c>
      <c r="D591" s="5">
        <v>1</v>
      </c>
      <c r="E591" s="2">
        <v>0</v>
      </c>
      <c r="F591" s="5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 s="2">
        <v>0</v>
      </c>
      <c r="U591" s="5">
        <v>1</v>
      </c>
      <c r="V591" s="6">
        <v>0</v>
      </c>
      <c r="W591" s="9">
        <f t="shared" si="27"/>
        <v>-4.296525604766261</v>
      </c>
      <c r="X591" s="15">
        <f t="shared" si="28"/>
        <v>1.3432884294918141E-2</v>
      </c>
      <c r="Y591" s="11">
        <f t="shared" si="29"/>
        <v>1.8044238048065843E-4</v>
      </c>
    </row>
    <row r="592" spans="2:25" x14ac:dyDescent="0.25">
      <c r="B592" s="5">
        <v>1</v>
      </c>
      <c r="C592" s="2">
        <v>0</v>
      </c>
      <c r="D592" s="5">
        <v>1</v>
      </c>
      <c r="E592" s="2">
        <v>0</v>
      </c>
      <c r="F592" s="5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 s="2">
        <v>0</v>
      </c>
      <c r="U592" s="5">
        <v>1</v>
      </c>
      <c r="V592" s="6">
        <v>0</v>
      </c>
      <c r="W592" s="9">
        <f t="shared" si="27"/>
        <v>-0.99626253876518156</v>
      </c>
      <c r="X592" s="15">
        <f t="shared" si="28"/>
        <v>0.26967688511892451</v>
      </c>
      <c r="Y592" s="11">
        <f t="shared" si="29"/>
        <v>7.2725622367445605E-2</v>
      </c>
    </row>
    <row r="593" spans="2:25" x14ac:dyDescent="0.25">
      <c r="B593" s="5">
        <v>0</v>
      </c>
      <c r="C593" s="2">
        <v>1</v>
      </c>
      <c r="D593" s="5">
        <v>1</v>
      </c>
      <c r="E593" s="2">
        <v>0</v>
      </c>
      <c r="F593" s="5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 s="2">
        <v>0</v>
      </c>
      <c r="U593" s="5">
        <v>1</v>
      </c>
      <c r="V593" s="6">
        <v>0</v>
      </c>
      <c r="W593" s="9">
        <f t="shared" si="27"/>
        <v>-0.64746719897558092</v>
      </c>
      <c r="X593" s="15">
        <f t="shared" si="28"/>
        <v>0.34356052501192191</v>
      </c>
      <c r="Y593" s="11">
        <f t="shared" si="29"/>
        <v>0.11803383434646743</v>
      </c>
    </row>
    <row r="594" spans="2:25" x14ac:dyDescent="0.25">
      <c r="B594" s="5">
        <v>0</v>
      </c>
      <c r="C594" s="2">
        <v>1</v>
      </c>
      <c r="D594" s="5">
        <v>0</v>
      </c>
      <c r="E594" s="2">
        <v>1</v>
      </c>
      <c r="F594" s="5">
        <v>0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 s="2">
        <v>0</v>
      </c>
      <c r="U594" s="5">
        <v>1</v>
      </c>
      <c r="V594" s="6">
        <v>0</v>
      </c>
      <c r="W594" s="9">
        <f t="shared" si="27"/>
        <v>5.9669924721846606</v>
      </c>
      <c r="X594" s="15">
        <f t="shared" si="28"/>
        <v>0.99744461180375166</v>
      </c>
      <c r="Y594" s="11">
        <f t="shared" si="29"/>
        <v>0.99489575361633686</v>
      </c>
    </row>
    <row r="595" spans="2:25" x14ac:dyDescent="0.25">
      <c r="B595" s="5">
        <v>0</v>
      </c>
      <c r="C595" s="2">
        <v>1</v>
      </c>
      <c r="D595" s="5">
        <v>0</v>
      </c>
      <c r="E595" s="2">
        <v>1</v>
      </c>
      <c r="F595" s="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 s="2">
        <v>0</v>
      </c>
      <c r="U595" s="5">
        <v>1</v>
      </c>
      <c r="V595" s="6">
        <v>0</v>
      </c>
      <c r="W595" s="9">
        <f t="shared" si="27"/>
        <v>-3.6362330220679078</v>
      </c>
      <c r="X595" s="15">
        <f t="shared" si="28"/>
        <v>2.5674853549625561E-2</v>
      </c>
      <c r="Y595" s="11">
        <f t="shared" si="29"/>
        <v>6.5919810479472026E-4</v>
      </c>
    </row>
    <row r="596" spans="2:25" x14ac:dyDescent="0.25">
      <c r="B596" s="5">
        <v>0</v>
      </c>
      <c r="C596" s="2">
        <v>1</v>
      </c>
      <c r="D596" s="5">
        <v>0</v>
      </c>
      <c r="E596" s="2">
        <v>1</v>
      </c>
      <c r="F596" s="5">
        <v>0</v>
      </c>
      <c r="G596">
        <v>1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 s="2">
        <v>0</v>
      </c>
      <c r="U596" s="5">
        <v>1</v>
      </c>
      <c r="V596" s="6">
        <v>0</v>
      </c>
      <c r="W596" s="9">
        <f t="shared" si="27"/>
        <v>-5.7532089745263093</v>
      </c>
      <c r="X596" s="15">
        <f t="shared" si="28"/>
        <v>3.1625502484854975E-3</v>
      </c>
      <c r="Y596" s="11">
        <f t="shared" si="29"/>
        <v>1.0001724074195682E-5</v>
      </c>
    </row>
    <row r="597" spans="2:25" x14ac:dyDescent="0.25">
      <c r="B597" s="5">
        <v>1</v>
      </c>
      <c r="C597" s="2">
        <v>0</v>
      </c>
      <c r="D597" s="5">
        <v>0</v>
      </c>
      <c r="E597" s="2">
        <v>1</v>
      </c>
      <c r="F597" s="5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 s="2">
        <v>0</v>
      </c>
      <c r="U597" s="5">
        <v>1</v>
      </c>
      <c r="V597" s="6">
        <v>0</v>
      </c>
      <c r="W597" s="9">
        <f t="shared" si="27"/>
        <v>-3.9850283618575086</v>
      </c>
      <c r="X597" s="15">
        <f t="shared" si="28"/>
        <v>1.8252566806598911E-2</v>
      </c>
      <c r="Y597" s="11">
        <f t="shared" si="29"/>
        <v>3.3315619502935636E-4</v>
      </c>
    </row>
    <row r="598" spans="2:25" x14ac:dyDescent="0.25">
      <c r="B598" s="5">
        <v>0</v>
      </c>
      <c r="C598" s="2">
        <v>1</v>
      </c>
      <c r="D598" s="5">
        <v>1</v>
      </c>
      <c r="E598" s="2">
        <v>0</v>
      </c>
      <c r="F598" s="5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 s="2">
        <v>0</v>
      </c>
      <c r="U598" s="5">
        <v>1</v>
      </c>
      <c r="V598" s="6">
        <v>0</v>
      </c>
      <c r="W598" s="9">
        <f t="shared" si="27"/>
        <v>-0.64746719897558092</v>
      </c>
      <c r="X598" s="15">
        <f t="shared" si="28"/>
        <v>0.34356052501192191</v>
      </c>
      <c r="Y598" s="11">
        <f t="shared" si="29"/>
        <v>0.11803383434646743</v>
      </c>
    </row>
    <row r="599" spans="2:25" x14ac:dyDescent="0.25">
      <c r="B599" s="5">
        <v>1</v>
      </c>
      <c r="C599" s="2">
        <v>0</v>
      </c>
      <c r="D599" s="5">
        <v>1</v>
      </c>
      <c r="E599" s="2">
        <v>0</v>
      </c>
      <c r="F599" s="5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 s="2">
        <v>0</v>
      </c>
      <c r="U599" s="5">
        <v>1</v>
      </c>
      <c r="V599" s="6">
        <v>0</v>
      </c>
      <c r="W599" s="9">
        <f t="shared" si="27"/>
        <v>-0.99626253876518156</v>
      </c>
      <c r="X599" s="15">
        <f t="shared" si="28"/>
        <v>0.26967688511892451</v>
      </c>
      <c r="Y599" s="11">
        <f t="shared" si="29"/>
        <v>7.2725622367445605E-2</v>
      </c>
    </row>
    <row r="600" spans="2:25" x14ac:dyDescent="0.25">
      <c r="B600" s="5">
        <v>1</v>
      </c>
      <c r="C600" s="2">
        <v>0</v>
      </c>
      <c r="D600" s="5">
        <v>1</v>
      </c>
      <c r="E600" s="2">
        <v>0</v>
      </c>
      <c r="F600" s="5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 s="2">
        <v>0</v>
      </c>
      <c r="U600" s="5">
        <v>1</v>
      </c>
      <c r="V600" s="6">
        <v>0</v>
      </c>
      <c r="W600" s="9">
        <f t="shared" si="27"/>
        <v>-0.99626253876518156</v>
      </c>
      <c r="X600" s="15">
        <f t="shared" si="28"/>
        <v>0.26967688511892451</v>
      </c>
      <c r="Y600" s="11">
        <f t="shared" si="29"/>
        <v>7.2725622367445605E-2</v>
      </c>
    </row>
    <row r="601" spans="2:25" x14ac:dyDescent="0.25">
      <c r="B601" s="5">
        <v>0</v>
      </c>
      <c r="C601" s="2">
        <v>1</v>
      </c>
      <c r="D601" s="5">
        <v>1</v>
      </c>
      <c r="E601" s="2">
        <v>0</v>
      </c>
      <c r="F601" s="5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 s="2">
        <v>0</v>
      </c>
      <c r="U601" s="5">
        <v>1</v>
      </c>
      <c r="V601" s="6">
        <v>0</v>
      </c>
      <c r="W601" s="9">
        <f t="shared" si="27"/>
        <v>-2.1368228826641569</v>
      </c>
      <c r="X601" s="15">
        <f t="shared" si="28"/>
        <v>0.10556901054478499</v>
      </c>
      <c r="Y601" s="11">
        <f t="shared" si="29"/>
        <v>1.1144815987404924E-2</v>
      </c>
    </row>
    <row r="602" spans="2:25" x14ac:dyDescent="0.25">
      <c r="B602" s="5">
        <v>0</v>
      </c>
      <c r="C602" s="2">
        <v>1</v>
      </c>
      <c r="D602" s="5">
        <v>0</v>
      </c>
      <c r="E602" s="2">
        <v>1</v>
      </c>
      <c r="F602" s="5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 s="2">
        <v>0</v>
      </c>
      <c r="U602" s="5">
        <v>1</v>
      </c>
      <c r="V602" s="6">
        <v>0</v>
      </c>
      <c r="W602" s="9">
        <f t="shared" si="27"/>
        <v>-0.33596995606682833</v>
      </c>
      <c r="X602" s="15">
        <f t="shared" si="28"/>
        <v>0.41678875385345898</v>
      </c>
      <c r="Y602" s="11">
        <f t="shared" si="29"/>
        <v>0.17371286533871921</v>
      </c>
    </row>
    <row r="603" spans="2:25" x14ac:dyDescent="0.25">
      <c r="B603" s="5">
        <v>0</v>
      </c>
      <c r="C603" s="2">
        <v>1</v>
      </c>
      <c r="D603" s="5">
        <v>1</v>
      </c>
      <c r="E603" s="2">
        <v>0</v>
      </c>
      <c r="F603" s="5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 s="2">
        <v>0</v>
      </c>
      <c r="U603" s="5">
        <v>1</v>
      </c>
      <c r="V603" s="6">
        <v>0</v>
      </c>
      <c r="W603" s="9">
        <f t="shared" si="27"/>
        <v>-0.64746719897558092</v>
      </c>
      <c r="X603" s="15">
        <f t="shared" si="28"/>
        <v>0.34356052501192191</v>
      </c>
      <c r="Y603" s="11">
        <f t="shared" si="29"/>
        <v>0.11803383434646743</v>
      </c>
    </row>
    <row r="604" spans="2:25" x14ac:dyDescent="0.25">
      <c r="B604" s="5">
        <v>1</v>
      </c>
      <c r="C604" s="2">
        <v>0</v>
      </c>
      <c r="D604" s="5">
        <v>0</v>
      </c>
      <c r="E604" s="2">
        <v>1</v>
      </c>
      <c r="F604" s="5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 s="2">
        <v>0</v>
      </c>
      <c r="U604" s="5">
        <v>1</v>
      </c>
      <c r="V604" s="6">
        <v>0</v>
      </c>
      <c r="W604" s="9">
        <f t="shared" si="27"/>
        <v>-0.68476529585642909</v>
      </c>
      <c r="X604" s="15">
        <f t="shared" si="28"/>
        <v>0.33519856915684221</v>
      </c>
      <c r="Y604" s="11">
        <f t="shared" si="29"/>
        <v>0.11235808076479432</v>
      </c>
    </row>
    <row r="605" spans="2:25" x14ac:dyDescent="0.25">
      <c r="B605" s="5">
        <v>1</v>
      </c>
      <c r="C605" s="2">
        <v>0</v>
      </c>
      <c r="D605" s="5">
        <v>0</v>
      </c>
      <c r="E605" s="2">
        <v>1</v>
      </c>
      <c r="F605" s="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 s="2">
        <v>0</v>
      </c>
      <c r="U605" s="5">
        <v>1</v>
      </c>
      <c r="V605" s="6">
        <v>0</v>
      </c>
      <c r="W605" s="9">
        <f t="shared" si="27"/>
        <v>-0.68476529585642909</v>
      </c>
      <c r="X605" s="15">
        <f t="shared" si="28"/>
        <v>0.33519856915684221</v>
      </c>
      <c r="Y605" s="11">
        <f t="shared" si="29"/>
        <v>0.11235808076479432</v>
      </c>
    </row>
    <row r="606" spans="2:25" x14ac:dyDescent="0.25">
      <c r="B606" s="5">
        <v>0</v>
      </c>
      <c r="C606" s="2">
        <v>1</v>
      </c>
      <c r="D606" s="5">
        <v>1</v>
      </c>
      <c r="E606" s="2">
        <v>0</v>
      </c>
      <c r="F606" s="5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</v>
      </c>
      <c r="T606" s="2">
        <v>0</v>
      </c>
      <c r="U606" s="5">
        <v>1</v>
      </c>
      <c r="V606" s="6">
        <v>0</v>
      </c>
      <c r="W606" s="9">
        <f t="shared" si="27"/>
        <v>-5.3944174306728412</v>
      </c>
      <c r="X606" s="15">
        <f t="shared" si="28"/>
        <v>4.5213303053114866E-3</v>
      </c>
      <c r="Y606" s="11">
        <f t="shared" si="29"/>
        <v>2.0442427729728062E-5</v>
      </c>
    </row>
    <row r="607" spans="2:25" x14ac:dyDescent="0.25">
      <c r="B607" s="5">
        <v>0</v>
      </c>
      <c r="C607" s="2">
        <v>1</v>
      </c>
      <c r="D607" s="5">
        <v>0</v>
      </c>
      <c r="E607" s="2">
        <v>1</v>
      </c>
      <c r="F607" s="5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 s="2">
        <v>0</v>
      </c>
      <c r="U607" s="5">
        <v>1</v>
      </c>
      <c r="V607" s="6">
        <v>0</v>
      </c>
      <c r="W607" s="9">
        <f t="shared" si="27"/>
        <v>-3.6362330220679078</v>
      </c>
      <c r="X607" s="15">
        <f t="shared" si="28"/>
        <v>2.5674853549625561E-2</v>
      </c>
      <c r="Y607" s="11">
        <f t="shared" si="29"/>
        <v>6.5919810479472026E-4</v>
      </c>
    </row>
    <row r="608" spans="2:25" x14ac:dyDescent="0.25">
      <c r="B608" s="5">
        <v>1</v>
      </c>
      <c r="C608" s="2">
        <v>0</v>
      </c>
      <c r="D608" s="5">
        <v>0</v>
      </c>
      <c r="E608" s="2">
        <v>1</v>
      </c>
      <c r="F608" s="5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 s="2">
        <v>0</v>
      </c>
      <c r="U608" s="5">
        <v>1</v>
      </c>
      <c r="V608" s="6">
        <v>0</v>
      </c>
      <c r="W608" s="9">
        <f t="shared" si="27"/>
        <v>-0.68476529585642909</v>
      </c>
      <c r="X608" s="15">
        <f t="shared" si="28"/>
        <v>0.33519856915684221</v>
      </c>
      <c r="Y608" s="11">
        <f t="shared" si="29"/>
        <v>0.11235808076479432</v>
      </c>
    </row>
    <row r="609" spans="2:25" x14ac:dyDescent="0.25">
      <c r="B609" s="5">
        <v>0</v>
      </c>
      <c r="C609" s="2">
        <v>1</v>
      </c>
      <c r="D609" s="5">
        <v>1</v>
      </c>
      <c r="E609" s="2">
        <v>0</v>
      </c>
      <c r="F609" s="5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 s="2">
        <v>0</v>
      </c>
      <c r="U609" s="5">
        <v>1</v>
      </c>
      <c r="V609" s="6">
        <v>0</v>
      </c>
      <c r="W609" s="9">
        <f t="shared" si="27"/>
        <v>-0.64746719897558092</v>
      </c>
      <c r="X609" s="15">
        <f t="shared" si="28"/>
        <v>0.34356052501192191</v>
      </c>
      <c r="Y609" s="11">
        <f t="shared" si="29"/>
        <v>0.11803383434646743</v>
      </c>
    </row>
    <row r="610" spans="2:25" x14ac:dyDescent="0.25">
      <c r="B610" s="5">
        <v>1</v>
      </c>
      <c r="C610" s="2">
        <v>0</v>
      </c>
      <c r="D610" s="5">
        <v>0</v>
      </c>
      <c r="E610" s="2">
        <v>0</v>
      </c>
      <c r="F610" s="5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 s="2">
        <v>0</v>
      </c>
      <c r="U610" s="5">
        <v>1</v>
      </c>
      <c r="V610" s="6">
        <v>0</v>
      </c>
      <c r="W610" s="9">
        <f t="shared" si="27"/>
        <v>-3.9662483973239175</v>
      </c>
      <c r="X610" s="15">
        <f t="shared" si="28"/>
        <v>1.8592155044312993E-2</v>
      </c>
      <c r="Y610" s="11">
        <f t="shared" si="29"/>
        <v>3.4566822919177307E-4</v>
      </c>
    </row>
    <row r="611" spans="2:25" x14ac:dyDescent="0.25">
      <c r="B611" s="5">
        <v>1</v>
      </c>
      <c r="C611" s="2">
        <v>0</v>
      </c>
      <c r="D611" s="5">
        <v>1</v>
      </c>
      <c r="E611" s="2">
        <v>0</v>
      </c>
      <c r="F611" s="5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 s="2">
        <v>0</v>
      </c>
      <c r="U611" s="5">
        <v>1</v>
      </c>
      <c r="V611" s="6">
        <v>0</v>
      </c>
      <c r="W611" s="9">
        <f t="shared" si="27"/>
        <v>-0.99626253876518156</v>
      </c>
      <c r="X611" s="15">
        <f t="shared" si="28"/>
        <v>0.26967688511892451</v>
      </c>
      <c r="Y611" s="11">
        <f t="shared" si="29"/>
        <v>7.2725622367445605E-2</v>
      </c>
    </row>
    <row r="612" spans="2:25" x14ac:dyDescent="0.25">
      <c r="B612" s="5">
        <v>1</v>
      </c>
      <c r="C612" s="2">
        <v>0</v>
      </c>
      <c r="D612" s="5">
        <v>0</v>
      </c>
      <c r="E612" s="2">
        <v>1</v>
      </c>
      <c r="F612" s="5">
        <v>0</v>
      </c>
      <c r="G612">
        <v>0</v>
      </c>
      <c r="H612">
        <v>1</v>
      </c>
      <c r="I612">
        <v>0</v>
      </c>
      <c r="J612">
        <v>1</v>
      </c>
      <c r="K612">
        <v>0</v>
      </c>
      <c r="L612">
        <v>0</v>
      </c>
      <c r="M612">
        <v>0</v>
      </c>
      <c r="N612">
        <v>1</v>
      </c>
      <c r="O612">
        <v>0</v>
      </c>
      <c r="P612">
        <v>0</v>
      </c>
      <c r="Q612">
        <v>1</v>
      </c>
      <c r="R612">
        <v>0</v>
      </c>
      <c r="S612">
        <v>0</v>
      </c>
      <c r="T612" s="2">
        <v>0</v>
      </c>
      <c r="U612" s="5">
        <v>1</v>
      </c>
      <c r="V612" s="6">
        <v>0</v>
      </c>
      <c r="W612" s="9">
        <f t="shared" si="27"/>
        <v>3.4501735326335723</v>
      </c>
      <c r="X612" s="15">
        <f t="shared" si="28"/>
        <v>0.96923631533539156</v>
      </c>
      <c r="Y612" s="11">
        <f t="shared" si="29"/>
        <v>0.93941903496492662</v>
      </c>
    </row>
    <row r="613" spans="2:25" x14ac:dyDescent="0.25">
      <c r="B613" s="5">
        <v>0</v>
      </c>
      <c r="C613" s="2">
        <v>1</v>
      </c>
      <c r="D613" s="5">
        <v>1</v>
      </c>
      <c r="E613" s="2">
        <v>0</v>
      </c>
      <c r="F613" s="5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 s="2">
        <v>0</v>
      </c>
      <c r="U613" s="5">
        <v>1</v>
      </c>
      <c r="V613" s="6">
        <v>0</v>
      </c>
      <c r="W613" s="9">
        <f t="shared" si="27"/>
        <v>-3.9477302649766601</v>
      </c>
      <c r="X613" s="15">
        <f t="shared" si="28"/>
        <v>1.8933075387557147E-2</v>
      </c>
      <c r="Y613" s="11">
        <f t="shared" si="29"/>
        <v>3.5846134363092219E-4</v>
      </c>
    </row>
    <row r="614" spans="2:25" x14ac:dyDescent="0.25">
      <c r="B614" s="5">
        <v>1</v>
      </c>
      <c r="C614" s="2">
        <v>0</v>
      </c>
      <c r="D614" s="5">
        <v>1</v>
      </c>
      <c r="E614" s="2">
        <v>0</v>
      </c>
      <c r="F614" s="5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 s="2">
        <v>0</v>
      </c>
      <c r="U614" s="5">
        <v>1</v>
      </c>
      <c r="V614" s="6">
        <v>0</v>
      </c>
      <c r="W614" s="9">
        <f t="shared" si="27"/>
        <v>-0.99626253876518156</v>
      </c>
      <c r="X614" s="15">
        <f t="shared" si="28"/>
        <v>0.26967688511892451</v>
      </c>
      <c r="Y614" s="11">
        <f t="shared" si="29"/>
        <v>7.2725622367445605E-2</v>
      </c>
    </row>
    <row r="615" spans="2:25" x14ac:dyDescent="0.25">
      <c r="B615" s="5">
        <v>1</v>
      </c>
      <c r="C615" s="2">
        <v>0</v>
      </c>
      <c r="D615" s="5">
        <v>0</v>
      </c>
      <c r="E615" s="2">
        <v>1</v>
      </c>
      <c r="F615" s="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</v>
      </c>
      <c r="T615" s="2">
        <v>0</v>
      </c>
      <c r="U615" s="5">
        <v>1</v>
      </c>
      <c r="V615" s="6">
        <v>0</v>
      </c>
      <c r="W615" s="9">
        <f t="shared" si="27"/>
        <v>-5.4317155275536892</v>
      </c>
      <c r="X615" s="15">
        <f t="shared" si="28"/>
        <v>4.3565206099610756E-3</v>
      </c>
      <c r="Y615" s="11">
        <f t="shared" si="29"/>
        <v>1.897927182501562E-5</v>
      </c>
    </row>
    <row r="616" spans="2:25" x14ac:dyDescent="0.25">
      <c r="B616" s="5">
        <v>0</v>
      </c>
      <c r="C616" s="2">
        <v>1</v>
      </c>
      <c r="D616" s="5">
        <v>1</v>
      </c>
      <c r="E616" s="2">
        <v>0</v>
      </c>
      <c r="F616" s="5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 s="2">
        <v>0</v>
      </c>
      <c r="U616" s="5">
        <v>1</v>
      </c>
      <c r="V616" s="6">
        <v>0</v>
      </c>
      <c r="W616" s="9">
        <f t="shared" si="27"/>
        <v>-0.64746719897558092</v>
      </c>
      <c r="X616" s="15">
        <f t="shared" si="28"/>
        <v>0.34356052501192191</v>
      </c>
      <c r="Y616" s="11">
        <f t="shared" si="29"/>
        <v>0.11803383434646743</v>
      </c>
    </row>
    <row r="617" spans="2:25" x14ac:dyDescent="0.25">
      <c r="B617" s="5">
        <v>0</v>
      </c>
      <c r="C617" s="2">
        <v>1</v>
      </c>
      <c r="D617" s="5">
        <v>0</v>
      </c>
      <c r="E617" s="2">
        <v>1</v>
      </c>
      <c r="F617" s="5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 s="2">
        <v>0</v>
      </c>
      <c r="U617" s="5">
        <v>1</v>
      </c>
      <c r="V617" s="6">
        <v>0</v>
      </c>
      <c r="W617" s="9">
        <f t="shared" si="27"/>
        <v>-2.4529459085252299</v>
      </c>
      <c r="X617" s="15">
        <f t="shared" si="28"/>
        <v>7.9223387317949895E-2</v>
      </c>
      <c r="Y617" s="11">
        <f t="shared" si="29"/>
        <v>6.2763450981299044E-3</v>
      </c>
    </row>
    <row r="618" spans="2:25" x14ac:dyDescent="0.25">
      <c r="B618" s="5">
        <v>1</v>
      </c>
      <c r="C618" s="2">
        <v>0</v>
      </c>
      <c r="D618" s="5">
        <v>1</v>
      </c>
      <c r="E618" s="2">
        <v>0</v>
      </c>
      <c r="F618" s="5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</v>
      </c>
      <c r="T618" s="2">
        <v>0</v>
      </c>
      <c r="U618" s="5">
        <v>1</v>
      </c>
      <c r="V618" s="6">
        <v>0</v>
      </c>
      <c r="W618" s="9">
        <f t="shared" si="27"/>
        <v>-5.7432127704624421</v>
      </c>
      <c r="X618" s="15">
        <f t="shared" si="28"/>
        <v>3.1942207945401613E-3</v>
      </c>
      <c r="Y618" s="11">
        <f t="shared" si="29"/>
        <v>1.0203046484272779E-5</v>
      </c>
    </row>
    <row r="619" spans="2:25" x14ac:dyDescent="0.25">
      <c r="B619" s="5">
        <v>1</v>
      </c>
      <c r="C619" s="2">
        <v>0</v>
      </c>
      <c r="D619" s="5">
        <v>0</v>
      </c>
      <c r="E619" s="2">
        <v>0</v>
      </c>
      <c r="F619" s="5">
        <v>0</v>
      </c>
      <c r="G619">
        <v>1</v>
      </c>
      <c r="H619">
        <v>0</v>
      </c>
      <c r="I619">
        <v>0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 s="2">
        <v>0</v>
      </c>
      <c r="U619" s="5">
        <v>1</v>
      </c>
      <c r="V619" s="6">
        <v>0</v>
      </c>
      <c r="W619" s="9">
        <f t="shared" si="27"/>
        <v>-1.2491561001351874</v>
      </c>
      <c r="X619" s="15">
        <f t="shared" si="28"/>
        <v>0.22284625611637027</v>
      </c>
      <c r="Y619" s="11">
        <f t="shared" si="29"/>
        <v>4.9660453865082894E-2</v>
      </c>
    </row>
    <row r="620" spans="2:25" x14ac:dyDescent="0.25">
      <c r="B620" s="5">
        <v>0</v>
      </c>
      <c r="C620" s="2">
        <v>1</v>
      </c>
      <c r="D620" s="5">
        <v>0</v>
      </c>
      <c r="E620" s="2">
        <v>1</v>
      </c>
      <c r="F620" s="5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0</v>
      </c>
      <c r="T620" s="2">
        <v>0</v>
      </c>
      <c r="U620" s="5">
        <v>1</v>
      </c>
      <c r="V620" s="6">
        <v>0</v>
      </c>
      <c r="W620" s="9">
        <f t="shared" si="27"/>
        <v>-5.125588705756484</v>
      </c>
      <c r="X620" s="15">
        <f t="shared" si="28"/>
        <v>5.9076105518202525E-3</v>
      </c>
      <c r="Y620" s="11">
        <f t="shared" si="29"/>
        <v>3.4899862431977991E-5</v>
      </c>
    </row>
    <row r="621" spans="2:25" x14ac:dyDescent="0.25">
      <c r="B621" s="5">
        <v>0</v>
      </c>
      <c r="C621" s="2">
        <v>1</v>
      </c>
      <c r="D621" s="5">
        <v>0</v>
      </c>
      <c r="E621" s="2">
        <v>1</v>
      </c>
      <c r="F621" s="5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 s="2">
        <v>0</v>
      </c>
      <c r="U621" s="5">
        <v>1</v>
      </c>
      <c r="V621" s="6">
        <v>0</v>
      </c>
      <c r="W621" s="9">
        <f t="shared" si="27"/>
        <v>-1.8253256397554045</v>
      </c>
      <c r="X621" s="15">
        <f t="shared" si="28"/>
        <v>0.13879606468962213</v>
      </c>
      <c r="Y621" s="11">
        <f t="shared" si="29"/>
        <v>1.9264347573325773E-2</v>
      </c>
    </row>
    <row r="622" spans="2:25" x14ac:dyDescent="0.25">
      <c r="B622" s="5">
        <v>1</v>
      </c>
      <c r="C622" s="2">
        <v>0</v>
      </c>
      <c r="D622" s="5">
        <v>0</v>
      </c>
      <c r="E622" s="2">
        <v>1</v>
      </c>
      <c r="F622" s="5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 s="2">
        <v>0</v>
      </c>
      <c r="U622" s="5">
        <v>1</v>
      </c>
      <c r="V622" s="6">
        <v>0</v>
      </c>
      <c r="W622" s="9">
        <f t="shared" si="27"/>
        <v>-3.9850283618575086</v>
      </c>
      <c r="X622" s="15">
        <f t="shared" si="28"/>
        <v>1.8252566806598911E-2</v>
      </c>
      <c r="Y622" s="11">
        <f t="shared" si="29"/>
        <v>3.3315619502935636E-4</v>
      </c>
    </row>
    <row r="623" spans="2:25" x14ac:dyDescent="0.25">
      <c r="B623" s="5">
        <v>0</v>
      </c>
      <c r="C623" s="2">
        <v>1</v>
      </c>
      <c r="D623" s="5">
        <v>1</v>
      </c>
      <c r="E623" s="2">
        <v>0</v>
      </c>
      <c r="F623" s="5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 s="2">
        <v>0</v>
      </c>
      <c r="U623" s="5">
        <v>1</v>
      </c>
      <c r="V623" s="6">
        <v>0</v>
      </c>
      <c r="W623" s="9">
        <f t="shared" si="27"/>
        <v>-0.64746719897558092</v>
      </c>
      <c r="X623" s="15">
        <f t="shared" si="28"/>
        <v>0.34356052501192191</v>
      </c>
      <c r="Y623" s="11">
        <f t="shared" si="29"/>
        <v>0.11803383434646743</v>
      </c>
    </row>
    <row r="624" spans="2:25" x14ac:dyDescent="0.25">
      <c r="B624" s="5">
        <v>1</v>
      </c>
      <c r="C624" s="2">
        <v>0</v>
      </c>
      <c r="D624" s="5">
        <v>1</v>
      </c>
      <c r="E624" s="2">
        <v>0</v>
      </c>
      <c r="F624" s="5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 s="2">
        <v>0</v>
      </c>
      <c r="U624" s="5">
        <v>1</v>
      </c>
      <c r="V624" s="6">
        <v>0</v>
      </c>
      <c r="W624" s="9">
        <f t="shared" si="27"/>
        <v>-4.296525604766261</v>
      </c>
      <c r="X624" s="15">
        <f t="shared" si="28"/>
        <v>1.3432884294918141E-2</v>
      </c>
      <c r="Y624" s="11">
        <f t="shared" si="29"/>
        <v>1.8044238048065843E-4</v>
      </c>
    </row>
    <row r="625" spans="2:25" x14ac:dyDescent="0.25">
      <c r="B625" s="5">
        <v>0</v>
      </c>
      <c r="C625" s="2">
        <v>1</v>
      </c>
      <c r="D625" s="5">
        <v>1</v>
      </c>
      <c r="E625" s="2">
        <v>0</v>
      </c>
      <c r="F625" s="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1</v>
      </c>
      <c r="T625" s="2">
        <v>0</v>
      </c>
      <c r="U625" s="5">
        <v>1</v>
      </c>
      <c r="V625" s="6">
        <v>0</v>
      </c>
      <c r="W625" s="9">
        <f t="shared" si="27"/>
        <v>-4.2111303171301628</v>
      </c>
      <c r="X625" s="15">
        <f t="shared" si="28"/>
        <v>1.4612893398126638E-2</v>
      </c>
      <c r="Y625" s="11">
        <f t="shared" si="29"/>
        <v>2.1353665346501307E-4</v>
      </c>
    </row>
    <row r="626" spans="2:25" x14ac:dyDescent="0.25">
      <c r="B626" s="5">
        <v>0</v>
      </c>
      <c r="C626" s="2">
        <v>1</v>
      </c>
      <c r="D626" s="5">
        <v>0</v>
      </c>
      <c r="E626" s="2">
        <v>1</v>
      </c>
      <c r="F626" s="5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 s="2">
        <v>0</v>
      </c>
      <c r="U626" s="5">
        <v>1</v>
      </c>
      <c r="V626" s="6">
        <v>0</v>
      </c>
      <c r="W626" s="9">
        <f t="shared" si="27"/>
        <v>-3.6362330220679078</v>
      </c>
      <c r="X626" s="15">
        <f t="shared" si="28"/>
        <v>2.5674853549625561E-2</v>
      </c>
      <c r="Y626" s="11">
        <f t="shared" si="29"/>
        <v>6.5919810479472026E-4</v>
      </c>
    </row>
    <row r="627" spans="2:25" x14ac:dyDescent="0.25">
      <c r="B627" s="5">
        <v>0</v>
      </c>
      <c r="C627" s="2">
        <v>1</v>
      </c>
      <c r="D627" s="5">
        <v>0</v>
      </c>
      <c r="E627" s="2">
        <v>1</v>
      </c>
      <c r="F627" s="5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 s="2">
        <v>0</v>
      </c>
      <c r="U627" s="5">
        <v>1</v>
      </c>
      <c r="V627" s="6">
        <v>0</v>
      </c>
      <c r="W627" s="9">
        <f t="shared" si="27"/>
        <v>-0.33596995606682833</v>
      </c>
      <c r="X627" s="15">
        <f t="shared" si="28"/>
        <v>0.41678875385345898</v>
      </c>
      <c r="Y627" s="11">
        <f t="shared" si="29"/>
        <v>0.17371286533871921</v>
      </c>
    </row>
    <row r="628" spans="2:25" x14ac:dyDescent="0.25">
      <c r="B628" s="5">
        <v>1</v>
      </c>
      <c r="C628" s="2">
        <v>0</v>
      </c>
      <c r="D628" s="5">
        <v>0</v>
      </c>
      <c r="E628" s="2">
        <v>1</v>
      </c>
      <c r="F628" s="5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1</v>
      </c>
      <c r="T628" s="2">
        <v>0</v>
      </c>
      <c r="U628" s="5">
        <v>1</v>
      </c>
      <c r="V628" s="6">
        <v>0</v>
      </c>
      <c r="W628" s="9">
        <f t="shared" si="27"/>
        <v>-3.620808145241186</v>
      </c>
      <c r="X628" s="15">
        <f t="shared" si="28"/>
        <v>2.606355313111754E-2</v>
      </c>
      <c r="Y628" s="11">
        <f t="shared" si="29"/>
        <v>6.7930880181858689E-4</v>
      </c>
    </row>
    <row r="629" spans="2:25" x14ac:dyDescent="0.25">
      <c r="B629" s="5">
        <v>0</v>
      </c>
      <c r="C629" s="2">
        <v>1</v>
      </c>
      <c r="D629" s="5">
        <v>0</v>
      </c>
      <c r="E629" s="2">
        <v>1</v>
      </c>
      <c r="F629" s="5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</v>
      </c>
      <c r="T629" s="2">
        <v>0</v>
      </c>
      <c r="U629" s="5">
        <v>1</v>
      </c>
      <c r="V629" s="6">
        <v>0</v>
      </c>
      <c r="W629" s="9">
        <f t="shared" si="27"/>
        <v>-1.7826571217630092</v>
      </c>
      <c r="X629" s="15">
        <f t="shared" si="28"/>
        <v>0.14397534338483395</v>
      </c>
      <c r="Y629" s="11">
        <f t="shared" si="29"/>
        <v>2.072889950278085E-2</v>
      </c>
    </row>
    <row r="630" spans="2:25" x14ac:dyDescent="0.25">
      <c r="B630" s="5">
        <v>1</v>
      </c>
      <c r="C630" s="2">
        <v>0</v>
      </c>
      <c r="D630" s="5">
        <v>0</v>
      </c>
      <c r="E630" s="2">
        <v>0</v>
      </c>
      <c r="F630" s="5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1</v>
      </c>
      <c r="S630">
        <v>0</v>
      </c>
      <c r="T630" s="2">
        <v>0</v>
      </c>
      <c r="U630" s="5">
        <v>1</v>
      </c>
      <c r="V630" s="6">
        <v>0</v>
      </c>
      <c r="W630" s="9">
        <f t="shared" si="27"/>
        <v>-4.1223506353073924</v>
      </c>
      <c r="X630" s="15">
        <f t="shared" si="28"/>
        <v>1.5947916452779817E-2</v>
      </c>
      <c r="Y630" s="11">
        <f t="shared" si="29"/>
        <v>2.5433603918484517E-4</v>
      </c>
    </row>
    <row r="631" spans="2:25" x14ac:dyDescent="0.25">
      <c r="B631" s="5">
        <v>0</v>
      </c>
      <c r="C631" s="2">
        <v>1</v>
      </c>
      <c r="D631" s="5">
        <v>0</v>
      </c>
      <c r="E631" s="2">
        <v>0</v>
      </c>
      <c r="F631" s="5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</v>
      </c>
      <c r="T631" s="2">
        <v>0</v>
      </c>
      <c r="U631" s="5">
        <v>1</v>
      </c>
      <c r="V631" s="6">
        <v>0</v>
      </c>
      <c r="W631" s="9">
        <f t="shared" si="27"/>
        <v>-1.7638771572294183</v>
      </c>
      <c r="X631" s="15">
        <f t="shared" si="28"/>
        <v>0.1463054179302786</v>
      </c>
      <c r="Y631" s="11">
        <f t="shared" si="29"/>
        <v>2.1405275315753487E-2</v>
      </c>
    </row>
    <row r="632" spans="2:25" x14ac:dyDescent="0.25">
      <c r="B632" s="5">
        <v>1</v>
      </c>
      <c r="C632" s="2">
        <v>0</v>
      </c>
      <c r="D632" s="5">
        <v>0</v>
      </c>
      <c r="E632" s="2">
        <v>1</v>
      </c>
      <c r="F632" s="5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1</v>
      </c>
      <c r="T632" s="2">
        <v>0</v>
      </c>
      <c r="U632" s="5">
        <v>1</v>
      </c>
      <c r="V632" s="6">
        <v>0</v>
      </c>
      <c r="W632" s="9">
        <f t="shared" si="27"/>
        <v>-4.2484284140110118</v>
      </c>
      <c r="X632" s="15">
        <f t="shared" si="28"/>
        <v>1.4085435055463984E-2</v>
      </c>
      <c r="Y632" s="11">
        <f t="shared" si="29"/>
        <v>1.9839948070169371E-4</v>
      </c>
    </row>
    <row r="633" spans="2:25" x14ac:dyDescent="0.25">
      <c r="B633" s="5">
        <v>1</v>
      </c>
      <c r="C633" s="2">
        <v>0</v>
      </c>
      <c r="D633" s="5">
        <v>0</v>
      </c>
      <c r="E633" s="2">
        <v>1</v>
      </c>
      <c r="F633" s="5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0</v>
      </c>
      <c r="Q633">
        <v>0</v>
      </c>
      <c r="R633">
        <v>0</v>
      </c>
      <c r="S633">
        <v>0</v>
      </c>
      <c r="T633" s="2">
        <v>0</v>
      </c>
      <c r="U633" s="5">
        <v>1</v>
      </c>
      <c r="V633" s="6">
        <v>0</v>
      </c>
      <c r="W633" s="9">
        <f t="shared" si="27"/>
        <v>0.78322467877486091</v>
      </c>
      <c r="X633" s="15">
        <f t="shared" si="28"/>
        <v>0.6863746895590922</v>
      </c>
      <c r="Y633" s="11">
        <f t="shared" si="29"/>
        <v>0.47111021446734019</v>
      </c>
    </row>
    <row r="634" spans="2:25" x14ac:dyDescent="0.25">
      <c r="B634" s="5">
        <v>0</v>
      </c>
      <c r="C634" s="2">
        <v>1</v>
      </c>
      <c r="D634" s="5">
        <v>0</v>
      </c>
      <c r="E634" s="2">
        <v>1</v>
      </c>
      <c r="F634" s="5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 s="2">
        <v>0</v>
      </c>
      <c r="U634" s="5">
        <v>1</v>
      </c>
      <c r="V634" s="6">
        <v>0</v>
      </c>
      <c r="W634" s="9">
        <f t="shared" si="27"/>
        <v>-2.4529459085252299</v>
      </c>
      <c r="X634" s="15">
        <f t="shared" si="28"/>
        <v>7.9223387317949895E-2</v>
      </c>
      <c r="Y634" s="11">
        <f t="shared" si="29"/>
        <v>6.2763450981299044E-3</v>
      </c>
    </row>
    <row r="635" spans="2:25" x14ac:dyDescent="0.25">
      <c r="B635" s="5">
        <v>1</v>
      </c>
      <c r="C635" s="2">
        <v>0</v>
      </c>
      <c r="D635" s="5">
        <v>0</v>
      </c>
      <c r="E635" s="2">
        <v>1</v>
      </c>
      <c r="F635" s="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 s="2">
        <v>0</v>
      </c>
      <c r="U635" s="5">
        <v>1</v>
      </c>
      <c r="V635" s="6">
        <v>0</v>
      </c>
      <c r="W635" s="9">
        <f t="shared" si="27"/>
        <v>-3.9850283618575086</v>
      </c>
      <c r="X635" s="15">
        <f t="shared" si="28"/>
        <v>1.8252566806598911E-2</v>
      </c>
      <c r="Y635" s="11">
        <f t="shared" si="29"/>
        <v>3.3315619502935636E-4</v>
      </c>
    </row>
    <row r="636" spans="2:25" x14ac:dyDescent="0.25">
      <c r="B636" s="5">
        <v>1</v>
      </c>
      <c r="C636" s="2">
        <v>0</v>
      </c>
      <c r="D636" s="5">
        <v>1</v>
      </c>
      <c r="E636" s="2">
        <v>0</v>
      </c>
      <c r="F636" s="5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 s="2">
        <v>0</v>
      </c>
      <c r="U636" s="5">
        <v>1</v>
      </c>
      <c r="V636" s="6">
        <v>0</v>
      </c>
      <c r="W636" s="9">
        <f t="shared" si="27"/>
        <v>-0.99626253876518156</v>
      </c>
      <c r="X636" s="15">
        <f t="shared" si="28"/>
        <v>0.26967688511892451</v>
      </c>
      <c r="Y636" s="11">
        <f t="shared" si="29"/>
        <v>7.2725622367445605E-2</v>
      </c>
    </row>
    <row r="637" spans="2:25" x14ac:dyDescent="0.25">
      <c r="B637" s="5">
        <v>1</v>
      </c>
      <c r="C637" s="2">
        <v>0</v>
      </c>
      <c r="D637" s="5">
        <v>1</v>
      </c>
      <c r="E637" s="2">
        <v>0</v>
      </c>
      <c r="F637" s="5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 s="2">
        <v>0</v>
      </c>
      <c r="U637" s="5">
        <v>1</v>
      </c>
      <c r="V637" s="6">
        <v>0</v>
      </c>
      <c r="W637" s="9">
        <f t="shared" si="27"/>
        <v>-3.1132384912235831</v>
      </c>
      <c r="X637" s="15">
        <f t="shared" si="28"/>
        <v>4.2564471151584807E-2</v>
      </c>
      <c r="Y637" s="11">
        <f t="shared" si="29"/>
        <v>1.8117342044140952E-3</v>
      </c>
    </row>
    <row r="638" spans="2:25" x14ac:dyDescent="0.25">
      <c r="B638" s="5">
        <v>1</v>
      </c>
      <c r="C638" s="2">
        <v>0</v>
      </c>
      <c r="D638" s="5">
        <v>1</v>
      </c>
      <c r="E638" s="2">
        <v>0</v>
      </c>
      <c r="F638" s="5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 s="2">
        <v>0</v>
      </c>
      <c r="U638" s="5">
        <v>1</v>
      </c>
      <c r="V638" s="6">
        <v>0</v>
      </c>
      <c r="W638" s="9">
        <f t="shared" si="27"/>
        <v>-2.4856182224537577</v>
      </c>
      <c r="X638" s="15">
        <f t="shared" si="28"/>
        <v>7.6872566261683567E-2</v>
      </c>
      <c r="Y638" s="11">
        <f t="shared" si="29"/>
        <v>5.9093914436569306E-3</v>
      </c>
    </row>
    <row r="639" spans="2:25" x14ac:dyDescent="0.25">
      <c r="B639" s="5">
        <v>1</v>
      </c>
      <c r="C639" s="2">
        <v>0</v>
      </c>
      <c r="D639" s="5">
        <v>0</v>
      </c>
      <c r="E639" s="2">
        <v>1</v>
      </c>
      <c r="F639" s="5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 s="2">
        <v>0</v>
      </c>
      <c r="U639" s="5">
        <v>1</v>
      </c>
      <c r="V639" s="6">
        <v>0</v>
      </c>
      <c r="W639" s="9">
        <f t="shared" si="27"/>
        <v>-3.9850283618575086</v>
      </c>
      <c r="X639" s="15">
        <f t="shared" si="28"/>
        <v>1.8252566806598911E-2</v>
      </c>
      <c r="Y639" s="11">
        <f t="shared" si="29"/>
        <v>3.3315619502935636E-4</v>
      </c>
    </row>
    <row r="640" spans="2:25" x14ac:dyDescent="0.25">
      <c r="B640" s="5">
        <v>0</v>
      </c>
      <c r="C640" s="2">
        <v>1</v>
      </c>
      <c r="D640" s="5">
        <v>1</v>
      </c>
      <c r="E640" s="2">
        <v>0</v>
      </c>
      <c r="F640" s="5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 s="2">
        <v>0</v>
      </c>
      <c r="U640" s="5">
        <v>1</v>
      </c>
      <c r="V640" s="6">
        <v>0</v>
      </c>
      <c r="W640" s="9">
        <f t="shared" si="27"/>
        <v>-0.64746719897558092</v>
      </c>
      <c r="X640" s="15">
        <f t="shared" si="28"/>
        <v>0.34356052501192191</v>
      </c>
      <c r="Y640" s="11">
        <f t="shared" si="29"/>
        <v>0.11803383434646743</v>
      </c>
    </row>
    <row r="641" spans="2:25" x14ac:dyDescent="0.25">
      <c r="B641" s="5">
        <v>1</v>
      </c>
      <c r="C641" s="2">
        <v>0</v>
      </c>
      <c r="D641" s="5">
        <v>1</v>
      </c>
      <c r="E641" s="2">
        <v>0</v>
      </c>
      <c r="F641" s="5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 s="2">
        <v>0</v>
      </c>
      <c r="U641" s="5">
        <v>1</v>
      </c>
      <c r="V641" s="6">
        <v>0</v>
      </c>
      <c r="W641" s="9">
        <f t="shared" si="27"/>
        <v>-0.99626253876518156</v>
      </c>
      <c r="X641" s="15">
        <f t="shared" si="28"/>
        <v>0.26967688511892451</v>
      </c>
      <c r="Y641" s="11">
        <f t="shared" si="29"/>
        <v>7.2725622367445605E-2</v>
      </c>
    </row>
    <row r="642" spans="2:25" x14ac:dyDescent="0.25">
      <c r="B642" s="5">
        <v>1</v>
      </c>
      <c r="C642" s="2">
        <v>0</v>
      </c>
      <c r="D642" s="5">
        <v>1</v>
      </c>
      <c r="E642" s="2">
        <v>0</v>
      </c>
      <c r="F642" s="5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 s="2">
        <v>0</v>
      </c>
      <c r="U642" s="5">
        <v>1</v>
      </c>
      <c r="V642" s="6">
        <v>0</v>
      </c>
      <c r="W642" s="9">
        <f t="shared" si="27"/>
        <v>-0.99626253876518156</v>
      </c>
      <c r="X642" s="15">
        <f t="shared" si="28"/>
        <v>0.26967688511892451</v>
      </c>
      <c r="Y642" s="11">
        <f t="shared" si="29"/>
        <v>7.2725622367445605E-2</v>
      </c>
    </row>
    <row r="643" spans="2:25" x14ac:dyDescent="0.25">
      <c r="B643" s="5">
        <v>1</v>
      </c>
      <c r="C643" s="2">
        <v>0</v>
      </c>
      <c r="D643" s="5">
        <v>1</v>
      </c>
      <c r="E643" s="2">
        <v>0</v>
      </c>
      <c r="F643" s="5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 s="2">
        <v>0</v>
      </c>
      <c r="U643" s="5">
        <v>1</v>
      </c>
      <c r="V643" s="6">
        <v>0</v>
      </c>
      <c r="W643" s="9">
        <f t="shared" si="27"/>
        <v>-0.99626253876518156</v>
      </c>
      <c r="X643" s="15">
        <f t="shared" si="28"/>
        <v>0.26967688511892451</v>
      </c>
      <c r="Y643" s="11">
        <f t="shared" si="29"/>
        <v>7.2725622367445605E-2</v>
      </c>
    </row>
    <row r="644" spans="2:25" x14ac:dyDescent="0.25">
      <c r="B644" s="5">
        <v>0</v>
      </c>
      <c r="C644" s="2">
        <v>1</v>
      </c>
      <c r="D644" s="5">
        <v>0</v>
      </c>
      <c r="E644" s="2">
        <v>1</v>
      </c>
      <c r="F644" s="5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0</v>
      </c>
      <c r="T644" s="2">
        <v>0</v>
      </c>
      <c r="U644" s="5">
        <v>1</v>
      </c>
      <c r="V644" s="6">
        <v>0</v>
      </c>
      <c r="W644" s="9">
        <f t="shared" si="27"/>
        <v>1.3483249445977505</v>
      </c>
      <c r="X644" s="15">
        <f t="shared" si="28"/>
        <v>0.79385564221613281</v>
      </c>
      <c r="Y644" s="11">
        <f t="shared" si="29"/>
        <v>0.63020678067838865</v>
      </c>
    </row>
    <row r="645" spans="2:25" x14ac:dyDescent="0.25">
      <c r="B645" s="5">
        <v>0</v>
      </c>
      <c r="C645" s="2">
        <v>1</v>
      </c>
      <c r="D645" s="5">
        <v>1</v>
      </c>
      <c r="E645" s="2">
        <v>0</v>
      </c>
      <c r="F645" s="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1</v>
      </c>
      <c r="T645" s="2">
        <v>0</v>
      </c>
      <c r="U645" s="5">
        <v>1</v>
      </c>
      <c r="V645" s="6">
        <v>0</v>
      </c>
      <c r="W645" s="9">
        <f t="shared" si="27"/>
        <v>-2.0941543646717617</v>
      </c>
      <c r="X645" s="15">
        <f t="shared" si="28"/>
        <v>0.10966628564445549</v>
      </c>
      <c r="Y645" s="11">
        <f t="shared" si="29"/>
        <v>1.2026694207051304E-2</v>
      </c>
    </row>
    <row r="646" spans="2:25" x14ac:dyDescent="0.25">
      <c r="B646" s="5">
        <v>1</v>
      </c>
      <c r="C646" s="2">
        <v>0</v>
      </c>
      <c r="D646" s="5">
        <v>0</v>
      </c>
      <c r="E646" s="2">
        <v>1</v>
      </c>
      <c r="F646" s="5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</v>
      </c>
      <c r="T646" s="2">
        <v>0</v>
      </c>
      <c r="U646" s="5">
        <v>1</v>
      </c>
      <c r="V646" s="6">
        <v>0</v>
      </c>
      <c r="W646" s="9">
        <f t="shared" ref="W646:W709" si="30">SUMPRODUCT(B$2:U$2,B646:U646)</f>
        <v>-2.1314524615526098</v>
      </c>
      <c r="X646" s="15">
        <f t="shared" ref="X646:X709" si="31">EXP(W646)/(1+EXP(W646))</f>
        <v>0.1060771834539153</v>
      </c>
      <c r="Y646" s="11">
        <f t="shared" ref="Y646:Y709" si="32">(V646-X646)^2</f>
        <v>1.1252368849515602E-2</v>
      </c>
    </row>
    <row r="647" spans="2:25" x14ac:dyDescent="0.25">
      <c r="B647" s="5">
        <v>1</v>
      </c>
      <c r="C647" s="2">
        <v>0</v>
      </c>
      <c r="D647" s="5">
        <v>0</v>
      </c>
      <c r="E647" s="2">
        <v>1</v>
      </c>
      <c r="F647" s="5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</v>
      </c>
      <c r="T647" s="2">
        <v>0</v>
      </c>
      <c r="U647" s="5">
        <v>1</v>
      </c>
      <c r="V647" s="6">
        <v>0</v>
      </c>
      <c r="W647" s="9">
        <f t="shared" si="30"/>
        <v>-4.2484284140110118</v>
      </c>
      <c r="X647" s="15">
        <f t="shared" si="31"/>
        <v>1.4085435055463984E-2</v>
      </c>
      <c r="Y647" s="11">
        <f t="shared" si="32"/>
        <v>1.9839948070169371E-4</v>
      </c>
    </row>
    <row r="648" spans="2:25" x14ac:dyDescent="0.25">
      <c r="B648" s="5">
        <v>0</v>
      </c>
      <c r="C648" s="2">
        <v>1</v>
      </c>
      <c r="D648" s="5">
        <v>1</v>
      </c>
      <c r="E648" s="2">
        <v>0</v>
      </c>
      <c r="F648" s="5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 s="2">
        <v>0</v>
      </c>
      <c r="U648" s="5">
        <v>1</v>
      </c>
      <c r="V648" s="6">
        <v>0</v>
      </c>
      <c r="W648" s="9">
        <f t="shared" si="30"/>
        <v>-3.9477302649766601</v>
      </c>
      <c r="X648" s="15">
        <f t="shared" si="31"/>
        <v>1.8933075387557147E-2</v>
      </c>
      <c r="Y648" s="11">
        <f t="shared" si="32"/>
        <v>3.5846134363092219E-4</v>
      </c>
    </row>
    <row r="649" spans="2:25" x14ac:dyDescent="0.25">
      <c r="B649" s="5">
        <v>0</v>
      </c>
      <c r="C649" s="2">
        <v>1</v>
      </c>
      <c r="D649" s="5">
        <v>1</v>
      </c>
      <c r="E649" s="2">
        <v>0</v>
      </c>
      <c r="F649" s="5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 s="2">
        <v>0</v>
      </c>
      <c r="U649" s="5">
        <v>1</v>
      </c>
      <c r="V649" s="6">
        <v>0</v>
      </c>
      <c r="W649" s="9">
        <f t="shared" si="30"/>
        <v>-0.64746719897558092</v>
      </c>
      <c r="X649" s="15">
        <f t="shared" si="31"/>
        <v>0.34356052501192191</v>
      </c>
      <c r="Y649" s="11">
        <f t="shared" si="32"/>
        <v>0.11803383434646743</v>
      </c>
    </row>
    <row r="650" spans="2:25" x14ac:dyDescent="0.25">
      <c r="B650" s="5">
        <v>1</v>
      </c>
      <c r="C650" s="2">
        <v>0</v>
      </c>
      <c r="D650" s="5">
        <v>0</v>
      </c>
      <c r="E650" s="2">
        <v>1</v>
      </c>
      <c r="F650" s="5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 s="2">
        <v>0</v>
      </c>
      <c r="U650" s="5">
        <v>1</v>
      </c>
      <c r="V650" s="6">
        <v>0</v>
      </c>
      <c r="W650" s="9">
        <f t="shared" si="30"/>
        <v>-3.9850283618575086</v>
      </c>
      <c r="X650" s="15">
        <f t="shared" si="31"/>
        <v>1.8252566806598911E-2</v>
      </c>
      <c r="Y650" s="11">
        <f t="shared" si="32"/>
        <v>3.3315619502935636E-4</v>
      </c>
    </row>
    <row r="651" spans="2:25" x14ac:dyDescent="0.25">
      <c r="B651" s="5">
        <v>1</v>
      </c>
      <c r="C651" s="2">
        <v>0</v>
      </c>
      <c r="D651" s="5">
        <v>1</v>
      </c>
      <c r="E651" s="2">
        <v>0</v>
      </c>
      <c r="F651" s="5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1</v>
      </c>
      <c r="T651" s="2">
        <v>0</v>
      </c>
      <c r="U651" s="5">
        <v>1</v>
      </c>
      <c r="V651" s="6">
        <v>0</v>
      </c>
      <c r="W651" s="9">
        <f t="shared" si="30"/>
        <v>-3.9323053881499384</v>
      </c>
      <c r="X651" s="15">
        <f t="shared" si="31"/>
        <v>1.9221722676012128E-2</v>
      </c>
      <c r="Y651" s="11">
        <f t="shared" si="32"/>
        <v>3.6947462263351886E-4</v>
      </c>
    </row>
    <row r="652" spans="2:25" x14ac:dyDescent="0.25">
      <c r="B652" s="5">
        <v>1</v>
      </c>
      <c r="C652" s="2">
        <v>0</v>
      </c>
      <c r="D652" s="5">
        <v>1</v>
      </c>
      <c r="E652" s="2">
        <v>0</v>
      </c>
      <c r="F652" s="5">
        <v>0</v>
      </c>
      <c r="G652">
        <v>0</v>
      </c>
      <c r="H652">
        <v>1</v>
      </c>
      <c r="I652">
        <v>0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0</v>
      </c>
      <c r="T652" s="2">
        <v>0</v>
      </c>
      <c r="U652" s="5">
        <v>1</v>
      </c>
      <c r="V652" s="6">
        <v>0</v>
      </c>
      <c r="W652" s="9">
        <f t="shared" si="30"/>
        <v>-1.8855018777234291</v>
      </c>
      <c r="X652" s="15">
        <f t="shared" si="31"/>
        <v>0.13175819370785888</v>
      </c>
      <c r="Y652" s="11">
        <f t="shared" si="32"/>
        <v>1.7360221609157664E-2</v>
      </c>
    </row>
    <row r="653" spans="2:25" x14ac:dyDescent="0.25">
      <c r="B653" s="5">
        <v>1</v>
      </c>
      <c r="C653" s="2">
        <v>0</v>
      </c>
      <c r="D653" s="5">
        <v>1</v>
      </c>
      <c r="E653" s="2">
        <v>0</v>
      </c>
      <c r="F653" s="5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 s="2">
        <v>0</v>
      </c>
      <c r="U653" s="5">
        <v>1</v>
      </c>
      <c r="V653" s="6">
        <v>0</v>
      </c>
      <c r="W653" s="9">
        <f t="shared" si="30"/>
        <v>-3.1132384912235831</v>
      </c>
      <c r="X653" s="15">
        <f t="shared" si="31"/>
        <v>4.2564471151584807E-2</v>
      </c>
      <c r="Y653" s="11">
        <f t="shared" si="32"/>
        <v>1.8117342044140952E-3</v>
      </c>
    </row>
    <row r="654" spans="2:25" x14ac:dyDescent="0.25">
      <c r="B654" s="5">
        <v>1</v>
      </c>
      <c r="C654" s="2">
        <v>0</v>
      </c>
      <c r="D654" s="5">
        <v>0</v>
      </c>
      <c r="E654" s="2">
        <v>1</v>
      </c>
      <c r="F654" s="5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 s="2">
        <v>0</v>
      </c>
      <c r="U654" s="5">
        <v>1</v>
      </c>
      <c r="V654" s="6">
        <v>0</v>
      </c>
      <c r="W654" s="9">
        <f t="shared" si="30"/>
        <v>-3.9850283618575086</v>
      </c>
      <c r="X654" s="15">
        <f t="shared" si="31"/>
        <v>1.8252566806598911E-2</v>
      </c>
      <c r="Y654" s="11">
        <f t="shared" si="32"/>
        <v>3.3315619502935636E-4</v>
      </c>
    </row>
    <row r="655" spans="2:25" x14ac:dyDescent="0.25">
      <c r="B655" s="5">
        <v>0</v>
      </c>
      <c r="C655" s="2">
        <v>1</v>
      </c>
      <c r="D655" s="5">
        <v>0</v>
      </c>
      <c r="E655" s="2">
        <v>0</v>
      </c>
      <c r="F655" s="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 s="2">
        <v>0</v>
      </c>
      <c r="U655" s="5">
        <v>1</v>
      </c>
      <c r="V655" s="6">
        <v>0</v>
      </c>
      <c r="W655" s="9">
        <f t="shared" si="30"/>
        <v>-0.31718999153323757</v>
      </c>
      <c r="X655" s="15">
        <f t="shared" si="31"/>
        <v>0.4213607206787241</v>
      </c>
      <c r="Y655" s="11">
        <f t="shared" si="32"/>
        <v>0.17754485693089375</v>
      </c>
    </row>
    <row r="656" spans="2:25" x14ac:dyDescent="0.25">
      <c r="B656" s="5">
        <v>0</v>
      </c>
      <c r="C656" s="2">
        <v>1</v>
      </c>
      <c r="D656" s="5">
        <v>1</v>
      </c>
      <c r="E656" s="2">
        <v>0</v>
      </c>
      <c r="F656" s="5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1</v>
      </c>
      <c r="T656" s="2">
        <v>0</v>
      </c>
      <c r="U656" s="5">
        <v>1</v>
      </c>
      <c r="V656" s="6">
        <v>0</v>
      </c>
      <c r="W656" s="9">
        <f t="shared" si="30"/>
        <v>-3.5835100483603375</v>
      </c>
      <c r="X656" s="15">
        <f t="shared" si="31"/>
        <v>2.7027260807007687E-2</v>
      </c>
      <c r="Y656" s="11">
        <f t="shared" si="32"/>
        <v>7.3047282673001379E-4</v>
      </c>
    </row>
    <row r="657" spans="2:25" x14ac:dyDescent="0.25">
      <c r="B657" s="5">
        <v>1</v>
      </c>
      <c r="C657" s="2">
        <v>0</v>
      </c>
      <c r="D657" s="5">
        <v>0</v>
      </c>
      <c r="E657" s="2">
        <v>1</v>
      </c>
      <c r="F657" s="5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</v>
      </c>
      <c r="T657" s="2">
        <v>0</v>
      </c>
      <c r="U657" s="5">
        <v>1</v>
      </c>
      <c r="V657" s="6">
        <v>0</v>
      </c>
      <c r="W657" s="9">
        <f t="shared" si="30"/>
        <v>-2.1314524615526098</v>
      </c>
      <c r="X657" s="15">
        <f t="shared" si="31"/>
        <v>0.1060771834539153</v>
      </c>
      <c r="Y657" s="11">
        <f t="shared" si="32"/>
        <v>1.1252368849515602E-2</v>
      </c>
    </row>
    <row r="658" spans="2:25" x14ac:dyDescent="0.25">
      <c r="B658" s="5">
        <v>0</v>
      </c>
      <c r="C658" s="2">
        <v>1</v>
      </c>
      <c r="D658" s="5">
        <v>1</v>
      </c>
      <c r="E658" s="2">
        <v>0</v>
      </c>
      <c r="F658" s="5">
        <v>0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 s="2">
        <v>0</v>
      </c>
      <c r="U658" s="5">
        <v>1</v>
      </c>
      <c r="V658" s="6">
        <v>0</v>
      </c>
      <c r="W658" s="9">
        <f t="shared" si="30"/>
        <v>4.3222417835708065</v>
      </c>
      <c r="X658" s="15">
        <f t="shared" si="31"/>
        <v>0.98690368791339345</v>
      </c>
      <c r="Y658" s="11">
        <f t="shared" si="32"/>
        <v>0.97397888921705666</v>
      </c>
    </row>
    <row r="659" spans="2:25" x14ac:dyDescent="0.25">
      <c r="B659" s="5">
        <v>0</v>
      </c>
      <c r="C659" s="2">
        <v>1</v>
      </c>
      <c r="D659" s="5">
        <v>0</v>
      </c>
      <c r="E659" s="2">
        <v>1</v>
      </c>
      <c r="F659" s="5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1</v>
      </c>
      <c r="T659" s="2">
        <v>0</v>
      </c>
      <c r="U659" s="5">
        <v>1</v>
      </c>
      <c r="V659" s="6">
        <v>0</v>
      </c>
      <c r="W659" s="9">
        <f t="shared" si="30"/>
        <v>-0.31466714713171934</v>
      </c>
      <c r="X659" s="15">
        <f t="shared" si="31"/>
        <v>0.42197595189785786</v>
      </c>
      <c r="Y659" s="11">
        <f t="shared" si="32"/>
        <v>0.17806370398010324</v>
      </c>
    </row>
    <row r="660" spans="2:25" x14ac:dyDescent="0.25">
      <c r="B660" s="5">
        <v>0</v>
      </c>
      <c r="C660" s="2">
        <v>1</v>
      </c>
      <c r="D660" s="5">
        <v>1</v>
      </c>
      <c r="E660" s="2">
        <v>0</v>
      </c>
      <c r="F660" s="5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1</v>
      </c>
      <c r="T660" s="2">
        <v>0</v>
      </c>
      <c r="U660" s="5">
        <v>1</v>
      </c>
      <c r="V660" s="6">
        <v>0</v>
      </c>
      <c r="W660" s="9">
        <f t="shared" si="30"/>
        <v>-2.0941543646717617</v>
      </c>
      <c r="X660" s="15">
        <f t="shared" si="31"/>
        <v>0.10966628564445549</v>
      </c>
      <c r="Y660" s="11">
        <f t="shared" si="32"/>
        <v>1.2026694207051304E-2</v>
      </c>
    </row>
    <row r="661" spans="2:25" x14ac:dyDescent="0.25">
      <c r="B661" s="5">
        <v>1</v>
      </c>
      <c r="C661" s="2">
        <v>0</v>
      </c>
      <c r="D661" s="5">
        <v>1</v>
      </c>
      <c r="E661" s="2">
        <v>0</v>
      </c>
      <c r="F661" s="5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 s="2">
        <v>0</v>
      </c>
      <c r="U661" s="5">
        <v>1</v>
      </c>
      <c r="V661" s="6">
        <v>0</v>
      </c>
      <c r="W661" s="9">
        <f t="shared" si="30"/>
        <v>-3.1132384912235831</v>
      </c>
      <c r="X661" s="15">
        <f t="shared" si="31"/>
        <v>4.2564471151584807E-2</v>
      </c>
      <c r="Y661" s="11">
        <f t="shared" si="32"/>
        <v>1.8117342044140952E-3</v>
      </c>
    </row>
    <row r="662" spans="2:25" x14ac:dyDescent="0.25">
      <c r="B662" s="5">
        <v>0</v>
      </c>
      <c r="C662" s="2">
        <v>1</v>
      </c>
      <c r="D662" s="5">
        <v>1</v>
      </c>
      <c r="E662" s="2">
        <v>0</v>
      </c>
      <c r="F662" s="5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 s="2">
        <v>0</v>
      </c>
      <c r="U662" s="5">
        <v>1</v>
      </c>
      <c r="V662" s="6">
        <v>0</v>
      </c>
      <c r="W662" s="9">
        <f t="shared" si="30"/>
        <v>-2.7644431514339822</v>
      </c>
      <c r="X662" s="15">
        <f t="shared" si="31"/>
        <v>5.9276119209236623E-2</v>
      </c>
      <c r="Y662" s="11">
        <f t="shared" si="32"/>
        <v>3.5136583085076311E-3</v>
      </c>
    </row>
    <row r="663" spans="2:25" x14ac:dyDescent="0.25">
      <c r="B663" s="5">
        <v>1</v>
      </c>
      <c r="C663" s="2">
        <v>0</v>
      </c>
      <c r="D663" s="5">
        <v>1</v>
      </c>
      <c r="E663" s="2">
        <v>0</v>
      </c>
      <c r="F663" s="5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1</v>
      </c>
      <c r="T663" s="2">
        <v>0</v>
      </c>
      <c r="U663" s="5">
        <v>1</v>
      </c>
      <c r="V663" s="6">
        <v>0</v>
      </c>
      <c r="W663" s="9">
        <f t="shared" si="30"/>
        <v>-2.4429497044613626</v>
      </c>
      <c r="X663" s="15">
        <f t="shared" si="31"/>
        <v>7.99556547808664E-2</v>
      </c>
      <c r="Y663" s="11">
        <f t="shared" si="32"/>
        <v>6.3929067314370839E-3</v>
      </c>
    </row>
    <row r="664" spans="2:25" x14ac:dyDescent="0.25">
      <c r="B664" s="5">
        <v>1</v>
      </c>
      <c r="C664" s="2">
        <v>0</v>
      </c>
      <c r="D664" s="5">
        <v>0</v>
      </c>
      <c r="E664" s="2">
        <v>1</v>
      </c>
      <c r="F664" s="5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 s="2">
        <v>0</v>
      </c>
      <c r="U664" s="5">
        <v>1</v>
      </c>
      <c r="V664" s="6">
        <v>0</v>
      </c>
      <c r="W664" s="9">
        <f t="shared" si="30"/>
        <v>-3.9850283618575086</v>
      </c>
      <c r="X664" s="15">
        <f t="shared" si="31"/>
        <v>1.8252566806598911E-2</v>
      </c>
      <c r="Y664" s="11">
        <f t="shared" si="32"/>
        <v>3.3315619502935636E-4</v>
      </c>
    </row>
    <row r="665" spans="2:25" x14ac:dyDescent="0.25">
      <c r="B665" s="5">
        <v>1</v>
      </c>
      <c r="C665" s="2">
        <v>0</v>
      </c>
      <c r="D665" s="5">
        <v>1</v>
      </c>
      <c r="E665" s="2">
        <v>0</v>
      </c>
      <c r="F665" s="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1</v>
      </c>
      <c r="T665" s="2">
        <v>0</v>
      </c>
      <c r="U665" s="5">
        <v>1</v>
      </c>
      <c r="V665" s="6">
        <v>0</v>
      </c>
      <c r="W665" s="9">
        <f t="shared" si="30"/>
        <v>-5.7432127704624421</v>
      </c>
      <c r="X665" s="15">
        <f t="shared" si="31"/>
        <v>3.1942207945401613E-3</v>
      </c>
      <c r="Y665" s="11">
        <f t="shared" si="32"/>
        <v>1.0203046484272779E-5</v>
      </c>
    </row>
    <row r="666" spans="2:25" x14ac:dyDescent="0.25">
      <c r="B666" s="5">
        <v>1</v>
      </c>
      <c r="C666" s="2">
        <v>0</v>
      </c>
      <c r="D666" s="5">
        <v>0</v>
      </c>
      <c r="E666" s="2">
        <v>1</v>
      </c>
      <c r="F666" s="5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 s="2">
        <v>0</v>
      </c>
      <c r="U666" s="5">
        <v>1</v>
      </c>
      <c r="V666" s="6">
        <v>0</v>
      </c>
      <c r="W666" s="9">
        <f t="shared" si="30"/>
        <v>-0.68476529585642909</v>
      </c>
      <c r="X666" s="15">
        <f t="shared" si="31"/>
        <v>0.33519856915684221</v>
      </c>
      <c r="Y666" s="11">
        <f t="shared" si="32"/>
        <v>0.11235808076479432</v>
      </c>
    </row>
    <row r="667" spans="2:25" x14ac:dyDescent="0.25">
      <c r="B667" s="5">
        <v>0</v>
      </c>
      <c r="C667" s="2">
        <v>1</v>
      </c>
      <c r="D667" s="5">
        <v>0</v>
      </c>
      <c r="E667" s="2">
        <v>0</v>
      </c>
      <c r="F667" s="5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 s="2">
        <v>0</v>
      </c>
      <c r="U667" s="5">
        <v>1</v>
      </c>
      <c r="V667" s="6">
        <v>0</v>
      </c>
      <c r="W667" s="9">
        <f t="shared" si="30"/>
        <v>-0.31718999153323757</v>
      </c>
      <c r="X667" s="15">
        <f t="shared" si="31"/>
        <v>0.4213607206787241</v>
      </c>
      <c r="Y667" s="11">
        <f t="shared" si="32"/>
        <v>0.17754485693089375</v>
      </c>
    </row>
    <row r="668" spans="2:25" x14ac:dyDescent="0.25">
      <c r="B668" s="5">
        <v>1</v>
      </c>
      <c r="C668" s="2">
        <v>0</v>
      </c>
      <c r="D668" s="5">
        <v>1</v>
      </c>
      <c r="E668" s="2">
        <v>0</v>
      </c>
      <c r="F668" s="5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 s="2">
        <v>0</v>
      </c>
      <c r="U668" s="5">
        <v>1</v>
      </c>
      <c r="V668" s="6">
        <v>0</v>
      </c>
      <c r="W668" s="9">
        <f t="shared" si="30"/>
        <v>-3.1132384912235831</v>
      </c>
      <c r="X668" s="15">
        <f t="shared" si="31"/>
        <v>4.2564471151584807E-2</v>
      </c>
      <c r="Y668" s="11">
        <f t="shared" si="32"/>
        <v>1.8117342044140952E-3</v>
      </c>
    </row>
    <row r="669" spans="2:25" x14ac:dyDescent="0.25">
      <c r="B669" s="5">
        <v>0</v>
      </c>
      <c r="C669" s="2">
        <v>1</v>
      </c>
      <c r="D669" s="5">
        <v>1</v>
      </c>
      <c r="E669" s="2">
        <v>0</v>
      </c>
      <c r="F669" s="5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1</v>
      </c>
      <c r="T669" s="2">
        <v>0</v>
      </c>
      <c r="U669" s="5">
        <v>1</v>
      </c>
      <c r="V669" s="6">
        <v>0</v>
      </c>
      <c r="W669" s="9">
        <f t="shared" si="30"/>
        <v>-3.5835100483603375</v>
      </c>
      <c r="X669" s="15">
        <f t="shared" si="31"/>
        <v>2.7027260807007687E-2</v>
      </c>
      <c r="Y669" s="11">
        <f t="shared" si="32"/>
        <v>7.3047282673001379E-4</v>
      </c>
    </row>
    <row r="670" spans="2:25" x14ac:dyDescent="0.25">
      <c r="B670" s="5">
        <v>1</v>
      </c>
      <c r="C670" s="2">
        <v>0</v>
      </c>
      <c r="D670" s="5">
        <v>1</v>
      </c>
      <c r="E670" s="2">
        <v>0</v>
      </c>
      <c r="F670" s="5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</v>
      </c>
      <c r="T670" s="2">
        <v>0</v>
      </c>
      <c r="U670" s="5">
        <v>1</v>
      </c>
      <c r="V670" s="6">
        <v>0</v>
      </c>
      <c r="W670" s="9">
        <f t="shared" si="30"/>
        <v>-2.4429497044613626</v>
      </c>
      <c r="X670" s="15">
        <f t="shared" si="31"/>
        <v>7.99556547808664E-2</v>
      </c>
      <c r="Y670" s="11">
        <f t="shared" si="32"/>
        <v>6.3929067314370839E-3</v>
      </c>
    </row>
    <row r="671" spans="2:25" x14ac:dyDescent="0.25">
      <c r="B671" s="5">
        <v>0</v>
      </c>
      <c r="C671" s="2">
        <v>0</v>
      </c>
      <c r="D671" s="5">
        <v>0</v>
      </c>
      <c r="E671" s="2">
        <v>1</v>
      </c>
      <c r="F671" s="5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 s="2">
        <v>0</v>
      </c>
      <c r="U671" s="5">
        <v>1</v>
      </c>
      <c r="V671" s="6">
        <v>0</v>
      </c>
      <c r="W671" s="9">
        <f t="shared" si="30"/>
        <v>-3.6651887525023805</v>
      </c>
      <c r="X671" s="15">
        <f t="shared" si="31"/>
        <v>2.4960369920026856E-2</v>
      </c>
      <c r="Y671" s="11">
        <f t="shared" si="32"/>
        <v>6.2302006654458154E-4</v>
      </c>
    </row>
    <row r="672" spans="2:25" x14ac:dyDescent="0.25">
      <c r="B672" s="5">
        <v>0</v>
      </c>
      <c r="C672" s="2">
        <v>0</v>
      </c>
      <c r="D672" s="5">
        <v>0</v>
      </c>
      <c r="E672" s="2">
        <v>1</v>
      </c>
      <c r="F672" s="5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 s="2">
        <v>0</v>
      </c>
      <c r="U672" s="5">
        <v>1</v>
      </c>
      <c r="V672" s="6">
        <v>0</v>
      </c>
      <c r="W672" s="9">
        <f t="shared" si="30"/>
        <v>-0.36492568650130125</v>
      </c>
      <c r="X672" s="15">
        <f t="shared" si="31"/>
        <v>0.4097677212735551</v>
      </c>
      <c r="Y672" s="11">
        <f t="shared" si="32"/>
        <v>0.16790958539772194</v>
      </c>
    </row>
    <row r="673" spans="2:25" x14ac:dyDescent="0.25">
      <c r="B673" s="5">
        <v>0</v>
      </c>
      <c r="C673" s="2">
        <v>0</v>
      </c>
      <c r="D673" s="5">
        <v>0</v>
      </c>
      <c r="E673" s="2">
        <v>0</v>
      </c>
      <c r="F673" s="5">
        <v>0</v>
      </c>
      <c r="G673">
        <v>1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 s="2">
        <v>0</v>
      </c>
      <c r="U673" s="5">
        <v>1</v>
      </c>
      <c r="V673" s="6">
        <v>0</v>
      </c>
      <c r="W673" s="9">
        <f t="shared" si="30"/>
        <v>-4.4301312947220906</v>
      </c>
      <c r="X673" s="15">
        <f t="shared" si="31"/>
        <v>1.1772678425253834E-2</v>
      </c>
      <c r="Y673" s="11">
        <f t="shared" si="32"/>
        <v>1.3859595730443709E-4</v>
      </c>
    </row>
    <row r="674" spans="2:25" x14ac:dyDescent="0.25">
      <c r="B674" s="5">
        <v>1</v>
      </c>
      <c r="C674" s="2">
        <v>0</v>
      </c>
      <c r="D674" s="5">
        <v>1</v>
      </c>
      <c r="E674" s="2">
        <v>0</v>
      </c>
      <c r="F674" s="5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1</v>
      </c>
      <c r="T674" s="2">
        <v>0</v>
      </c>
      <c r="U674" s="5">
        <v>1</v>
      </c>
      <c r="V674" s="6">
        <v>0</v>
      </c>
      <c r="W674" s="9">
        <f t="shared" si="30"/>
        <v>-4.5599256569197637</v>
      </c>
      <c r="X674" s="15">
        <f t="shared" si="31"/>
        <v>1.0354499317992495E-2</v>
      </c>
      <c r="Y674" s="11">
        <f t="shared" si="32"/>
        <v>1.0721565612630704E-4</v>
      </c>
    </row>
    <row r="675" spans="2:25" x14ac:dyDescent="0.25">
      <c r="B675" s="5">
        <v>1</v>
      </c>
      <c r="C675" s="2">
        <v>0</v>
      </c>
      <c r="D675" s="5">
        <v>1</v>
      </c>
      <c r="E675" s="2">
        <v>0</v>
      </c>
      <c r="F675" s="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0</v>
      </c>
      <c r="T675" s="2">
        <v>0</v>
      </c>
      <c r="U675" s="5">
        <v>1</v>
      </c>
      <c r="V675" s="6">
        <v>0</v>
      </c>
      <c r="W675" s="9">
        <f t="shared" si="30"/>
        <v>-2.4856182224537577</v>
      </c>
      <c r="X675" s="15">
        <f t="shared" si="31"/>
        <v>7.6872566261683567E-2</v>
      </c>
      <c r="Y675" s="11">
        <f t="shared" si="32"/>
        <v>5.9093914436569306E-3</v>
      </c>
    </row>
    <row r="676" spans="2:25" x14ac:dyDescent="0.25">
      <c r="B676" s="5">
        <v>0</v>
      </c>
      <c r="C676" s="2">
        <v>1</v>
      </c>
      <c r="D676" s="5">
        <v>1</v>
      </c>
      <c r="E676" s="2">
        <v>0</v>
      </c>
      <c r="F676" s="5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 s="2">
        <v>0</v>
      </c>
      <c r="U676" s="5">
        <v>1</v>
      </c>
      <c r="V676" s="6">
        <v>0</v>
      </c>
      <c r="W676" s="9">
        <f t="shared" si="30"/>
        <v>-0.64746719897558092</v>
      </c>
      <c r="X676" s="15">
        <f t="shared" si="31"/>
        <v>0.34356052501192191</v>
      </c>
      <c r="Y676" s="11">
        <f t="shared" si="32"/>
        <v>0.11803383434646743</v>
      </c>
    </row>
    <row r="677" spans="2:25" x14ac:dyDescent="0.25">
      <c r="B677" s="5">
        <v>0</v>
      </c>
      <c r="C677" s="2">
        <v>1</v>
      </c>
      <c r="D677" s="5">
        <v>1</v>
      </c>
      <c r="E677" s="2">
        <v>0</v>
      </c>
      <c r="F677" s="5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 s="2">
        <v>0</v>
      </c>
      <c r="U677" s="5">
        <v>1</v>
      </c>
      <c r="V677" s="6">
        <v>0</v>
      </c>
      <c r="W677" s="9">
        <f t="shared" si="30"/>
        <v>-0.64746719897558092</v>
      </c>
      <c r="X677" s="15">
        <f t="shared" si="31"/>
        <v>0.34356052501192191</v>
      </c>
      <c r="Y677" s="11">
        <f t="shared" si="32"/>
        <v>0.11803383434646743</v>
      </c>
    </row>
    <row r="678" spans="2:25" x14ac:dyDescent="0.25">
      <c r="B678" s="5">
        <v>0</v>
      </c>
      <c r="C678" s="2">
        <v>1</v>
      </c>
      <c r="D678" s="5">
        <v>1</v>
      </c>
      <c r="E678" s="2">
        <v>0</v>
      </c>
      <c r="F678" s="5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1</v>
      </c>
      <c r="T678" s="2">
        <v>0</v>
      </c>
      <c r="U678" s="5">
        <v>1</v>
      </c>
      <c r="V678" s="6">
        <v>0</v>
      </c>
      <c r="W678" s="9">
        <f t="shared" si="30"/>
        <v>-2.0941543646717617</v>
      </c>
      <c r="X678" s="15">
        <f t="shared" si="31"/>
        <v>0.10966628564445549</v>
      </c>
      <c r="Y678" s="11">
        <f t="shared" si="32"/>
        <v>1.2026694207051304E-2</v>
      </c>
    </row>
    <row r="679" spans="2:25" x14ac:dyDescent="0.25">
      <c r="B679" s="5">
        <v>0</v>
      </c>
      <c r="C679" s="2">
        <v>1</v>
      </c>
      <c r="D679" s="5">
        <v>1</v>
      </c>
      <c r="E679" s="2">
        <v>0</v>
      </c>
      <c r="F679" s="5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 s="2">
        <v>0</v>
      </c>
      <c r="U679" s="5">
        <v>1</v>
      </c>
      <c r="V679" s="6">
        <v>0</v>
      </c>
      <c r="W679" s="9">
        <f t="shared" si="30"/>
        <v>-2.7644431514339822</v>
      </c>
      <c r="X679" s="15">
        <f t="shared" si="31"/>
        <v>5.9276119209236623E-2</v>
      </c>
      <c r="Y679" s="11">
        <f t="shared" si="32"/>
        <v>3.5136583085076311E-3</v>
      </c>
    </row>
    <row r="680" spans="2:25" x14ac:dyDescent="0.25">
      <c r="B680" s="5">
        <v>0</v>
      </c>
      <c r="C680" s="2">
        <v>0</v>
      </c>
      <c r="D680" s="5">
        <v>0</v>
      </c>
      <c r="E680" s="2">
        <v>1</v>
      </c>
      <c r="F680" s="5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 s="2">
        <v>0</v>
      </c>
      <c r="U680" s="5">
        <v>1</v>
      </c>
      <c r="V680" s="6">
        <v>0</v>
      </c>
      <c r="W680" s="9">
        <f t="shared" si="30"/>
        <v>-0.36492568650130125</v>
      </c>
      <c r="X680" s="15">
        <f t="shared" si="31"/>
        <v>0.4097677212735551</v>
      </c>
      <c r="Y680" s="11">
        <f t="shared" si="32"/>
        <v>0.16790958539772194</v>
      </c>
    </row>
    <row r="681" spans="2:25" x14ac:dyDescent="0.25">
      <c r="B681" s="5">
        <v>0</v>
      </c>
      <c r="C681" s="2">
        <v>1</v>
      </c>
      <c r="D681" s="5">
        <v>0</v>
      </c>
      <c r="E681" s="2">
        <v>1</v>
      </c>
      <c r="F681" s="5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 s="2">
        <v>0</v>
      </c>
      <c r="U681" s="5">
        <v>1</v>
      </c>
      <c r="V681" s="6">
        <v>0</v>
      </c>
      <c r="W681" s="9">
        <f t="shared" si="30"/>
        <v>-0.33596995606682833</v>
      </c>
      <c r="X681" s="15">
        <f t="shared" si="31"/>
        <v>0.41678875385345898</v>
      </c>
      <c r="Y681" s="11">
        <f t="shared" si="32"/>
        <v>0.17371286533871921</v>
      </c>
    </row>
    <row r="682" spans="2:25" x14ac:dyDescent="0.25">
      <c r="B682" s="5">
        <v>0</v>
      </c>
      <c r="C682" s="2">
        <v>1</v>
      </c>
      <c r="D682" s="5">
        <v>0</v>
      </c>
      <c r="E682" s="2">
        <v>1</v>
      </c>
      <c r="F682" s="5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1</v>
      </c>
      <c r="T682" s="2">
        <v>0</v>
      </c>
      <c r="U682" s="5">
        <v>1</v>
      </c>
      <c r="V682" s="6">
        <v>0</v>
      </c>
      <c r="W682" s="9">
        <f t="shared" si="30"/>
        <v>-1.7826571217630092</v>
      </c>
      <c r="X682" s="15">
        <f t="shared" si="31"/>
        <v>0.14397534338483395</v>
      </c>
      <c r="Y682" s="11">
        <f t="shared" si="32"/>
        <v>2.072889950278085E-2</v>
      </c>
    </row>
    <row r="683" spans="2:25" x14ac:dyDescent="0.25">
      <c r="B683" s="5">
        <v>1</v>
      </c>
      <c r="C683" s="2">
        <v>0</v>
      </c>
      <c r="D683" s="5">
        <v>0</v>
      </c>
      <c r="E683" s="2">
        <v>1</v>
      </c>
      <c r="F683" s="5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 s="2">
        <v>0</v>
      </c>
      <c r="U683" s="5">
        <v>1</v>
      </c>
      <c r="V683" s="6">
        <v>0</v>
      </c>
      <c r="W683" s="9">
        <f t="shared" si="30"/>
        <v>-0.68476529585642909</v>
      </c>
      <c r="X683" s="15">
        <f t="shared" si="31"/>
        <v>0.33519856915684221</v>
      </c>
      <c r="Y683" s="11">
        <f t="shared" si="32"/>
        <v>0.11235808076479432</v>
      </c>
    </row>
    <row r="684" spans="2:25" x14ac:dyDescent="0.25">
      <c r="B684" s="5">
        <v>0</v>
      </c>
      <c r="C684" s="2">
        <v>1</v>
      </c>
      <c r="D684" s="5">
        <v>1</v>
      </c>
      <c r="E684" s="2">
        <v>0</v>
      </c>
      <c r="F684" s="5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 s="2">
        <v>0</v>
      </c>
      <c r="U684" s="5">
        <v>1</v>
      </c>
      <c r="V684" s="6">
        <v>0</v>
      </c>
      <c r="W684" s="9">
        <f t="shared" si="30"/>
        <v>-0.64746719897558092</v>
      </c>
      <c r="X684" s="15">
        <f t="shared" si="31"/>
        <v>0.34356052501192191</v>
      </c>
      <c r="Y684" s="11">
        <f t="shared" si="32"/>
        <v>0.11803383434646743</v>
      </c>
    </row>
    <row r="685" spans="2:25" x14ac:dyDescent="0.25">
      <c r="B685" s="5">
        <v>0</v>
      </c>
      <c r="C685" s="2">
        <v>1</v>
      </c>
      <c r="D685" s="5">
        <v>1</v>
      </c>
      <c r="E685" s="2">
        <v>0</v>
      </c>
      <c r="F685" s="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 s="2">
        <v>0</v>
      </c>
      <c r="U685" s="5">
        <v>1</v>
      </c>
      <c r="V685" s="6">
        <v>0</v>
      </c>
      <c r="W685" s="9">
        <f t="shared" si="30"/>
        <v>-0.64746719897558092</v>
      </c>
      <c r="X685" s="15">
        <f t="shared" si="31"/>
        <v>0.34356052501192191</v>
      </c>
      <c r="Y685" s="11">
        <f t="shared" si="32"/>
        <v>0.11803383434646743</v>
      </c>
    </row>
    <row r="686" spans="2:25" x14ac:dyDescent="0.25">
      <c r="B686" s="5">
        <v>1</v>
      </c>
      <c r="C686" s="2">
        <v>0</v>
      </c>
      <c r="D686" s="5">
        <v>0</v>
      </c>
      <c r="E686" s="2">
        <v>1</v>
      </c>
      <c r="F686" s="5">
        <v>0</v>
      </c>
      <c r="G686">
        <v>1</v>
      </c>
      <c r="H686">
        <v>1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  <c r="T686" s="2">
        <v>0</v>
      </c>
      <c r="U686" s="5">
        <v>1</v>
      </c>
      <c r="V686" s="6">
        <v>0</v>
      </c>
      <c r="W686" s="9">
        <f t="shared" si="30"/>
        <v>-2.0516585714220792</v>
      </c>
      <c r="X686" s="15">
        <f t="shared" si="31"/>
        <v>0.11388489911389814</v>
      </c>
      <c r="Y686" s="11">
        <f t="shared" si="32"/>
        <v>1.2969770246182757E-2</v>
      </c>
    </row>
    <row r="687" spans="2:25" x14ac:dyDescent="0.25">
      <c r="B687" s="5">
        <v>0</v>
      </c>
      <c r="C687" s="2">
        <v>1</v>
      </c>
      <c r="D687" s="5">
        <v>1</v>
      </c>
      <c r="E687" s="2">
        <v>0</v>
      </c>
      <c r="F687" s="5">
        <v>0</v>
      </c>
      <c r="G687">
        <v>0</v>
      </c>
      <c r="H687">
        <v>1</v>
      </c>
      <c r="I687">
        <v>0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  <c r="T687" s="2">
        <v>0</v>
      </c>
      <c r="U687" s="5">
        <v>1</v>
      </c>
      <c r="V687" s="6">
        <v>0</v>
      </c>
      <c r="W687" s="9">
        <f t="shared" si="30"/>
        <v>-1.5367065379338283</v>
      </c>
      <c r="X687" s="15">
        <f t="shared" si="31"/>
        <v>0.17701455739757196</v>
      </c>
      <c r="Y687" s="11">
        <f t="shared" si="32"/>
        <v>3.1334153530658299E-2</v>
      </c>
    </row>
    <row r="688" spans="2:25" x14ac:dyDescent="0.25">
      <c r="B688" s="5">
        <v>1</v>
      </c>
      <c r="C688" s="2">
        <v>0</v>
      </c>
      <c r="D688" s="5">
        <v>0</v>
      </c>
      <c r="E688" s="2">
        <v>1</v>
      </c>
      <c r="F688" s="5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 s="2">
        <v>0</v>
      </c>
      <c r="U688" s="5">
        <v>1</v>
      </c>
      <c r="V688" s="6">
        <v>0</v>
      </c>
      <c r="W688" s="9">
        <f t="shared" si="30"/>
        <v>-0.68476529585642909</v>
      </c>
      <c r="X688" s="15">
        <f t="shared" si="31"/>
        <v>0.33519856915684221</v>
      </c>
      <c r="Y688" s="11">
        <f t="shared" si="32"/>
        <v>0.11235808076479432</v>
      </c>
    </row>
    <row r="689" spans="2:25" x14ac:dyDescent="0.25">
      <c r="B689" s="5">
        <v>0</v>
      </c>
      <c r="C689" s="2">
        <v>0</v>
      </c>
      <c r="D689" s="5">
        <v>1</v>
      </c>
      <c r="E689" s="2">
        <v>0</v>
      </c>
      <c r="F689" s="5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 s="2">
        <v>0</v>
      </c>
      <c r="U689" s="5">
        <v>1</v>
      </c>
      <c r="V689" s="6">
        <v>0</v>
      </c>
      <c r="W689" s="9">
        <f t="shared" si="30"/>
        <v>-3.9766859954111333</v>
      </c>
      <c r="X689" s="15">
        <f t="shared" si="31"/>
        <v>1.8402659435258945E-2</v>
      </c>
      <c r="Y689" s="11">
        <f t="shared" si="32"/>
        <v>3.3865787429012507E-4</v>
      </c>
    </row>
    <row r="690" spans="2:25" x14ac:dyDescent="0.25">
      <c r="B690" s="5">
        <v>0</v>
      </c>
      <c r="C690" s="2">
        <v>1</v>
      </c>
      <c r="D690" s="5">
        <v>0</v>
      </c>
      <c r="E690" s="2">
        <v>0</v>
      </c>
      <c r="F690" s="5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 s="2">
        <v>0</v>
      </c>
      <c r="U690" s="5">
        <v>1</v>
      </c>
      <c r="V690" s="6">
        <v>0</v>
      </c>
      <c r="W690" s="9">
        <f t="shared" si="30"/>
        <v>-0.31718999153323757</v>
      </c>
      <c r="X690" s="15">
        <f t="shared" si="31"/>
        <v>0.4213607206787241</v>
      </c>
      <c r="Y690" s="11">
        <f t="shared" si="32"/>
        <v>0.17754485693089375</v>
      </c>
    </row>
    <row r="691" spans="2:25" x14ac:dyDescent="0.25">
      <c r="B691" s="5">
        <v>1</v>
      </c>
      <c r="C691" s="2">
        <v>0</v>
      </c>
      <c r="D691" s="5">
        <v>1</v>
      </c>
      <c r="E691" s="2">
        <v>0</v>
      </c>
      <c r="F691" s="5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0</v>
      </c>
      <c r="T691" s="2">
        <v>0</v>
      </c>
      <c r="U691" s="5">
        <v>1</v>
      </c>
      <c r="V691" s="6">
        <v>0</v>
      </c>
      <c r="W691" s="9">
        <f t="shared" si="30"/>
        <v>-2.4856182224537577</v>
      </c>
      <c r="X691" s="15">
        <f t="shared" si="31"/>
        <v>7.6872566261683567E-2</v>
      </c>
      <c r="Y691" s="11">
        <f t="shared" si="32"/>
        <v>5.9093914436569306E-3</v>
      </c>
    </row>
    <row r="692" spans="2:25" x14ac:dyDescent="0.25">
      <c r="B692" s="5">
        <v>1</v>
      </c>
      <c r="C692" s="2">
        <v>0</v>
      </c>
      <c r="D692" s="5">
        <v>0</v>
      </c>
      <c r="E692" s="2">
        <v>1</v>
      </c>
      <c r="F692" s="5">
        <v>0</v>
      </c>
      <c r="G692">
        <v>1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 s="2">
        <v>1</v>
      </c>
      <c r="U692" s="5">
        <v>1</v>
      </c>
      <c r="V692" s="6">
        <v>0</v>
      </c>
      <c r="W692" s="9">
        <f t="shared" si="30"/>
        <v>-3.8767520830225135</v>
      </c>
      <c r="X692" s="15">
        <f t="shared" si="31"/>
        <v>2.0297483005290752E-2</v>
      </c>
      <c r="Y692" s="11">
        <f t="shared" si="32"/>
        <v>4.1198781635006692E-4</v>
      </c>
    </row>
    <row r="693" spans="2:25" x14ac:dyDescent="0.25">
      <c r="B693" s="5">
        <v>1</v>
      </c>
      <c r="C693" s="2">
        <v>0</v>
      </c>
      <c r="D693" s="5">
        <v>1</v>
      </c>
      <c r="E693" s="2">
        <v>0</v>
      </c>
      <c r="F693" s="5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 s="2">
        <v>0</v>
      </c>
      <c r="U693" s="5">
        <v>1</v>
      </c>
      <c r="V693" s="6">
        <v>0</v>
      </c>
      <c r="W693" s="9">
        <f t="shared" si="30"/>
        <v>-3.1132384912235831</v>
      </c>
      <c r="X693" s="15">
        <f t="shared" si="31"/>
        <v>4.2564471151584807E-2</v>
      </c>
      <c r="Y693" s="11">
        <f t="shared" si="32"/>
        <v>1.8117342044140952E-3</v>
      </c>
    </row>
    <row r="694" spans="2:25" x14ac:dyDescent="0.25">
      <c r="B694" s="5">
        <v>0</v>
      </c>
      <c r="C694" s="2">
        <v>1</v>
      </c>
      <c r="D694" s="5">
        <v>1</v>
      </c>
      <c r="E694" s="2">
        <v>0</v>
      </c>
      <c r="F694" s="5">
        <v>0</v>
      </c>
      <c r="G694">
        <v>1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 s="2">
        <v>0</v>
      </c>
      <c r="U694" s="5">
        <v>1</v>
      </c>
      <c r="V694" s="6">
        <v>0</v>
      </c>
      <c r="W694" s="9">
        <f t="shared" si="30"/>
        <v>-1.23063796778793</v>
      </c>
      <c r="X694" s="15">
        <f t="shared" si="31"/>
        <v>0.22606978595247459</v>
      </c>
      <c r="Y694" s="11">
        <f t="shared" si="32"/>
        <v>5.110754812059768E-2</v>
      </c>
    </row>
    <row r="695" spans="2:25" x14ac:dyDescent="0.25">
      <c r="B695" s="5">
        <v>0</v>
      </c>
      <c r="C695" s="2">
        <v>1</v>
      </c>
      <c r="D695" s="5">
        <v>1</v>
      </c>
      <c r="E695" s="2">
        <v>0</v>
      </c>
      <c r="F695" s="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1</v>
      </c>
      <c r="T695" s="2">
        <v>0</v>
      </c>
      <c r="U695" s="5">
        <v>1</v>
      </c>
      <c r="V695" s="6">
        <v>0</v>
      </c>
      <c r="W695" s="9">
        <f t="shared" si="30"/>
        <v>-2.0941543646717617</v>
      </c>
      <c r="X695" s="15">
        <f t="shared" si="31"/>
        <v>0.10966628564445549</v>
      </c>
      <c r="Y695" s="11">
        <f t="shared" si="32"/>
        <v>1.2026694207051304E-2</v>
      </c>
    </row>
    <row r="696" spans="2:25" x14ac:dyDescent="0.25">
      <c r="B696" s="5">
        <v>0</v>
      </c>
      <c r="C696" s="2">
        <v>1</v>
      </c>
      <c r="D696" s="5">
        <v>0</v>
      </c>
      <c r="E696" s="2">
        <v>1</v>
      </c>
      <c r="F696" s="5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 s="2">
        <v>0</v>
      </c>
      <c r="U696" s="5">
        <v>1</v>
      </c>
      <c r="V696" s="6">
        <v>0</v>
      </c>
      <c r="W696" s="9">
        <f t="shared" si="30"/>
        <v>-0.33596995606682833</v>
      </c>
      <c r="X696" s="15">
        <f t="shared" si="31"/>
        <v>0.41678875385345898</v>
      </c>
      <c r="Y696" s="11">
        <f t="shared" si="32"/>
        <v>0.17371286533871921</v>
      </c>
    </row>
    <row r="697" spans="2:25" x14ac:dyDescent="0.25">
      <c r="B697" s="5">
        <v>0</v>
      </c>
      <c r="C697" s="2">
        <v>1</v>
      </c>
      <c r="D697" s="5">
        <v>1</v>
      </c>
      <c r="E697" s="2">
        <v>0</v>
      </c>
      <c r="F697" s="5">
        <v>0</v>
      </c>
      <c r="G697">
        <v>1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0</v>
      </c>
      <c r="T697" s="2">
        <v>0</v>
      </c>
      <c r="U697" s="5">
        <v>1</v>
      </c>
      <c r="V697" s="6">
        <v>0</v>
      </c>
      <c r="W697" s="9">
        <f t="shared" si="30"/>
        <v>-7.554061901123637</v>
      </c>
      <c r="X697" s="15">
        <f t="shared" si="31"/>
        <v>5.2370304549684201E-4</v>
      </c>
      <c r="Y697" s="11">
        <f t="shared" si="32"/>
        <v>2.7426487986266736E-7</v>
      </c>
    </row>
    <row r="698" spans="2:25" x14ac:dyDescent="0.25">
      <c r="B698" s="5">
        <v>0</v>
      </c>
      <c r="C698" s="2">
        <v>1</v>
      </c>
      <c r="D698" s="5">
        <v>1</v>
      </c>
      <c r="E698" s="2">
        <v>0</v>
      </c>
      <c r="F698" s="5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 s="2">
        <v>0</v>
      </c>
      <c r="U698" s="5">
        <v>1</v>
      </c>
      <c r="V698" s="6">
        <v>0</v>
      </c>
      <c r="W698" s="9">
        <f t="shared" si="30"/>
        <v>-0.64746719897558092</v>
      </c>
      <c r="X698" s="15">
        <f t="shared" si="31"/>
        <v>0.34356052501192191</v>
      </c>
      <c r="Y698" s="11">
        <f t="shared" si="32"/>
        <v>0.11803383434646743</v>
      </c>
    </row>
    <row r="699" spans="2:25" x14ac:dyDescent="0.25">
      <c r="B699" s="5">
        <v>0</v>
      </c>
      <c r="C699" s="2">
        <v>0</v>
      </c>
      <c r="D699" s="5">
        <v>0</v>
      </c>
      <c r="E699" s="2">
        <v>1</v>
      </c>
      <c r="F699" s="5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0</v>
      </c>
      <c r="Q699">
        <v>0</v>
      </c>
      <c r="R699">
        <v>0</v>
      </c>
      <c r="S699">
        <v>0</v>
      </c>
      <c r="T699" s="2">
        <v>0</v>
      </c>
      <c r="U699" s="5">
        <v>1</v>
      </c>
      <c r="V699" s="6">
        <v>0</v>
      </c>
      <c r="W699" s="9">
        <f t="shared" si="30"/>
        <v>1.1030642881299888</v>
      </c>
      <c r="X699" s="15">
        <f t="shared" si="31"/>
        <v>0.75083382047980662</v>
      </c>
      <c r="Y699" s="11">
        <f t="shared" si="32"/>
        <v>0.56375142597630246</v>
      </c>
    </row>
    <row r="700" spans="2:25" x14ac:dyDescent="0.25">
      <c r="B700" s="5">
        <v>0</v>
      </c>
      <c r="C700" s="2">
        <v>1</v>
      </c>
      <c r="D700" s="5">
        <v>1</v>
      </c>
      <c r="E700" s="2">
        <v>0</v>
      </c>
      <c r="F700" s="5">
        <v>0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 s="2">
        <v>0</v>
      </c>
      <c r="U700" s="5">
        <v>1</v>
      </c>
      <c r="V700" s="6">
        <v>0</v>
      </c>
      <c r="W700" s="9">
        <f t="shared" si="30"/>
        <v>-4.2537988351225584</v>
      </c>
      <c r="X700" s="15">
        <f t="shared" si="31"/>
        <v>1.4011050117609702E-2</v>
      </c>
      <c r="Y700" s="11">
        <f t="shared" si="32"/>
        <v>1.9630952539817086E-4</v>
      </c>
    </row>
    <row r="701" spans="2:25" x14ac:dyDescent="0.25">
      <c r="B701" s="5">
        <v>1</v>
      </c>
      <c r="C701" s="2">
        <v>0</v>
      </c>
      <c r="D701" s="5">
        <v>1</v>
      </c>
      <c r="E701" s="2">
        <v>0</v>
      </c>
      <c r="F701" s="5">
        <v>0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 s="2">
        <v>0</v>
      </c>
      <c r="U701" s="5">
        <v>1</v>
      </c>
      <c r="V701" s="6">
        <v>0</v>
      </c>
      <c r="W701" s="9">
        <f t="shared" si="30"/>
        <v>-4.6025941749121593</v>
      </c>
      <c r="X701" s="15">
        <f t="shared" si="31"/>
        <v>9.9262745414582781E-3</v>
      </c>
      <c r="Y701" s="11">
        <f t="shared" si="32"/>
        <v>9.8530926272402753E-5</v>
      </c>
    </row>
    <row r="702" spans="2:25" x14ac:dyDescent="0.25">
      <c r="B702" s="5">
        <v>0</v>
      </c>
      <c r="C702" s="2">
        <v>1</v>
      </c>
      <c r="D702" s="5">
        <v>1</v>
      </c>
      <c r="E702" s="2">
        <v>0</v>
      </c>
      <c r="F702" s="5">
        <v>0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 s="2">
        <v>0</v>
      </c>
      <c r="U702" s="5">
        <v>1</v>
      </c>
      <c r="V702" s="6">
        <v>0</v>
      </c>
      <c r="W702" s="9">
        <f t="shared" si="30"/>
        <v>-2.7644431514339822</v>
      </c>
      <c r="X702" s="15">
        <f t="shared" si="31"/>
        <v>5.9276119209236623E-2</v>
      </c>
      <c r="Y702" s="11">
        <f t="shared" si="32"/>
        <v>3.5136583085076311E-3</v>
      </c>
    </row>
    <row r="703" spans="2:25" x14ac:dyDescent="0.25">
      <c r="B703" s="5">
        <v>1</v>
      </c>
      <c r="C703" s="2">
        <v>0</v>
      </c>
      <c r="D703" s="5">
        <v>1</v>
      </c>
      <c r="E703" s="2">
        <v>0</v>
      </c>
      <c r="F703" s="5">
        <v>0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 s="2">
        <v>0</v>
      </c>
      <c r="U703" s="5">
        <v>1</v>
      </c>
      <c r="V703" s="6">
        <v>0</v>
      </c>
      <c r="W703" s="9">
        <f t="shared" si="30"/>
        <v>-3.1132384912235831</v>
      </c>
      <c r="X703" s="15">
        <f t="shared" si="31"/>
        <v>4.2564471151584807E-2</v>
      </c>
      <c r="Y703" s="11">
        <f t="shared" si="32"/>
        <v>1.8117342044140952E-3</v>
      </c>
    </row>
    <row r="704" spans="2:25" x14ac:dyDescent="0.25">
      <c r="B704" s="5">
        <v>1</v>
      </c>
      <c r="C704" s="2">
        <v>0</v>
      </c>
      <c r="D704" s="5">
        <v>1</v>
      </c>
      <c r="E704" s="2">
        <v>0</v>
      </c>
      <c r="F704" s="5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 s="2">
        <v>0</v>
      </c>
      <c r="U704" s="5">
        <v>1</v>
      </c>
      <c r="V704" s="6">
        <v>0</v>
      </c>
      <c r="W704" s="9">
        <f t="shared" si="30"/>
        <v>-0.99626253876518156</v>
      </c>
      <c r="X704" s="15">
        <f t="shared" si="31"/>
        <v>0.26967688511892451</v>
      </c>
      <c r="Y704" s="11">
        <f t="shared" si="32"/>
        <v>7.2725622367445605E-2</v>
      </c>
    </row>
    <row r="705" spans="2:25" x14ac:dyDescent="0.25">
      <c r="B705" s="5">
        <v>0</v>
      </c>
      <c r="C705" s="2">
        <v>1</v>
      </c>
      <c r="D705" s="5">
        <v>0</v>
      </c>
      <c r="E705" s="2">
        <v>1</v>
      </c>
      <c r="F705" s="5">
        <v>0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0</v>
      </c>
      <c r="Q705">
        <v>0</v>
      </c>
      <c r="R705">
        <v>0</v>
      </c>
      <c r="S705">
        <v>0</v>
      </c>
      <c r="T705" s="2">
        <v>0</v>
      </c>
      <c r="U705" s="5">
        <v>1</v>
      </c>
      <c r="V705" s="6">
        <v>0</v>
      </c>
      <c r="W705" s="9">
        <f t="shared" si="30"/>
        <v>-0.98495593389393998</v>
      </c>
      <c r="X705" s="15">
        <f t="shared" si="31"/>
        <v>0.27190952562175663</v>
      </c>
      <c r="Y705" s="11">
        <f t="shared" si="32"/>
        <v>7.3934790123848723E-2</v>
      </c>
    </row>
    <row r="706" spans="2:25" x14ac:dyDescent="0.25">
      <c r="B706" s="5">
        <v>0</v>
      </c>
      <c r="C706" s="2">
        <v>1</v>
      </c>
      <c r="D706" s="5">
        <v>0</v>
      </c>
      <c r="E706" s="2">
        <v>1</v>
      </c>
      <c r="F706" s="5">
        <v>0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 s="2">
        <v>0</v>
      </c>
      <c r="U706" s="5">
        <v>1</v>
      </c>
      <c r="V706" s="6">
        <v>0</v>
      </c>
      <c r="W706" s="9">
        <f t="shared" si="30"/>
        <v>-2.4529459085252299</v>
      </c>
      <c r="X706" s="15">
        <f t="shared" si="31"/>
        <v>7.9223387317949895E-2</v>
      </c>
      <c r="Y706" s="11">
        <f t="shared" si="32"/>
        <v>6.2763450981299044E-3</v>
      </c>
    </row>
    <row r="707" spans="2:25" x14ac:dyDescent="0.25">
      <c r="B707" s="5">
        <v>1</v>
      </c>
      <c r="C707" s="2">
        <v>0</v>
      </c>
      <c r="D707" s="5">
        <v>0</v>
      </c>
      <c r="E707" s="2">
        <v>1</v>
      </c>
      <c r="F707" s="5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1</v>
      </c>
      <c r="T707" s="2">
        <v>0</v>
      </c>
      <c r="U707" s="5">
        <v>1</v>
      </c>
      <c r="V707" s="6">
        <v>0</v>
      </c>
      <c r="W707" s="9">
        <f t="shared" si="30"/>
        <v>-2.1314524615526098</v>
      </c>
      <c r="X707" s="15">
        <f t="shared" si="31"/>
        <v>0.1060771834539153</v>
      </c>
      <c r="Y707" s="11">
        <f t="shared" si="32"/>
        <v>1.1252368849515602E-2</v>
      </c>
    </row>
    <row r="708" spans="2:25" x14ac:dyDescent="0.25">
      <c r="B708" s="5">
        <v>0</v>
      </c>
      <c r="C708" s="2">
        <v>1</v>
      </c>
      <c r="D708" s="5">
        <v>0</v>
      </c>
      <c r="E708" s="2">
        <v>1</v>
      </c>
      <c r="F708" s="5">
        <v>0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1</v>
      </c>
      <c r="T708" s="2">
        <v>1</v>
      </c>
      <c r="U708" s="5">
        <v>1</v>
      </c>
      <c r="V708" s="6">
        <v>0</v>
      </c>
      <c r="W708" s="9">
        <f t="shared" si="30"/>
        <v>-1.6743808429280143</v>
      </c>
      <c r="X708" s="15">
        <f t="shared" si="31"/>
        <v>0.15784097240000342</v>
      </c>
      <c r="Y708" s="11">
        <f t="shared" si="32"/>
        <v>2.491377256817864E-2</v>
      </c>
    </row>
    <row r="709" spans="2:25" x14ac:dyDescent="0.25">
      <c r="B709" s="5">
        <v>0</v>
      </c>
      <c r="C709" s="2">
        <v>1</v>
      </c>
      <c r="D709" s="5">
        <v>0</v>
      </c>
      <c r="E709" s="2">
        <v>1</v>
      </c>
      <c r="F709" s="5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 s="2">
        <v>0</v>
      </c>
      <c r="U709" s="5">
        <v>1</v>
      </c>
      <c r="V709" s="6">
        <v>0</v>
      </c>
      <c r="W709" s="9">
        <f t="shared" si="30"/>
        <v>-0.33596995606682833</v>
      </c>
      <c r="X709" s="15">
        <f t="shared" si="31"/>
        <v>0.41678875385345898</v>
      </c>
      <c r="Y709" s="11">
        <f t="shared" si="32"/>
        <v>0.17371286533871921</v>
      </c>
    </row>
    <row r="710" spans="2:25" x14ac:dyDescent="0.25">
      <c r="B710" s="5">
        <v>1</v>
      </c>
      <c r="C710" s="2">
        <v>0</v>
      </c>
      <c r="D710" s="5">
        <v>0</v>
      </c>
      <c r="E710" s="2">
        <v>1</v>
      </c>
      <c r="F710" s="5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0</v>
      </c>
      <c r="T710" s="2">
        <v>0</v>
      </c>
      <c r="U710" s="5">
        <v>1</v>
      </c>
      <c r="V710" s="6">
        <v>0</v>
      </c>
      <c r="W710" s="9">
        <f t="shared" ref="W710:W773" si="33">SUMPRODUCT(B$2:U$2,B710:U710)</f>
        <v>-2.1741209795450054</v>
      </c>
      <c r="X710" s="15">
        <f t="shared" ref="X710:X773" si="34">EXP(W710)/(1+EXP(W710))</f>
        <v>0.10209862476536911</v>
      </c>
      <c r="Y710" s="11">
        <f t="shared" ref="Y710:Y773" si="35">(V710-X710)^2</f>
        <v>1.0424129178979643E-2</v>
      </c>
    </row>
    <row r="711" spans="2:25" x14ac:dyDescent="0.25">
      <c r="B711" s="5">
        <v>0</v>
      </c>
      <c r="C711" s="2">
        <v>0</v>
      </c>
      <c r="D711" s="5">
        <v>1</v>
      </c>
      <c r="E711" s="2">
        <v>0</v>
      </c>
      <c r="F711" s="5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 s="2">
        <v>0</v>
      </c>
      <c r="U711" s="5">
        <v>1</v>
      </c>
      <c r="V711" s="6">
        <v>0</v>
      </c>
      <c r="W711" s="9">
        <f t="shared" si="33"/>
        <v>-0.67642292941005377</v>
      </c>
      <c r="X711" s="15">
        <f t="shared" si="34"/>
        <v>0.33706013471728352</v>
      </c>
      <c r="Y711" s="11">
        <f t="shared" si="35"/>
        <v>0.11360953441563332</v>
      </c>
    </row>
    <row r="712" spans="2:25" x14ac:dyDescent="0.25">
      <c r="B712" s="5">
        <v>1</v>
      </c>
      <c r="C712" s="2">
        <v>0</v>
      </c>
      <c r="D712" s="5">
        <v>0</v>
      </c>
      <c r="E712" s="2">
        <v>0</v>
      </c>
      <c r="F712" s="5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0</v>
      </c>
      <c r="T712" s="2">
        <v>0</v>
      </c>
      <c r="U712" s="5">
        <v>1</v>
      </c>
      <c r="V712" s="6">
        <v>0</v>
      </c>
      <c r="W712" s="9">
        <f t="shared" si="33"/>
        <v>0.66726811438226274</v>
      </c>
      <c r="X712" s="15">
        <f t="shared" si="34"/>
        <v>0.66089117467792491</v>
      </c>
      <c r="Y712" s="11">
        <f t="shared" si="35"/>
        <v>0.43677714476716745</v>
      </c>
    </row>
    <row r="713" spans="2:25" x14ac:dyDescent="0.25">
      <c r="B713" s="5">
        <v>0</v>
      </c>
      <c r="C713" s="2">
        <v>0</v>
      </c>
      <c r="D713" s="5">
        <v>0</v>
      </c>
      <c r="E713" s="2">
        <v>1</v>
      </c>
      <c r="F713" s="5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0</v>
      </c>
      <c r="T713" s="2">
        <v>0</v>
      </c>
      <c r="U713" s="5">
        <v>1</v>
      </c>
      <c r="V713" s="6">
        <v>0</v>
      </c>
      <c r="W713" s="9">
        <f t="shared" si="33"/>
        <v>-5.1545444361909567</v>
      </c>
      <c r="X713" s="15">
        <f t="shared" si="34"/>
        <v>5.7399720089580386E-3</v>
      </c>
      <c r="Y713" s="11">
        <f t="shared" si="35"/>
        <v>3.2947278663621781E-5</v>
      </c>
    </row>
    <row r="714" spans="2:25" x14ac:dyDescent="0.25">
      <c r="B714" s="5">
        <v>1</v>
      </c>
      <c r="C714" s="2">
        <v>0</v>
      </c>
      <c r="D714" s="5">
        <v>0</v>
      </c>
      <c r="E714" s="2">
        <v>0</v>
      </c>
      <c r="F714" s="5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</v>
      </c>
      <c r="T714" s="2">
        <v>0</v>
      </c>
      <c r="U714" s="5">
        <v>1</v>
      </c>
      <c r="V714" s="6">
        <v>0</v>
      </c>
      <c r="W714" s="9">
        <f t="shared" si="33"/>
        <v>-2.1126724970190192</v>
      </c>
      <c r="X714" s="15">
        <f t="shared" si="34"/>
        <v>0.10787120932793891</v>
      </c>
      <c r="Y714" s="11">
        <f t="shared" si="35"/>
        <v>1.1636197801872014E-2</v>
      </c>
    </row>
    <row r="715" spans="2:25" x14ac:dyDescent="0.25">
      <c r="B715" s="5">
        <v>0</v>
      </c>
      <c r="C715" s="2">
        <v>0</v>
      </c>
      <c r="D715" s="5">
        <v>1</v>
      </c>
      <c r="E715" s="2">
        <v>0</v>
      </c>
      <c r="F715" s="5">
        <v>0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 s="2">
        <v>0</v>
      </c>
      <c r="U715" s="5">
        <v>1</v>
      </c>
      <c r="V715" s="6">
        <v>0</v>
      </c>
      <c r="W715" s="9">
        <f t="shared" si="33"/>
        <v>-2.7933988818684554</v>
      </c>
      <c r="X715" s="15">
        <f t="shared" si="34"/>
        <v>5.7681931997807426E-2</v>
      </c>
      <c r="Y715" s="11">
        <f t="shared" si="35"/>
        <v>3.3272052789996803E-3</v>
      </c>
    </row>
    <row r="716" spans="2:25" x14ac:dyDescent="0.25">
      <c r="B716" s="5">
        <v>0</v>
      </c>
      <c r="C716" s="2">
        <v>1</v>
      </c>
      <c r="D716" s="5">
        <v>0</v>
      </c>
      <c r="E716" s="2">
        <v>0</v>
      </c>
      <c r="F716" s="5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 s="2">
        <v>0</v>
      </c>
      <c r="U716" s="5">
        <v>1</v>
      </c>
      <c r="V716" s="6">
        <v>0</v>
      </c>
      <c r="W716" s="9">
        <f t="shared" si="33"/>
        <v>-0.31718999153323757</v>
      </c>
      <c r="X716" s="15">
        <f t="shared" si="34"/>
        <v>0.4213607206787241</v>
      </c>
      <c r="Y716" s="11">
        <f t="shared" si="35"/>
        <v>0.17754485693089375</v>
      </c>
    </row>
    <row r="717" spans="2:25" x14ac:dyDescent="0.25">
      <c r="B717" s="5">
        <v>0</v>
      </c>
      <c r="C717" s="2">
        <v>1</v>
      </c>
      <c r="D717" s="5">
        <v>0</v>
      </c>
      <c r="E717" s="2">
        <v>1</v>
      </c>
      <c r="F717" s="5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 s="2">
        <v>0</v>
      </c>
      <c r="U717" s="5">
        <v>1</v>
      </c>
      <c r="V717" s="6">
        <v>0</v>
      </c>
      <c r="W717" s="9">
        <f t="shared" si="33"/>
        <v>-0.33596995606682833</v>
      </c>
      <c r="X717" s="15">
        <f t="shared" si="34"/>
        <v>0.41678875385345898</v>
      </c>
      <c r="Y717" s="11">
        <f t="shared" si="35"/>
        <v>0.17371286533871921</v>
      </c>
    </row>
    <row r="718" spans="2:25" x14ac:dyDescent="0.25">
      <c r="B718" s="5">
        <v>1</v>
      </c>
      <c r="C718" s="2">
        <v>0</v>
      </c>
      <c r="D718" s="5">
        <v>1</v>
      </c>
      <c r="E718" s="2">
        <v>0</v>
      </c>
      <c r="F718" s="5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0</v>
      </c>
      <c r="Q718">
        <v>0</v>
      </c>
      <c r="R718">
        <v>0</v>
      </c>
      <c r="S718">
        <v>0</v>
      </c>
      <c r="T718" s="2">
        <v>0</v>
      </c>
      <c r="U718" s="5">
        <v>1</v>
      </c>
      <c r="V718" s="6">
        <v>0</v>
      </c>
      <c r="W718" s="9">
        <f t="shared" si="33"/>
        <v>-2.8285356301349713</v>
      </c>
      <c r="X718" s="15">
        <f t="shared" si="34"/>
        <v>5.5801502032854104E-2</v>
      </c>
      <c r="Y718" s="11">
        <f t="shared" si="35"/>
        <v>3.1138076291226209E-3</v>
      </c>
    </row>
    <row r="719" spans="2:25" x14ac:dyDescent="0.25">
      <c r="B719" s="5">
        <v>0</v>
      </c>
      <c r="C719" s="2">
        <v>1</v>
      </c>
      <c r="D719" s="5">
        <v>0</v>
      </c>
      <c r="E719" s="2">
        <v>1</v>
      </c>
      <c r="F719" s="5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 s="2">
        <v>0</v>
      </c>
      <c r="U719" s="5">
        <v>1</v>
      </c>
      <c r="V719" s="6">
        <v>0</v>
      </c>
      <c r="W719" s="9">
        <f t="shared" si="33"/>
        <v>-0.33596995606682833</v>
      </c>
      <c r="X719" s="15">
        <f t="shared" si="34"/>
        <v>0.41678875385345898</v>
      </c>
      <c r="Y719" s="11">
        <f t="shared" si="35"/>
        <v>0.17371286533871921</v>
      </c>
    </row>
    <row r="720" spans="2:25" x14ac:dyDescent="0.25">
      <c r="B720" s="5">
        <v>0</v>
      </c>
      <c r="C720" s="2">
        <v>1</v>
      </c>
      <c r="D720" s="5">
        <v>0</v>
      </c>
      <c r="E720" s="2">
        <v>1</v>
      </c>
      <c r="F720" s="5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 s="2">
        <v>0</v>
      </c>
      <c r="U720" s="5">
        <v>1</v>
      </c>
      <c r="V720" s="6">
        <v>0</v>
      </c>
      <c r="W720" s="9">
        <f t="shared" si="33"/>
        <v>-0.33596995606682833</v>
      </c>
      <c r="X720" s="15">
        <f t="shared" si="34"/>
        <v>0.41678875385345898</v>
      </c>
      <c r="Y720" s="11">
        <f t="shared" si="35"/>
        <v>0.17371286533871921</v>
      </c>
    </row>
    <row r="721" spans="2:25" x14ac:dyDescent="0.25">
      <c r="B721" s="5">
        <v>1</v>
      </c>
      <c r="C721" s="2">
        <v>0</v>
      </c>
      <c r="D721" s="5">
        <v>0</v>
      </c>
      <c r="E721" s="2">
        <v>1</v>
      </c>
      <c r="F721" s="5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1</v>
      </c>
      <c r="T721" s="2">
        <v>0</v>
      </c>
      <c r="U721" s="5">
        <v>1</v>
      </c>
      <c r="V721" s="6">
        <v>0</v>
      </c>
      <c r="W721" s="9">
        <f t="shared" si="33"/>
        <v>-2.1314524615526098</v>
      </c>
      <c r="X721" s="15">
        <f t="shared" si="34"/>
        <v>0.1060771834539153</v>
      </c>
      <c r="Y721" s="11">
        <f t="shared" si="35"/>
        <v>1.1252368849515602E-2</v>
      </c>
    </row>
    <row r="722" spans="2:25" x14ac:dyDescent="0.25">
      <c r="B722" s="5">
        <v>0</v>
      </c>
      <c r="C722" s="2">
        <v>1</v>
      </c>
      <c r="D722" s="5">
        <v>0</v>
      </c>
      <c r="E722" s="2">
        <v>1</v>
      </c>
      <c r="F722" s="5">
        <v>0</v>
      </c>
      <c r="G722">
        <v>1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 s="2">
        <v>0</v>
      </c>
      <c r="U722" s="5">
        <v>1</v>
      </c>
      <c r="V722" s="6">
        <v>0</v>
      </c>
      <c r="W722" s="9">
        <f t="shared" si="33"/>
        <v>-5.7532089745263093</v>
      </c>
      <c r="X722" s="15">
        <f t="shared" si="34"/>
        <v>3.1625502484854975E-3</v>
      </c>
      <c r="Y722" s="11">
        <f t="shared" si="35"/>
        <v>1.0001724074195682E-5</v>
      </c>
    </row>
    <row r="723" spans="2:25" x14ac:dyDescent="0.25">
      <c r="B723" s="5">
        <v>0</v>
      </c>
      <c r="C723" s="2">
        <v>1</v>
      </c>
      <c r="D723" s="5">
        <v>1</v>
      </c>
      <c r="E723" s="2">
        <v>0</v>
      </c>
      <c r="F723" s="5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0</v>
      </c>
      <c r="R723">
        <v>0</v>
      </c>
      <c r="S723">
        <v>1</v>
      </c>
      <c r="T723" s="2">
        <v>0</v>
      </c>
      <c r="U723" s="5">
        <v>1</v>
      </c>
      <c r="V723" s="6">
        <v>0</v>
      </c>
      <c r="W723" s="9">
        <f t="shared" si="33"/>
        <v>-3.5835100483603375</v>
      </c>
      <c r="X723" s="15">
        <f t="shared" si="34"/>
        <v>2.7027260807007687E-2</v>
      </c>
      <c r="Y723" s="11">
        <f t="shared" si="35"/>
        <v>7.3047282673001379E-4</v>
      </c>
    </row>
    <row r="724" spans="2:25" x14ac:dyDescent="0.25">
      <c r="B724" s="5">
        <v>0</v>
      </c>
      <c r="C724" s="2">
        <v>1</v>
      </c>
      <c r="D724" s="5">
        <v>0</v>
      </c>
      <c r="E724" s="2">
        <v>1</v>
      </c>
      <c r="F724" s="5">
        <v>0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</v>
      </c>
      <c r="T724" s="2">
        <v>0</v>
      </c>
      <c r="U724" s="5">
        <v>1</v>
      </c>
      <c r="V724" s="6">
        <v>0</v>
      </c>
      <c r="W724" s="9">
        <f t="shared" si="33"/>
        <v>-3.8996330742214109</v>
      </c>
      <c r="X724" s="15">
        <f t="shared" si="34"/>
        <v>1.9847442475167437E-2</v>
      </c>
      <c r="Y724" s="11">
        <f t="shared" si="35"/>
        <v>3.9392097280508049E-4</v>
      </c>
    </row>
    <row r="725" spans="2:25" x14ac:dyDescent="0.25">
      <c r="B725" s="5">
        <v>0</v>
      </c>
      <c r="C725" s="2">
        <v>0</v>
      </c>
      <c r="D725" s="5">
        <v>1</v>
      </c>
      <c r="E725" s="2">
        <v>0</v>
      </c>
      <c r="F725" s="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 s="2">
        <v>0</v>
      </c>
      <c r="U725" s="5">
        <v>1</v>
      </c>
      <c r="V725" s="6">
        <v>0</v>
      </c>
      <c r="W725" s="9">
        <f t="shared" si="33"/>
        <v>-0.67642292941005377</v>
      </c>
      <c r="X725" s="15">
        <f t="shared" si="34"/>
        <v>0.33706013471728352</v>
      </c>
      <c r="Y725" s="11">
        <f t="shared" si="35"/>
        <v>0.11360953441563332</v>
      </c>
    </row>
    <row r="726" spans="2:25" x14ac:dyDescent="0.25">
      <c r="B726" s="5">
        <v>0</v>
      </c>
      <c r="C726" s="2">
        <v>1</v>
      </c>
      <c r="D726" s="5">
        <v>0</v>
      </c>
      <c r="E726" s="2">
        <v>1</v>
      </c>
      <c r="F726" s="5">
        <v>0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 s="2">
        <v>0</v>
      </c>
      <c r="U726" s="5">
        <v>1</v>
      </c>
      <c r="V726" s="6">
        <v>0</v>
      </c>
      <c r="W726" s="9">
        <f t="shared" si="33"/>
        <v>2.3811223411219018</v>
      </c>
      <c r="X726" s="15">
        <f t="shared" si="34"/>
        <v>0.91537641408538339</v>
      </c>
      <c r="Y726" s="11">
        <f t="shared" si="35"/>
        <v>0.83791397946381529</v>
      </c>
    </row>
    <row r="727" spans="2:25" x14ac:dyDescent="0.25">
      <c r="B727" s="5">
        <v>1</v>
      </c>
      <c r="C727" s="2">
        <v>0</v>
      </c>
      <c r="D727" s="5">
        <v>0</v>
      </c>
      <c r="E727" s="2">
        <v>1</v>
      </c>
      <c r="F727" s="5">
        <v>0</v>
      </c>
      <c r="G727">
        <v>1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 s="2">
        <v>0</v>
      </c>
      <c r="U727" s="5">
        <v>1</v>
      </c>
      <c r="V727" s="6">
        <v>0</v>
      </c>
      <c r="W727" s="9">
        <f t="shared" si="33"/>
        <v>-6.1020043143159102</v>
      </c>
      <c r="X727" s="15">
        <f t="shared" si="34"/>
        <v>2.2333776689263153E-3</v>
      </c>
      <c r="Y727" s="11">
        <f t="shared" si="35"/>
        <v>4.987975812058742E-6</v>
      </c>
    </row>
    <row r="728" spans="2:25" x14ac:dyDescent="0.25">
      <c r="B728" s="5">
        <v>1</v>
      </c>
      <c r="C728" s="2">
        <v>0</v>
      </c>
      <c r="D728" s="5">
        <v>0</v>
      </c>
      <c r="E728" s="2">
        <v>1</v>
      </c>
      <c r="F728" s="5">
        <v>0</v>
      </c>
      <c r="G728">
        <v>1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 s="2">
        <v>0</v>
      </c>
      <c r="U728" s="5">
        <v>1</v>
      </c>
      <c r="V728" s="6">
        <v>0</v>
      </c>
      <c r="W728" s="9">
        <f t="shared" si="33"/>
        <v>-7.5913599980044868</v>
      </c>
      <c r="X728" s="15">
        <f t="shared" si="34"/>
        <v>5.0453937950931745E-4</v>
      </c>
      <c r="Y728" s="11">
        <f t="shared" si="35"/>
        <v>2.5455998547564703E-7</v>
      </c>
    </row>
    <row r="729" spans="2:25" x14ac:dyDescent="0.25">
      <c r="B729" s="5">
        <v>1</v>
      </c>
      <c r="C729" s="2">
        <v>0</v>
      </c>
      <c r="D729" s="5">
        <v>1</v>
      </c>
      <c r="E729" s="2">
        <v>0</v>
      </c>
      <c r="F729" s="5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 s="2">
        <v>0</v>
      </c>
      <c r="U729" s="5">
        <v>1</v>
      </c>
      <c r="V729" s="6">
        <v>0</v>
      </c>
      <c r="W729" s="9">
        <f t="shared" si="33"/>
        <v>-0.99626253876518156</v>
      </c>
      <c r="X729" s="15">
        <f t="shared" si="34"/>
        <v>0.26967688511892451</v>
      </c>
      <c r="Y729" s="11">
        <f t="shared" si="35"/>
        <v>7.2725622367445605E-2</v>
      </c>
    </row>
    <row r="730" spans="2:25" x14ac:dyDescent="0.25">
      <c r="B730" s="5">
        <v>1</v>
      </c>
      <c r="C730" s="2">
        <v>0</v>
      </c>
      <c r="D730" s="5">
        <v>0</v>
      </c>
      <c r="E730" s="2">
        <v>1</v>
      </c>
      <c r="F730" s="5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</v>
      </c>
      <c r="T730" s="2">
        <v>0</v>
      </c>
      <c r="U730" s="5">
        <v>1</v>
      </c>
      <c r="V730" s="6">
        <v>0</v>
      </c>
      <c r="W730" s="9">
        <f t="shared" si="33"/>
        <v>-5.4317155275536892</v>
      </c>
      <c r="X730" s="15">
        <f t="shared" si="34"/>
        <v>4.3565206099610756E-3</v>
      </c>
      <c r="Y730" s="11">
        <f t="shared" si="35"/>
        <v>1.897927182501562E-5</v>
      </c>
    </row>
    <row r="731" spans="2:25" x14ac:dyDescent="0.25">
      <c r="B731" s="5">
        <v>0</v>
      </c>
      <c r="C731" s="2">
        <v>1</v>
      </c>
      <c r="D731" s="5">
        <v>0</v>
      </c>
      <c r="E731" s="2">
        <v>1</v>
      </c>
      <c r="F731" s="5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 s="2">
        <v>0</v>
      </c>
      <c r="U731" s="5">
        <v>1</v>
      </c>
      <c r="V731" s="6">
        <v>0</v>
      </c>
      <c r="W731" s="9">
        <f t="shared" si="33"/>
        <v>-0.33596995606682833</v>
      </c>
      <c r="X731" s="15">
        <f t="shared" si="34"/>
        <v>0.41678875385345898</v>
      </c>
      <c r="Y731" s="11">
        <f t="shared" si="35"/>
        <v>0.17371286533871921</v>
      </c>
    </row>
    <row r="732" spans="2:25" x14ac:dyDescent="0.25">
      <c r="B732" s="5">
        <v>0</v>
      </c>
      <c r="C732" s="2">
        <v>1</v>
      </c>
      <c r="D732" s="5">
        <v>0</v>
      </c>
      <c r="E732" s="2">
        <v>0</v>
      </c>
      <c r="F732" s="5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 s="2">
        <v>0</v>
      </c>
      <c r="U732" s="5">
        <v>1</v>
      </c>
      <c r="V732" s="6">
        <v>0</v>
      </c>
      <c r="W732" s="9">
        <f t="shared" si="33"/>
        <v>-3.6174530575343171</v>
      </c>
      <c r="X732" s="15">
        <f t="shared" si="34"/>
        <v>2.6148855055646545E-2</v>
      </c>
      <c r="Y732" s="11">
        <f t="shared" si="35"/>
        <v>6.8376262072121193E-4</v>
      </c>
    </row>
    <row r="733" spans="2:25" x14ac:dyDescent="0.25">
      <c r="B733" s="5">
        <v>0</v>
      </c>
      <c r="C733" s="2">
        <v>1</v>
      </c>
      <c r="D733" s="5">
        <v>1</v>
      </c>
      <c r="E733" s="2">
        <v>0</v>
      </c>
      <c r="F733" s="5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0</v>
      </c>
      <c r="T733" s="2">
        <v>0</v>
      </c>
      <c r="U733" s="5">
        <v>1</v>
      </c>
      <c r="V733" s="6">
        <v>0</v>
      </c>
      <c r="W733" s="9">
        <f t="shared" si="33"/>
        <v>-2.1368228826641569</v>
      </c>
      <c r="X733" s="15">
        <f t="shared" si="34"/>
        <v>0.10556901054478499</v>
      </c>
      <c r="Y733" s="11">
        <f t="shared" si="35"/>
        <v>1.1144815987404924E-2</v>
      </c>
    </row>
    <row r="734" spans="2:25" x14ac:dyDescent="0.25">
      <c r="B734" s="5">
        <v>1</v>
      </c>
      <c r="C734" s="2">
        <v>0</v>
      </c>
      <c r="D734" s="5">
        <v>0</v>
      </c>
      <c r="E734" s="2">
        <v>1</v>
      </c>
      <c r="F734" s="5">
        <v>0</v>
      </c>
      <c r="G734">
        <v>1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 s="2">
        <v>0</v>
      </c>
      <c r="U734" s="5">
        <v>1</v>
      </c>
      <c r="V734" s="6">
        <v>0</v>
      </c>
      <c r="W734" s="9">
        <f t="shared" si="33"/>
        <v>-6.1020043143159102</v>
      </c>
      <c r="X734" s="15">
        <f t="shared" si="34"/>
        <v>2.2333776689263153E-3</v>
      </c>
      <c r="Y734" s="11">
        <f t="shared" si="35"/>
        <v>4.987975812058742E-6</v>
      </c>
    </row>
    <row r="735" spans="2:25" x14ac:dyDescent="0.25">
      <c r="B735" s="5">
        <v>1</v>
      </c>
      <c r="C735" s="2">
        <v>0</v>
      </c>
      <c r="D735" s="5">
        <v>0</v>
      </c>
      <c r="E735" s="2">
        <v>1</v>
      </c>
      <c r="F735" s="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 s="2">
        <v>0</v>
      </c>
      <c r="U735" s="5">
        <v>1</v>
      </c>
      <c r="V735" s="6">
        <v>0</v>
      </c>
      <c r="W735" s="9">
        <f t="shared" si="33"/>
        <v>-3.9850283618575086</v>
      </c>
      <c r="X735" s="15">
        <f t="shared" si="34"/>
        <v>1.8252566806598911E-2</v>
      </c>
      <c r="Y735" s="11">
        <f t="shared" si="35"/>
        <v>3.3315619502935636E-4</v>
      </c>
    </row>
    <row r="736" spans="2:25" x14ac:dyDescent="0.25">
      <c r="B736" s="5">
        <v>0</v>
      </c>
      <c r="C736" s="2">
        <v>1</v>
      </c>
      <c r="D736" s="5">
        <v>1</v>
      </c>
      <c r="E736" s="2">
        <v>0</v>
      </c>
      <c r="F736" s="5">
        <v>0</v>
      </c>
      <c r="G736">
        <v>1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 s="2">
        <v>0</v>
      </c>
      <c r="U736" s="5">
        <v>1</v>
      </c>
      <c r="V736" s="6">
        <v>0</v>
      </c>
      <c r="W736" s="9">
        <f t="shared" si="33"/>
        <v>-6.0647062174350612</v>
      </c>
      <c r="X736" s="15">
        <f t="shared" si="34"/>
        <v>2.3180546385537641E-3</v>
      </c>
      <c r="Y736" s="11">
        <f t="shared" si="35"/>
        <v>5.3733773073206215E-6</v>
      </c>
    </row>
    <row r="737" spans="2:25" x14ac:dyDescent="0.25">
      <c r="B737" s="5">
        <v>0</v>
      </c>
      <c r="C737" s="2">
        <v>1</v>
      </c>
      <c r="D737" s="5">
        <v>1</v>
      </c>
      <c r="E737" s="2">
        <v>0</v>
      </c>
      <c r="F737" s="5">
        <v>0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 s="2">
        <v>0</v>
      </c>
      <c r="U737" s="5">
        <v>1</v>
      </c>
      <c r="V737" s="6">
        <v>0</v>
      </c>
      <c r="W737" s="9">
        <f t="shared" si="33"/>
        <v>-2.7644431514339822</v>
      </c>
      <c r="X737" s="15">
        <f t="shared" si="34"/>
        <v>5.9276119209236623E-2</v>
      </c>
      <c r="Y737" s="11">
        <f t="shared" si="35"/>
        <v>3.5136583085076311E-3</v>
      </c>
    </row>
    <row r="738" spans="2:25" x14ac:dyDescent="0.25">
      <c r="B738" s="5">
        <v>0</v>
      </c>
      <c r="C738" s="2">
        <v>1</v>
      </c>
      <c r="D738" s="5">
        <v>0</v>
      </c>
      <c r="E738" s="2">
        <v>1</v>
      </c>
      <c r="F738" s="5">
        <v>0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 s="2">
        <v>0</v>
      </c>
      <c r="U738" s="5">
        <v>1</v>
      </c>
      <c r="V738" s="6">
        <v>0</v>
      </c>
      <c r="W738" s="9">
        <f t="shared" si="33"/>
        <v>-2.4529459085252299</v>
      </c>
      <c r="X738" s="15">
        <f t="shared" si="34"/>
        <v>7.9223387317949895E-2</v>
      </c>
      <c r="Y738" s="11">
        <f t="shared" si="35"/>
        <v>6.2763450981299044E-3</v>
      </c>
    </row>
    <row r="739" spans="2:25" x14ac:dyDescent="0.25">
      <c r="B739" s="5">
        <v>0</v>
      </c>
      <c r="C739" s="2">
        <v>1</v>
      </c>
      <c r="D739" s="5">
        <v>1</v>
      </c>
      <c r="E739" s="2">
        <v>0</v>
      </c>
      <c r="F739" s="5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 s="2">
        <v>0</v>
      </c>
      <c r="U739" s="5">
        <v>1</v>
      </c>
      <c r="V739" s="6">
        <v>0</v>
      </c>
      <c r="W739" s="9">
        <f t="shared" si="33"/>
        <v>-0.64746719897558092</v>
      </c>
      <c r="X739" s="15">
        <f t="shared" si="34"/>
        <v>0.34356052501192191</v>
      </c>
      <c r="Y739" s="11">
        <f t="shared" si="35"/>
        <v>0.11803383434646743</v>
      </c>
    </row>
    <row r="740" spans="2:25" x14ac:dyDescent="0.25">
      <c r="B740" s="5">
        <v>0</v>
      </c>
      <c r="C740" s="2">
        <v>1</v>
      </c>
      <c r="D740" s="5">
        <v>1</v>
      </c>
      <c r="E740" s="2">
        <v>0</v>
      </c>
      <c r="F740" s="5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 s="2">
        <v>0</v>
      </c>
      <c r="U740" s="5">
        <v>1</v>
      </c>
      <c r="V740" s="6">
        <v>0</v>
      </c>
      <c r="W740" s="9">
        <f t="shared" si="33"/>
        <v>-0.64746719897558092</v>
      </c>
      <c r="X740" s="15">
        <f t="shared" si="34"/>
        <v>0.34356052501192191</v>
      </c>
      <c r="Y740" s="11">
        <f t="shared" si="35"/>
        <v>0.11803383434646743</v>
      </c>
    </row>
    <row r="741" spans="2:25" x14ac:dyDescent="0.25">
      <c r="B741" s="5">
        <v>0</v>
      </c>
      <c r="C741" s="2">
        <v>0</v>
      </c>
      <c r="D741" s="5">
        <v>0</v>
      </c>
      <c r="E741" s="2">
        <v>1</v>
      </c>
      <c r="F741" s="5">
        <v>0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 s="2">
        <v>0</v>
      </c>
      <c r="U741" s="5">
        <v>1</v>
      </c>
      <c r="V741" s="6">
        <v>0</v>
      </c>
      <c r="W741" s="9">
        <f t="shared" si="33"/>
        <v>-2.4819016389597026</v>
      </c>
      <c r="X741" s="15">
        <f t="shared" si="34"/>
        <v>7.7136721929982346E-2</v>
      </c>
      <c r="Y741" s="11">
        <f t="shared" si="35"/>
        <v>5.9500738701034192E-3</v>
      </c>
    </row>
    <row r="742" spans="2:25" x14ac:dyDescent="0.25">
      <c r="B742" s="5">
        <v>1</v>
      </c>
      <c r="C742" s="2">
        <v>0</v>
      </c>
      <c r="D742" s="5">
        <v>0</v>
      </c>
      <c r="E742" s="2">
        <v>1</v>
      </c>
      <c r="F742" s="5">
        <v>0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 s="2">
        <v>0</v>
      </c>
      <c r="U742" s="5">
        <v>1</v>
      </c>
      <c r="V742" s="6">
        <v>0</v>
      </c>
      <c r="W742" s="9">
        <f t="shared" si="33"/>
        <v>-2.8017412483148307</v>
      </c>
      <c r="X742" s="15">
        <f t="shared" si="34"/>
        <v>5.7230154618773142E-2</v>
      </c>
      <c r="Y742" s="11">
        <f t="shared" si="35"/>
        <v>3.2752905976886808E-3</v>
      </c>
    </row>
    <row r="743" spans="2:25" x14ac:dyDescent="0.25">
      <c r="B743" s="5">
        <v>1</v>
      </c>
      <c r="C743" s="2">
        <v>0</v>
      </c>
      <c r="D743" s="5">
        <v>0</v>
      </c>
      <c r="E743" s="2">
        <v>1</v>
      </c>
      <c r="F743" s="5">
        <v>0</v>
      </c>
      <c r="G743">
        <v>1</v>
      </c>
      <c r="H743">
        <v>0</v>
      </c>
      <c r="I743">
        <v>0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 s="2">
        <v>0</v>
      </c>
      <c r="U743" s="5">
        <v>1</v>
      </c>
      <c r="V743" s="6">
        <v>0</v>
      </c>
      <c r="W743" s="9">
        <f t="shared" si="33"/>
        <v>-1.2679360646687785</v>
      </c>
      <c r="X743" s="15">
        <f t="shared" si="34"/>
        <v>0.21961076849548306</v>
      </c>
      <c r="Y743" s="11">
        <f t="shared" si="35"/>
        <v>4.8228889639176653E-2</v>
      </c>
    </row>
    <row r="744" spans="2:25" x14ac:dyDescent="0.25">
      <c r="B744" s="5">
        <v>1</v>
      </c>
      <c r="C744" s="2">
        <v>0</v>
      </c>
      <c r="D744" s="5">
        <v>0</v>
      </c>
      <c r="E744" s="2">
        <v>1</v>
      </c>
      <c r="F744" s="5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1</v>
      </c>
      <c r="T744" s="2">
        <v>0</v>
      </c>
      <c r="U744" s="5">
        <v>1</v>
      </c>
      <c r="V744" s="6">
        <v>0</v>
      </c>
      <c r="W744" s="9">
        <f t="shared" si="33"/>
        <v>-5.7377840976995875</v>
      </c>
      <c r="X744" s="15">
        <f t="shared" si="34"/>
        <v>3.2115524859033626E-3</v>
      </c>
      <c r="Y744" s="11">
        <f t="shared" si="35"/>
        <v>1.0314069369712069E-5</v>
      </c>
    </row>
    <row r="745" spans="2:25" x14ac:dyDescent="0.25">
      <c r="B745" s="5">
        <v>0</v>
      </c>
      <c r="C745" s="2">
        <v>1</v>
      </c>
      <c r="D745" s="5">
        <v>1</v>
      </c>
      <c r="E745" s="2">
        <v>0</v>
      </c>
      <c r="F745" s="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0</v>
      </c>
      <c r="T745" s="2">
        <v>0</v>
      </c>
      <c r="U745" s="5">
        <v>1</v>
      </c>
      <c r="V745" s="6">
        <v>0</v>
      </c>
      <c r="W745" s="9">
        <f t="shared" si="33"/>
        <v>-2.1368228826641569</v>
      </c>
      <c r="X745" s="15">
        <f t="shared" si="34"/>
        <v>0.10556901054478499</v>
      </c>
      <c r="Y745" s="11">
        <f t="shared" si="35"/>
        <v>1.1144815987404924E-2</v>
      </c>
    </row>
    <row r="746" spans="2:25" x14ac:dyDescent="0.25">
      <c r="B746" s="5">
        <v>1</v>
      </c>
      <c r="C746" s="2">
        <v>0</v>
      </c>
      <c r="D746" s="5">
        <v>1</v>
      </c>
      <c r="E746" s="2">
        <v>0</v>
      </c>
      <c r="F746" s="5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0</v>
      </c>
      <c r="T746" s="2">
        <v>0</v>
      </c>
      <c r="U746" s="5">
        <v>1</v>
      </c>
      <c r="V746" s="6">
        <v>0</v>
      </c>
      <c r="W746" s="9">
        <f t="shared" si="33"/>
        <v>-0.68337678835665105</v>
      </c>
      <c r="X746" s="15">
        <f t="shared" si="34"/>
        <v>0.33550805561568031</v>
      </c>
      <c r="Y746" s="11">
        <f t="shared" si="35"/>
        <v>0.11256565538301443</v>
      </c>
    </row>
    <row r="747" spans="2:25" x14ac:dyDescent="0.25">
      <c r="B747" s="5">
        <v>0</v>
      </c>
      <c r="C747" s="2">
        <v>1</v>
      </c>
      <c r="D747" s="5">
        <v>0</v>
      </c>
      <c r="E747" s="2">
        <v>1</v>
      </c>
      <c r="F747" s="5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 s="2">
        <v>0</v>
      </c>
      <c r="U747" s="5">
        <v>1</v>
      </c>
      <c r="V747" s="6">
        <v>0</v>
      </c>
      <c r="W747" s="9">
        <f t="shared" si="33"/>
        <v>-0.33596995606682833</v>
      </c>
      <c r="X747" s="15">
        <f t="shared" si="34"/>
        <v>0.41678875385345898</v>
      </c>
      <c r="Y747" s="11">
        <f t="shared" si="35"/>
        <v>0.17371286533871921</v>
      </c>
    </row>
    <row r="748" spans="2:25" x14ac:dyDescent="0.25">
      <c r="B748" s="5">
        <v>0</v>
      </c>
      <c r="C748" s="2">
        <v>1</v>
      </c>
      <c r="D748" s="5">
        <v>0</v>
      </c>
      <c r="E748" s="2">
        <v>0</v>
      </c>
      <c r="F748" s="5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 s="2">
        <v>1</v>
      </c>
      <c r="U748" s="5">
        <v>1</v>
      </c>
      <c r="V748" s="6">
        <v>0</v>
      </c>
      <c r="W748" s="9">
        <f t="shared" si="33"/>
        <v>1.1243397330068585</v>
      </c>
      <c r="X748" s="15">
        <f t="shared" si="34"/>
        <v>0.75479280479808375</v>
      </c>
      <c r="Y748" s="11">
        <f t="shared" si="35"/>
        <v>0.56971217817495812</v>
      </c>
    </row>
    <row r="749" spans="2:25" x14ac:dyDescent="0.25">
      <c r="B749" s="5">
        <v>0</v>
      </c>
      <c r="C749" s="2">
        <v>1</v>
      </c>
      <c r="D749" s="5">
        <v>1</v>
      </c>
      <c r="E749" s="2">
        <v>0</v>
      </c>
      <c r="F749" s="5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1</v>
      </c>
      <c r="T749" s="2">
        <v>0</v>
      </c>
      <c r="U749" s="5">
        <v>1</v>
      </c>
      <c r="V749" s="6">
        <v>0</v>
      </c>
      <c r="W749" s="9">
        <f t="shared" si="33"/>
        <v>-2.0941543646717617</v>
      </c>
      <c r="X749" s="15">
        <f t="shared" si="34"/>
        <v>0.10966628564445549</v>
      </c>
      <c r="Y749" s="11">
        <f t="shared" si="35"/>
        <v>1.2026694207051304E-2</v>
      </c>
    </row>
    <row r="750" spans="2:25" x14ac:dyDescent="0.25">
      <c r="B750" s="5">
        <v>1</v>
      </c>
      <c r="C750" s="2">
        <v>0</v>
      </c>
      <c r="D750" s="5">
        <v>0</v>
      </c>
      <c r="E750" s="2">
        <v>1</v>
      </c>
      <c r="F750" s="5">
        <v>0</v>
      </c>
      <c r="G750">
        <v>1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 s="2">
        <v>0</v>
      </c>
      <c r="U750" s="5">
        <v>1</v>
      </c>
      <c r="V750" s="6">
        <v>0</v>
      </c>
      <c r="W750" s="9">
        <f t="shared" si="33"/>
        <v>-6.1020043143159102</v>
      </c>
      <c r="X750" s="15">
        <f t="shared" si="34"/>
        <v>2.2333776689263153E-3</v>
      </c>
      <c r="Y750" s="11">
        <f t="shared" si="35"/>
        <v>4.987975812058742E-6</v>
      </c>
    </row>
    <row r="751" spans="2:25" x14ac:dyDescent="0.25">
      <c r="B751" s="5">
        <v>1</v>
      </c>
      <c r="C751" s="2">
        <v>0</v>
      </c>
      <c r="D751" s="5">
        <v>0</v>
      </c>
      <c r="E751" s="2">
        <v>1</v>
      </c>
      <c r="F751" s="5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 s="2">
        <v>0</v>
      </c>
      <c r="U751" s="5">
        <v>1</v>
      </c>
      <c r="V751" s="6">
        <v>0</v>
      </c>
      <c r="W751" s="9">
        <f t="shared" si="33"/>
        <v>-0.68476529585642909</v>
      </c>
      <c r="X751" s="15">
        <f t="shared" si="34"/>
        <v>0.33519856915684221</v>
      </c>
      <c r="Y751" s="11">
        <f t="shared" si="35"/>
        <v>0.11235808076479432</v>
      </c>
    </row>
    <row r="752" spans="2:25" x14ac:dyDescent="0.25">
      <c r="B752" s="5">
        <v>1</v>
      </c>
      <c r="C752" s="2">
        <v>0</v>
      </c>
      <c r="D752" s="5">
        <v>1</v>
      </c>
      <c r="E752" s="2">
        <v>0</v>
      </c>
      <c r="F752" s="5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 s="2">
        <v>0</v>
      </c>
      <c r="U752" s="5">
        <v>1</v>
      </c>
      <c r="V752" s="6">
        <v>0</v>
      </c>
      <c r="W752" s="9">
        <f t="shared" si="33"/>
        <v>-0.99626253876518156</v>
      </c>
      <c r="X752" s="15">
        <f t="shared" si="34"/>
        <v>0.26967688511892451</v>
      </c>
      <c r="Y752" s="11">
        <f t="shared" si="35"/>
        <v>7.2725622367445605E-2</v>
      </c>
    </row>
    <row r="753" spans="2:25" x14ac:dyDescent="0.25">
      <c r="B753" s="5">
        <v>1</v>
      </c>
      <c r="C753" s="2">
        <v>0</v>
      </c>
      <c r="D753" s="5">
        <v>0</v>
      </c>
      <c r="E753" s="2">
        <v>0</v>
      </c>
      <c r="F753" s="5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 s="2">
        <v>0</v>
      </c>
      <c r="U753" s="5">
        <v>1</v>
      </c>
      <c r="V753" s="6">
        <v>0</v>
      </c>
      <c r="W753" s="9">
        <f t="shared" si="33"/>
        <v>-0.66598533132283833</v>
      </c>
      <c r="X753" s="15">
        <f t="shared" si="34"/>
        <v>0.33939637431038971</v>
      </c>
      <c r="Y753" s="11">
        <f t="shared" si="35"/>
        <v>0.11518989889503817</v>
      </c>
    </row>
    <row r="754" spans="2:25" x14ac:dyDescent="0.25">
      <c r="B754" s="5">
        <v>0</v>
      </c>
      <c r="C754" s="2">
        <v>1</v>
      </c>
      <c r="D754" s="5">
        <v>0</v>
      </c>
      <c r="E754" s="2">
        <v>1</v>
      </c>
      <c r="F754" s="5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1</v>
      </c>
      <c r="T754" s="2">
        <v>0</v>
      </c>
      <c r="U754" s="5">
        <v>1</v>
      </c>
      <c r="V754" s="6">
        <v>0</v>
      </c>
      <c r="W754" s="9">
        <f t="shared" si="33"/>
        <v>-3.8996330742214109</v>
      </c>
      <c r="X754" s="15">
        <f t="shared" si="34"/>
        <v>1.9847442475167437E-2</v>
      </c>
      <c r="Y754" s="11">
        <f t="shared" si="35"/>
        <v>3.9392097280508049E-4</v>
      </c>
    </row>
    <row r="755" spans="2:25" x14ac:dyDescent="0.25">
      <c r="B755" s="5">
        <v>0</v>
      </c>
      <c r="C755" s="2">
        <v>1</v>
      </c>
      <c r="D755" s="5">
        <v>0</v>
      </c>
      <c r="E755" s="2">
        <v>1</v>
      </c>
      <c r="F755" s="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1</v>
      </c>
      <c r="T755" s="2">
        <v>0</v>
      </c>
      <c r="U755" s="5">
        <v>1</v>
      </c>
      <c r="V755" s="6">
        <v>0</v>
      </c>
      <c r="W755" s="9">
        <f t="shared" si="33"/>
        <v>-1.990456589987496</v>
      </c>
      <c r="X755" s="15">
        <f t="shared" si="34"/>
        <v>0.12020856583660766</v>
      </c>
      <c r="Y755" s="11">
        <f t="shared" si="35"/>
        <v>1.4450099300494039E-2</v>
      </c>
    </row>
    <row r="756" spans="2:25" x14ac:dyDescent="0.25">
      <c r="B756" s="5">
        <v>0</v>
      </c>
      <c r="C756" s="2">
        <v>1</v>
      </c>
      <c r="D756" s="5">
        <v>1</v>
      </c>
      <c r="E756" s="2">
        <v>0</v>
      </c>
      <c r="F756" s="5">
        <v>0</v>
      </c>
      <c r="G756">
        <v>1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 s="2">
        <v>0</v>
      </c>
      <c r="U756" s="5">
        <v>1</v>
      </c>
      <c r="V756" s="6">
        <v>0</v>
      </c>
      <c r="W756" s="9">
        <f t="shared" si="33"/>
        <v>-6.0647062174350612</v>
      </c>
      <c r="X756" s="15">
        <f t="shared" si="34"/>
        <v>2.3180546385537641E-3</v>
      </c>
      <c r="Y756" s="11">
        <f t="shared" si="35"/>
        <v>5.3733773073206215E-6</v>
      </c>
    </row>
    <row r="757" spans="2:25" x14ac:dyDescent="0.25">
      <c r="B757" s="5">
        <v>1</v>
      </c>
      <c r="C757" s="2">
        <v>0</v>
      </c>
      <c r="D757" s="5">
        <v>1</v>
      </c>
      <c r="E757" s="2">
        <v>0</v>
      </c>
      <c r="F757" s="5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 s="2">
        <v>0</v>
      </c>
      <c r="U757" s="5">
        <v>1</v>
      </c>
      <c r="V757" s="6">
        <v>0</v>
      </c>
      <c r="W757" s="9">
        <f t="shared" si="33"/>
        <v>-4.296525604766261</v>
      </c>
      <c r="X757" s="15">
        <f t="shared" si="34"/>
        <v>1.3432884294918141E-2</v>
      </c>
      <c r="Y757" s="11">
        <f t="shared" si="35"/>
        <v>1.8044238048065843E-4</v>
      </c>
    </row>
    <row r="758" spans="2:25" x14ac:dyDescent="0.25">
      <c r="B758" s="5">
        <v>0</v>
      </c>
      <c r="C758" s="2">
        <v>1</v>
      </c>
      <c r="D758" s="5">
        <v>0</v>
      </c>
      <c r="E758" s="2">
        <v>1</v>
      </c>
      <c r="F758" s="5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1</v>
      </c>
      <c r="T758" s="2">
        <v>0</v>
      </c>
      <c r="U758" s="5">
        <v>1</v>
      </c>
      <c r="V758" s="6">
        <v>0</v>
      </c>
      <c r="W758" s="9">
        <f t="shared" si="33"/>
        <v>-5.0829201877640884</v>
      </c>
      <c r="X758" s="15">
        <f t="shared" si="34"/>
        <v>6.1635472917738934E-3</v>
      </c>
      <c r="Y758" s="11">
        <f t="shared" si="35"/>
        <v>3.7989315217933297E-5</v>
      </c>
    </row>
    <row r="759" spans="2:25" x14ac:dyDescent="0.25">
      <c r="B759" s="5">
        <v>0</v>
      </c>
      <c r="C759" s="2">
        <v>0</v>
      </c>
      <c r="D759" s="5">
        <v>0</v>
      </c>
      <c r="E759" s="2">
        <v>1</v>
      </c>
      <c r="F759" s="5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 s="2">
        <v>0</v>
      </c>
      <c r="U759" s="5">
        <v>1</v>
      </c>
      <c r="V759" s="6">
        <v>0</v>
      </c>
      <c r="W759" s="9">
        <f t="shared" si="33"/>
        <v>-3.6651887525023805</v>
      </c>
      <c r="X759" s="15">
        <f t="shared" si="34"/>
        <v>2.4960369920026856E-2</v>
      </c>
      <c r="Y759" s="11">
        <f t="shared" si="35"/>
        <v>6.2302006654458154E-4</v>
      </c>
    </row>
    <row r="760" spans="2:25" x14ac:dyDescent="0.25">
      <c r="B760" s="5">
        <v>0</v>
      </c>
      <c r="C760" s="2">
        <v>1</v>
      </c>
      <c r="D760" s="5">
        <v>0</v>
      </c>
      <c r="E760" s="2">
        <v>0</v>
      </c>
      <c r="F760" s="5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 s="2">
        <v>0</v>
      </c>
      <c r="U760" s="5">
        <v>1</v>
      </c>
      <c r="V760" s="6">
        <v>0</v>
      </c>
      <c r="W760" s="9">
        <f t="shared" si="33"/>
        <v>-0.31718999153323757</v>
      </c>
      <c r="X760" s="15">
        <f t="shared" si="34"/>
        <v>0.4213607206787241</v>
      </c>
      <c r="Y760" s="11">
        <f t="shared" si="35"/>
        <v>0.17754485693089375</v>
      </c>
    </row>
    <row r="761" spans="2:25" x14ac:dyDescent="0.25">
      <c r="B761" s="5">
        <v>0</v>
      </c>
      <c r="C761" s="2">
        <v>1</v>
      </c>
      <c r="D761" s="5">
        <v>0</v>
      </c>
      <c r="E761" s="2">
        <v>1</v>
      </c>
      <c r="F761" s="5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</v>
      </c>
      <c r="T761" s="2">
        <v>0</v>
      </c>
      <c r="U761" s="5">
        <v>1</v>
      </c>
      <c r="V761" s="6">
        <v>0</v>
      </c>
      <c r="W761" s="9">
        <f t="shared" si="33"/>
        <v>1.9584312334097465E-2</v>
      </c>
      <c r="X761" s="15">
        <f t="shared" si="34"/>
        <v>0.5048959216005523</v>
      </c>
      <c r="Y761" s="11">
        <f t="shared" si="35"/>
        <v>0.25491989164887108</v>
      </c>
    </row>
    <row r="762" spans="2:25" x14ac:dyDescent="0.25">
      <c r="B762" s="5">
        <v>0</v>
      </c>
      <c r="C762" s="2">
        <v>0</v>
      </c>
      <c r="D762" s="5">
        <v>1</v>
      </c>
      <c r="E762" s="2">
        <v>0</v>
      </c>
      <c r="F762" s="5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 s="2">
        <v>0</v>
      </c>
      <c r="U762" s="5">
        <v>1</v>
      </c>
      <c r="V762" s="6">
        <v>0</v>
      </c>
      <c r="W762" s="9">
        <f t="shared" si="33"/>
        <v>-0.67642292941005377</v>
      </c>
      <c r="X762" s="15">
        <f t="shared" si="34"/>
        <v>0.33706013471728352</v>
      </c>
      <c r="Y762" s="11">
        <f t="shared" si="35"/>
        <v>0.11360953441563332</v>
      </c>
    </row>
    <row r="763" spans="2:25" x14ac:dyDescent="0.25">
      <c r="B763" s="5">
        <v>1</v>
      </c>
      <c r="C763" s="2">
        <v>0</v>
      </c>
      <c r="D763" s="5">
        <v>0</v>
      </c>
      <c r="E763" s="2">
        <v>1</v>
      </c>
      <c r="F763" s="5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 s="2">
        <v>0</v>
      </c>
      <c r="U763" s="5">
        <v>1</v>
      </c>
      <c r="V763" s="6">
        <v>0</v>
      </c>
      <c r="W763" s="9">
        <f t="shared" si="33"/>
        <v>-2.1741209795450054</v>
      </c>
      <c r="X763" s="15">
        <f t="shared" si="34"/>
        <v>0.10209862476536911</v>
      </c>
      <c r="Y763" s="11">
        <f t="shared" si="35"/>
        <v>1.0424129178979643E-2</v>
      </c>
    </row>
    <row r="764" spans="2:25" x14ac:dyDescent="0.25">
      <c r="B764" s="5">
        <v>1</v>
      </c>
      <c r="C764" s="2">
        <v>0</v>
      </c>
      <c r="D764" s="5">
        <v>0</v>
      </c>
      <c r="E764" s="2">
        <v>1</v>
      </c>
      <c r="F764" s="5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0</v>
      </c>
      <c r="T764" s="2">
        <v>0</v>
      </c>
      <c r="U764" s="5">
        <v>1</v>
      </c>
      <c r="V764" s="6">
        <v>0</v>
      </c>
      <c r="W764" s="9">
        <f t="shared" si="33"/>
        <v>-1.1174463476502519</v>
      </c>
      <c r="X764" s="15">
        <f t="shared" si="34"/>
        <v>0.24648526700837969</v>
      </c>
      <c r="Y764" s="11">
        <f t="shared" si="35"/>
        <v>6.075498685219223E-2</v>
      </c>
    </row>
    <row r="765" spans="2:25" x14ac:dyDescent="0.25">
      <c r="B765" s="5">
        <v>1</v>
      </c>
      <c r="C765" s="2">
        <v>0</v>
      </c>
      <c r="D765" s="5">
        <v>1</v>
      </c>
      <c r="E765" s="2">
        <v>0</v>
      </c>
      <c r="F765" s="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1</v>
      </c>
      <c r="T765" s="2">
        <v>0</v>
      </c>
      <c r="U765" s="5">
        <v>1</v>
      </c>
      <c r="V765" s="6">
        <v>0</v>
      </c>
      <c r="W765" s="9">
        <f t="shared" si="33"/>
        <v>-2.4429497044613626</v>
      </c>
      <c r="X765" s="15">
        <f t="shared" si="34"/>
        <v>7.99556547808664E-2</v>
      </c>
      <c r="Y765" s="11">
        <f t="shared" si="35"/>
        <v>6.3929067314370839E-3</v>
      </c>
    </row>
    <row r="766" spans="2:25" x14ac:dyDescent="0.25">
      <c r="B766" s="5">
        <v>1</v>
      </c>
      <c r="C766" s="2">
        <v>0</v>
      </c>
      <c r="D766" s="5">
        <v>1</v>
      </c>
      <c r="E766" s="2">
        <v>0</v>
      </c>
      <c r="F766" s="5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 s="2">
        <v>0</v>
      </c>
      <c r="U766" s="5">
        <v>1</v>
      </c>
      <c r="V766" s="6">
        <v>0</v>
      </c>
      <c r="W766" s="9">
        <f t="shared" si="33"/>
        <v>-0.99626253876518156</v>
      </c>
      <c r="X766" s="15">
        <f t="shared" si="34"/>
        <v>0.26967688511892451</v>
      </c>
      <c r="Y766" s="11">
        <f t="shared" si="35"/>
        <v>7.2725622367445605E-2</v>
      </c>
    </row>
    <row r="767" spans="2:25" x14ac:dyDescent="0.25">
      <c r="B767" s="5">
        <v>1</v>
      </c>
      <c r="C767" s="2">
        <v>0</v>
      </c>
      <c r="D767" s="5">
        <v>1</v>
      </c>
      <c r="E767" s="2">
        <v>0</v>
      </c>
      <c r="F767" s="5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1</v>
      </c>
      <c r="T767" s="2">
        <v>0</v>
      </c>
      <c r="U767" s="5">
        <v>1</v>
      </c>
      <c r="V767" s="6">
        <v>0</v>
      </c>
      <c r="W767" s="9">
        <f t="shared" si="33"/>
        <v>-2.4429497044613626</v>
      </c>
      <c r="X767" s="15">
        <f t="shared" si="34"/>
        <v>7.99556547808664E-2</v>
      </c>
      <c r="Y767" s="11">
        <f t="shared" si="35"/>
        <v>6.3929067314370839E-3</v>
      </c>
    </row>
    <row r="768" spans="2:25" x14ac:dyDescent="0.25">
      <c r="B768" s="5">
        <v>0</v>
      </c>
      <c r="C768" s="2">
        <v>1</v>
      </c>
      <c r="D768" s="5">
        <v>0</v>
      </c>
      <c r="E768" s="2">
        <v>1</v>
      </c>
      <c r="F768" s="5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 s="2">
        <v>0</v>
      </c>
      <c r="U768" s="5">
        <v>1</v>
      </c>
      <c r="V768" s="6">
        <v>0</v>
      </c>
      <c r="W768" s="9">
        <f t="shared" si="33"/>
        <v>-0.33596995606682833</v>
      </c>
      <c r="X768" s="15">
        <f t="shared" si="34"/>
        <v>0.41678875385345898</v>
      </c>
      <c r="Y768" s="11">
        <f t="shared" si="35"/>
        <v>0.17371286533871921</v>
      </c>
    </row>
    <row r="769" spans="2:25" x14ac:dyDescent="0.25">
      <c r="B769" s="5">
        <v>0</v>
      </c>
      <c r="C769" s="2">
        <v>0</v>
      </c>
      <c r="D769" s="5">
        <v>1</v>
      </c>
      <c r="E769" s="2">
        <v>0</v>
      </c>
      <c r="F769" s="5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 s="2">
        <v>0</v>
      </c>
      <c r="U769" s="5">
        <v>1</v>
      </c>
      <c r="V769" s="6">
        <v>0</v>
      </c>
      <c r="W769" s="9">
        <f t="shared" si="33"/>
        <v>-0.67642292941005377</v>
      </c>
      <c r="X769" s="15">
        <f t="shared" si="34"/>
        <v>0.33706013471728352</v>
      </c>
      <c r="Y769" s="11">
        <f t="shared" si="35"/>
        <v>0.11360953441563332</v>
      </c>
    </row>
    <row r="770" spans="2:25" x14ac:dyDescent="0.25">
      <c r="B770" s="5">
        <v>1</v>
      </c>
      <c r="C770" s="2">
        <v>0</v>
      </c>
      <c r="D770" s="5">
        <v>0</v>
      </c>
      <c r="E770" s="2">
        <v>1</v>
      </c>
      <c r="F770" s="5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 s="2">
        <v>0</v>
      </c>
      <c r="U770" s="5">
        <v>1</v>
      </c>
      <c r="V770" s="6">
        <v>0</v>
      </c>
      <c r="W770" s="9">
        <f t="shared" si="33"/>
        <v>-0.68476529585642909</v>
      </c>
      <c r="X770" s="15">
        <f t="shared" si="34"/>
        <v>0.33519856915684221</v>
      </c>
      <c r="Y770" s="11">
        <f t="shared" si="35"/>
        <v>0.11235808076479432</v>
      </c>
    </row>
    <row r="771" spans="2:25" x14ac:dyDescent="0.25">
      <c r="B771" s="5">
        <v>0</v>
      </c>
      <c r="C771" s="2">
        <v>1</v>
      </c>
      <c r="D771" s="5">
        <v>1</v>
      </c>
      <c r="E771" s="2">
        <v>0</v>
      </c>
      <c r="F771" s="5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 s="2">
        <v>0</v>
      </c>
      <c r="U771" s="5">
        <v>1</v>
      </c>
      <c r="V771" s="6">
        <v>0</v>
      </c>
      <c r="W771" s="9">
        <f t="shared" si="33"/>
        <v>-2.7644431514339822</v>
      </c>
      <c r="X771" s="15">
        <f t="shared" si="34"/>
        <v>5.9276119209236623E-2</v>
      </c>
      <c r="Y771" s="11">
        <f t="shared" si="35"/>
        <v>3.5136583085076311E-3</v>
      </c>
    </row>
    <row r="772" spans="2:25" x14ac:dyDescent="0.25">
      <c r="B772" s="5">
        <v>1</v>
      </c>
      <c r="C772" s="2">
        <v>0</v>
      </c>
      <c r="D772" s="5">
        <v>0</v>
      </c>
      <c r="E772" s="2">
        <v>0</v>
      </c>
      <c r="F772" s="5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 s="2">
        <v>0</v>
      </c>
      <c r="U772" s="5">
        <v>1</v>
      </c>
      <c r="V772" s="6">
        <v>0</v>
      </c>
      <c r="W772" s="9">
        <f t="shared" si="33"/>
        <v>-3.9662483973239175</v>
      </c>
      <c r="X772" s="15">
        <f t="shared" si="34"/>
        <v>1.8592155044312993E-2</v>
      </c>
      <c r="Y772" s="11">
        <f t="shared" si="35"/>
        <v>3.4566822919177307E-4</v>
      </c>
    </row>
    <row r="773" spans="2:25" x14ac:dyDescent="0.25">
      <c r="B773" s="5">
        <v>0</v>
      </c>
      <c r="C773" s="2">
        <v>1</v>
      </c>
      <c r="D773" s="5">
        <v>1</v>
      </c>
      <c r="E773" s="2">
        <v>0</v>
      </c>
      <c r="F773" s="5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 s="2">
        <v>0</v>
      </c>
      <c r="U773" s="5">
        <v>1</v>
      </c>
      <c r="V773" s="6">
        <v>0</v>
      </c>
      <c r="W773" s="9">
        <f t="shared" si="33"/>
        <v>-3.9477302649766601</v>
      </c>
      <c r="X773" s="15">
        <f t="shared" si="34"/>
        <v>1.8933075387557147E-2</v>
      </c>
      <c r="Y773" s="11">
        <f t="shared" si="35"/>
        <v>3.5846134363092219E-4</v>
      </c>
    </row>
    <row r="774" spans="2:25" x14ac:dyDescent="0.25">
      <c r="B774" s="5">
        <v>1</v>
      </c>
      <c r="C774" s="2">
        <v>0</v>
      </c>
      <c r="D774" s="5">
        <v>1</v>
      </c>
      <c r="E774" s="2">
        <v>0</v>
      </c>
      <c r="F774" s="5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1</v>
      </c>
      <c r="T774" s="2">
        <v>0</v>
      </c>
      <c r="U774" s="5">
        <v>1</v>
      </c>
      <c r="V774" s="6">
        <v>0</v>
      </c>
      <c r="W774" s="9">
        <f t="shared" ref="W774:W837" si="36">SUMPRODUCT(B$2:U$2,B774:U774)</f>
        <v>-4.5599256569197637</v>
      </c>
      <c r="X774" s="15">
        <f t="shared" ref="X774:X837" si="37">EXP(W774)/(1+EXP(W774))</f>
        <v>1.0354499317992495E-2</v>
      </c>
      <c r="Y774" s="11">
        <f t="shared" ref="Y774:Y837" si="38">(V774-X774)^2</f>
        <v>1.0721565612630704E-4</v>
      </c>
    </row>
    <row r="775" spans="2:25" x14ac:dyDescent="0.25">
      <c r="B775" s="5">
        <v>1</v>
      </c>
      <c r="C775" s="2">
        <v>0</v>
      </c>
      <c r="D775" s="5">
        <v>1</v>
      </c>
      <c r="E775" s="2">
        <v>0</v>
      </c>
      <c r="F775" s="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 s="2">
        <v>0</v>
      </c>
      <c r="U775" s="5">
        <v>1</v>
      </c>
      <c r="V775" s="6">
        <v>0</v>
      </c>
      <c r="W775" s="9">
        <f t="shared" si="36"/>
        <v>-3.1132384912235831</v>
      </c>
      <c r="X775" s="15">
        <f t="shared" si="37"/>
        <v>4.2564471151584807E-2</v>
      </c>
      <c r="Y775" s="11">
        <f t="shared" si="38"/>
        <v>1.8117342044140952E-3</v>
      </c>
    </row>
    <row r="776" spans="2:25" x14ac:dyDescent="0.25">
      <c r="B776" s="5">
        <v>0</v>
      </c>
      <c r="C776" s="2">
        <v>1</v>
      </c>
      <c r="D776" s="5">
        <v>0</v>
      </c>
      <c r="E776" s="2">
        <v>0</v>
      </c>
      <c r="F776" s="5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 s="2">
        <v>0</v>
      </c>
      <c r="U776" s="5">
        <v>1</v>
      </c>
      <c r="V776" s="6">
        <v>0</v>
      </c>
      <c r="W776" s="9">
        <f t="shared" si="36"/>
        <v>-0.31718999153323757</v>
      </c>
      <c r="X776" s="15">
        <f t="shared" si="37"/>
        <v>0.4213607206787241</v>
      </c>
      <c r="Y776" s="11">
        <f t="shared" si="38"/>
        <v>0.17754485693089375</v>
      </c>
    </row>
    <row r="777" spans="2:25" x14ac:dyDescent="0.25">
      <c r="B777" s="5">
        <v>1</v>
      </c>
      <c r="C777" s="2">
        <v>0</v>
      </c>
      <c r="D777" s="5">
        <v>0</v>
      </c>
      <c r="E777" s="2">
        <v>1</v>
      </c>
      <c r="F777" s="5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 s="2">
        <v>0</v>
      </c>
      <c r="U777" s="5">
        <v>1</v>
      </c>
      <c r="V777" s="6">
        <v>0</v>
      </c>
      <c r="W777" s="9">
        <f t="shared" si="36"/>
        <v>-0.68476529585642909</v>
      </c>
      <c r="X777" s="15">
        <f t="shared" si="37"/>
        <v>0.33519856915684221</v>
      </c>
      <c r="Y777" s="11">
        <f t="shared" si="38"/>
        <v>0.11235808076479432</v>
      </c>
    </row>
    <row r="778" spans="2:25" x14ac:dyDescent="0.25">
      <c r="B778" s="5">
        <v>1</v>
      </c>
      <c r="C778" s="2">
        <v>0</v>
      </c>
      <c r="D778" s="5">
        <v>0</v>
      </c>
      <c r="E778" s="2">
        <v>1</v>
      </c>
      <c r="F778" s="5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</v>
      </c>
      <c r="T778" s="2">
        <v>0</v>
      </c>
      <c r="U778" s="5">
        <v>1</v>
      </c>
      <c r="V778" s="6">
        <v>0</v>
      </c>
      <c r="W778" s="9">
        <f t="shared" si="36"/>
        <v>-2.1314524615526098</v>
      </c>
      <c r="X778" s="15">
        <f t="shared" si="37"/>
        <v>0.1060771834539153</v>
      </c>
      <c r="Y778" s="11">
        <f t="shared" si="38"/>
        <v>1.1252368849515602E-2</v>
      </c>
    </row>
    <row r="779" spans="2:25" x14ac:dyDescent="0.25">
      <c r="B779" s="5">
        <v>1</v>
      </c>
      <c r="C779" s="2">
        <v>0</v>
      </c>
      <c r="D779" s="5">
        <v>0</v>
      </c>
      <c r="E779" s="2">
        <v>1</v>
      </c>
      <c r="F779" s="5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 s="2">
        <v>1</v>
      </c>
      <c r="U779" s="5">
        <v>1</v>
      </c>
      <c r="V779" s="6">
        <v>0</v>
      </c>
      <c r="W779" s="9">
        <f t="shared" si="36"/>
        <v>5.1131251748391449E-2</v>
      </c>
      <c r="X779" s="15">
        <f t="shared" si="37"/>
        <v>0.51278002871093442</v>
      </c>
      <c r="Y779" s="11">
        <f t="shared" si="38"/>
        <v>0.26294335784478673</v>
      </c>
    </row>
    <row r="780" spans="2:25" x14ac:dyDescent="0.25">
      <c r="B780" s="5">
        <v>0</v>
      </c>
      <c r="C780" s="2">
        <v>1</v>
      </c>
      <c r="D780" s="5">
        <v>1</v>
      </c>
      <c r="E780" s="2">
        <v>0</v>
      </c>
      <c r="F780" s="5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 s="2">
        <v>0</v>
      </c>
      <c r="U780" s="5">
        <v>1</v>
      </c>
      <c r="V780" s="6">
        <v>0</v>
      </c>
      <c r="W780" s="9">
        <f t="shared" si="36"/>
        <v>-0.64746719897558092</v>
      </c>
      <c r="X780" s="15">
        <f t="shared" si="37"/>
        <v>0.34356052501192191</v>
      </c>
      <c r="Y780" s="11">
        <f t="shared" si="38"/>
        <v>0.11803383434646743</v>
      </c>
    </row>
    <row r="781" spans="2:25" x14ac:dyDescent="0.25">
      <c r="B781" s="5">
        <v>0</v>
      </c>
      <c r="C781" s="2">
        <v>1</v>
      </c>
      <c r="D781" s="5">
        <v>1</v>
      </c>
      <c r="E781" s="2">
        <v>0</v>
      </c>
      <c r="F781" s="5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 s="2">
        <v>0</v>
      </c>
      <c r="U781" s="5">
        <v>1</v>
      </c>
      <c r="V781" s="6">
        <v>0</v>
      </c>
      <c r="W781" s="9">
        <f t="shared" si="36"/>
        <v>-2.0385537807427454</v>
      </c>
      <c r="X781" s="15">
        <f t="shared" si="37"/>
        <v>0.1152140773171994</v>
      </c>
      <c r="Y781" s="11">
        <f t="shared" si="38"/>
        <v>1.3274283612053602E-2</v>
      </c>
    </row>
    <row r="782" spans="2:25" x14ac:dyDescent="0.25">
      <c r="B782" s="5">
        <v>0</v>
      </c>
      <c r="C782" s="2">
        <v>0</v>
      </c>
      <c r="D782" s="5">
        <v>0</v>
      </c>
      <c r="E782" s="2">
        <v>1</v>
      </c>
      <c r="F782" s="5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 s="2">
        <v>0</v>
      </c>
      <c r="U782" s="5">
        <v>1</v>
      </c>
      <c r="V782" s="6">
        <v>0</v>
      </c>
      <c r="W782" s="9">
        <f t="shared" si="36"/>
        <v>-1.8542813701898773</v>
      </c>
      <c r="X782" s="15">
        <f t="shared" si="37"/>
        <v>0.13537099832293623</v>
      </c>
      <c r="Y782" s="11">
        <f t="shared" si="38"/>
        <v>1.8325307186948404E-2</v>
      </c>
    </row>
    <row r="783" spans="2:25" x14ac:dyDescent="0.25">
      <c r="B783" s="5">
        <v>0</v>
      </c>
      <c r="C783" s="2">
        <v>1</v>
      </c>
      <c r="D783" s="5">
        <v>1</v>
      </c>
      <c r="E783" s="2">
        <v>0</v>
      </c>
      <c r="F783" s="5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</v>
      </c>
      <c r="T783" s="2">
        <v>0</v>
      </c>
      <c r="U783" s="5">
        <v>1</v>
      </c>
      <c r="V783" s="6">
        <v>0</v>
      </c>
      <c r="W783" s="9">
        <f t="shared" si="36"/>
        <v>-4.2111303171301628</v>
      </c>
      <c r="X783" s="15">
        <f t="shared" si="37"/>
        <v>1.4612893398126638E-2</v>
      </c>
      <c r="Y783" s="11">
        <f t="shared" si="38"/>
        <v>2.1353665346501307E-4</v>
      </c>
    </row>
    <row r="784" spans="2:25" x14ac:dyDescent="0.25">
      <c r="B784" s="5">
        <v>0</v>
      </c>
      <c r="C784" s="2">
        <v>1</v>
      </c>
      <c r="D784" s="5">
        <v>1</v>
      </c>
      <c r="E784" s="2">
        <v>0</v>
      </c>
      <c r="F784" s="5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1</v>
      </c>
      <c r="T784" s="2">
        <v>0</v>
      </c>
      <c r="U784" s="5">
        <v>1</v>
      </c>
      <c r="V784" s="6">
        <v>0</v>
      </c>
      <c r="W784" s="9">
        <f t="shared" si="36"/>
        <v>-5.3944174306728412</v>
      </c>
      <c r="X784" s="15">
        <f t="shared" si="37"/>
        <v>4.5213303053114866E-3</v>
      </c>
      <c r="Y784" s="11">
        <f t="shared" si="38"/>
        <v>2.0442427729728062E-5</v>
      </c>
    </row>
    <row r="785" spans="2:25" x14ac:dyDescent="0.25">
      <c r="B785" s="5">
        <v>0</v>
      </c>
      <c r="C785" s="2">
        <v>1</v>
      </c>
      <c r="D785" s="5">
        <v>1</v>
      </c>
      <c r="E785" s="2">
        <v>0</v>
      </c>
      <c r="F785" s="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 s="2">
        <v>0</v>
      </c>
      <c r="U785" s="5">
        <v>1</v>
      </c>
      <c r="V785" s="6">
        <v>0</v>
      </c>
      <c r="W785" s="9">
        <f t="shared" si="36"/>
        <v>-3.9477302649766601</v>
      </c>
      <c r="X785" s="15">
        <f t="shared" si="37"/>
        <v>1.8933075387557147E-2</v>
      </c>
      <c r="Y785" s="11">
        <f t="shared" si="38"/>
        <v>3.5846134363092219E-4</v>
      </c>
    </row>
    <row r="786" spans="2:25" x14ac:dyDescent="0.25">
      <c r="B786" s="5">
        <v>0</v>
      </c>
      <c r="C786" s="2">
        <v>1</v>
      </c>
      <c r="D786" s="5">
        <v>0</v>
      </c>
      <c r="E786" s="2">
        <v>1</v>
      </c>
      <c r="F786" s="5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1</v>
      </c>
      <c r="S786">
        <v>0</v>
      </c>
      <c r="T786" s="2">
        <v>0</v>
      </c>
      <c r="U786" s="5">
        <v>1</v>
      </c>
      <c r="V786" s="6">
        <v>0</v>
      </c>
      <c r="W786" s="9">
        <f t="shared" si="36"/>
        <v>-0.4920721940503035</v>
      </c>
      <c r="X786" s="15">
        <f t="shared" si="37"/>
        <v>0.37940553333225274</v>
      </c>
      <c r="Y786" s="11">
        <f t="shared" si="38"/>
        <v>0.14394855872313114</v>
      </c>
    </row>
    <row r="787" spans="2:25" x14ac:dyDescent="0.25">
      <c r="B787" s="5">
        <v>1</v>
      </c>
      <c r="C787" s="2">
        <v>0</v>
      </c>
      <c r="D787" s="5">
        <v>1</v>
      </c>
      <c r="E787" s="2">
        <v>0</v>
      </c>
      <c r="F787" s="5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 s="2">
        <v>0</v>
      </c>
      <c r="U787" s="5">
        <v>1</v>
      </c>
      <c r="V787" s="6">
        <v>0</v>
      </c>
      <c r="W787" s="9">
        <f t="shared" si="36"/>
        <v>-0.68337678835665105</v>
      </c>
      <c r="X787" s="15">
        <f t="shared" si="37"/>
        <v>0.33550805561568031</v>
      </c>
      <c r="Y787" s="11">
        <f t="shared" si="38"/>
        <v>0.11256565538301443</v>
      </c>
    </row>
    <row r="788" spans="2:25" x14ac:dyDescent="0.25">
      <c r="B788" s="5">
        <v>1</v>
      </c>
      <c r="C788" s="2">
        <v>0</v>
      </c>
      <c r="D788" s="5">
        <v>1</v>
      </c>
      <c r="E788" s="2">
        <v>0</v>
      </c>
      <c r="F788" s="5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1</v>
      </c>
      <c r="T788" s="2">
        <v>0</v>
      </c>
      <c r="U788" s="5">
        <v>1</v>
      </c>
      <c r="V788" s="6">
        <v>0</v>
      </c>
      <c r="W788" s="9">
        <f t="shared" si="36"/>
        <v>-2.4429497044613626</v>
      </c>
      <c r="X788" s="15">
        <f t="shared" si="37"/>
        <v>7.99556547808664E-2</v>
      </c>
      <c r="Y788" s="11">
        <f t="shared" si="38"/>
        <v>6.3929067314370839E-3</v>
      </c>
    </row>
    <row r="789" spans="2:25" x14ac:dyDescent="0.25">
      <c r="B789" s="5">
        <v>0</v>
      </c>
      <c r="C789" s="2">
        <v>1</v>
      </c>
      <c r="D789" s="5">
        <v>1</v>
      </c>
      <c r="E789" s="2">
        <v>0</v>
      </c>
      <c r="F789" s="5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>
        <v>0</v>
      </c>
      <c r="R789">
        <v>0</v>
      </c>
      <c r="S789">
        <v>0</v>
      </c>
      <c r="T789" s="2">
        <v>0</v>
      </c>
      <c r="U789" s="5">
        <v>1</v>
      </c>
      <c r="V789" s="6">
        <v>0</v>
      </c>
      <c r="W789" s="9">
        <f t="shared" si="36"/>
        <v>0.82052277565570897</v>
      </c>
      <c r="X789" s="15">
        <f t="shared" si="37"/>
        <v>0.69434729960009212</v>
      </c>
      <c r="Y789" s="11">
        <f t="shared" si="38"/>
        <v>0.48211817246194011</v>
      </c>
    </row>
    <row r="790" spans="2:25" x14ac:dyDescent="0.25">
      <c r="B790" s="5">
        <v>0</v>
      </c>
      <c r="C790" s="2">
        <v>1</v>
      </c>
      <c r="D790" s="5">
        <v>1</v>
      </c>
      <c r="E790" s="2">
        <v>0</v>
      </c>
      <c r="F790" s="5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 s="2">
        <v>0</v>
      </c>
      <c r="U790" s="5">
        <v>1</v>
      </c>
      <c r="V790" s="6">
        <v>0</v>
      </c>
      <c r="W790" s="9">
        <f t="shared" si="36"/>
        <v>-0.64746719897558092</v>
      </c>
      <c r="X790" s="15">
        <f t="shared" si="37"/>
        <v>0.34356052501192191</v>
      </c>
      <c r="Y790" s="11">
        <f t="shared" si="38"/>
        <v>0.11803383434646743</v>
      </c>
    </row>
    <row r="791" spans="2:25" x14ac:dyDescent="0.25">
      <c r="B791" s="5">
        <v>0</v>
      </c>
      <c r="C791" s="2">
        <v>1</v>
      </c>
      <c r="D791" s="5">
        <v>1</v>
      </c>
      <c r="E791" s="2">
        <v>0</v>
      </c>
      <c r="F791" s="5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1</v>
      </c>
      <c r="T791" s="2">
        <v>0</v>
      </c>
      <c r="U791" s="5">
        <v>1</v>
      </c>
      <c r="V791" s="6">
        <v>0</v>
      </c>
      <c r="W791" s="9">
        <f t="shared" si="36"/>
        <v>-2.0941543646717617</v>
      </c>
      <c r="X791" s="15">
        <f t="shared" si="37"/>
        <v>0.10966628564445549</v>
      </c>
      <c r="Y791" s="11">
        <f t="shared" si="38"/>
        <v>1.2026694207051304E-2</v>
      </c>
    </row>
    <row r="792" spans="2:25" x14ac:dyDescent="0.25">
      <c r="B792" s="5">
        <v>0</v>
      </c>
      <c r="C792" s="2">
        <v>1</v>
      </c>
      <c r="D792" s="5">
        <v>0</v>
      </c>
      <c r="E792" s="2">
        <v>1</v>
      </c>
      <c r="F792" s="5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 s="2">
        <v>0</v>
      </c>
      <c r="U792" s="5">
        <v>1</v>
      </c>
      <c r="V792" s="6">
        <v>0</v>
      </c>
      <c r="W792" s="9">
        <f t="shared" si="36"/>
        <v>-0.33596995606682833</v>
      </c>
      <c r="X792" s="15">
        <f t="shared" si="37"/>
        <v>0.41678875385345898</v>
      </c>
      <c r="Y792" s="11">
        <f t="shared" si="38"/>
        <v>0.17371286533871921</v>
      </c>
    </row>
    <row r="793" spans="2:25" x14ac:dyDescent="0.25">
      <c r="B793" s="5">
        <v>1</v>
      </c>
      <c r="C793" s="2">
        <v>0</v>
      </c>
      <c r="D793" s="5">
        <v>1</v>
      </c>
      <c r="E793" s="2">
        <v>0</v>
      </c>
      <c r="F793" s="5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 s="2">
        <v>0</v>
      </c>
      <c r="U793" s="5">
        <v>1</v>
      </c>
      <c r="V793" s="6">
        <v>0</v>
      </c>
      <c r="W793" s="9">
        <f t="shared" si="36"/>
        <v>-0.99626253876518156</v>
      </c>
      <c r="X793" s="15">
        <f t="shared" si="37"/>
        <v>0.26967688511892451</v>
      </c>
      <c r="Y793" s="11">
        <f t="shared" si="38"/>
        <v>7.2725622367445605E-2</v>
      </c>
    </row>
    <row r="794" spans="2:25" x14ac:dyDescent="0.25">
      <c r="B794" s="5">
        <v>1</v>
      </c>
      <c r="C794" s="2">
        <v>0</v>
      </c>
      <c r="D794" s="5">
        <v>0</v>
      </c>
      <c r="E794" s="2">
        <v>1</v>
      </c>
      <c r="F794" s="5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 s="2">
        <v>0</v>
      </c>
      <c r="U794" s="5">
        <v>1</v>
      </c>
      <c r="V794" s="6">
        <v>0</v>
      </c>
      <c r="W794" s="9">
        <f t="shared" si="36"/>
        <v>-0.68476529585642909</v>
      </c>
      <c r="X794" s="15">
        <f t="shared" si="37"/>
        <v>0.33519856915684221</v>
      </c>
      <c r="Y794" s="11">
        <f t="shared" si="38"/>
        <v>0.11235808076479432</v>
      </c>
    </row>
    <row r="795" spans="2:25" x14ac:dyDescent="0.25">
      <c r="B795" s="5">
        <v>0</v>
      </c>
      <c r="C795" s="2">
        <v>0</v>
      </c>
      <c r="D795" s="5">
        <v>1</v>
      </c>
      <c r="E795" s="2">
        <v>0</v>
      </c>
      <c r="F795" s="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 s="2">
        <v>0</v>
      </c>
      <c r="U795" s="5">
        <v>1</v>
      </c>
      <c r="V795" s="6">
        <v>0</v>
      </c>
      <c r="W795" s="9">
        <f t="shared" si="36"/>
        <v>-0.67642292941005377</v>
      </c>
      <c r="X795" s="15">
        <f t="shared" si="37"/>
        <v>0.33706013471728352</v>
      </c>
      <c r="Y795" s="11">
        <f t="shared" si="38"/>
        <v>0.11360953441563332</v>
      </c>
    </row>
    <row r="796" spans="2:25" x14ac:dyDescent="0.25">
      <c r="B796" s="5">
        <v>0</v>
      </c>
      <c r="C796" s="2">
        <v>1</v>
      </c>
      <c r="D796" s="5">
        <v>0</v>
      </c>
      <c r="E796" s="2">
        <v>1</v>
      </c>
      <c r="F796" s="5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 s="2">
        <v>0</v>
      </c>
      <c r="U796" s="5">
        <v>1</v>
      </c>
      <c r="V796" s="6">
        <v>0</v>
      </c>
      <c r="W796" s="9">
        <f t="shared" si="36"/>
        <v>0.99728348963827274</v>
      </c>
      <c r="X796" s="15">
        <f t="shared" si="37"/>
        <v>0.73052414515529163</v>
      </c>
      <c r="Y796" s="11">
        <f t="shared" si="38"/>
        <v>0.53366552665486955</v>
      </c>
    </row>
    <row r="797" spans="2:25" x14ac:dyDescent="0.25">
      <c r="B797" s="5">
        <v>0</v>
      </c>
      <c r="C797" s="2">
        <v>1</v>
      </c>
      <c r="D797" s="5">
        <v>1</v>
      </c>
      <c r="E797" s="2">
        <v>0</v>
      </c>
      <c r="F797" s="5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 s="2">
        <v>0</v>
      </c>
      <c r="U797" s="5">
        <v>1</v>
      </c>
      <c r="V797" s="6">
        <v>0</v>
      </c>
      <c r="W797" s="9">
        <f t="shared" si="36"/>
        <v>-3.9477302649766601</v>
      </c>
      <c r="X797" s="15">
        <f t="shared" si="37"/>
        <v>1.8933075387557147E-2</v>
      </c>
      <c r="Y797" s="11">
        <f t="shared" si="38"/>
        <v>3.5846134363092219E-4</v>
      </c>
    </row>
    <row r="798" spans="2:25" x14ac:dyDescent="0.25">
      <c r="B798" s="5">
        <v>1</v>
      </c>
      <c r="C798" s="2">
        <v>0</v>
      </c>
      <c r="D798" s="5">
        <v>0</v>
      </c>
      <c r="E798" s="2">
        <v>1</v>
      </c>
      <c r="F798" s="5">
        <v>0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 s="2">
        <v>0</v>
      </c>
      <c r="U798" s="5">
        <v>1</v>
      </c>
      <c r="V798" s="6">
        <v>0</v>
      </c>
      <c r="W798" s="9">
        <f t="shared" si="36"/>
        <v>-2.8017412483148307</v>
      </c>
      <c r="X798" s="15">
        <f t="shared" si="37"/>
        <v>5.7230154618773142E-2</v>
      </c>
      <c r="Y798" s="11">
        <f t="shared" si="38"/>
        <v>3.2752905976886808E-3</v>
      </c>
    </row>
    <row r="799" spans="2:25" x14ac:dyDescent="0.25">
      <c r="B799" s="5">
        <v>0</v>
      </c>
      <c r="C799" s="2">
        <v>0</v>
      </c>
      <c r="D799" s="5">
        <v>0</v>
      </c>
      <c r="E799" s="2">
        <v>1</v>
      </c>
      <c r="F799" s="5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 s="2">
        <v>0</v>
      </c>
      <c r="U799" s="5">
        <v>1</v>
      </c>
      <c r="V799" s="6">
        <v>0</v>
      </c>
      <c r="W799" s="9">
        <f t="shared" si="36"/>
        <v>-3.6651887525023805</v>
      </c>
      <c r="X799" s="15">
        <f t="shared" si="37"/>
        <v>2.4960369920026856E-2</v>
      </c>
      <c r="Y799" s="11">
        <f t="shared" si="38"/>
        <v>6.2302006654458154E-4</v>
      </c>
    </row>
    <row r="800" spans="2:25" x14ac:dyDescent="0.25">
      <c r="B800" s="5">
        <v>0</v>
      </c>
      <c r="C800" s="2">
        <v>1</v>
      </c>
      <c r="D800" s="5">
        <v>1</v>
      </c>
      <c r="E800" s="2">
        <v>0</v>
      </c>
      <c r="F800" s="5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0</v>
      </c>
      <c r="T800" s="2">
        <v>1</v>
      </c>
      <c r="U800" s="5">
        <v>1</v>
      </c>
      <c r="V800" s="6">
        <v>0</v>
      </c>
      <c r="W800" s="9">
        <f t="shared" si="36"/>
        <v>-3.2118337173718401</v>
      </c>
      <c r="X800" s="15">
        <f t="shared" si="37"/>
        <v>3.8722819568063747E-2</v>
      </c>
      <c r="Y800" s="11">
        <f t="shared" si="38"/>
        <v>1.4994567553008207E-3</v>
      </c>
    </row>
    <row r="801" spans="2:25" x14ac:dyDescent="0.25">
      <c r="B801" s="5">
        <v>0</v>
      </c>
      <c r="C801" s="2">
        <v>1</v>
      </c>
      <c r="D801" s="5">
        <v>0</v>
      </c>
      <c r="E801" s="2">
        <v>1</v>
      </c>
      <c r="F801" s="5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0</v>
      </c>
      <c r="T801" s="2">
        <v>0</v>
      </c>
      <c r="U801" s="5">
        <v>1</v>
      </c>
      <c r="V801" s="6">
        <v>0</v>
      </c>
      <c r="W801" s="9">
        <f t="shared" si="36"/>
        <v>1.3252987006029917</v>
      </c>
      <c r="X801" s="15">
        <f t="shared" si="37"/>
        <v>0.79006192142018117</v>
      </c>
      <c r="Y801" s="11">
        <f t="shared" si="38"/>
        <v>0.62419783967814857</v>
      </c>
    </row>
    <row r="802" spans="2:25" x14ac:dyDescent="0.25">
      <c r="B802" s="5">
        <v>1</v>
      </c>
      <c r="C802" s="2">
        <v>0</v>
      </c>
      <c r="D802" s="5">
        <v>0</v>
      </c>
      <c r="E802" s="2">
        <v>1</v>
      </c>
      <c r="F802" s="5">
        <v>1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 s="2">
        <v>0</v>
      </c>
      <c r="U802" s="5">
        <v>1</v>
      </c>
      <c r="V802" s="6">
        <v>0</v>
      </c>
      <c r="W802" s="9">
        <f t="shared" si="36"/>
        <v>-0.83440402149911241</v>
      </c>
      <c r="X802" s="15">
        <f t="shared" si="37"/>
        <v>0.30271466905797478</v>
      </c>
      <c r="Y802" s="11">
        <f t="shared" si="38"/>
        <v>9.1636170862879202E-2</v>
      </c>
    </row>
    <row r="803" spans="2:25" x14ac:dyDescent="0.25">
      <c r="B803" s="5">
        <v>1</v>
      </c>
      <c r="C803" s="2">
        <v>0</v>
      </c>
      <c r="D803" s="5">
        <v>0</v>
      </c>
      <c r="E803" s="2">
        <v>1</v>
      </c>
      <c r="F803" s="5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 s="2">
        <v>0</v>
      </c>
      <c r="U803" s="5">
        <v>1</v>
      </c>
      <c r="V803" s="6">
        <v>0</v>
      </c>
      <c r="W803" s="9">
        <f t="shared" si="36"/>
        <v>1.1174761382406777</v>
      </c>
      <c r="X803" s="15">
        <f t="shared" si="37"/>
        <v>0.75352026596453869</v>
      </c>
      <c r="Y803" s="11">
        <f t="shared" si="38"/>
        <v>0.56779279121926918</v>
      </c>
    </row>
    <row r="804" spans="2:25" x14ac:dyDescent="0.25">
      <c r="B804" s="5">
        <v>1</v>
      </c>
      <c r="C804" s="2">
        <v>0</v>
      </c>
      <c r="D804" s="5">
        <v>1</v>
      </c>
      <c r="E804" s="2">
        <v>0</v>
      </c>
      <c r="F804" s="5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 s="2">
        <v>0</v>
      </c>
      <c r="U804" s="5">
        <v>1</v>
      </c>
      <c r="V804" s="6">
        <v>0</v>
      </c>
      <c r="W804" s="9">
        <f t="shared" si="36"/>
        <v>-0.99626253876518156</v>
      </c>
      <c r="X804" s="15">
        <f t="shared" si="37"/>
        <v>0.26967688511892451</v>
      </c>
      <c r="Y804" s="11">
        <f t="shared" si="38"/>
        <v>7.2725622367445605E-2</v>
      </c>
    </row>
    <row r="805" spans="2:25" x14ac:dyDescent="0.25">
      <c r="B805" s="5">
        <v>0</v>
      </c>
      <c r="C805" s="2">
        <v>1</v>
      </c>
      <c r="D805" s="5">
        <v>1</v>
      </c>
      <c r="E805" s="2">
        <v>0</v>
      </c>
      <c r="F805" s="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0</v>
      </c>
      <c r="T805" s="2">
        <v>0</v>
      </c>
      <c r="U805" s="5">
        <v>1</v>
      </c>
      <c r="V805" s="6">
        <v>0</v>
      </c>
      <c r="W805" s="9">
        <f t="shared" si="36"/>
        <v>-2.1368228826641569</v>
      </c>
      <c r="X805" s="15">
        <f t="shared" si="37"/>
        <v>0.10556901054478499</v>
      </c>
      <c r="Y805" s="11">
        <f t="shared" si="38"/>
        <v>1.1144815987404924E-2</v>
      </c>
    </row>
    <row r="806" spans="2:25" x14ac:dyDescent="0.25">
      <c r="B806" s="5">
        <v>1</v>
      </c>
      <c r="C806" s="2">
        <v>0</v>
      </c>
      <c r="D806" s="5">
        <v>1</v>
      </c>
      <c r="E806" s="2">
        <v>0</v>
      </c>
      <c r="F806" s="5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 s="2">
        <v>0</v>
      </c>
      <c r="U806" s="5">
        <v>1</v>
      </c>
      <c r="V806" s="6">
        <v>0</v>
      </c>
      <c r="W806" s="9">
        <f t="shared" si="36"/>
        <v>-0.99626253876518156</v>
      </c>
      <c r="X806" s="15">
        <f t="shared" si="37"/>
        <v>0.26967688511892451</v>
      </c>
      <c r="Y806" s="11">
        <f t="shared" si="38"/>
        <v>7.2725622367445605E-2</v>
      </c>
    </row>
    <row r="807" spans="2:25" x14ac:dyDescent="0.25">
      <c r="B807" s="5">
        <v>1</v>
      </c>
      <c r="C807" s="2">
        <v>0</v>
      </c>
      <c r="D807" s="5">
        <v>1</v>
      </c>
      <c r="E807" s="2">
        <v>0</v>
      </c>
      <c r="F807" s="5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0</v>
      </c>
      <c r="Q807">
        <v>0</v>
      </c>
      <c r="R807">
        <v>0</v>
      </c>
      <c r="S807">
        <v>0</v>
      </c>
      <c r="T807" s="2">
        <v>0</v>
      </c>
      <c r="U807" s="5">
        <v>1</v>
      </c>
      <c r="V807" s="6">
        <v>0</v>
      </c>
      <c r="W807" s="9">
        <f t="shared" si="36"/>
        <v>0.47172743586610827</v>
      </c>
      <c r="X807" s="15">
        <f t="shared" si="37"/>
        <v>0.61579253571489057</v>
      </c>
      <c r="Y807" s="11">
        <f t="shared" si="38"/>
        <v>0.37920044704217476</v>
      </c>
    </row>
    <row r="808" spans="2:25" x14ac:dyDescent="0.25">
      <c r="B808" s="5">
        <v>0</v>
      </c>
      <c r="C808" s="2">
        <v>0</v>
      </c>
      <c r="D808" s="5">
        <v>1</v>
      </c>
      <c r="E808" s="2">
        <v>0</v>
      </c>
      <c r="F808" s="5">
        <v>0</v>
      </c>
      <c r="G808">
        <v>1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 s="2">
        <v>0</v>
      </c>
      <c r="U808" s="5">
        <v>1</v>
      </c>
      <c r="V808" s="6">
        <v>0</v>
      </c>
      <c r="W808" s="9">
        <f t="shared" si="36"/>
        <v>-6.0936619478695349</v>
      </c>
      <c r="X808" s="15">
        <f t="shared" si="37"/>
        <v>2.2520451216281497E-3</v>
      </c>
      <c r="Y808" s="11">
        <f t="shared" si="38"/>
        <v>5.0717072298491471E-6</v>
      </c>
    </row>
    <row r="809" spans="2:25" x14ac:dyDescent="0.25">
      <c r="B809" s="5">
        <v>1</v>
      </c>
      <c r="C809" s="2">
        <v>0</v>
      </c>
      <c r="D809" s="5">
        <v>1</v>
      </c>
      <c r="E809" s="2">
        <v>0</v>
      </c>
      <c r="F809" s="5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 s="2">
        <v>0</v>
      </c>
      <c r="U809" s="5">
        <v>1</v>
      </c>
      <c r="V809" s="6">
        <v>0</v>
      </c>
      <c r="W809" s="9">
        <f t="shared" si="36"/>
        <v>-4.296525604766261</v>
      </c>
      <c r="X809" s="15">
        <f t="shared" si="37"/>
        <v>1.3432884294918141E-2</v>
      </c>
      <c r="Y809" s="11">
        <f t="shared" si="38"/>
        <v>1.8044238048065843E-4</v>
      </c>
    </row>
    <row r="810" spans="2:25" x14ac:dyDescent="0.25">
      <c r="B810" s="5">
        <v>0</v>
      </c>
      <c r="C810" s="2">
        <v>1</v>
      </c>
      <c r="D810" s="5">
        <v>0</v>
      </c>
      <c r="E810" s="2">
        <v>0</v>
      </c>
      <c r="F810" s="5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 s="2">
        <v>0</v>
      </c>
      <c r="U810" s="5">
        <v>1</v>
      </c>
      <c r="V810" s="6">
        <v>0</v>
      </c>
      <c r="W810" s="9">
        <f t="shared" si="36"/>
        <v>-0.31718999153323757</v>
      </c>
      <c r="X810" s="15">
        <f t="shared" si="37"/>
        <v>0.4213607206787241</v>
      </c>
      <c r="Y810" s="11">
        <f t="shared" si="38"/>
        <v>0.17754485693089375</v>
      </c>
    </row>
    <row r="811" spans="2:25" x14ac:dyDescent="0.25">
      <c r="B811" s="5">
        <v>1</v>
      </c>
      <c r="C811" s="2">
        <v>0</v>
      </c>
      <c r="D811" s="5">
        <v>1</v>
      </c>
      <c r="E811" s="2">
        <v>0</v>
      </c>
      <c r="F811" s="5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 s="2">
        <v>0</v>
      </c>
      <c r="U811" s="5">
        <v>1</v>
      </c>
      <c r="V811" s="6">
        <v>0</v>
      </c>
      <c r="W811" s="9">
        <f t="shared" si="36"/>
        <v>-0.99626253876518156</v>
      </c>
      <c r="X811" s="15">
        <f t="shared" si="37"/>
        <v>0.26967688511892451</v>
      </c>
      <c r="Y811" s="11">
        <f t="shared" si="38"/>
        <v>7.2725622367445605E-2</v>
      </c>
    </row>
    <row r="812" spans="2:25" x14ac:dyDescent="0.25">
      <c r="B812" s="5">
        <v>0</v>
      </c>
      <c r="C812" s="2">
        <v>0</v>
      </c>
      <c r="D812" s="5">
        <v>0</v>
      </c>
      <c r="E812" s="2">
        <v>1</v>
      </c>
      <c r="F812" s="5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1</v>
      </c>
      <c r="S812">
        <v>0</v>
      </c>
      <c r="T812" s="2">
        <v>0</v>
      </c>
      <c r="U812" s="5">
        <v>1</v>
      </c>
      <c r="V812" s="6">
        <v>0</v>
      </c>
      <c r="W812" s="9">
        <f t="shared" si="36"/>
        <v>-0.52102792448477619</v>
      </c>
      <c r="X812" s="15">
        <f t="shared" si="37"/>
        <v>0.37261190199489908</v>
      </c>
      <c r="Y812" s="11">
        <f t="shared" si="38"/>
        <v>0.13883962950825626</v>
      </c>
    </row>
    <row r="813" spans="2:25" x14ac:dyDescent="0.25">
      <c r="B813" s="5">
        <v>0</v>
      </c>
      <c r="C813" s="2">
        <v>1</v>
      </c>
      <c r="D813" s="5">
        <v>0</v>
      </c>
      <c r="E813" s="2">
        <v>1</v>
      </c>
      <c r="F813" s="5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 s="2">
        <v>0</v>
      </c>
      <c r="U813" s="5">
        <v>1</v>
      </c>
      <c r="V813" s="6">
        <v>0</v>
      </c>
      <c r="W813" s="9">
        <f t="shared" si="36"/>
        <v>-0.33596995606682833</v>
      </c>
      <c r="X813" s="15">
        <f t="shared" si="37"/>
        <v>0.41678875385345898</v>
      </c>
      <c r="Y813" s="11">
        <f t="shared" si="38"/>
        <v>0.17371286533871921</v>
      </c>
    </row>
    <row r="814" spans="2:25" x14ac:dyDescent="0.25">
      <c r="B814" s="5">
        <v>1</v>
      </c>
      <c r="C814" s="2">
        <v>0</v>
      </c>
      <c r="D814" s="5">
        <v>0</v>
      </c>
      <c r="E814" s="2">
        <v>1</v>
      </c>
      <c r="F814" s="5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 s="2">
        <v>0</v>
      </c>
      <c r="U814" s="5">
        <v>1</v>
      </c>
      <c r="V814" s="6">
        <v>0</v>
      </c>
      <c r="W814" s="9">
        <f t="shared" si="36"/>
        <v>-0.68476529585642909</v>
      </c>
      <c r="X814" s="15">
        <f t="shared" si="37"/>
        <v>0.33519856915684221</v>
      </c>
      <c r="Y814" s="11">
        <f t="shared" si="38"/>
        <v>0.11235808076479432</v>
      </c>
    </row>
    <row r="815" spans="2:25" x14ac:dyDescent="0.25">
      <c r="B815" s="5">
        <v>1</v>
      </c>
      <c r="C815" s="2">
        <v>0</v>
      </c>
      <c r="D815" s="5">
        <v>0</v>
      </c>
      <c r="E815" s="2">
        <v>0</v>
      </c>
      <c r="F815" s="5">
        <v>0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1</v>
      </c>
      <c r="T815" s="2">
        <v>0</v>
      </c>
      <c r="U815" s="5">
        <v>1</v>
      </c>
      <c r="V815" s="6">
        <v>0</v>
      </c>
      <c r="W815" s="9">
        <f t="shared" si="36"/>
        <v>-6.9022912467086748</v>
      </c>
      <c r="X815" s="15">
        <f t="shared" si="37"/>
        <v>1.004469014835855E-3</v>
      </c>
      <c r="Y815" s="11">
        <f t="shared" si="38"/>
        <v>1.0089580017653131E-6</v>
      </c>
    </row>
    <row r="816" spans="2:25" x14ac:dyDescent="0.25">
      <c r="B816" s="5">
        <v>0</v>
      </c>
      <c r="C816" s="2">
        <v>1</v>
      </c>
      <c r="D816" s="5">
        <v>0</v>
      </c>
      <c r="E816" s="2">
        <v>0</v>
      </c>
      <c r="F816" s="5">
        <v>0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 s="2">
        <v>0</v>
      </c>
      <c r="U816" s="5">
        <v>1</v>
      </c>
      <c r="V816" s="6">
        <v>0</v>
      </c>
      <c r="W816" s="9">
        <f t="shared" si="36"/>
        <v>-3.6174530575343171</v>
      </c>
      <c r="X816" s="15">
        <f t="shared" si="37"/>
        <v>2.6148855055646545E-2</v>
      </c>
      <c r="Y816" s="11">
        <f t="shared" si="38"/>
        <v>6.8376262072121193E-4</v>
      </c>
    </row>
    <row r="817" spans="2:25" x14ac:dyDescent="0.25">
      <c r="B817" s="5">
        <v>0</v>
      </c>
      <c r="C817" s="2">
        <v>0</v>
      </c>
      <c r="D817" s="5">
        <v>1</v>
      </c>
      <c r="E817" s="2">
        <v>0</v>
      </c>
      <c r="F817" s="5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 s="2">
        <v>0</v>
      </c>
      <c r="U817" s="5">
        <v>1</v>
      </c>
      <c r="V817" s="6">
        <v>0</v>
      </c>
      <c r="W817" s="9">
        <f t="shared" si="36"/>
        <v>-0.67642292941005377</v>
      </c>
      <c r="X817" s="15">
        <f t="shared" si="37"/>
        <v>0.33706013471728352</v>
      </c>
      <c r="Y817" s="11">
        <f t="shared" si="38"/>
        <v>0.11360953441563332</v>
      </c>
    </row>
    <row r="818" spans="2:25" x14ac:dyDescent="0.25">
      <c r="B818" s="5">
        <v>1</v>
      </c>
      <c r="C818" s="2">
        <v>0</v>
      </c>
      <c r="D818" s="5">
        <v>1</v>
      </c>
      <c r="E818" s="2">
        <v>0</v>
      </c>
      <c r="F818" s="5">
        <v>0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1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0</v>
      </c>
      <c r="T818" s="2">
        <v>0</v>
      </c>
      <c r="U818" s="5">
        <v>1</v>
      </c>
      <c r="V818" s="6">
        <v>0</v>
      </c>
      <c r="W818" s="9">
        <f t="shared" si="36"/>
        <v>-2.8003527408150526</v>
      </c>
      <c r="X818" s="15">
        <f t="shared" si="37"/>
        <v>5.7305117426400543E-2</v>
      </c>
      <c r="Y818" s="11">
        <f t="shared" si="38"/>
        <v>3.283876483253555E-3</v>
      </c>
    </row>
    <row r="819" spans="2:25" x14ac:dyDescent="0.25">
      <c r="B819" s="5">
        <v>0</v>
      </c>
      <c r="C819" s="2">
        <v>1</v>
      </c>
      <c r="D819" s="5">
        <v>1</v>
      </c>
      <c r="E819" s="2">
        <v>0</v>
      </c>
      <c r="F819" s="5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 s="2">
        <v>0</v>
      </c>
      <c r="U819" s="5">
        <v>1</v>
      </c>
      <c r="V819" s="6">
        <v>0</v>
      </c>
      <c r="W819" s="9">
        <f t="shared" si="36"/>
        <v>-0.64746719897558092</v>
      </c>
      <c r="X819" s="15">
        <f t="shared" si="37"/>
        <v>0.34356052501192191</v>
      </c>
      <c r="Y819" s="11">
        <f t="shared" si="38"/>
        <v>0.11803383434646743</v>
      </c>
    </row>
    <row r="820" spans="2:25" x14ac:dyDescent="0.25">
      <c r="B820" s="5">
        <v>1</v>
      </c>
      <c r="C820" s="2">
        <v>0</v>
      </c>
      <c r="D820" s="5">
        <v>1</v>
      </c>
      <c r="E820" s="2">
        <v>0</v>
      </c>
      <c r="F820" s="5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0</v>
      </c>
      <c r="T820" s="2">
        <v>0</v>
      </c>
      <c r="U820" s="5">
        <v>1</v>
      </c>
      <c r="V820" s="6">
        <v>0</v>
      </c>
      <c r="W820" s="9">
        <f t="shared" si="36"/>
        <v>0.47172743586610827</v>
      </c>
      <c r="X820" s="15">
        <f t="shared" si="37"/>
        <v>0.61579253571489057</v>
      </c>
      <c r="Y820" s="11">
        <f t="shared" si="38"/>
        <v>0.37920044704217476</v>
      </c>
    </row>
    <row r="821" spans="2:25" x14ac:dyDescent="0.25">
      <c r="B821" s="5">
        <v>1</v>
      </c>
      <c r="C821" s="2">
        <v>0</v>
      </c>
      <c r="D821" s="5">
        <v>0</v>
      </c>
      <c r="E821" s="2">
        <v>1</v>
      </c>
      <c r="F821" s="5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 s="2">
        <v>0</v>
      </c>
      <c r="U821" s="5">
        <v>1</v>
      </c>
      <c r="V821" s="6">
        <v>0</v>
      </c>
      <c r="W821" s="9">
        <f t="shared" si="36"/>
        <v>-0.68476529585642909</v>
      </c>
      <c r="X821" s="15">
        <f t="shared" si="37"/>
        <v>0.33519856915684221</v>
      </c>
      <c r="Y821" s="11">
        <f t="shared" si="38"/>
        <v>0.11235808076479432</v>
      </c>
    </row>
    <row r="822" spans="2:25" x14ac:dyDescent="0.25">
      <c r="B822" s="5">
        <v>1</v>
      </c>
      <c r="C822" s="2">
        <v>0</v>
      </c>
      <c r="D822" s="5">
        <v>1</v>
      </c>
      <c r="E822" s="2">
        <v>0</v>
      </c>
      <c r="F822" s="5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 s="2">
        <v>0</v>
      </c>
      <c r="U822" s="5">
        <v>1</v>
      </c>
      <c r="V822" s="6">
        <v>0</v>
      </c>
      <c r="W822" s="9">
        <f t="shared" si="36"/>
        <v>-0.99626253876518156</v>
      </c>
      <c r="X822" s="15">
        <f t="shared" si="37"/>
        <v>0.26967688511892451</v>
      </c>
      <c r="Y822" s="11">
        <f t="shared" si="38"/>
        <v>7.2725622367445605E-2</v>
      </c>
    </row>
    <row r="823" spans="2:25" x14ac:dyDescent="0.25">
      <c r="B823" s="5">
        <v>1</v>
      </c>
      <c r="C823" s="2">
        <v>0</v>
      </c>
      <c r="D823" s="5">
        <v>1</v>
      </c>
      <c r="E823" s="2">
        <v>0</v>
      </c>
      <c r="F823" s="5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0</v>
      </c>
      <c r="Q823">
        <v>0</v>
      </c>
      <c r="R823">
        <v>0</v>
      </c>
      <c r="S823">
        <v>0</v>
      </c>
      <c r="T823" s="2">
        <v>0</v>
      </c>
      <c r="U823" s="5">
        <v>1</v>
      </c>
      <c r="V823" s="6">
        <v>0</v>
      </c>
      <c r="W823" s="9">
        <f t="shared" si="36"/>
        <v>0.47172743586610827</v>
      </c>
      <c r="X823" s="15">
        <f t="shared" si="37"/>
        <v>0.61579253571489057</v>
      </c>
      <c r="Y823" s="11">
        <f t="shared" si="38"/>
        <v>0.37920044704217476</v>
      </c>
    </row>
    <row r="824" spans="2:25" x14ac:dyDescent="0.25">
      <c r="B824" s="5">
        <v>0</v>
      </c>
      <c r="C824" s="2">
        <v>1</v>
      </c>
      <c r="D824" s="5">
        <v>1</v>
      </c>
      <c r="E824" s="2">
        <v>0</v>
      </c>
      <c r="F824" s="5">
        <v>0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 s="2">
        <v>0</v>
      </c>
      <c r="U824" s="5">
        <v>1</v>
      </c>
      <c r="V824" s="6">
        <v>0</v>
      </c>
      <c r="W824" s="9">
        <f t="shared" si="36"/>
        <v>-3.9477302649766601</v>
      </c>
      <c r="X824" s="15">
        <f t="shared" si="37"/>
        <v>1.8933075387557147E-2</v>
      </c>
      <c r="Y824" s="11">
        <f t="shared" si="38"/>
        <v>3.5846134363092219E-4</v>
      </c>
    </row>
    <row r="825" spans="2:25" x14ac:dyDescent="0.25">
      <c r="B825" s="5">
        <v>1</v>
      </c>
      <c r="C825" s="2">
        <v>0</v>
      </c>
      <c r="D825" s="5">
        <v>1</v>
      </c>
      <c r="E825" s="2">
        <v>0</v>
      </c>
      <c r="F825" s="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 s="2">
        <v>0</v>
      </c>
      <c r="U825" s="5">
        <v>1</v>
      </c>
      <c r="V825" s="6">
        <v>0</v>
      </c>
      <c r="W825" s="9">
        <f t="shared" si="36"/>
        <v>0.33699090693991945</v>
      </c>
      <c r="X825" s="15">
        <f t="shared" si="37"/>
        <v>0.58345939358432808</v>
      </c>
      <c r="Y825" s="11">
        <f t="shared" si="38"/>
        <v>0.34042486396179183</v>
      </c>
    </row>
    <row r="826" spans="2:25" x14ac:dyDescent="0.25">
      <c r="B826" s="5">
        <v>0</v>
      </c>
      <c r="C826" s="2">
        <v>1</v>
      </c>
      <c r="D826" s="5">
        <v>0</v>
      </c>
      <c r="E826" s="2">
        <v>1</v>
      </c>
      <c r="F826" s="5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 s="2">
        <v>0</v>
      </c>
      <c r="U826" s="5">
        <v>1</v>
      </c>
      <c r="V826" s="6">
        <v>0</v>
      </c>
      <c r="W826" s="9">
        <f t="shared" si="36"/>
        <v>-0.33596995606682833</v>
      </c>
      <c r="X826" s="15">
        <f t="shared" si="37"/>
        <v>0.41678875385345898</v>
      </c>
      <c r="Y826" s="11">
        <f t="shared" si="38"/>
        <v>0.17371286533871921</v>
      </c>
    </row>
    <row r="827" spans="2:25" x14ac:dyDescent="0.25">
      <c r="B827" s="5">
        <v>0</v>
      </c>
      <c r="C827" s="2">
        <v>1</v>
      </c>
      <c r="D827" s="5">
        <v>1</v>
      </c>
      <c r="E827" s="2">
        <v>0</v>
      </c>
      <c r="F827" s="5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0</v>
      </c>
      <c r="Q827">
        <v>0</v>
      </c>
      <c r="R827">
        <v>0</v>
      </c>
      <c r="S827">
        <v>1</v>
      </c>
      <c r="T827" s="2">
        <v>0</v>
      </c>
      <c r="U827" s="5">
        <v>1</v>
      </c>
      <c r="V827" s="6">
        <v>0</v>
      </c>
      <c r="W827" s="9">
        <f t="shared" si="36"/>
        <v>-0.62616439004047186</v>
      </c>
      <c r="X827" s="15">
        <f t="shared" si="37"/>
        <v>0.34838075863702506</v>
      </c>
      <c r="Y827" s="11">
        <f t="shared" si="38"/>
        <v>0.1213691529885091</v>
      </c>
    </row>
    <row r="828" spans="2:25" x14ac:dyDescent="0.25">
      <c r="B828" s="5">
        <v>0</v>
      </c>
      <c r="C828" s="2">
        <v>1</v>
      </c>
      <c r="D828" s="5">
        <v>0</v>
      </c>
      <c r="E828" s="2">
        <v>1</v>
      </c>
      <c r="F828" s="5">
        <v>0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 s="2">
        <v>0</v>
      </c>
      <c r="U828" s="5">
        <v>1</v>
      </c>
      <c r="V828" s="6">
        <v>0</v>
      </c>
      <c r="W828" s="9">
        <f t="shared" si="36"/>
        <v>-3.6362330220679078</v>
      </c>
      <c r="X828" s="15">
        <f t="shared" si="37"/>
        <v>2.5674853549625561E-2</v>
      </c>
      <c r="Y828" s="11">
        <f t="shared" si="38"/>
        <v>6.5919810479472026E-4</v>
      </c>
    </row>
    <row r="829" spans="2:25" x14ac:dyDescent="0.25">
      <c r="B829" s="5">
        <v>1</v>
      </c>
      <c r="C829" s="2">
        <v>0</v>
      </c>
      <c r="D829" s="5">
        <v>1</v>
      </c>
      <c r="E829" s="2">
        <v>0</v>
      </c>
      <c r="F829" s="5">
        <v>0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1</v>
      </c>
      <c r="T829" s="2">
        <v>0</v>
      </c>
      <c r="U829" s="5">
        <v>1</v>
      </c>
      <c r="V829" s="6">
        <v>0</v>
      </c>
      <c r="W829" s="9">
        <f t="shared" si="36"/>
        <v>-5.7432127704624421</v>
      </c>
      <c r="X829" s="15">
        <f t="shared" si="37"/>
        <v>3.1942207945401613E-3</v>
      </c>
      <c r="Y829" s="11">
        <f t="shared" si="38"/>
        <v>1.0203046484272779E-5</v>
      </c>
    </row>
    <row r="830" spans="2:25" x14ac:dyDescent="0.25">
      <c r="B830" s="5">
        <v>0</v>
      </c>
      <c r="C830" s="2">
        <v>1</v>
      </c>
      <c r="D830" s="5">
        <v>0</v>
      </c>
      <c r="E830" s="2">
        <v>1</v>
      </c>
      <c r="F830" s="5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 s="2">
        <v>0</v>
      </c>
      <c r="U830" s="5">
        <v>1</v>
      </c>
      <c r="V830" s="6">
        <v>0</v>
      </c>
      <c r="W830" s="9">
        <f t="shared" si="36"/>
        <v>-0.33596995606682833</v>
      </c>
      <c r="X830" s="15">
        <f t="shared" si="37"/>
        <v>0.41678875385345898</v>
      </c>
      <c r="Y830" s="11">
        <f t="shared" si="38"/>
        <v>0.17371286533871921</v>
      </c>
    </row>
    <row r="831" spans="2:25" x14ac:dyDescent="0.25">
      <c r="B831" s="5">
        <v>0</v>
      </c>
      <c r="C831" s="2">
        <v>1</v>
      </c>
      <c r="D831" s="5">
        <v>1</v>
      </c>
      <c r="E831" s="2">
        <v>0</v>
      </c>
      <c r="F831" s="5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 s="2">
        <v>0</v>
      </c>
      <c r="U831" s="5">
        <v>1</v>
      </c>
      <c r="V831" s="6">
        <v>0</v>
      </c>
      <c r="W831" s="9">
        <f t="shared" si="36"/>
        <v>-0.64746719897558092</v>
      </c>
      <c r="X831" s="15">
        <f t="shared" si="37"/>
        <v>0.34356052501192191</v>
      </c>
      <c r="Y831" s="11">
        <f t="shared" si="38"/>
        <v>0.11803383434646743</v>
      </c>
    </row>
    <row r="832" spans="2:25" x14ac:dyDescent="0.25">
      <c r="B832" s="5">
        <v>1</v>
      </c>
      <c r="C832" s="2">
        <v>0</v>
      </c>
      <c r="D832" s="5">
        <v>1</v>
      </c>
      <c r="E832" s="2">
        <v>0</v>
      </c>
      <c r="F832" s="5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 s="2">
        <v>0</v>
      </c>
      <c r="U832" s="5">
        <v>1</v>
      </c>
      <c r="V832" s="6">
        <v>0</v>
      </c>
      <c r="W832" s="9">
        <f t="shared" si="36"/>
        <v>-0.99626253876518156</v>
      </c>
      <c r="X832" s="15">
        <f t="shared" si="37"/>
        <v>0.26967688511892451</v>
      </c>
      <c r="Y832" s="11">
        <f t="shared" si="38"/>
        <v>7.2725622367445605E-2</v>
      </c>
    </row>
    <row r="833" spans="2:25" x14ac:dyDescent="0.25">
      <c r="B833" s="5">
        <v>1</v>
      </c>
      <c r="C833" s="2">
        <v>0</v>
      </c>
      <c r="D833" s="5">
        <v>0</v>
      </c>
      <c r="E833" s="2">
        <v>1</v>
      </c>
      <c r="F833" s="5">
        <v>0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 s="2">
        <v>0</v>
      </c>
      <c r="U833" s="5">
        <v>1</v>
      </c>
      <c r="V833" s="6">
        <v>0</v>
      </c>
      <c r="W833" s="9">
        <f t="shared" si="36"/>
        <v>-3.9850283618575086</v>
      </c>
      <c r="X833" s="15">
        <f t="shared" si="37"/>
        <v>1.8252566806598911E-2</v>
      </c>
      <c r="Y833" s="11">
        <f t="shared" si="38"/>
        <v>3.3315619502935636E-4</v>
      </c>
    </row>
    <row r="834" spans="2:25" x14ac:dyDescent="0.25">
      <c r="B834" s="5">
        <v>0</v>
      </c>
      <c r="C834" s="2">
        <v>1</v>
      </c>
      <c r="D834" s="5">
        <v>0</v>
      </c>
      <c r="E834" s="2">
        <v>1</v>
      </c>
      <c r="F834" s="5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 s="2">
        <v>0</v>
      </c>
      <c r="U834" s="5">
        <v>1</v>
      </c>
      <c r="V834" s="6">
        <v>0</v>
      </c>
      <c r="W834" s="9">
        <f t="shared" si="36"/>
        <v>-0.33596995606682833</v>
      </c>
      <c r="X834" s="15">
        <f t="shared" si="37"/>
        <v>0.41678875385345898</v>
      </c>
      <c r="Y834" s="11">
        <f t="shared" si="38"/>
        <v>0.17371286533871921</v>
      </c>
    </row>
    <row r="835" spans="2:25" x14ac:dyDescent="0.25">
      <c r="B835" s="5">
        <v>0</v>
      </c>
      <c r="C835" s="2">
        <v>1</v>
      </c>
      <c r="D835" s="5">
        <v>0</v>
      </c>
      <c r="E835" s="2">
        <v>1</v>
      </c>
      <c r="F835" s="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1</v>
      </c>
      <c r="T835" s="2">
        <v>0</v>
      </c>
      <c r="U835" s="5">
        <v>1</v>
      </c>
      <c r="V835" s="6">
        <v>0</v>
      </c>
      <c r="W835" s="9">
        <f t="shared" si="36"/>
        <v>-1.7826571217630092</v>
      </c>
      <c r="X835" s="15">
        <f t="shared" si="37"/>
        <v>0.14397534338483395</v>
      </c>
      <c r="Y835" s="11">
        <f t="shared" si="38"/>
        <v>2.072889950278085E-2</v>
      </c>
    </row>
    <row r="836" spans="2:25" x14ac:dyDescent="0.25">
      <c r="B836" s="5">
        <v>0</v>
      </c>
      <c r="C836" s="2">
        <v>0</v>
      </c>
      <c r="D836" s="5">
        <v>0</v>
      </c>
      <c r="E836" s="2">
        <v>1</v>
      </c>
      <c r="F836" s="5">
        <v>0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1</v>
      </c>
      <c r="T836" s="2">
        <v>0</v>
      </c>
      <c r="U836" s="5">
        <v>1</v>
      </c>
      <c r="V836" s="6">
        <v>0</v>
      </c>
      <c r="W836" s="9">
        <f t="shared" si="36"/>
        <v>-3.9285888046558837</v>
      </c>
      <c r="X836" s="15">
        <f t="shared" si="37"/>
        <v>1.9291913970655189E-2</v>
      </c>
      <c r="Y836" s="11">
        <f t="shared" si="38"/>
        <v>3.7217794465116085E-4</v>
      </c>
    </row>
    <row r="837" spans="2:25" x14ac:dyDescent="0.25">
      <c r="B837" s="5">
        <v>0</v>
      </c>
      <c r="C837" s="2">
        <v>1</v>
      </c>
      <c r="D837" s="5">
        <v>0</v>
      </c>
      <c r="E837" s="2">
        <v>1</v>
      </c>
      <c r="F837" s="5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0</v>
      </c>
      <c r="T837" s="2">
        <v>0</v>
      </c>
      <c r="U837" s="5">
        <v>1</v>
      </c>
      <c r="V837" s="6">
        <v>0</v>
      </c>
      <c r="W837" s="9">
        <f t="shared" si="36"/>
        <v>-1.8253256397554045</v>
      </c>
      <c r="X837" s="15">
        <f t="shared" si="37"/>
        <v>0.13879606468962213</v>
      </c>
      <c r="Y837" s="11">
        <f t="shared" si="38"/>
        <v>1.9264347573325773E-2</v>
      </c>
    </row>
    <row r="838" spans="2:25" x14ac:dyDescent="0.25">
      <c r="B838" s="5">
        <v>1</v>
      </c>
      <c r="C838" s="2">
        <v>0</v>
      </c>
      <c r="D838" s="5">
        <v>1</v>
      </c>
      <c r="E838" s="2">
        <v>0</v>
      </c>
      <c r="F838" s="5">
        <v>0</v>
      </c>
      <c r="G838">
        <v>1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 s="2">
        <v>0</v>
      </c>
      <c r="U838" s="5">
        <v>1</v>
      </c>
      <c r="V838" s="6">
        <v>0</v>
      </c>
      <c r="W838" s="9">
        <f t="shared" ref="W838:W901" si="39">SUMPRODUCT(B$2:U$2,B838:U838)</f>
        <v>-6.413501557224663</v>
      </c>
      <c r="X838" s="15">
        <f t="shared" ref="X838:X901" si="40">EXP(W838)/(1+EXP(W838))</f>
        <v>1.6365916048567508E-3</v>
      </c>
      <c r="Y838" s="11">
        <f t="shared" ref="Y838:Y901" si="41">(V838-X838)^2</f>
        <v>2.6784320810875953E-6</v>
      </c>
    </row>
    <row r="839" spans="2:25" x14ac:dyDescent="0.25">
      <c r="B839" s="5">
        <v>0</v>
      </c>
      <c r="C839" s="2">
        <v>0</v>
      </c>
      <c r="D839" s="5">
        <v>1</v>
      </c>
      <c r="E839" s="2">
        <v>0</v>
      </c>
      <c r="F839" s="5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0</v>
      </c>
      <c r="Q839">
        <v>0</v>
      </c>
      <c r="R839">
        <v>0</v>
      </c>
      <c r="S839">
        <v>0</v>
      </c>
      <c r="T839" s="2">
        <v>0</v>
      </c>
      <c r="U839" s="5">
        <v>1</v>
      </c>
      <c r="V839" s="6">
        <v>0</v>
      </c>
      <c r="W839" s="9">
        <f t="shared" si="39"/>
        <v>-2.5086960207798432</v>
      </c>
      <c r="X839" s="15">
        <f t="shared" si="40"/>
        <v>7.5250800698105261E-2</v>
      </c>
      <c r="Y839" s="11">
        <f t="shared" si="41"/>
        <v>5.6626830057059591E-3</v>
      </c>
    </row>
    <row r="840" spans="2:25" x14ac:dyDescent="0.25">
      <c r="B840" s="5">
        <v>1</v>
      </c>
      <c r="C840" s="2">
        <v>0</v>
      </c>
      <c r="D840" s="5">
        <v>1</v>
      </c>
      <c r="E840" s="2">
        <v>0</v>
      </c>
      <c r="F840" s="5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 s="2">
        <v>0</v>
      </c>
      <c r="U840" s="5">
        <v>1</v>
      </c>
      <c r="V840" s="6">
        <v>0</v>
      </c>
      <c r="W840" s="9">
        <f t="shared" si="39"/>
        <v>-0.99626253876518156</v>
      </c>
      <c r="X840" s="15">
        <f t="shared" si="40"/>
        <v>0.26967688511892451</v>
      </c>
      <c r="Y840" s="11">
        <f t="shared" si="41"/>
        <v>7.2725622367445605E-2</v>
      </c>
    </row>
    <row r="841" spans="2:25" x14ac:dyDescent="0.25">
      <c r="B841" s="5">
        <v>1</v>
      </c>
      <c r="C841" s="2">
        <v>0</v>
      </c>
      <c r="D841" s="5">
        <v>1</v>
      </c>
      <c r="E841" s="2">
        <v>0</v>
      </c>
      <c r="F841" s="5">
        <v>0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 s="2">
        <v>0</v>
      </c>
      <c r="U841" s="5">
        <v>1</v>
      </c>
      <c r="V841" s="6">
        <v>0</v>
      </c>
      <c r="W841" s="9">
        <f t="shared" si="39"/>
        <v>-3.1132384912235831</v>
      </c>
      <c r="X841" s="15">
        <f t="shared" si="40"/>
        <v>4.2564471151584807E-2</v>
      </c>
      <c r="Y841" s="11">
        <f t="shared" si="41"/>
        <v>1.8117342044140952E-3</v>
      </c>
    </row>
    <row r="842" spans="2:25" x14ac:dyDescent="0.25">
      <c r="B842" s="5">
        <v>0</v>
      </c>
      <c r="C842" s="2">
        <v>1</v>
      </c>
      <c r="D842" s="5">
        <v>1</v>
      </c>
      <c r="E842" s="2">
        <v>0</v>
      </c>
      <c r="F842" s="5">
        <v>0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 s="2">
        <v>1</v>
      </c>
      <c r="U842" s="5">
        <v>1</v>
      </c>
      <c r="V842" s="6">
        <v>0</v>
      </c>
      <c r="W842" s="9">
        <f t="shared" si="39"/>
        <v>-1.7224780336832635</v>
      </c>
      <c r="X842" s="15">
        <f t="shared" si="40"/>
        <v>0.15155225255349328</v>
      </c>
      <c r="Y842" s="11">
        <f t="shared" si="41"/>
        <v>2.2968085254037811E-2</v>
      </c>
    </row>
    <row r="843" spans="2:25" x14ac:dyDescent="0.25">
      <c r="B843" s="5">
        <v>0</v>
      </c>
      <c r="C843" s="2">
        <v>1</v>
      </c>
      <c r="D843" s="5">
        <v>0</v>
      </c>
      <c r="E843" s="2">
        <v>1</v>
      </c>
      <c r="F843" s="5">
        <v>0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 s="2">
        <v>0</v>
      </c>
      <c r="U843" s="5">
        <v>1</v>
      </c>
      <c r="V843" s="6">
        <v>0</v>
      </c>
      <c r="W843" s="9">
        <f t="shared" si="39"/>
        <v>-1.785705438972814</v>
      </c>
      <c r="X843" s="15">
        <f t="shared" si="40"/>
        <v>0.14360005670916062</v>
      </c>
      <c r="Y843" s="11">
        <f t="shared" si="41"/>
        <v>2.0620976286874145E-2</v>
      </c>
    </row>
    <row r="844" spans="2:25" x14ac:dyDescent="0.25">
      <c r="B844" s="5">
        <v>0</v>
      </c>
      <c r="C844" s="2">
        <v>0</v>
      </c>
      <c r="D844" s="5">
        <v>1</v>
      </c>
      <c r="E844" s="2">
        <v>0</v>
      </c>
      <c r="F844" s="5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 s="2">
        <v>0</v>
      </c>
      <c r="U844" s="5">
        <v>1</v>
      </c>
      <c r="V844" s="6">
        <v>0</v>
      </c>
      <c r="W844" s="9">
        <f t="shared" si="39"/>
        <v>-0.67642292941005377</v>
      </c>
      <c r="X844" s="15">
        <f t="shared" si="40"/>
        <v>0.33706013471728352</v>
      </c>
      <c r="Y844" s="11">
        <f t="shared" si="41"/>
        <v>0.11360953441563332</v>
      </c>
    </row>
    <row r="845" spans="2:25" x14ac:dyDescent="0.25">
      <c r="B845" s="5">
        <v>0</v>
      </c>
      <c r="C845" s="2">
        <v>1</v>
      </c>
      <c r="D845" s="5">
        <v>1</v>
      </c>
      <c r="E845" s="2">
        <v>0</v>
      </c>
      <c r="F845" s="5">
        <v>0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 s="2">
        <v>0</v>
      </c>
      <c r="U845" s="5">
        <v>1</v>
      </c>
      <c r="V845" s="6">
        <v>0</v>
      </c>
      <c r="W845" s="9">
        <f t="shared" si="39"/>
        <v>-2.7644431514339822</v>
      </c>
      <c r="X845" s="15">
        <f t="shared" si="40"/>
        <v>5.9276119209236623E-2</v>
      </c>
      <c r="Y845" s="11">
        <f t="shared" si="41"/>
        <v>3.5136583085076311E-3</v>
      </c>
    </row>
    <row r="846" spans="2:25" x14ac:dyDescent="0.25">
      <c r="B846" s="5">
        <v>1</v>
      </c>
      <c r="C846" s="2">
        <v>0</v>
      </c>
      <c r="D846" s="5">
        <v>1</v>
      </c>
      <c r="E846" s="2">
        <v>0</v>
      </c>
      <c r="F846" s="5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 s="2">
        <v>0</v>
      </c>
      <c r="U846" s="5">
        <v>1</v>
      </c>
      <c r="V846" s="6">
        <v>0</v>
      </c>
      <c r="W846" s="9">
        <f t="shared" si="39"/>
        <v>-0.99626253876518156</v>
      </c>
      <c r="X846" s="15">
        <f t="shared" si="40"/>
        <v>0.26967688511892451</v>
      </c>
      <c r="Y846" s="11">
        <f t="shared" si="41"/>
        <v>7.2725622367445605E-2</v>
      </c>
    </row>
    <row r="847" spans="2:25" x14ac:dyDescent="0.25">
      <c r="B847" s="5">
        <v>0</v>
      </c>
      <c r="C847" s="2">
        <v>0</v>
      </c>
      <c r="D847" s="5">
        <v>0</v>
      </c>
      <c r="E847" s="2">
        <v>0</v>
      </c>
      <c r="F847" s="5">
        <v>0</v>
      </c>
      <c r="G847">
        <v>0</v>
      </c>
      <c r="H847">
        <v>0</v>
      </c>
      <c r="I847">
        <v>0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1</v>
      </c>
      <c r="T847" s="2">
        <v>0</v>
      </c>
      <c r="U847" s="5">
        <v>1</v>
      </c>
      <c r="V847" s="6">
        <v>0</v>
      </c>
      <c r="W847" s="9">
        <f t="shared" si="39"/>
        <v>0.92425940952483887</v>
      </c>
      <c r="X847" s="15">
        <f t="shared" si="40"/>
        <v>0.71590919422808441</v>
      </c>
      <c r="Y847" s="11">
        <f t="shared" si="41"/>
        <v>0.51252597438030512</v>
      </c>
    </row>
    <row r="848" spans="2:25" x14ac:dyDescent="0.25">
      <c r="B848" s="5">
        <v>1</v>
      </c>
      <c r="C848" s="2">
        <v>0</v>
      </c>
      <c r="D848" s="5">
        <v>0</v>
      </c>
      <c r="E848" s="2">
        <v>1</v>
      </c>
      <c r="F848" s="5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 s="2">
        <v>0</v>
      </c>
      <c r="U848" s="5">
        <v>1</v>
      </c>
      <c r="V848" s="6">
        <v>0</v>
      </c>
      <c r="W848" s="9">
        <f t="shared" si="39"/>
        <v>-0.68476529585642909</v>
      </c>
      <c r="X848" s="15">
        <f t="shared" si="40"/>
        <v>0.33519856915684221</v>
      </c>
      <c r="Y848" s="11">
        <f t="shared" si="41"/>
        <v>0.11235808076479432</v>
      </c>
    </row>
    <row r="849" spans="2:25" x14ac:dyDescent="0.25">
      <c r="B849" s="5">
        <v>1</v>
      </c>
      <c r="C849" s="2">
        <v>0</v>
      </c>
      <c r="D849" s="5">
        <v>0</v>
      </c>
      <c r="E849" s="2">
        <v>1</v>
      </c>
      <c r="F849" s="5">
        <v>0</v>
      </c>
      <c r="G849">
        <v>1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 s="2">
        <v>0</v>
      </c>
      <c r="U849" s="5">
        <v>1</v>
      </c>
      <c r="V849" s="6">
        <v>0</v>
      </c>
      <c r="W849" s="9">
        <f t="shared" si="39"/>
        <v>-6.1020043143159102</v>
      </c>
      <c r="X849" s="15">
        <f t="shared" si="40"/>
        <v>2.2333776689263153E-3</v>
      </c>
      <c r="Y849" s="11">
        <f t="shared" si="41"/>
        <v>4.987975812058742E-6</v>
      </c>
    </row>
    <row r="850" spans="2:25" x14ac:dyDescent="0.25">
      <c r="B850" s="5">
        <v>1</v>
      </c>
      <c r="C850" s="2">
        <v>0</v>
      </c>
      <c r="D850" s="5">
        <v>1</v>
      </c>
      <c r="E850" s="2">
        <v>0</v>
      </c>
      <c r="F850" s="5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 s="2">
        <v>0</v>
      </c>
      <c r="U850" s="5">
        <v>1</v>
      </c>
      <c r="V850" s="6">
        <v>0</v>
      </c>
      <c r="W850" s="9">
        <f t="shared" si="39"/>
        <v>-0.99626253876518156</v>
      </c>
      <c r="X850" s="15">
        <f t="shared" si="40"/>
        <v>0.26967688511892451</v>
      </c>
      <c r="Y850" s="11">
        <f t="shared" si="41"/>
        <v>7.2725622367445605E-2</v>
      </c>
    </row>
    <row r="851" spans="2:25" x14ac:dyDescent="0.25">
      <c r="B851" s="5">
        <v>0</v>
      </c>
      <c r="C851" s="2">
        <v>1</v>
      </c>
      <c r="D851" s="5">
        <v>1</v>
      </c>
      <c r="E851" s="2">
        <v>0</v>
      </c>
      <c r="F851" s="5">
        <v>0</v>
      </c>
      <c r="G851">
        <v>0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1</v>
      </c>
      <c r="T851" s="2">
        <v>1</v>
      </c>
      <c r="U851" s="5">
        <v>1</v>
      </c>
      <c r="V851" s="6">
        <v>0</v>
      </c>
      <c r="W851" s="9">
        <f t="shared" si="39"/>
        <v>-3.4752337695253428</v>
      </c>
      <c r="X851" s="15">
        <f t="shared" si="40"/>
        <v>3.0025179415197445E-2</v>
      </c>
      <c r="Y851" s="11">
        <f t="shared" si="41"/>
        <v>9.015113989147964E-4</v>
      </c>
    </row>
    <row r="852" spans="2:25" x14ac:dyDescent="0.25">
      <c r="B852" s="5">
        <v>0</v>
      </c>
      <c r="C852" s="2">
        <v>1</v>
      </c>
      <c r="D852" s="5">
        <v>0</v>
      </c>
      <c r="E852" s="2">
        <v>1</v>
      </c>
      <c r="F852" s="5">
        <v>0</v>
      </c>
      <c r="G852">
        <v>0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0</v>
      </c>
      <c r="T852" s="2">
        <v>0</v>
      </c>
      <c r="U852" s="5">
        <v>1</v>
      </c>
      <c r="V852" s="6">
        <v>0</v>
      </c>
      <c r="W852" s="9">
        <f t="shared" si="39"/>
        <v>-3.942301592213806</v>
      </c>
      <c r="X852" s="15">
        <f t="shared" si="40"/>
        <v>1.9034174666930491E-2</v>
      </c>
      <c r="Y852" s="11">
        <f t="shared" si="41"/>
        <v>3.6229980525121847E-4</v>
      </c>
    </row>
    <row r="853" spans="2:25" x14ac:dyDescent="0.25">
      <c r="B853" s="5">
        <v>0</v>
      </c>
      <c r="C853" s="2">
        <v>1</v>
      </c>
      <c r="D853" s="5">
        <v>0</v>
      </c>
      <c r="E853" s="2">
        <v>1</v>
      </c>
      <c r="F853" s="5">
        <v>0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 s="2">
        <v>0</v>
      </c>
      <c r="U853" s="5">
        <v>1</v>
      </c>
      <c r="V853" s="6">
        <v>0</v>
      </c>
      <c r="W853" s="9">
        <f t="shared" si="39"/>
        <v>-3.6362330220679078</v>
      </c>
      <c r="X853" s="15">
        <f t="shared" si="40"/>
        <v>2.5674853549625561E-2</v>
      </c>
      <c r="Y853" s="11">
        <f t="shared" si="41"/>
        <v>6.5919810479472026E-4</v>
      </c>
    </row>
    <row r="854" spans="2:25" x14ac:dyDescent="0.25">
      <c r="B854" s="5">
        <v>1</v>
      </c>
      <c r="C854" s="2">
        <v>0</v>
      </c>
      <c r="D854" s="5">
        <v>0</v>
      </c>
      <c r="E854" s="2">
        <v>1</v>
      </c>
      <c r="F854" s="5">
        <v>0</v>
      </c>
      <c r="G854">
        <v>0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 s="2">
        <v>0</v>
      </c>
      <c r="U854" s="5">
        <v>1</v>
      </c>
      <c r="V854" s="6">
        <v>0</v>
      </c>
      <c r="W854" s="9">
        <f t="shared" si="39"/>
        <v>-2.8017412483148307</v>
      </c>
      <c r="X854" s="15">
        <f t="shared" si="40"/>
        <v>5.7230154618773142E-2</v>
      </c>
      <c r="Y854" s="11">
        <f t="shared" si="41"/>
        <v>3.2752905976886808E-3</v>
      </c>
    </row>
    <row r="855" spans="2:25" x14ac:dyDescent="0.25">
      <c r="B855" s="5">
        <v>1</v>
      </c>
      <c r="C855" s="2">
        <v>0</v>
      </c>
      <c r="D855" s="5">
        <v>1</v>
      </c>
      <c r="E855" s="2">
        <v>0</v>
      </c>
      <c r="F855" s="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 s="2">
        <v>0</v>
      </c>
      <c r="U855" s="5">
        <v>1</v>
      </c>
      <c r="V855" s="6">
        <v>0</v>
      </c>
      <c r="W855" s="9">
        <f t="shared" si="39"/>
        <v>-0.99626253876518156</v>
      </c>
      <c r="X855" s="15">
        <f t="shared" si="40"/>
        <v>0.26967688511892451</v>
      </c>
      <c r="Y855" s="11">
        <f t="shared" si="41"/>
        <v>7.2725622367445605E-2</v>
      </c>
    </row>
    <row r="856" spans="2:25" x14ac:dyDescent="0.25">
      <c r="B856" s="5">
        <v>0</v>
      </c>
      <c r="C856" s="2">
        <v>1</v>
      </c>
      <c r="D856" s="5">
        <v>1</v>
      </c>
      <c r="E856" s="2">
        <v>0</v>
      </c>
      <c r="F856" s="5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</v>
      </c>
      <c r="P856">
        <v>0</v>
      </c>
      <c r="Q856">
        <v>0</v>
      </c>
      <c r="R856">
        <v>0</v>
      </c>
      <c r="S856">
        <v>0</v>
      </c>
      <c r="T856" s="2">
        <v>1</v>
      </c>
      <c r="U856" s="5">
        <v>1</v>
      </c>
      <c r="V856" s="6">
        <v>0</v>
      </c>
      <c r="W856" s="9">
        <f t="shared" si="39"/>
        <v>3.0457750069491056</v>
      </c>
      <c r="X856" s="15">
        <f t="shared" si="40"/>
        <v>0.95459977062537016</v>
      </c>
      <c r="Y856" s="11">
        <f t="shared" si="41"/>
        <v>0.91126072207800934</v>
      </c>
    </row>
    <row r="857" spans="2:25" x14ac:dyDescent="0.25">
      <c r="B857" s="5">
        <v>1</v>
      </c>
      <c r="C857" s="2">
        <v>0</v>
      </c>
      <c r="D857" s="5">
        <v>0</v>
      </c>
      <c r="E857" s="2">
        <v>1</v>
      </c>
      <c r="F857" s="5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0</v>
      </c>
      <c r="T857" s="2">
        <v>0</v>
      </c>
      <c r="U857" s="5">
        <v>1</v>
      </c>
      <c r="V857" s="6">
        <v>0</v>
      </c>
      <c r="W857" s="9">
        <f t="shared" si="39"/>
        <v>-2.1741209795450054</v>
      </c>
      <c r="X857" s="15">
        <f t="shared" si="40"/>
        <v>0.10209862476536911</v>
      </c>
      <c r="Y857" s="11">
        <f t="shared" si="41"/>
        <v>1.0424129178979643E-2</v>
      </c>
    </row>
    <row r="858" spans="2:25" x14ac:dyDescent="0.25">
      <c r="B858" s="5">
        <v>0</v>
      </c>
      <c r="C858" s="2">
        <v>1</v>
      </c>
      <c r="D858" s="5">
        <v>0</v>
      </c>
      <c r="E858" s="2">
        <v>1</v>
      </c>
      <c r="F858" s="5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 s="2">
        <v>0</v>
      </c>
      <c r="U858" s="5">
        <v>1</v>
      </c>
      <c r="V858" s="6">
        <v>0</v>
      </c>
      <c r="W858" s="9">
        <f t="shared" si="39"/>
        <v>-0.33596995606682833</v>
      </c>
      <c r="X858" s="15">
        <f t="shared" si="40"/>
        <v>0.41678875385345898</v>
      </c>
      <c r="Y858" s="11">
        <f t="shared" si="41"/>
        <v>0.17371286533871921</v>
      </c>
    </row>
    <row r="859" spans="2:25" x14ac:dyDescent="0.25">
      <c r="B859" s="5">
        <v>1</v>
      </c>
      <c r="C859" s="2">
        <v>0</v>
      </c>
      <c r="D859" s="5">
        <v>1</v>
      </c>
      <c r="E859" s="2">
        <v>0</v>
      </c>
      <c r="F859" s="5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 s="2">
        <v>0</v>
      </c>
      <c r="U859" s="5">
        <v>1</v>
      </c>
      <c r="V859" s="6">
        <v>0</v>
      </c>
      <c r="W859" s="9">
        <f t="shared" si="39"/>
        <v>0.80597889533192513</v>
      </c>
      <c r="X859" s="15">
        <f t="shared" si="40"/>
        <v>0.69125196998823768</v>
      </c>
      <c r="Y859" s="11">
        <f t="shared" si="41"/>
        <v>0.47782928601261943</v>
      </c>
    </row>
    <row r="860" spans="2:25" x14ac:dyDescent="0.25">
      <c r="B860" s="5">
        <v>0</v>
      </c>
      <c r="C860" s="2">
        <v>1</v>
      </c>
      <c r="D860" s="5">
        <v>1</v>
      </c>
      <c r="E860" s="2">
        <v>0</v>
      </c>
      <c r="F860" s="5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0</v>
      </c>
      <c r="T860" s="2">
        <v>1</v>
      </c>
      <c r="U860" s="5">
        <v>1</v>
      </c>
      <c r="V860" s="6">
        <v>0</v>
      </c>
      <c r="W860" s="9">
        <f t="shared" si="39"/>
        <v>8.8429348629239735E-2</v>
      </c>
      <c r="X860" s="15">
        <f t="shared" si="40"/>
        <v>0.52209294226006431</v>
      </c>
      <c r="Y860" s="11">
        <f t="shared" si="41"/>
        <v>0.27258104035777087</v>
      </c>
    </row>
    <row r="861" spans="2:25" x14ac:dyDescent="0.25">
      <c r="B861" s="5">
        <v>1</v>
      </c>
      <c r="C861" s="2">
        <v>0</v>
      </c>
      <c r="D861" s="5">
        <v>0</v>
      </c>
      <c r="E861" s="2">
        <v>1</v>
      </c>
      <c r="F861" s="5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 s="2">
        <v>0</v>
      </c>
      <c r="U861" s="5">
        <v>1</v>
      </c>
      <c r="V861" s="6">
        <v>0</v>
      </c>
      <c r="W861" s="9">
        <f t="shared" si="39"/>
        <v>-0.68476529585642909</v>
      </c>
      <c r="X861" s="15">
        <f t="shared" si="40"/>
        <v>0.33519856915684221</v>
      </c>
      <c r="Y861" s="11">
        <f t="shared" si="41"/>
        <v>0.11235808076479432</v>
      </c>
    </row>
    <row r="862" spans="2:25" x14ac:dyDescent="0.25">
      <c r="B862" s="5">
        <v>1</v>
      </c>
      <c r="C862" s="2">
        <v>0</v>
      </c>
      <c r="D862" s="5">
        <v>0</v>
      </c>
      <c r="E862" s="2">
        <v>1</v>
      </c>
      <c r="F862" s="5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1</v>
      </c>
      <c r="T862" s="2">
        <v>0</v>
      </c>
      <c r="U862" s="5">
        <v>1</v>
      </c>
      <c r="V862" s="6">
        <v>0</v>
      </c>
      <c r="W862" s="9">
        <f t="shared" si="39"/>
        <v>-3.620808145241186</v>
      </c>
      <c r="X862" s="15">
        <f t="shared" si="40"/>
        <v>2.606355313111754E-2</v>
      </c>
      <c r="Y862" s="11">
        <f t="shared" si="41"/>
        <v>6.7930880181858689E-4</v>
      </c>
    </row>
    <row r="863" spans="2:25" x14ac:dyDescent="0.25">
      <c r="B863" s="5">
        <v>0</v>
      </c>
      <c r="C863" s="2">
        <v>1</v>
      </c>
      <c r="D863" s="5">
        <v>0</v>
      </c>
      <c r="E863" s="2">
        <v>1</v>
      </c>
      <c r="F863" s="5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 s="2">
        <v>0</v>
      </c>
      <c r="U863" s="5">
        <v>1</v>
      </c>
      <c r="V863" s="6">
        <v>0</v>
      </c>
      <c r="W863" s="9">
        <f t="shared" si="39"/>
        <v>2.8146543842915679</v>
      </c>
      <c r="X863" s="15">
        <f t="shared" si="40"/>
        <v>0.94346260138542948</v>
      </c>
      <c r="Y863" s="11">
        <f t="shared" si="41"/>
        <v>0.89012168021296179</v>
      </c>
    </row>
    <row r="864" spans="2:25" x14ac:dyDescent="0.25">
      <c r="B864" s="5">
        <v>1</v>
      </c>
      <c r="C864" s="2">
        <v>0</v>
      </c>
      <c r="D864" s="5">
        <v>0</v>
      </c>
      <c r="E864" s="2">
        <v>1</v>
      </c>
      <c r="F864" s="5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0</v>
      </c>
      <c r="T864" s="2">
        <v>0</v>
      </c>
      <c r="U864" s="5">
        <v>1</v>
      </c>
      <c r="V864" s="6">
        <v>0</v>
      </c>
      <c r="W864" s="9">
        <f t="shared" si="39"/>
        <v>-2.1741209795450054</v>
      </c>
      <c r="X864" s="15">
        <f t="shared" si="40"/>
        <v>0.10209862476536911</v>
      </c>
      <c r="Y864" s="11">
        <f t="shared" si="41"/>
        <v>1.0424129178979643E-2</v>
      </c>
    </row>
    <row r="865" spans="2:25" x14ac:dyDescent="0.25">
      <c r="B865" s="5">
        <v>1</v>
      </c>
      <c r="C865" s="2">
        <v>0</v>
      </c>
      <c r="D865" s="5">
        <v>0</v>
      </c>
      <c r="E865" s="2">
        <v>1</v>
      </c>
      <c r="F865" s="5">
        <v>0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1</v>
      </c>
      <c r="T865" s="2">
        <v>0</v>
      </c>
      <c r="U865" s="5">
        <v>1</v>
      </c>
      <c r="V865" s="6">
        <v>0</v>
      </c>
      <c r="W865" s="9">
        <f t="shared" si="39"/>
        <v>-5.4317155275536892</v>
      </c>
      <c r="X865" s="15">
        <f t="shared" si="40"/>
        <v>4.3565206099610756E-3</v>
      </c>
      <c r="Y865" s="11">
        <f t="shared" si="41"/>
        <v>1.897927182501562E-5</v>
      </c>
    </row>
    <row r="866" spans="2:25" x14ac:dyDescent="0.25">
      <c r="B866" s="5">
        <v>1</v>
      </c>
      <c r="C866" s="2">
        <v>0</v>
      </c>
      <c r="D866" s="5">
        <v>0</v>
      </c>
      <c r="E866" s="2">
        <v>1</v>
      </c>
      <c r="F866" s="5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 s="2">
        <v>1</v>
      </c>
      <c r="U866" s="5">
        <v>1</v>
      </c>
      <c r="V866" s="6">
        <v>0</v>
      </c>
      <c r="W866" s="9">
        <f t="shared" si="39"/>
        <v>1.5404869354369677</v>
      </c>
      <c r="X866" s="15">
        <f t="shared" si="40"/>
        <v>0.82353550015475119</v>
      </c>
      <c r="Y866" s="11">
        <f t="shared" si="41"/>
        <v>0.67821072001513616</v>
      </c>
    </row>
    <row r="867" spans="2:25" x14ac:dyDescent="0.25">
      <c r="B867" s="5">
        <v>1</v>
      </c>
      <c r="C867" s="2">
        <v>0</v>
      </c>
      <c r="D867" s="5">
        <v>0</v>
      </c>
      <c r="E867" s="2">
        <v>1</v>
      </c>
      <c r="F867" s="5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1</v>
      </c>
      <c r="T867" s="2">
        <v>0</v>
      </c>
      <c r="U867" s="5">
        <v>1</v>
      </c>
      <c r="V867" s="6">
        <v>0</v>
      </c>
      <c r="W867" s="9">
        <f t="shared" si="39"/>
        <v>-3.620808145241186</v>
      </c>
      <c r="X867" s="15">
        <f t="shared" si="40"/>
        <v>2.606355313111754E-2</v>
      </c>
      <c r="Y867" s="11">
        <f t="shared" si="41"/>
        <v>6.7930880181858689E-4</v>
      </c>
    </row>
    <row r="868" spans="2:25" x14ac:dyDescent="0.25">
      <c r="B868" s="5">
        <v>1</v>
      </c>
      <c r="C868" s="2">
        <v>0</v>
      </c>
      <c r="D868" s="5">
        <v>0</v>
      </c>
      <c r="E868" s="2">
        <v>1</v>
      </c>
      <c r="F868" s="5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1</v>
      </c>
      <c r="T868" s="2">
        <v>0</v>
      </c>
      <c r="U868" s="5">
        <v>1</v>
      </c>
      <c r="V868" s="6">
        <v>0</v>
      </c>
      <c r="W868" s="9">
        <f t="shared" si="39"/>
        <v>-2.1314524615526098</v>
      </c>
      <c r="X868" s="15">
        <f t="shared" si="40"/>
        <v>0.1060771834539153</v>
      </c>
      <c r="Y868" s="11">
        <f t="shared" si="41"/>
        <v>1.1252368849515602E-2</v>
      </c>
    </row>
    <row r="869" spans="2:25" x14ac:dyDescent="0.25">
      <c r="B869" s="5">
        <v>1</v>
      </c>
      <c r="C869" s="2">
        <v>0</v>
      </c>
      <c r="D869" s="5">
        <v>1</v>
      </c>
      <c r="E869" s="2">
        <v>0</v>
      </c>
      <c r="F869" s="5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 s="2">
        <v>0</v>
      </c>
      <c r="U869" s="5">
        <v>1</v>
      </c>
      <c r="V869" s="6">
        <v>0</v>
      </c>
      <c r="W869" s="9">
        <f t="shared" si="39"/>
        <v>-0.99626253876518156</v>
      </c>
      <c r="X869" s="15">
        <f t="shared" si="40"/>
        <v>0.26967688511892451</v>
      </c>
      <c r="Y869" s="11">
        <f t="shared" si="41"/>
        <v>7.2725622367445605E-2</v>
      </c>
    </row>
    <row r="870" spans="2:25" x14ac:dyDescent="0.25">
      <c r="B870" s="5">
        <v>1</v>
      </c>
      <c r="C870" s="2">
        <v>0</v>
      </c>
      <c r="D870" s="5">
        <v>1</v>
      </c>
      <c r="E870" s="2">
        <v>0</v>
      </c>
      <c r="F870" s="5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 s="2">
        <v>0</v>
      </c>
      <c r="U870" s="5">
        <v>1</v>
      </c>
      <c r="V870" s="6">
        <v>0</v>
      </c>
      <c r="W870" s="9">
        <f t="shared" si="39"/>
        <v>-0.99626253876518156</v>
      </c>
      <c r="X870" s="15">
        <f t="shared" si="40"/>
        <v>0.26967688511892451</v>
      </c>
      <c r="Y870" s="11">
        <f t="shared" si="41"/>
        <v>7.2725622367445605E-2</v>
      </c>
    </row>
    <row r="871" spans="2:25" x14ac:dyDescent="0.25">
      <c r="B871" s="5">
        <v>0</v>
      </c>
      <c r="C871" s="2">
        <v>1</v>
      </c>
      <c r="D871" s="5">
        <v>1</v>
      </c>
      <c r="E871" s="2">
        <v>0</v>
      </c>
      <c r="F871" s="5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1</v>
      </c>
      <c r="T871" s="2">
        <v>0</v>
      </c>
      <c r="U871" s="5">
        <v>1</v>
      </c>
      <c r="V871" s="6">
        <v>0</v>
      </c>
      <c r="W871" s="9">
        <f t="shared" si="39"/>
        <v>-3.5835100483603375</v>
      </c>
      <c r="X871" s="15">
        <f t="shared" si="40"/>
        <v>2.7027260807007687E-2</v>
      </c>
      <c r="Y871" s="11">
        <f t="shared" si="41"/>
        <v>7.3047282673001379E-4</v>
      </c>
    </row>
    <row r="872" spans="2:25" x14ac:dyDescent="0.25">
      <c r="B872" s="5">
        <v>1</v>
      </c>
      <c r="C872" s="2">
        <v>0</v>
      </c>
      <c r="D872" s="5">
        <v>1</v>
      </c>
      <c r="E872" s="2">
        <v>0</v>
      </c>
      <c r="F872" s="5">
        <v>0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0</v>
      </c>
      <c r="R872">
        <v>0</v>
      </c>
      <c r="S872">
        <v>1</v>
      </c>
      <c r="T872" s="2">
        <v>0</v>
      </c>
      <c r="U872" s="5">
        <v>1</v>
      </c>
      <c r="V872" s="6">
        <v>0</v>
      </c>
      <c r="W872" s="9">
        <f t="shared" si="39"/>
        <v>-4.0589178697978632</v>
      </c>
      <c r="X872" s="15">
        <f t="shared" si="40"/>
        <v>1.6974582982831443E-2</v>
      </c>
      <c r="Y872" s="11">
        <f t="shared" si="41"/>
        <v>2.881364674410308E-4</v>
      </c>
    </row>
    <row r="873" spans="2:25" x14ac:dyDescent="0.25">
      <c r="B873" s="5">
        <v>0</v>
      </c>
      <c r="C873" s="2">
        <v>1</v>
      </c>
      <c r="D873" s="5">
        <v>1</v>
      </c>
      <c r="E873" s="2">
        <v>0</v>
      </c>
      <c r="F873" s="5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 s="2">
        <v>0</v>
      </c>
      <c r="U873" s="5">
        <v>1</v>
      </c>
      <c r="V873" s="6">
        <v>0</v>
      </c>
      <c r="W873" s="9">
        <f t="shared" si="39"/>
        <v>-0.64746719897558092</v>
      </c>
      <c r="X873" s="15">
        <f t="shared" si="40"/>
        <v>0.34356052501192191</v>
      </c>
      <c r="Y873" s="11">
        <f t="shared" si="41"/>
        <v>0.11803383434646743</v>
      </c>
    </row>
    <row r="874" spans="2:25" x14ac:dyDescent="0.25">
      <c r="B874" s="5">
        <v>0</v>
      </c>
      <c r="C874" s="2">
        <v>1</v>
      </c>
      <c r="D874" s="5">
        <v>0</v>
      </c>
      <c r="E874" s="2">
        <v>1</v>
      </c>
      <c r="F874" s="5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 s="2">
        <v>0</v>
      </c>
      <c r="U874" s="5">
        <v>1</v>
      </c>
      <c r="V874" s="6">
        <v>0</v>
      </c>
      <c r="W874" s="9">
        <f t="shared" si="39"/>
        <v>-0.33596995606682833</v>
      </c>
      <c r="X874" s="15">
        <f t="shared" si="40"/>
        <v>0.41678875385345898</v>
      </c>
      <c r="Y874" s="11">
        <f t="shared" si="41"/>
        <v>0.17371286533871921</v>
      </c>
    </row>
    <row r="875" spans="2:25" x14ac:dyDescent="0.25">
      <c r="B875" s="5">
        <v>0</v>
      </c>
      <c r="C875" s="2">
        <v>1</v>
      </c>
      <c r="D875" s="5">
        <v>0</v>
      </c>
      <c r="E875" s="2">
        <v>0</v>
      </c>
      <c r="F875" s="5">
        <v>0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 s="2">
        <v>0</v>
      </c>
      <c r="U875" s="5">
        <v>1</v>
      </c>
      <c r="V875" s="6">
        <v>0</v>
      </c>
      <c r="W875" s="9">
        <f t="shared" si="39"/>
        <v>-1.7669254744392233</v>
      </c>
      <c r="X875" s="15">
        <f t="shared" si="40"/>
        <v>0.14592509302669471</v>
      </c>
      <c r="Y875" s="11">
        <f t="shared" si="41"/>
        <v>2.1294132774849504E-2</v>
      </c>
    </row>
    <row r="876" spans="2:25" x14ac:dyDescent="0.25">
      <c r="B876" s="5">
        <v>0</v>
      </c>
      <c r="C876" s="2">
        <v>0</v>
      </c>
      <c r="D876" s="5">
        <v>0</v>
      </c>
      <c r="E876" s="2">
        <v>1</v>
      </c>
      <c r="F876" s="5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1</v>
      </c>
      <c r="T876" s="2">
        <v>0</v>
      </c>
      <c r="U876" s="5">
        <v>1</v>
      </c>
      <c r="V876" s="6">
        <v>0</v>
      </c>
      <c r="W876" s="9">
        <f t="shared" si="39"/>
        <v>-1.8116128521974819</v>
      </c>
      <c r="X876" s="15">
        <f t="shared" si="40"/>
        <v>0.14044331091695242</v>
      </c>
      <c r="Y876" s="11">
        <f t="shared" si="41"/>
        <v>1.9724323581315765E-2</v>
      </c>
    </row>
    <row r="877" spans="2:25" x14ac:dyDescent="0.25">
      <c r="B877" s="5">
        <v>0</v>
      </c>
      <c r="C877" s="2">
        <v>1</v>
      </c>
      <c r="D877" s="5">
        <v>0</v>
      </c>
      <c r="E877" s="2">
        <v>1</v>
      </c>
      <c r="F877" s="5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1</v>
      </c>
      <c r="T877" s="2">
        <v>0</v>
      </c>
      <c r="U877" s="5">
        <v>1</v>
      </c>
      <c r="V877" s="6">
        <v>0</v>
      </c>
      <c r="W877" s="9">
        <f t="shared" si="39"/>
        <v>-1.7826571217630092</v>
      </c>
      <c r="X877" s="15">
        <f t="shared" si="40"/>
        <v>0.14397534338483395</v>
      </c>
      <c r="Y877" s="11">
        <f t="shared" si="41"/>
        <v>2.072889950278085E-2</v>
      </c>
    </row>
    <row r="878" spans="2:25" x14ac:dyDescent="0.25">
      <c r="B878" s="5">
        <v>1</v>
      </c>
      <c r="C878" s="2">
        <v>0</v>
      </c>
      <c r="D878" s="5">
        <v>1</v>
      </c>
      <c r="E878" s="2">
        <v>0</v>
      </c>
      <c r="F878" s="5">
        <v>0</v>
      </c>
      <c r="G878">
        <v>1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 s="2">
        <v>0</v>
      </c>
      <c r="U878" s="5">
        <v>1</v>
      </c>
      <c r="V878" s="6">
        <v>0</v>
      </c>
      <c r="W878" s="9">
        <f t="shared" si="39"/>
        <v>-6.413501557224663</v>
      </c>
      <c r="X878" s="15">
        <f t="shared" si="40"/>
        <v>1.6365916048567508E-3</v>
      </c>
      <c r="Y878" s="11">
        <f t="shared" si="41"/>
        <v>2.6784320810875953E-6</v>
      </c>
    </row>
    <row r="879" spans="2:25" x14ac:dyDescent="0.25">
      <c r="B879" s="5">
        <v>0</v>
      </c>
      <c r="C879" s="2">
        <v>1</v>
      </c>
      <c r="D879" s="5">
        <v>1</v>
      </c>
      <c r="E879" s="2">
        <v>0</v>
      </c>
      <c r="F879" s="5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 s="2">
        <v>0</v>
      </c>
      <c r="U879" s="5">
        <v>1</v>
      </c>
      <c r="V879" s="6">
        <v>0</v>
      </c>
      <c r="W879" s="9">
        <f t="shared" si="39"/>
        <v>-2.7644431514339822</v>
      </c>
      <c r="X879" s="15">
        <f t="shared" si="40"/>
        <v>5.9276119209236623E-2</v>
      </c>
      <c r="Y879" s="11">
        <f t="shared" si="41"/>
        <v>3.5136583085076311E-3</v>
      </c>
    </row>
    <row r="880" spans="2:25" x14ac:dyDescent="0.25">
      <c r="B880" s="5">
        <v>0</v>
      </c>
      <c r="C880" s="2">
        <v>1</v>
      </c>
      <c r="D880" s="5">
        <v>0</v>
      </c>
      <c r="E880" s="2">
        <v>1</v>
      </c>
      <c r="F880" s="5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1</v>
      </c>
      <c r="T880" s="2">
        <v>0</v>
      </c>
      <c r="U880" s="5">
        <v>1</v>
      </c>
      <c r="V880" s="6">
        <v>0</v>
      </c>
      <c r="W880" s="9">
        <f t="shared" si="39"/>
        <v>-3.2720128054515856</v>
      </c>
      <c r="X880" s="15">
        <f t="shared" si="40"/>
        <v>3.6543894391681001E-2</v>
      </c>
      <c r="Y880" s="11">
        <f t="shared" si="41"/>
        <v>1.3354562173103341E-3</v>
      </c>
    </row>
    <row r="881" spans="2:25" x14ac:dyDescent="0.25">
      <c r="B881" s="5">
        <v>0</v>
      </c>
      <c r="C881" s="2">
        <v>1</v>
      </c>
      <c r="D881" s="5">
        <v>0</v>
      </c>
      <c r="E881" s="2">
        <v>1</v>
      </c>
      <c r="F881" s="5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 s="2">
        <v>0</v>
      </c>
      <c r="U881" s="5">
        <v>1</v>
      </c>
      <c r="V881" s="6">
        <v>0</v>
      </c>
      <c r="W881" s="9">
        <f t="shared" si="39"/>
        <v>4.7238308685254822</v>
      </c>
      <c r="X881" s="15">
        <f t="shared" si="40"/>
        <v>0.99119708845289034</v>
      </c>
      <c r="Y881" s="11">
        <f t="shared" si="41"/>
        <v>0.98247166815748688</v>
      </c>
    </row>
    <row r="882" spans="2:25" x14ac:dyDescent="0.25">
      <c r="B882" s="5">
        <v>0</v>
      </c>
      <c r="C882" s="2">
        <v>1</v>
      </c>
      <c r="D882" s="5">
        <v>1</v>
      </c>
      <c r="E882" s="2">
        <v>0</v>
      </c>
      <c r="F882" s="5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1</v>
      </c>
      <c r="T882" s="2">
        <v>0</v>
      </c>
      <c r="U882" s="5">
        <v>1</v>
      </c>
      <c r="V882" s="6">
        <v>0</v>
      </c>
      <c r="W882" s="9">
        <f t="shared" si="39"/>
        <v>-2.0941543646717617</v>
      </c>
      <c r="X882" s="15">
        <f t="shared" si="40"/>
        <v>0.10966628564445549</v>
      </c>
      <c r="Y882" s="11">
        <f t="shared" si="41"/>
        <v>1.2026694207051304E-2</v>
      </c>
    </row>
    <row r="883" spans="2:25" x14ac:dyDescent="0.25">
      <c r="B883" s="5">
        <v>0</v>
      </c>
      <c r="C883" s="2">
        <v>1</v>
      </c>
      <c r="D883" s="5">
        <v>0</v>
      </c>
      <c r="E883" s="2">
        <v>1</v>
      </c>
      <c r="F883" s="5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 s="2">
        <v>0</v>
      </c>
      <c r="U883" s="5">
        <v>1</v>
      </c>
      <c r="V883" s="6">
        <v>0</v>
      </c>
      <c r="W883" s="9">
        <f t="shared" si="39"/>
        <v>-0.33596995606682833</v>
      </c>
      <c r="X883" s="15">
        <f t="shared" si="40"/>
        <v>0.41678875385345898</v>
      </c>
      <c r="Y883" s="11">
        <f t="shared" si="41"/>
        <v>0.17371286533871921</v>
      </c>
    </row>
    <row r="884" spans="2:25" x14ac:dyDescent="0.25">
      <c r="B884" s="5">
        <v>1</v>
      </c>
      <c r="C884" s="2">
        <v>0</v>
      </c>
      <c r="D884" s="5">
        <v>0</v>
      </c>
      <c r="E884" s="2">
        <v>1</v>
      </c>
      <c r="F884" s="5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 s="2">
        <v>0</v>
      </c>
      <c r="U884" s="5">
        <v>1</v>
      </c>
      <c r="V884" s="6">
        <v>0</v>
      </c>
      <c r="W884" s="9">
        <f t="shared" si="39"/>
        <v>-0.68476529585642909</v>
      </c>
      <c r="X884" s="15">
        <f t="shared" si="40"/>
        <v>0.33519856915684221</v>
      </c>
      <c r="Y884" s="11">
        <f t="shared" si="41"/>
        <v>0.11235808076479432</v>
      </c>
    </row>
    <row r="885" spans="2:25" x14ac:dyDescent="0.25">
      <c r="B885" s="5">
        <v>0</v>
      </c>
      <c r="C885" s="2">
        <v>1</v>
      </c>
      <c r="D885" s="5">
        <v>0</v>
      </c>
      <c r="E885" s="2">
        <v>1</v>
      </c>
      <c r="F885" s="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 s="2">
        <v>0</v>
      </c>
      <c r="U885" s="5">
        <v>1</v>
      </c>
      <c r="V885" s="6">
        <v>0</v>
      </c>
      <c r="W885" s="9">
        <f t="shared" si="39"/>
        <v>-3.6362330220679078</v>
      </c>
      <c r="X885" s="15">
        <f t="shared" si="40"/>
        <v>2.5674853549625561E-2</v>
      </c>
      <c r="Y885" s="11">
        <f t="shared" si="41"/>
        <v>6.5919810479472026E-4</v>
      </c>
    </row>
    <row r="886" spans="2:25" x14ac:dyDescent="0.25">
      <c r="B886" s="5">
        <v>0</v>
      </c>
      <c r="C886" s="2">
        <v>1</v>
      </c>
      <c r="D886" s="5">
        <v>1</v>
      </c>
      <c r="E886" s="2">
        <v>0</v>
      </c>
      <c r="F886" s="5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 s="2">
        <v>0</v>
      </c>
      <c r="U886" s="5">
        <v>1</v>
      </c>
      <c r="V886" s="6">
        <v>0</v>
      </c>
      <c r="W886" s="9">
        <f t="shared" si="39"/>
        <v>-2.7644431514339822</v>
      </c>
      <c r="X886" s="15">
        <f t="shared" si="40"/>
        <v>5.9276119209236623E-2</v>
      </c>
      <c r="Y886" s="11">
        <f t="shared" si="41"/>
        <v>3.5136583085076311E-3</v>
      </c>
    </row>
    <row r="887" spans="2:25" x14ac:dyDescent="0.25">
      <c r="B887" s="5">
        <v>0</v>
      </c>
      <c r="C887" s="2">
        <v>1</v>
      </c>
      <c r="D887" s="5">
        <v>1</v>
      </c>
      <c r="E887" s="2">
        <v>0</v>
      </c>
      <c r="F887" s="5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 s="2">
        <v>0</v>
      </c>
      <c r="U887" s="5">
        <v>1</v>
      </c>
      <c r="V887" s="6">
        <v>0</v>
      </c>
      <c r="W887" s="9">
        <f t="shared" si="39"/>
        <v>-3.9477302649766601</v>
      </c>
      <c r="X887" s="15">
        <f t="shared" si="40"/>
        <v>1.8933075387557147E-2</v>
      </c>
      <c r="Y887" s="11">
        <f t="shared" si="41"/>
        <v>3.5846134363092219E-4</v>
      </c>
    </row>
    <row r="888" spans="2:25" x14ac:dyDescent="0.25">
      <c r="B888" s="5">
        <v>0</v>
      </c>
      <c r="C888" s="2">
        <v>1</v>
      </c>
      <c r="D888" s="5">
        <v>1</v>
      </c>
      <c r="E888" s="2">
        <v>0</v>
      </c>
      <c r="F888" s="5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 s="2">
        <v>0</v>
      </c>
      <c r="U888" s="5">
        <v>1</v>
      </c>
      <c r="V888" s="6">
        <v>0</v>
      </c>
      <c r="W888" s="9">
        <f t="shared" si="39"/>
        <v>-0.64746719897558092</v>
      </c>
      <c r="X888" s="15">
        <f t="shared" si="40"/>
        <v>0.34356052501192191</v>
      </c>
      <c r="Y888" s="11">
        <f t="shared" si="41"/>
        <v>0.11803383434646743</v>
      </c>
    </row>
    <row r="889" spans="2:25" x14ac:dyDescent="0.25">
      <c r="B889" s="5">
        <v>0</v>
      </c>
      <c r="C889" s="2">
        <v>1</v>
      </c>
      <c r="D889" s="5">
        <v>1</v>
      </c>
      <c r="E889" s="2">
        <v>0</v>
      </c>
      <c r="F889" s="5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 s="2">
        <v>0</v>
      </c>
      <c r="U889" s="5">
        <v>1</v>
      </c>
      <c r="V889" s="6">
        <v>0</v>
      </c>
      <c r="W889" s="9">
        <f t="shared" si="39"/>
        <v>-0.64746719897558092</v>
      </c>
      <c r="X889" s="15">
        <f t="shared" si="40"/>
        <v>0.34356052501192191</v>
      </c>
      <c r="Y889" s="11">
        <f t="shared" si="41"/>
        <v>0.11803383434646743</v>
      </c>
    </row>
    <row r="890" spans="2:25" x14ac:dyDescent="0.25">
      <c r="B890" s="5">
        <v>1</v>
      </c>
      <c r="C890" s="2">
        <v>0</v>
      </c>
      <c r="D890" s="5">
        <v>0</v>
      </c>
      <c r="E890" s="2">
        <v>1</v>
      </c>
      <c r="F890" s="5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1</v>
      </c>
      <c r="T890" s="2">
        <v>0</v>
      </c>
      <c r="U890" s="5">
        <v>1</v>
      </c>
      <c r="V890" s="6">
        <v>0</v>
      </c>
      <c r="W890" s="9">
        <f t="shared" si="39"/>
        <v>-0.28092487845751607</v>
      </c>
      <c r="X890" s="15">
        <f t="shared" si="40"/>
        <v>0.43022704438495224</v>
      </c>
      <c r="Y890" s="11">
        <f t="shared" si="41"/>
        <v>0.18509530972021165</v>
      </c>
    </row>
    <row r="891" spans="2:25" x14ac:dyDescent="0.25">
      <c r="B891" s="5">
        <v>1</v>
      </c>
      <c r="C891" s="2">
        <v>0</v>
      </c>
      <c r="D891" s="5">
        <v>0</v>
      </c>
      <c r="E891" s="2">
        <v>1</v>
      </c>
      <c r="F891" s="5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1</v>
      </c>
      <c r="P891">
        <v>0</v>
      </c>
      <c r="Q891">
        <v>0</v>
      </c>
      <c r="R891">
        <v>0</v>
      </c>
      <c r="S891">
        <v>0</v>
      </c>
      <c r="T891" s="2">
        <v>0</v>
      </c>
      <c r="U891" s="5">
        <v>1</v>
      </c>
      <c r="V891" s="6">
        <v>0</v>
      </c>
      <c r="W891" s="9">
        <f t="shared" si="39"/>
        <v>0.78322467877486091</v>
      </c>
      <c r="X891" s="15">
        <f t="shared" si="40"/>
        <v>0.6863746895590922</v>
      </c>
      <c r="Y891" s="11">
        <f t="shared" si="41"/>
        <v>0.47111021446734019</v>
      </c>
    </row>
    <row r="892" spans="2:25" x14ac:dyDescent="0.25">
      <c r="B892" s="5">
        <v>0</v>
      </c>
      <c r="C892" s="2">
        <v>1</v>
      </c>
      <c r="D892" s="5">
        <v>1</v>
      </c>
      <c r="E892" s="2">
        <v>0</v>
      </c>
      <c r="F892" s="5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1</v>
      </c>
      <c r="T892" s="2">
        <v>0</v>
      </c>
      <c r="U892" s="5">
        <v>1</v>
      </c>
      <c r="V892" s="6">
        <v>0</v>
      </c>
      <c r="W892" s="9">
        <f t="shared" si="39"/>
        <v>-4.2111303171301628</v>
      </c>
      <c r="X892" s="15">
        <f t="shared" si="40"/>
        <v>1.4612893398126638E-2</v>
      </c>
      <c r="Y892" s="11">
        <f t="shared" si="41"/>
        <v>2.1353665346501307E-4</v>
      </c>
    </row>
    <row r="893" spans="2:25" x14ac:dyDescent="0.25">
      <c r="B893" s="5">
        <v>1</v>
      </c>
      <c r="C893" s="2">
        <v>0</v>
      </c>
      <c r="D893" s="5">
        <v>1</v>
      </c>
      <c r="E893" s="2">
        <v>0</v>
      </c>
      <c r="F893" s="5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0</v>
      </c>
      <c r="T893" s="2">
        <v>0</v>
      </c>
      <c r="U893" s="5">
        <v>1</v>
      </c>
      <c r="V893" s="6">
        <v>0</v>
      </c>
      <c r="W893" s="9">
        <f t="shared" si="39"/>
        <v>0.33699090693991945</v>
      </c>
      <c r="X893" s="15">
        <f t="shared" si="40"/>
        <v>0.58345939358432808</v>
      </c>
      <c r="Y893" s="11">
        <f t="shared" si="41"/>
        <v>0.34042486396179183</v>
      </c>
    </row>
    <row r="894" spans="2:25" x14ac:dyDescent="0.25">
      <c r="B894" s="5">
        <v>0</v>
      </c>
      <c r="C894" s="2">
        <v>1</v>
      </c>
      <c r="D894" s="5">
        <v>1</v>
      </c>
      <c r="E894" s="2">
        <v>0</v>
      </c>
      <c r="F894" s="5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1</v>
      </c>
      <c r="T894" s="2">
        <v>0</v>
      </c>
      <c r="U894" s="5">
        <v>1</v>
      </c>
      <c r="V894" s="6">
        <v>0</v>
      </c>
      <c r="W894" s="9">
        <f t="shared" si="39"/>
        <v>-4.2111303171301628</v>
      </c>
      <c r="X894" s="15">
        <f t="shared" si="40"/>
        <v>1.4612893398126638E-2</v>
      </c>
      <c r="Y894" s="11">
        <f t="shared" si="41"/>
        <v>2.1353665346501307E-4</v>
      </c>
    </row>
    <row r="895" spans="2:25" x14ac:dyDescent="0.25">
      <c r="B895" s="5">
        <v>0</v>
      </c>
      <c r="C895" s="2">
        <v>1</v>
      </c>
      <c r="D895" s="5">
        <v>0</v>
      </c>
      <c r="E895" s="2">
        <v>1</v>
      </c>
      <c r="F895" s="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0</v>
      </c>
      <c r="R895">
        <v>0</v>
      </c>
      <c r="S895">
        <v>0</v>
      </c>
      <c r="T895" s="2">
        <v>0</v>
      </c>
      <c r="U895" s="5">
        <v>1</v>
      </c>
      <c r="V895" s="6">
        <v>0</v>
      </c>
      <c r="W895" s="9">
        <f t="shared" si="39"/>
        <v>-5.125588705756484</v>
      </c>
      <c r="X895" s="15">
        <f t="shared" si="40"/>
        <v>5.9076105518202525E-3</v>
      </c>
      <c r="Y895" s="11">
        <f t="shared" si="41"/>
        <v>3.4899862431977991E-5</v>
      </c>
    </row>
    <row r="896" spans="2:25" x14ac:dyDescent="0.25">
      <c r="B896" s="5">
        <v>0</v>
      </c>
      <c r="C896" s="2">
        <v>1</v>
      </c>
      <c r="D896" s="5">
        <v>0</v>
      </c>
      <c r="E896" s="2">
        <v>1</v>
      </c>
      <c r="F896" s="5">
        <v>0</v>
      </c>
      <c r="G896">
        <v>1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1</v>
      </c>
      <c r="T896" s="2">
        <v>0</v>
      </c>
      <c r="U896" s="5">
        <v>1</v>
      </c>
      <c r="V896" s="6">
        <v>0</v>
      </c>
      <c r="W896" s="9">
        <f t="shared" si="39"/>
        <v>-7.1998961402224904</v>
      </c>
      <c r="X896" s="15">
        <f t="shared" si="40"/>
        <v>7.4610626243608866E-4</v>
      </c>
      <c r="Y896" s="11">
        <f t="shared" si="41"/>
        <v>5.5667455484634963E-7</v>
      </c>
    </row>
    <row r="897" spans="2:25" x14ac:dyDescent="0.25">
      <c r="B897" s="5">
        <v>1</v>
      </c>
      <c r="C897" s="2">
        <v>0</v>
      </c>
      <c r="D897" s="5">
        <v>1</v>
      </c>
      <c r="E897" s="2">
        <v>0</v>
      </c>
      <c r="F897" s="5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0</v>
      </c>
      <c r="T897" s="2">
        <v>0</v>
      </c>
      <c r="U897" s="5">
        <v>1</v>
      </c>
      <c r="V897" s="6">
        <v>0</v>
      </c>
      <c r="W897" s="9">
        <f t="shared" si="39"/>
        <v>-4.6025941749121593</v>
      </c>
      <c r="X897" s="15">
        <f t="shared" si="40"/>
        <v>9.9262745414582781E-3</v>
      </c>
      <c r="Y897" s="11">
        <f t="shared" si="41"/>
        <v>9.8530926272402753E-5</v>
      </c>
    </row>
    <row r="898" spans="2:25" x14ac:dyDescent="0.25">
      <c r="B898" s="5">
        <v>0</v>
      </c>
      <c r="C898" s="2">
        <v>0</v>
      </c>
      <c r="D898" s="5">
        <v>0</v>
      </c>
      <c r="E898" s="2">
        <v>1</v>
      </c>
      <c r="F898" s="5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 s="2">
        <v>0</v>
      </c>
      <c r="U898" s="5">
        <v>1</v>
      </c>
      <c r="V898" s="6">
        <v>0</v>
      </c>
      <c r="W898" s="9">
        <f t="shared" si="39"/>
        <v>-2.4819016389597026</v>
      </c>
      <c r="X898" s="15">
        <f t="shared" si="40"/>
        <v>7.7136721929982346E-2</v>
      </c>
      <c r="Y898" s="11">
        <f t="shared" si="41"/>
        <v>5.9500738701034192E-3</v>
      </c>
    </row>
    <row r="899" spans="2:25" x14ac:dyDescent="0.25">
      <c r="B899" s="5">
        <v>0</v>
      </c>
      <c r="C899" s="2">
        <v>0</v>
      </c>
      <c r="D899" s="5">
        <v>1</v>
      </c>
      <c r="E899" s="2">
        <v>0</v>
      </c>
      <c r="F899" s="5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0</v>
      </c>
      <c r="T899" s="2">
        <v>0</v>
      </c>
      <c r="U899" s="5">
        <v>1</v>
      </c>
      <c r="V899" s="6">
        <v>0</v>
      </c>
      <c r="W899" s="9">
        <f t="shared" si="39"/>
        <v>-2.1657786130986301</v>
      </c>
      <c r="X899" s="15">
        <f t="shared" si="40"/>
        <v>0.10286594963934809</v>
      </c>
      <c r="Y899" s="11">
        <f t="shared" si="41"/>
        <v>1.0581403595204897E-2</v>
      </c>
    </row>
    <row r="900" spans="2:25" x14ac:dyDescent="0.25">
      <c r="B900" s="5">
        <v>1</v>
      </c>
      <c r="C900" s="2">
        <v>0</v>
      </c>
      <c r="D900" s="5">
        <v>0</v>
      </c>
      <c r="E900" s="2">
        <v>0</v>
      </c>
      <c r="F900" s="5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 s="2">
        <v>0</v>
      </c>
      <c r="U900" s="5">
        <v>1</v>
      </c>
      <c r="V900" s="6">
        <v>0</v>
      </c>
      <c r="W900" s="9">
        <f t="shared" si="39"/>
        <v>-3.9662483973239175</v>
      </c>
      <c r="X900" s="15">
        <f t="shared" si="40"/>
        <v>1.8592155044312993E-2</v>
      </c>
      <c r="Y900" s="11">
        <f t="shared" si="41"/>
        <v>3.4566822919177307E-4</v>
      </c>
    </row>
    <row r="901" spans="2:25" x14ac:dyDescent="0.25">
      <c r="B901" s="5">
        <v>1</v>
      </c>
      <c r="C901" s="2">
        <v>0</v>
      </c>
      <c r="D901" s="5">
        <v>0</v>
      </c>
      <c r="E901" s="2">
        <v>1</v>
      </c>
      <c r="F901" s="5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 s="2">
        <v>0</v>
      </c>
      <c r="U901" s="5">
        <v>1</v>
      </c>
      <c r="V901" s="6">
        <v>0</v>
      </c>
      <c r="W901" s="9">
        <f t="shared" si="39"/>
        <v>-0.68476529585642909</v>
      </c>
      <c r="X901" s="15">
        <f t="shared" si="40"/>
        <v>0.33519856915684221</v>
      </c>
      <c r="Y901" s="11">
        <f t="shared" si="41"/>
        <v>0.11235808076479432</v>
      </c>
    </row>
    <row r="902" spans="2:25" x14ac:dyDescent="0.25">
      <c r="B902" s="5">
        <v>0</v>
      </c>
      <c r="C902" s="2">
        <v>1</v>
      </c>
      <c r="D902" s="5">
        <v>0</v>
      </c>
      <c r="E902" s="2">
        <v>1</v>
      </c>
      <c r="F902" s="5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 s="2">
        <v>0</v>
      </c>
      <c r="U902" s="5">
        <v>1</v>
      </c>
      <c r="V902" s="6">
        <v>0</v>
      </c>
      <c r="W902" s="9">
        <f t="shared" ref="W902:W965" si="42">SUMPRODUCT(B$2:U$2,B902:U902)</f>
        <v>-0.33596995606682833</v>
      </c>
      <c r="X902" s="15">
        <f t="shared" ref="X902:X965" si="43">EXP(W902)/(1+EXP(W902))</f>
        <v>0.41678875385345898</v>
      </c>
      <c r="Y902" s="11">
        <f t="shared" ref="Y902:Y965" si="44">(V902-X902)^2</f>
        <v>0.17371286533871921</v>
      </c>
    </row>
    <row r="903" spans="2:25" x14ac:dyDescent="0.25">
      <c r="B903" s="5">
        <v>0</v>
      </c>
      <c r="C903" s="2">
        <v>1</v>
      </c>
      <c r="D903" s="5">
        <v>0</v>
      </c>
      <c r="E903" s="2">
        <v>1</v>
      </c>
      <c r="F903" s="5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 s="2">
        <v>0</v>
      </c>
      <c r="U903" s="5">
        <v>1</v>
      </c>
      <c r="V903" s="6">
        <v>0</v>
      </c>
      <c r="W903" s="9">
        <f t="shared" si="42"/>
        <v>-0.33596995606682833</v>
      </c>
      <c r="X903" s="15">
        <f t="shared" si="43"/>
        <v>0.41678875385345898</v>
      </c>
      <c r="Y903" s="11">
        <f t="shared" si="44"/>
        <v>0.17371286533871921</v>
      </c>
    </row>
    <row r="904" spans="2:25" x14ac:dyDescent="0.25">
      <c r="B904" s="5">
        <v>0</v>
      </c>
      <c r="C904" s="2">
        <v>1</v>
      </c>
      <c r="D904" s="5">
        <v>1</v>
      </c>
      <c r="E904" s="2">
        <v>0</v>
      </c>
      <c r="F904" s="5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1</v>
      </c>
      <c r="T904" s="2">
        <v>1</v>
      </c>
      <c r="U904" s="5">
        <v>1</v>
      </c>
      <c r="V904" s="6">
        <v>0</v>
      </c>
      <c r="W904" s="9">
        <f t="shared" si="42"/>
        <v>0.13109786662163486</v>
      </c>
      <c r="X904" s="15">
        <f t="shared" si="43"/>
        <v>0.53272760691428767</v>
      </c>
      <c r="Y904" s="11">
        <f t="shared" si="44"/>
        <v>0.28379870316862382</v>
      </c>
    </row>
    <row r="905" spans="2:25" x14ac:dyDescent="0.25">
      <c r="B905" s="5">
        <v>0</v>
      </c>
      <c r="C905" s="2">
        <v>0</v>
      </c>
      <c r="D905" s="5">
        <v>1</v>
      </c>
      <c r="E905" s="2">
        <v>0</v>
      </c>
      <c r="F905" s="5">
        <v>0</v>
      </c>
      <c r="G905">
        <v>1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 s="2">
        <v>0</v>
      </c>
      <c r="U905" s="5">
        <v>1</v>
      </c>
      <c r="V905" s="6">
        <v>0</v>
      </c>
      <c r="W905" s="9">
        <f t="shared" si="42"/>
        <v>-6.0936619478695349</v>
      </c>
      <c r="X905" s="15">
        <f t="shared" si="43"/>
        <v>2.2520451216281497E-3</v>
      </c>
      <c r="Y905" s="11">
        <f t="shared" si="44"/>
        <v>5.0717072298491471E-6</v>
      </c>
    </row>
    <row r="906" spans="2:25" x14ac:dyDescent="0.25">
      <c r="B906" s="5">
        <v>1</v>
      </c>
      <c r="C906" s="2">
        <v>0</v>
      </c>
      <c r="D906" s="5">
        <v>1</v>
      </c>
      <c r="E906" s="2">
        <v>0</v>
      </c>
      <c r="F906" s="5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 s="2">
        <v>0</v>
      </c>
      <c r="U906" s="5">
        <v>1</v>
      </c>
      <c r="V906" s="6">
        <v>0</v>
      </c>
      <c r="W906" s="9">
        <f t="shared" si="42"/>
        <v>-4.296525604766261</v>
      </c>
      <c r="X906" s="15">
        <f t="shared" si="43"/>
        <v>1.3432884294918141E-2</v>
      </c>
      <c r="Y906" s="11">
        <f t="shared" si="44"/>
        <v>1.8044238048065843E-4</v>
      </c>
    </row>
    <row r="907" spans="2:25" x14ac:dyDescent="0.25">
      <c r="B907" s="5">
        <v>0</v>
      </c>
      <c r="C907" s="2">
        <v>1</v>
      </c>
      <c r="D907" s="5">
        <v>0</v>
      </c>
      <c r="E907" s="2">
        <v>1</v>
      </c>
      <c r="F907" s="5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 s="2">
        <v>0</v>
      </c>
      <c r="U907" s="5">
        <v>1</v>
      </c>
      <c r="V907" s="6">
        <v>0</v>
      </c>
      <c r="W907" s="9">
        <f t="shared" si="42"/>
        <v>-0.33596995606682833</v>
      </c>
      <c r="X907" s="15">
        <f t="shared" si="43"/>
        <v>0.41678875385345898</v>
      </c>
      <c r="Y907" s="11">
        <f t="shared" si="44"/>
        <v>0.17371286533871921</v>
      </c>
    </row>
    <row r="908" spans="2:25" x14ac:dyDescent="0.25">
      <c r="B908" s="5">
        <v>0</v>
      </c>
      <c r="C908" s="2">
        <v>1</v>
      </c>
      <c r="D908" s="5">
        <v>0</v>
      </c>
      <c r="E908" s="2">
        <v>1</v>
      </c>
      <c r="F908" s="5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 s="2">
        <v>0</v>
      </c>
      <c r="U908" s="5">
        <v>1</v>
      </c>
      <c r="V908" s="6">
        <v>0</v>
      </c>
      <c r="W908" s="9">
        <f t="shared" si="42"/>
        <v>-0.33596995606682833</v>
      </c>
      <c r="X908" s="15">
        <f t="shared" si="43"/>
        <v>0.41678875385345898</v>
      </c>
      <c r="Y908" s="11">
        <f t="shared" si="44"/>
        <v>0.17371286533871921</v>
      </c>
    </row>
    <row r="909" spans="2:25" x14ac:dyDescent="0.25">
      <c r="B909" s="5">
        <v>1</v>
      </c>
      <c r="C909" s="2">
        <v>0</v>
      </c>
      <c r="D909" s="5">
        <v>1</v>
      </c>
      <c r="E909" s="2">
        <v>0</v>
      </c>
      <c r="F909" s="5">
        <v>0</v>
      </c>
      <c r="G909">
        <v>1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1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 s="2">
        <v>0</v>
      </c>
      <c r="U909" s="5">
        <v>1</v>
      </c>
      <c r="V909" s="6">
        <v>0</v>
      </c>
      <c r="W909" s="9">
        <f t="shared" si="42"/>
        <v>-4.6112601231275558</v>
      </c>
      <c r="X909" s="15">
        <f t="shared" si="43"/>
        <v>9.8414685221717563E-3</v>
      </c>
      <c r="Y909" s="11">
        <f t="shared" si="44"/>
        <v>9.6854502672897533E-5</v>
      </c>
    </row>
    <row r="910" spans="2:25" x14ac:dyDescent="0.25">
      <c r="B910" s="5">
        <v>1</v>
      </c>
      <c r="C910" s="2">
        <v>0</v>
      </c>
      <c r="D910" s="5">
        <v>0</v>
      </c>
      <c r="E910" s="2">
        <v>1</v>
      </c>
      <c r="F910" s="5">
        <v>0</v>
      </c>
      <c r="G910">
        <v>1</v>
      </c>
      <c r="H910">
        <v>0</v>
      </c>
      <c r="I910">
        <v>0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 s="2">
        <v>0</v>
      </c>
      <c r="U910" s="5">
        <v>1</v>
      </c>
      <c r="V910" s="6">
        <v>0</v>
      </c>
      <c r="W910" s="9">
        <f t="shared" si="42"/>
        <v>-1.2679360646687785</v>
      </c>
      <c r="X910" s="15">
        <f t="shared" si="43"/>
        <v>0.21961076849548306</v>
      </c>
      <c r="Y910" s="11">
        <f t="shared" si="44"/>
        <v>4.8228889639176653E-2</v>
      </c>
    </row>
    <row r="911" spans="2:25" x14ac:dyDescent="0.25">
      <c r="B911" s="5">
        <v>1</v>
      </c>
      <c r="C911" s="2">
        <v>0</v>
      </c>
      <c r="D911" s="5">
        <v>0</v>
      </c>
      <c r="E911" s="2">
        <v>1</v>
      </c>
      <c r="F911" s="5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 s="2">
        <v>0</v>
      </c>
      <c r="U911" s="5">
        <v>1</v>
      </c>
      <c r="V911" s="6">
        <v>0</v>
      </c>
      <c r="W911" s="9">
        <f t="shared" si="42"/>
        <v>-2.8017412483148307</v>
      </c>
      <c r="X911" s="15">
        <f t="shared" si="43"/>
        <v>5.7230154618773142E-2</v>
      </c>
      <c r="Y911" s="11">
        <f t="shared" si="44"/>
        <v>3.2752905976886808E-3</v>
      </c>
    </row>
    <row r="912" spans="2:25" x14ac:dyDescent="0.25">
      <c r="B912" s="5">
        <v>0</v>
      </c>
      <c r="C912" s="2">
        <v>1</v>
      </c>
      <c r="D912" s="5">
        <v>0</v>
      </c>
      <c r="E912" s="2">
        <v>1</v>
      </c>
      <c r="F912" s="5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 s="2">
        <v>0</v>
      </c>
      <c r="U912" s="5">
        <v>1</v>
      </c>
      <c r="V912" s="6">
        <v>0</v>
      </c>
      <c r="W912" s="9">
        <f t="shared" si="42"/>
        <v>-0.33596995606682833</v>
      </c>
      <c r="X912" s="15">
        <f t="shared" si="43"/>
        <v>0.41678875385345898</v>
      </c>
      <c r="Y912" s="11">
        <f t="shared" si="44"/>
        <v>0.17371286533871921</v>
      </c>
    </row>
    <row r="913" spans="2:25" x14ac:dyDescent="0.25">
      <c r="B913" s="5">
        <v>0</v>
      </c>
      <c r="C913" s="2">
        <v>1</v>
      </c>
      <c r="D913" s="5">
        <v>1</v>
      </c>
      <c r="E913" s="2">
        <v>0</v>
      </c>
      <c r="F913" s="5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 s="2">
        <v>0</v>
      </c>
      <c r="U913" s="5">
        <v>1</v>
      </c>
      <c r="V913" s="6">
        <v>0</v>
      </c>
      <c r="W913" s="9">
        <f t="shared" si="42"/>
        <v>-0.64746719897558092</v>
      </c>
      <c r="X913" s="15">
        <f t="shared" si="43"/>
        <v>0.34356052501192191</v>
      </c>
      <c r="Y913" s="11">
        <f t="shared" si="44"/>
        <v>0.11803383434646743</v>
      </c>
    </row>
    <row r="914" spans="2:25" x14ac:dyDescent="0.25">
      <c r="B914" s="5">
        <v>1</v>
      </c>
      <c r="C914" s="2">
        <v>0</v>
      </c>
      <c r="D914" s="5">
        <v>1</v>
      </c>
      <c r="E914" s="2">
        <v>0</v>
      </c>
      <c r="F914" s="5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 s="2">
        <v>0</v>
      </c>
      <c r="U914" s="5">
        <v>1</v>
      </c>
      <c r="V914" s="6">
        <v>0</v>
      </c>
      <c r="W914" s="9">
        <f t="shared" si="42"/>
        <v>-0.99626253876518156</v>
      </c>
      <c r="X914" s="15">
        <f t="shared" si="43"/>
        <v>0.26967688511892451</v>
      </c>
      <c r="Y914" s="11">
        <f t="shared" si="44"/>
        <v>7.2725622367445605E-2</v>
      </c>
    </row>
    <row r="915" spans="2:25" x14ac:dyDescent="0.25">
      <c r="B915" s="5">
        <v>1</v>
      </c>
      <c r="C915" s="2">
        <v>0</v>
      </c>
      <c r="D915" s="5">
        <v>1</v>
      </c>
      <c r="E915" s="2">
        <v>0</v>
      </c>
      <c r="F915" s="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0</v>
      </c>
      <c r="T915" s="2">
        <v>0</v>
      </c>
      <c r="U915" s="5">
        <v>1</v>
      </c>
      <c r="V915" s="6">
        <v>0</v>
      </c>
      <c r="W915" s="9">
        <f t="shared" si="42"/>
        <v>-2.4856182224537577</v>
      </c>
      <c r="X915" s="15">
        <f t="shared" si="43"/>
        <v>7.6872566261683567E-2</v>
      </c>
      <c r="Y915" s="11">
        <f t="shared" si="44"/>
        <v>5.9093914436569306E-3</v>
      </c>
    </row>
    <row r="916" spans="2:25" x14ac:dyDescent="0.25">
      <c r="B916" s="5">
        <v>0</v>
      </c>
      <c r="C916" s="2">
        <v>1</v>
      </c>
      <c r="D916" s="5">
        <v>0</v>
      </c>
      <c r="E916" s="2">
        <v>0</v>
      </c>
      <c r="F916" s="5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1</v>
      </c>
      <c r="T916" s="2">
        <v>0</v>
      </c>
      <c r="U916" s="5">
        <v>1</v>
      </c>
      <c r="V916" s="6">
        <v>0</v>
      </c>
      <c r="W916" s="9">
        <f t="shared" si="42"/>
        <v>-1.7638771572294183</v>
      </c>
      <c r="X916" s="15">
        <f t="shared" si="43"/>
        <v>0.1463054179302786</v>
      </c>
      <c r="Y916" s="11">
        <f t="shared" si="44"/>
        <v>2.1405275315753487E-2</v>
      </c>
    </row>
    <row r="917" spans="2:25" x14ac:dyDescent="0.25">
      <c r="B917" s="5">
        <v>0</v>
      </c>
      <c r="C917" s="2">
        <v>1</v>
      </c>
      <c r="D917" s="5">
        <v>0</v>
      </c>
      <c r="E917" s="2">
        <v>1</v>
      </c>
      <c r="F917" s="5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 s="2">
        <v>0</v>
      </c>
      <c r="U917" s="5">
        <v>1</v>
      </c>
      <c r="V917" s="6">
        <v>0</v>
      </c>
      <c r="W917" s="9">
        <f t="shared" si="42"/>
        <v>-3.6362330220679078</v>
      </c>
      <c r="X917" s="15">
        <f t="shared" si="43"/>
        <v>2.5674853549625561E-2</v>
      </c>
      <c r="Y917" s="11">
        <f t="shared" si="44"/>
        <v>6.5919810479472026E-4</v>
      </c>
    </row>
    <row r="918" spans="2:25" x14ac:dyDescent="0.25">
      <c r="B918" s="5">
        <v>1</v>
      </c>
      <c r="C918" s="2">
        <v>0</v>
      </c>
      <c r="D918" s="5">
        <v>1</v>
      </c>
      <c r="E918" s="2">
        <v>0</v>
      </c>
      <c r="F918" s="5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 s="2">
        <v>0</v>
      </c>
      <c r="U918" s="5">
        <v>1</v>
      </c>
      <c r="V918" s="6">
        <v>0</v>
      </c>
      <c r="W918" s="9">
        <f t="shared" si="42"/>
        <v>-3.1132384912235831</v>
      </c>
      <c r="X918" s="15">
        <f t="shared" si="43"/>
        <v>4.2564471151584807E-2</v>
      </c>
      <c r="Y918" s="11">
        <f t="shared" si="44"/>
        <v>1.8117342044140952E-3</v>
      </c>
    </row>
    <row r="919" spans="2:25" x14ac:dyDescent="0.25">
      <c r="B919" s="5">
        <v>0</v>
      </c>
      <c r="C919" s="2">
        <v>0</v>
      </c>
      <c r="D919" s="5">
        <v>1</v>
      </c>
      <c r="E919" s="2">
        <v>0</v>
      </c>
      <c r="F919" s="5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1</v>
      </c>
      <c r="T919" s="2">
        <v>0</v>
      </c>
      <c r="U919" s="5">
        <v>1</v>
      </c>
      <c r="V919" s="6">
        <v>0</v>
      </c>
      <c r="W919" s="9">
        <f t="shared" si="42"/>
        <v>-2.1231100951062345</v>
      </c>
      <c r="X919" s="15">
        <f t="shared" si="43"/>
        <v>0.10687085038938347</v>
      </c>
      <c r="Y919" s="11">
        <f t="shared" si="44"/>
        <v>1.1421378662949986E-2</v>
      </c>
    </row>
    <row r="920" spans="2:25" x14ac:dyDescent="0.25">
      <c r="B920" s="5">
        <v>1</v>
      </c>
      <c r="C920" s="2">
        <v>0</v>
      </c>
      <c r="D920" s="5">
        <v>1</v>
      </c>
      <c r="E920" s="2">
        <v>0</v>
      </c>
      <c r="F920" s="5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 s="2">
        <v>1</v>
      </c>
      <c r="U920" s="5">
        <v>1</v>
      </c>
      <c r="V920" s="6">
        <v>0</v>
      </c>
      <c r="W920" s="9">
        <f t="shared" si="42"/>
        <v>-0.88798625993018643</v>
      </c>
      <c r="X920" s="15">
        <f t="shared" si="43"/>
        <v>0.29152556743431896</v>
      </c>
      <c r="Y920" s="11">
        <f t="shared" si="44"/>
        <v>8.4987156467901642E-2</v>
      </c>
    </row>
    <row r="921" spans="2:25" x14ac:dyDescent="0.25">
      <c r="B921" s="5">
        <v>1</v>
      </c>
      <c r="C921" s="2">
        <v>0</v>
      </c>
      <c r="D921" s="5">
        <v>1</v>
      </c>
      <c r="E921" s="2">
        <v>0</v>
      </c>
      <c r="F921" s="5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 s="2">
        <v>0</v>
      </c>
      <c r="U921" s="5">
        <v>1</v>
      </c>
      <c r="V921" s="6">
        <v>0</v>
      </c>
      <c r="W921" s="9">
        <f t="shared" si="42"/>
        <v>-0.99626253876518156</v>
      </c>
      <c r="X921" s="15">
        <f t="shared" si="43"/>
        <v>0.26967688511892451</v>
      </c>
      <c r="Y921" s="11">
        <f t="shared" si="44"/>
        <v>7.2725622367445605E-2</v>
      </c>
    </row>
    <row r="922" spans="2:25" x14ac:dyDescent="0.25">
      <c r="B922" s="5">
        <v>1</v>
      </c>
      <c r="C922" s="2">
        <v>0</v>
      </c>
      <c r="D922" s="5">
        <v>1</v>
      </c>
      <c r="E922" s="2">
        <v>0</v>
      </c>
      <c r="F922" s="5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 s="2">
        <v>0</v>
      </c>
      <c r="U922" s="5">
        <v>1</v>
      </c>
      <c r="V922" s="6">
        <v>0</v>
      </c>
      <c r="W922" s="9">
        <f t="shared" si="42"/>
        <v>-3.1132384912235831</v>
      </c>
      <c r="X922" s="15">
        <f t="shared" si="43"/>
        <v>4.2564471151584807E-2</v>
      </c>
      <c r="Y922" s="11">
        <f t="shared" si="44"/>
        <v>1.8117342044140952E-3</v>
      </c>
    </row>
    <row r="923" spans="2:25" x14ac:dyDescent="0.25">
      <c r="B923" s="5">
        <v>1</v>
      </c>
      <c r="C923" s="2">
        <v>0</v>
      </c>
      <c r="D923" s="5">
        <v>1</v>
      </c>
      <c r="E923" s="2">
        <v>0</v>
      </c>
      <c r="F923" s="5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 s="2">
        <v>0</v>
      </c>
      <c r="U923" s="5">
        <v>1</v>
      </c>
      <c r="V923" s="6">
        <v>0</v>
      </c>
      <c r="W923" s="9">
        <f t="shared" si="42"/>
        <v>-4.296525604766261</v>
      </c>
      <c r="X923" s="15">
        <f t="shared" si="43"/>
        <v>1.3432884294918141E-2</v>
      </c>
      <c r="Y923" s="11">
        <f t="shared" si="44"/>
        <v>1.8044238048065843E-4</v>
      </c>
    </row>
    <row r="924" spans="2:25" x14ac:dyDescent="0.25">
      <c r="B924" s="5">
        <v>1</v>
      </c>
      <c r="C924" s="2">
        <v>0</v>
      </c>
      <c r="D924" s="5">
        <v>0</v>
      </c>
      <c r="E924" s="2">
        <v>1</v>
      </c>
      <c r="F924" s="5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0</v>
      </c>
      <c r="T924" s="2">
        <v>0</v>
      </c>
      <c r="U924" s="5">
        <v>1</v>
      </c>
      <c r="V924" s="6">
        <v>0</v>
      </c>
      <c r="W924" s="9">
        <f t="shared" si="42"/>
        <v>-5.4743840455460848</v>
      </c>
      <c r="X924" s="15">
        <f t="shared" si="43"/>
        <v>4.1753040768869936E-3</v>
      </c>
      <c r="Y924" s="11">
        <f t="shared" si="44"/>
        <v>1.7433164134469149E-5</v>
      </c>
    </row>
    <row r="925" spans="2:25" x14ac:dyDescent="0.25">
      <c r="B925" s="5">
        <v>1</v>
      </c>
      <c r="C925" s="2">
        <v>0</v>
      </c>
      <c r="D925" s="5">
        <v>0</v>
      </c>
      <c r="E925" s="2">
        <v>0</v>
      </c>
      <c r="F925" s="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1</v>
      </c>
      <c r="T925" s="2">
        <v>0</v>
      </c>
      <c r="U925" s="5">
        <v>1</v>
      </c>
      <c r="V925" s="6">
        <v>0</v>
      </c>
      <c r="W925" s="9">
        <f t="shared" si="42"/>
        <v>-5.7190041331659964</v>
      </c>
      <c r="X925" s="15">
        <f t="shared" si="43"/>
        <v>3.272236003474076E-3</v>
      </c>
      <c r="Y925" s="11">
        <f t="shared" si="44"/>
        <v>1.0707528462431993E-5</v>
      </c>
    </row>
    <row r="926" spans="2:25" x14ac:dyDescent="0.25">
      <c r="B926" s="5">
        <v>1</v>
      </c>
      <c r="C926" s="2">
        <v>0</v>
      </c>
      <c r="D926" s="5">
        <v>0</v>
      </c>
      <c r="E926" s="2">
        <v>1</v>
      </c>
      <c r="F926" s="5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1</v>
      </c>
      <c r="T926" s="2">
        <v>0</v>
      </c>
      <c r="U926" s="5">
        <v>1</v>
      </c>
      <c r="V926" s="6">
        <v>0</v>
      </c>
      <c r="W926" s="9">
        <f t="shared" si="42"/>
        <v>-2.1314524615526098</v>
      </c>
      <c r="X926" s="15">
        <f t="shared" si="43"/>
        <v>0.1060771834539153</v>
      </c>
      <c r="Y926" s="11">
        <f t="shared" si="44"/>
        <v>1.1252368849515602E-2</v>
      </c>
    </row>
    <row r="927" spans="2:25" x14ac:dyDescent="0.25">
      <c r="B927" s="5">
        <v>1</v>
      </c>
      <c r="C927" s="2">
        <v>0</v>
      </c>
      <c r="D927" s="5">
        <v>1</v>
      </c>
      <c r="E927" s="2">
        <v>0</v>
      </c>
      <c r="F927" s="5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 s="2">
        <v>0</v>
      </c>
      <c r="U927" s="5">
        <v>1</v>
      </c>
      <c r="V927" s="6">
        <v>0</v>
      </c>
      <c r="W927" s="9">
        <f t="shared" si="42"/>
        <v>-0.99626253876518156</v>
      </c>
      <c r="X927" s="15">
        <f t="shared" si="43"/>
        <v>0.26967688511892451</v>
      </c>
      <c r="Y927" s="11">
        <f t="shared" si="44"/>
        <v>7.2725622367445605E-2</v>
      </c>
    </row>
    <row r="928" spans="2:25" x14ac:dyDescent="0.25">
      <c r="B928" s="5">
        <v>0</v>
      </c>
      <c r="C928" s="2">
        <v>1</v>
      </c>
      <c r="D928" s="5">
        <v>0</v>
      </c>
      <c r="E928" s="2">
        <v>1</v>
      </c>
      <c r="F928" s="5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1</v>
      </c>
      <c r="T928" s="2">
        <v>0</v>
      </c>
      <c r="U928" s="5">
        <v>1</v>
      </c>
      <c r="V928" s="6">
        <v>0</v>
      </c>
      <c r="W928" s="9">
        <f t="shared" si="42"/>
        <v>-1.7826571217630092</v>
      </c>
      <c r="X928" s="15">
        <f t="shared" si="43"/>
        <v>0.14397534338483395</v>
      </c>
      <c r="Y928" s="11">
        <f t="shared" si="44"/>
        <v>2.072889950278085E-2</v>
      </c>
    </row>
    <row r="929" spans="2:25" x14ac:dyDescent="0.25">
      <c r="B929" s="5">
        <v>0</v>
      </c>
      <c r="C929" s="2">
        <v>0</v>
      </c>
      <c r="D929" s="5">
        <v>0</v>
      </c>
      <c r="E929" s="2">
        <v>1</v>
      </c>
      <c r="F929" s="5">
        <v>1</v>
      </c>
      <c r="G929">
        <v>0</v>
      </c>
      <c r="H929">
        <v>0</v>
      </c>
      <c r="I929">
        <v>0</v>
      </c>
      <c r="J929">
        <v>1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 s="2">
        <v>0</v>
      </c>
      <c r="U929" s="5">
        <v>1</v>
      </c>
      <c r="V929" s="6">
        <v>0</v>
      </c>
      <c r="W929" s="9">
        <f t="shared" si="42"/>
        <v>5.5027909510458253</v>
      </c>
      <c r="X929" s="15">
        <f t="shared" si="43"/>
        <v>0.99594115995963839</v>
      </c>
      <c r="Y929" s="11">
        <f t="shared" si="44"/>
        <v>0.99189879410174997</v>
      </c>
    </row>
    <row r="930" spans="2:25" x14ac:dyDescent="0.25">
      <c r="B930" s="5">
        <v>1</v>
      </c>
      <c r="C930" s="2">
        <v>0</v>
      </c>
      <c r="D930" s="5">
        <v>0</v>
      </c>
      <c r="E930" s="2">
        <v>1</v>
      </c>
      <c r="F930" s="5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 s="2">
        <v>0</v>
      </c>
      <c r="U930" s="5">
        <v>1</v>
      </c>
      <c r="V930" s="6">
        <v>0</v>
      </c>
      <c r="W930" s="9">
        <f t="shared" si="42"/>
        <v>1.1174761382406777</v>
      </c>
      <c r="X930" s="15">
        <f t="shared" si="43"/>
        <v>0.75352026596453869</v>
      </c>
      <c r="Y930" s="11">
        <f t="shared" si="44"/>
        <v>0.56779279121926918</v>
      </c>
    </row>
    <row r="931" spans="2:25" x14ac:dyDescent="0.25">
      <c r="B931" s="5">
        <v>1</v>
      </c>
      <c r="C931" s="2">
        <v>0</v>
      </c>
      <c r="D931" s="5">
        <v>1</v>
      </c>
      <c r="E931" s="2">
        <v>0</v>
      </c>
      <c r="F931" s="5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0</v>
      </c>
      <c r="R931">
        <v>0</v>
      </c>
      <c r="S931">
        <v>0</v>
      </c>
      <c r="T931" s="2">
        <v>0</v>
      </c>
      <c r="U931" s="5">
        <v>1</v>
      </c>
      <c r="V931" s="6">
        <v>0</v>
      </c>
      <c r="W931" s="9">
        <f t="shared" si="42"/>
        <v>-4.6025941749121593</v>
      </c>
      <c r="X931" s="15">
        <f t="shared" si="43"/>
        <v>9.9262745414582781E-3</v>
      </c>
      <c r="Y931" s="11">
        <f t="shared" si="44"/>
        <v>9.8530926272402753E-5</v>
      </c>
    </row>
    <row r="932" spans="2:25" x14ac:dyDescent="0.25">
      <c r="B932" s="5">
        <v>1</v>
      </c>
      <c r="C932" s="2">
        <v>0</v>
      </c>
      <c r="D932" s="5">
        <v>0</v>
      </c>
      <c r="E932" s="2">
        <v>1</v>
      </c>
      <c r="F932" s="5">
        <v>0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</v>
      </c>
      <c r="P932">
        <v>0</v>
      </c>
      <c r="Q932">
        <v>0</v>
      </c>
      <c r="R932">
        <v>0</v>
      </c>
      <c r="S932">
        <v>0</v>
      </c>
      <c r="T932" s="2">
        <v>1</v>
      </c>
      <c r="U932" s="5">
        <v>1</v>
      </c>
      <c r="V932" s="6">
        <v>0</v>
      </c>
      <c r="W932" s="9">
        <f t="shared" si="42"/>
        <v>0.89150095760985582</v>
      </c>
      <c r="X932" s="15">
        <f t="shared" si="43"/>
        <v>0.70919982038323348</v>
      </c>
      <c r="Y932" s="11">
        <f t="shared" si="44"/>
        <v>0.50296438523161058</v>
      </c>
    </row>
    <row r="933" spans="2:25" x14ac:dyDescent="0.25">
      <c r="B933" s="5">
        <v>0</v>
      </c>
      <c r="C933" s="2">
        <v>1</v>
      </c>
      <c r="D933" s="5">
        <v>0</v>
      </c>
      <c r="E933" s="2">
        <v>1</v>
      </c>
      <c r="F933" s="5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 s="2">
        <v>0</v>
      </c>
      <c r="U933" s="5">
        <v>1</v>
      </c>
      <c r="V933" s="6">
        <v>0</v>
      </c>
      <c r="W933" s="9">
        <f t="shared" si="42"/>
        <v>-0.33596995606682833</v>
      </c>
      <c r="X933" s="15">
        <f t="shared" si="43"/>
        <v>0.41678875385345898</v>
      </c>
      <c r="Y933" s="11">
        <f t="shared" si="44"/>
        <v>0.17371286533871921</v>
      </c>
    </row>
    <row r="934" spans="2:25" x14ac:dyDescent="0.25">
      <c r="B934" s="5">
        <v>1</v>
      </c>
      <c r="C934" s="2">
        <v>0</v>
      </c>
      <c r="D934" s="5">
        <v>0</v>
      </c>
      <c r="E934" s="2">
        <v>0</v>
      </c>
      <c r="F934" s="5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 s="2">
        <v>0</v>
      </c>
      <c r="U934" s="5">
        <v>1</v>
      </c>
      <c r="V934" s="6">
        <v>0</v>
      </c>
      <c r="W934" s="9">
        <f t="shared" si="42"/>
        <v>-3.9662483973239175</v>
      </c>
      <c r="X934" s="15">
        <f t="shared" si="43"/>
        <v>1.8592155044312993E-2</v>
      </c>
      <c r="Y934" s="11">
        <f t="shared" si="44"/>
        <v>3.4566822919177307E-4</v>
      </c>
    </row>
    <row r="935" spans="2:25" x14ac:dyDescent="0.25">
      <c r="B935" s="5">
        <v>0</v>
      </c>
      <c r="C935" s="2">
        <v>1</v>
      </c>
      <c r="D935" s="5">
        <v>0</v>
      </c>
      <c r="E935" s="2">
        <v>1</v>
      </c>
      <c r="F935" s="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 s="2">
        <v>0</v>
      </c>
      <c r="U935" s="5">
        <v>1</v>
      </c>
      <c r="V935" s="6">
        <v>0</v>
      </c>
      <c r="W935" s="9">
        <f t="shared" si="42"/>
        <v>-0.33596995606682833</v>
      </c>
      <c r="X935" s="15">
        <f t="shared" si="43"/>
        <v>0.41678875385345898</v>
      </c>
      <c r="Y935" s="11">
        <f t="shared" si="44"/>
        <v>0.17371286533871921</v>
      </c>
    </row>
    <row r="936" spans="2:25" x14ac:dyDescent="0.25">
      <c r="B936" s="5">
        <v>0</v>
      </c>
      <c r="C936" s="2">
        <v>0</v>
      </c>
      <c r="D936" s="5">
        <v>1</v>
      </c>
      <c r="E936" s="2">
        <v>0</v>
      </c>
      <c r="F936" s="5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1</v>
      </c>
      <c r="T936" s="2">
        <v>0</v>
      </c>
      <c r="U936" s="5">
        <v>1</v>
      </c>
      <c r="V936" s="6">
        <v>0</v>
      </c>
      <c r="W936" s="9">
        <f t="shared" si="42"/>
        <v>-5.4233731611073139</v>
      </c>
      <c r="X936" s="15">
        <f t="shared" si="43"/>
        <v>4.3928559995552955E-3</v>
      </c>
      <c r="Y936" s="11">
        <f t="shared" si="44"/>
        <v>1.9297183832828956E-5</v>
      </c>
    </row>
    <row r="937" spans="2:25" x14ac:dyDescent="0.25">
      <c r="B937" s="5">
        <v>0</v>
      </c>
      <c r="C937" s="2">
        <v>1</v>
      </c>
      <c r="D937" s="5">
        <v>0</v>
      </c>
      <c r="E937" s="2">
        <v>0</v>
      </c>
      <c r="F937" s="5">
        <v>0</v>
      </c>
      <c r="G937">
        <v>0</v>
      </c>
      <c r="H937">
        <v>0</v>
      </c>
      <c r="I937">
        <v>0</v>
      </c>
      <c r="J937">
        <v>1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 s="2">
        <v>0</v>
      </c>
      <c r="U937" s="5">
        <v>1</v>
      </c>
      <c r="V937" s="6">
        <v>0</v>
      </c>
      <c r="W937" s="9">
        <f t="shared" si="42"/>
        <v>2.3999023056554925</v>
      </c>
      <c r="X937" s="15">
        <f t="shared" si="43"/>
        <v>0.91681985352055995</v>
      </c>
      <c r="Y937" s="11">
        <f t="shared" si="44"/>
        <v>0.84055864380946099</v>
      </c>
    </row>
    <row r="938" spans="2:25" x14ac:dyDescent="0.25">
      <c r="B938" s="5">
        <v>0</v>
      </c>
      <c r="C938" s="2">
        <v>1</v>
      </c>
      <c r="D938" s="5">
        <v>1</v>
      </c>
      <c r="E938" s="2">
        <v>0</v>
      </c>
      <c r="F938" s="5">
        <v>0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1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1</v>
      </c>
      <c r="T938" s="2">
        <v>0</v>
      </c>
      <c r="U938" s="5">
        <v>1</v>
      </c>
      <c r="V938" s="6">
        <v>0</v>
      </c>
      <c r="W938" s="9">
        <f t="shared" si="42"/>
        <v>-2.4088888830330566</v>
      </c>
      <c r="X938" s="15">
        <f t="shared" si="43"/>
        <v>8.2497381303168568E-2</v>
      </c>
      <c r="Y938" s="11">
        <f t="shared" si="44"/>
        <v>6.8058179218803867E-3</v>
      </c>
    </row>
    <row r="939" spans="2:25" x14ac:dyDescent="0.25">
      <c r="B939" s="5">
        <v>0</v>
      </c>
      <c r="C939" s="2">
        <v>1</v>
      </c>
      <c r="D939" s="5">
        <v>0</v>
      </c>
      <c r="E939" s="2">
        <v>1</v>
      </c>
      <c r="F939" s="5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 s="2">
        <v>0</v>
      </c>
      <c r="U939" s="5">
        <v>1</v>
      </c>
      <c r="V939" s="6">
        <v>0</v>
      </c>
      <c r="W939" s="9">
        <f t="shared" si="42"/>
        <v>-0.33596995606682833</v>
      </c>
      <c r="X939" s="15">
        <f t="shared" si="43"/>
        <v>0.41678875385345898</v>
      </c>
      <c r="Y939" s="11">
        <f t="shared" si="44"/>
        <v>0.17371286533871921</v>
      </c>
    </row>
    <row r="940" spans="2:25" x14ac:dyDescent="0.25">
      <c r="B940" s="5">
        <v>0</v>
      </c>
      <c r="C940" s="2">
        <v>1</v>
      </c>
      <c r="D940" s="5">
        <v>0</v>
      </c>
      <c r="E940" s="2">
        <v>0</v>
      </c>
      <c r="F940" s="5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 s="2">
        <v>0</v>
      </c>
      <c r="U940" s="5">
        <v>1</v>
      </c>
      <c r="V940" s="6">
        <v>0</v>
      </c>
      <c r="W940" s="9">
        <f t="shared" si="42"/>
        <v>-3.6174530575343171</v>
      </c>
      <c r="X940" s="15">
        <f t="shared" si="43"/>
        <v>2.6148855055646545E-2</v>
      </c>
      <c r="Y940" s="11">
        <f t="shared" si="44"/>
        <v>6.8376262072121193E-4</v>
      </c>
    </row>
    <row r="941" spans="2:25" x14ac:dyDescent="0.25">
      <c r="B941" s="5">
        <v>1</v>
      </c>
      <c r="C941" s="2">
        <v>0</v>
      </c>
      <c r="D941" s="5">
        <v>0</v>
      </c>
      <c r="E941" s="2">
        <v>1</v>
      </c>
      <c r="F941" s="5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0</v>
      </c>
      <c r="R941">
        <v>0</v>
      </c>
      <c r="S941">
        <v>0</v>
      </c>
      <c r="T941" s="2">
        <v>0</v>
      </c>
      <c r="U941" s="5">
        <v>1</v>
      </c>
      <c r="V941" s="6">
        <v>0</v>
      </c>
      <c r="W941" s="9">
        <f t="shared" si="42"/>
        <v>-2.1741209795450054</v>
      </c>
      <c r="X941" s="15">
        <f t="shared" si="43"/>
        <v>0.10209862476536911</v>
      </c>
      <c r="Y941" s="11">
        <f t="shared" si="44"/>
        <v>1.0424129178979643E-2</v>
      </c>
    </row>
    <row r="942" spans="2:25" x14ac:dyDescent="0.25">
      <c r="B942" s="5">
        <v>1</v>
      </c>
      <c r="C942" s="2">
        <v>0</v>
      </c>
      <c r="D942" s="5">
        <v>0</v>
      </c>
      <c r="E942" s="2">
        <v>0</v>
      </c>
      <c r="F942" s="5">
        <v>0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1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 s="2">
        <v>0</v>
      </c>
      <c r="U942" s="5">
        <v>1</v>
      </c>
      <c r="V942" s="6">
        <v>0</v>
      </c>
      <c r="W942" s="9">
        <f t="shared" si="42"/>
        <v>-0.98071984968413295</v>
      </c>
      <c r="X942" s="15">
        <f t="shared" si="43"/>
        <v>0.27274897310038992</v>
      </c>
      <c r="Y942" s="11">
        <f t="shared" si="44"/>
        <v>7.4392002327317228E-2</v>
      </c>
    </row>
    <row r="943" spans="2:25" x14ac:dyDescent="0.25">
      <c r="B943" s="5">
        <v>1</v>
      </c>
      <c r="C943" s="2">
        <v>0</v>
      </c>
      <c r="D943" s="5">
        <v>0</v>
      </c>
      <c r="E943" s="2">
        <v>1</v>
      </c>
      <c r="F943" s="5">
        <v>0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0</v>
      </c>
      <c r="T943" s="2">
        <v>0</v>
      </c>
      <c r="U943" s="5">
        <v>1</v>
      </c>
      <c r="V943" s="6">
        <v>0</v>
      </c>
      <c r="W943" s="9">
        <f t="shared" si="42"/>
        <v>-4.2910969320034074</v>
      </c>
      <c r="X943" s="15">
        <f t="shared" si="43"/>
        <v>1.3505017822714403E-2</v>
      </c>
      <c r="Y943" s="11">
        <f t="shared" si="44"/>
        <v>1.8238550639183368E-4</v>
      </c>
    </row>
    <row r="944" spans="2:25" x14ac:dyDescent="0.25">
      <c r="B944" s="5">
        <v>1</v>
      </c>
      <c r="C944" s="2">
        <v>0</v>
      </c>
      <c r="D944" s="5">
        <v>0</v>
      </c>
      <c r="E944" s="2">
        <v>1</v>
      </c>
      <c r="F944" s="5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 s="2">
        <v>0</v>
      </c>
      <c r="U944" s="5">
        <v>1</v>
      </c>
      <c r="V944" s="6">
        <v>0</v>
      </c>
      <c r="W944" s="9">
        <f t="shared" si="42"/>
        <v>-0.68476529585642909</v>
      </c>
      <c r="X944" s="15">
        <f t="shared" si="43"/>
        <v>0.33519856915684221</v>
      </c>
      <c r="Y944" s="11">
        <f t="shared" si="44"/>
        <v>0.11235808076479432</v>
      </c>
    </row>
    <row r="945" spans="2:25" x14ac:dyDescent="0.25">
      <c r="B945" s="5">
        <v>1</v>
      </c>
      <c r="C945" s="2">
        <v>0</v>
      </c>
      <c r="D945" s="5">
        <v>1</v>
      </c>
      <c r="E945" s="2">
        <v>0</v>
      </c>
      <c r="F945" s="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 s="2">
        <v>0</v>
      </c>
      <c r="U945" s="5">
        <v>1</v>
      </c>
      <c r="V945" s="6">
        <v>0</v>
      </c>
      <c r="W945" s="9">
        <f t="shared" si="42"/>
        <v>-4.296525604766261</v>
      </c>
      <c r="X945" s="15">
        <f t="shared" si="43"/>
        <v>1.3432884294918141E-2</v>
      </c>
      <c r="Y945" s="11">
        <f t="shared" si="44"/>
        <v>1.8044238048065843E-4</v>
      </c>
    </row>
    <row r="946" spans="2:25" x14ac:dyDescent="0.25">
      <c r="B946" s="5">
        <v>1</v>
      </c>
      <c r="C946" s="2">
        <v>0</v>
      </c>
      <c r="D946" s="5">
        <v>0</v>
      </c>
      <c r="E946" s="2">
        <v>1</v>
      </c>
      <c r="F946" s="5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 s="2">
        <v>0</v>
      </c>
      <c r="U946" s="5">
        <v>1</v>
      </c>
      <c r="V946" s="6">
        <v>0</v>
      </c>
      <c r="W946" s="9">
        <f t="shared" si="42"/>
        <v>-0.68476529585642909</v>
      </c>
      <c r="X946" s="15">
        <f t="shared" si="43"/>
        <v>0.33519856915684221</v>
      </c>
      <c r="Y946" s="11">
        <f t="shared" si="44"/>
        <v>0.11235808076479432</v>
      </c>
    </row>
    <row r="947" spans="2:25" x14ac:dyDescent="0.25">
      <c r="B947" s="5">
        <v>1</v>
      </c>
      <c r="C947" s="2">
        <v>0</v>
      </c>
      <c r="D947" s="5">
        <v>0</v>
      </c>
      <c r="E947" s="2">
        <v>1</v>
      </c>
      <c r="F947" s="5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1</v>
      </c>
      <c r="T947" s="2">
        <v>0</v>
      </c>
      <c r="U947" s="5">
        <v>1</v>
      </c>
      <c r="V947" s="6">
        <v>0</v>
      </c>
      <c r="W947" s="9">
        <f t="shared" si="42"/>
        <v>-2.1314524615526098</v>
      </c>
      <c r="X947" s="15">
        <f t="shared" si="43"/>
        <v>0.1060771834539153</v>
      </c>
      <c r="Y947" s="11">
        <f t="shared" si="44"/>
        <v>1.1252368849515602E-2</v>
      </c>
    </row>
    <row r="948" spans="2:25" x14ac:dyDescent="0.25">
      <c r="B948" s="5">
        <v>0</v>
      </c>
      <c r="C948" s="2">
        <v>1</v>
      </c>
      <c r="D948" s="5">
        <v>0</v>
      </c>
      <c r="E948" s="2">
        <v>1</v>
      </c>
      <c r="F948" s="5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 s="2">
        <v>0</v>
      </c>
      <c r="U948" s="5">
        <v>1</v>
      </c>
      <c r="V948" s="6">
        <v>0</v>
      </c>
      <c r="W948" s="9">
        <f t="shared" si="42"/>
        <v>-0.33596995606682833</v>
      </c>
      <c r="X948" s="15">
        <f t="shared" si="43"/>
        <v>0.41678875385345898</v>
      </c>
      <c r="Y948" s="11">
        <f t="shared" si="44"/>
        <v>0.17371286533871921</v>
      </c>
    </row>
    <row r="949" spans="2:25" x14ac:dyDescent="0.25">
      <c r="B949" s="5">
        <v>0</v>
      </c>
      <c r="C949" s="2">
        <v>1</v>
      </c>
      <c r="D949" s="5">
        <v>0</v>
      </c>
      <c r="E949" s="2">
        <v>1</v>
      </c>
      <c r="F949" s="5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0</v>
      </c>
      <c r="S949">
        <v>0</v>
      </c>
      <c r="T949" s="2">
        <v>0</v>
      </c>
      <c r="U949" s="5">
        <v>1</v>
      </c>
      <c r="V949" s="6">
        <v>0</v>
      </c>
      <c r="W949" s="9">
        <f t="shared" si="42"/>
        <v>-5.125588705756484</v>
      </c>
      <c r="X949" s="15">
        <f t="shared" si="43"/>
        <v>5.9076105518202525E-3</v>
      </c>
      <c r="Y949" s="11">
        <f t="shared" si="44"/>
        <v>3.4899862431977991E-5</v>
      </c>
    </row>
    <row r="950" spans="2:25" x14ac:dyDescent="0.25">
      <c r="B950" s="5">
        <v>0</v>
      </c>
      <c r="C950" s="2">
        <v>1</v>
      </c>
      <c r="D950" s="5">
        <v>0</v>
      </c>
      <c r="E950" s="2">
        <v>1</v>
      </c>
      <c r="F950" s="5">
        <v>0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 s="2">
        <v>0</v>
      </c>
      <c r="U950" s="5">
        <v>1</v>
      </c>
      <c r="V950" s="6">
        <v>0</v>
      </c>
      <c r="W950" s="9">
        <f t="shared" si="42"/>
        <v>-1.1196924628201288</v>
      </c>
      <c r="X950" s="15">
        <f t="shared" si="43"/>
        <v>0.24606833299583863</v>
      </c>
      <c r="Y950" s="11">
        <f t="shared" si="44"/>
        <v>6.0549624503350927E-2</v>
      </c>
    </row>
    <row r="951" spans="2:25" x14ac:dyDescent="0.25">
      <c r="B951" s="5">
        <v>1</v>
      </c>
      <c r="C951" s="2">
        <v>0</v>
      </c>
      <c r="D951" s="5">
        <v>1</v>
      </c>
      <c r="E951" s="2">
        <v>0</v>
      </c>
      <c r="F951" s="5">
        <v>0</v>
      </c>
      <c r="G951">
        <v>0</v>
      </c>
      <c r="H951">
        <v>0</v>
      </c>
      <c r="I951">
        <v>0</v>
      </c>
      <c r="J951">
        <v>0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1</v>
      </c>
      <c r="T951" s="2">
        <v>0</v>
      </c>
      <c r="U951" s="5">
        <v>1</v>
      </c>
      <c r="V951" s="6">
        <v>0</v>
      </c>
      <c r="W951" s="9">
        <f t="shared" si="42"/>
        <v>-0.25471185708074079</v>
      </c>
      <c r="X951" s="15">
        <f t="shared" si="43"/>
        <v>0.43666409230638537</v>
      </c>
      <c r="Y951" s="11">
        <f t="shared" si="44"/>
        <v>0.19067552950975944</v>
      </c>
    </row>
    <row r="952" spans="2:25" x14ac:dyDescent="0.25">
      <c r="B952" s="5">
        <v>0</v>
      </c>
      <c r="C952" s="2">
        <v>0</v>
      </c>
      <c r="D952" s="5">
        <v>1</v>
      </c>
      <c r="E952" s="2">
        <v>0</v>
      </c>
      <c r="F952" s="5">
        <v>1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 s="2">
        <v>0</v>
      </c>
      <c r="U952" s="5">
        <v>1</v>
      </c>
      <c r="V952" s="6">
        <v>0</v>
      </c>
      <c r="W952" s="9">
        <f t="shared" si="42"/>
        <v>-0.8260616550527371</v>
      </c>
      <c r="X952" s="15">
        <f t="shared" si="43"/>
        <v>0.30447845589680467</v>
      </c>
      <c r="Y952" s="11">
        <f t="shared" si="44"/>
        <v>9.2707130105302418E-2</v>
      </c>
    </row>
    <row r="953" spans="2:25" x14ac:dyDescent="0.25">
      <c r="B953" s="5">
        <v>0</v>
      </c>
      <c r="C953" s="2">
        <v>1</v>
      </c>
      <c r="D953" s="5">
        <v>0</v>
      </c>
      <c r="E953" s="2">
        <v>1</v>
      </c>
      <c r="F953" s="5">
        <v>0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 s="2">
        <v>0</v>
      </c>
      <c r="U953" s="5">
        <v>1</v>
      </c>
      <c r="V953" s="6">
        <v>0</v>
      </c>
      <c r="W953" s="9">
        <f t="shared" si="42"/>
        <v>-2.4529459085252299</v>
      </c>
      <c r="X953" s="15">
        <f t="shared" si="43"/>
        <v>7.9223387317949895E-2</v>
      </c>
      <c r="Y953" s="11">
        <f t="shared" si="44"/>
        <v>6.2763450981299044E-3</v>
      </c>
    </row>
    <row r="954" spans="2:25" x14ac:dyDescent="0.25">
      <c r="B954" s="5">
        <v>1</v>
      </c>
      <c r="C954" s="2">
        <v>0</v>
      </c>
      <c r="D954" s="5">
        <v>1</v>
      </c>
      <c r="E954" s="2">
        <v>0</v>
      </c>
      <c r="F954" s="5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 s="2">
        <v>0</v>
      </c>
      <c r="U954" s="5">
        <v>1</v>
      </c>
      <c r="V954" s="6">
        <v>0</v>
      </c>
      <c r="W954" s="9">
        <f t="shared" si="42"/>
        <v>-0.99626253876518156</v>
      </c>
      <c r="X954" s="15">
        <f t="shared" si="43"/>
        <v>0.26967688511892451</v>
      </c>
      <c r="Y954" s="11">
        <f t="shared" si="44"/>
        <v>7.2725622367445605E-2</v>
      </c>
    </row>
    <row r="955" spans="2:25" x14ac:dyDescent="0.25">
      <c r="B955" s="5">
        <v>0</v>
      </c>
      <c r="C955" s="2">
        <v>1</v>
      </c>
      <c r="D955" s="5">
        <v>1</v>
      </c>
      <c r="E955" s="2">
        <v>0</v>
      </c>
      <c r="F955" s="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1</v>
      </c>
      <c r="T955" s="2">
        <v>0</v>
      </c>
      <c r="U955" s="5">
        <v>1</v>
      </c>
      <c r="V955" s="6">
        <v>0</v>
      </c>
      <c r="W955" s="9">
        <f t="shared" si="42"/>
        <v>-6.8837731143614178</v>
      </c>
      <c r="X955" s="15">
        <f t="shared" si="43"/>
        <v>1.0232239897142328E-3</v>
      </c>
      <c r="Y955" s="11">
        <f t="shared" si="44"/>
        <v>1.0469873331267125E-6</v>
      </c>
    </row>
    <row r="956" spans="2:25" x14ac:dyDescent="0.25">
      <c r="B956" s="5">
        <v>0</v>
      </c>
      <c r="C956" s="2">
        <v>0</v>
      </c>
      <c r="D956" s="5">
        <v>1</v>
      </c>
      <c r="E956" s="2">
        <v>0</v>
      </c>
      <c r="F956" s="5">
        <v>0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1</v>
      </c>
      <c r="T956" s="2">
        <v>0</v>
      </c>
      <c r="U956" s="5">
        <v>1</v>
      </c>
      <c r="V956" s="6">
        <v>0</v>
      </c>
      <c r="W956" s="9">
        <f t="shared" si="42"/>
        <v>-5.4233731611073139</v>
      </c>
      <c r="X956" s="15">
        <f t="shared" si="43"/>
        <v>4.3928559995552955E-3</v>
      </c>
      <c r="Y956" s="11">
        <f t="shared" si="44"/>
        <v>1.9297183832828956E-5</v>
      </c>
    </row>
    <row r="957" spans="2:25" x14ac:dyDescent="0.25">
      <c r="B957" s="5">
        <v>1</v>
      </c>
      <c r="C957" s="2">
        <v>0</v>
      </c>
      <c r="D957" s="5">
        <v>0</v>
      </c>
      <c r="E957" s="2">
        <v>1</v>
      </c>
      <c r="F957" s="5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 s="2">
        <v>0</v>
      </c>
      <c r="U957" s="5">
        <v>1</v>
      </c>
      <c r="V957" s="6">
        <v>0</v>
      </c>
      <c r="W957" s="9">
        <f t="shared" si="42"/>
        <v>-0.68476529585642909</v>
      </c>
      <c r="X957" s="15">
        <f t="shared" si="43"/>
        <v>0.33519856915684221</v>
      </c>
      <c r="Y957" s="11">
        <f t="shared" si="44"/>
        <v>0.11235808076479432</v>
      </c>
    </row>
    <row r="958" spans="2:25" x14ac:dyDescent="0.25">
      <c r="B958" s="5">
        <v>1</v>
      </c>
      <c r="C958" s="2">
        <v>0</v>
      </c>
      <c r="D958" s="5">
        <v>0</v>
      </c>
      <c r="E958" s="2">
        <v>1</v>
      </c>
      <c r="F958" s="5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0</v>
      </c>
      <c r="T958" s="2">
        <v>0</v>
      </c>
      <c r="U958" s="5">
        <v>1</v>
      </c>
      <c r="V958" s="6">
        <v>0</v>
      </c>
      <c r="W958" s="9">
        <f t="shared" si="42"/>
        <v>-2.1741209795450054</v>
      </c>
      <c r="X958" s="15">
        <f t="shared" si="43"/>
        <v>0.10209862476536911</v>
      </c>
      <c r="Y958" s="11">
        <f t="shared" si="44"/>
        <v>1.0424129178979643E-2</v>
      </c>
    </row>
    <row r="959" spans="2:25" x14ac:dyDescent="0.25">
      <c r="B959" s="5">
        <v>1</v>
      </c>
      <c r="C959" s="2">
        <v>0</v>
      </c>
      <c r="D959" s="5">
        <v>1</v>
      </c>
      <c r="E959" s="2">
        <v>0</v>
      </c>
      <c r="F959" s="5">
        <v>0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0</v>
      </c>
      <c r="R959">
        <v>0</v>
      </c>
      <c r="S959">
        <v>0</v>
      </c>
      <c r="T959" s="2">
        <v>0</v>
      </c>
      <c r="U959" s="5">
        <v>1</v>
      </c>
      <c r="V959" s="6">
        <v>0</v>
      </c>
      <c r="W959" s="9">
        <f t="shared" si="42"/>
        <v>-5.7858812884548367</v>
      </c>
      <c r="X959" s="15">
        <f t="shared" si="43"/>
        <v>3.0612033555392445E-3</v>
      </c>
      <c r="Y959" s="11">
        <f t="shared" si="44"/>
        <v>9.3709659839647304E-6</v>
      </c>
    </row>
    <row r="960" spans="2:25" x14ac:dyDescent="0.25">
      <c r="B960" s="5">
        <v>0</v>
      </c>
      <c r="C960" s="2">
        <v>1</v>
      </c>
      <c r="D960" s="5">
        <v>1</v>
      </c>
      <c r="E960" s="2">
        <v>0</v>
      </c>
      <c r="F960" s="5">
        <v>0</v>
      </c>
      <c r="G960">
        <v>1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 s="2">
        <v>0</v>
      </c>
      <c r="U960" s="5">
        <v>1</v>
      </c>
      <c r="V960" s="6">
        <v>0</v>
      </c>
      <c r="W960" s="9">
        <f t="shared" si="42"/>
        <v>-6.0647062174350612</v>
      </c>
      <c r="X960" s="15">
        <f t="shared" si="43"/>
        <v>2.3180546385537641E-3</v>
      </c>
      <c r="Y960" s="11">
        <f t="shared" si="44"/>
        <v>5.3733773073206215E-6</v>
      </c>
    </row>
    <row r="961" spans="2:25" x14ac:dyDescent="0.25">
      <c r="B961" s="5">
        <v>1</v>
      </c>
      <c r="C961" s="2">
        <v>0</v>
      </c>
      <c r="D961" s="5">
        <v>1</v>
      </c>
      <c r="E961" s="2">
        <v>0</v>
      </c>
      <c r="F961" s="5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1</v>
      </c>
      <c r="T961" s="2">
        <v>0</v>
      </c>
      <c r="U961" s="5">
        <v>1</v>
      </c>
      <c r="V961" s="6">
        <v>0</v>
      </c>
      <c r="W961" s="9">
        <f t="shared" si="42"/>
        <v>-4.5599256569197637</v>
      </c>
      <c r="X961" s="15">
        <f t="shared" si="43"/>
        <v>1.0354499317992495E-2</v>
      </c>
      <c r="Y961" s="11">
        <f t="shared" si="44"/>
        <v>1.0721565612630704E-4</v>
      </c>
    </row>
    <row r="962" spans="2:25" x14ac:dyDescent="0.25">
      <c r="B962" s="5">
        <v>0</v>
      </c>
      <c r="C962" s="2">
        <v>1</v>
      </c>
      <c r="D962" s="5">
        <v>0</v>
      </c>
      <c r="E962" s="2">
        <v>1</v>
      </c>
      <c r="F962" s="5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0</v>
      </c>
      <c r="T962" s="2">
        <v>0</v>
      </c>
      <c r="U962" s="5">
        <v>1</v>
      </c>
      <c r="V962" s="6">
        <v>0</v>
      </c>
      <c r="W962" s="9">
        <f t="shared" si="42"/>
        <v>-3.942301592213806</v>
      </c>
      <c r="X962" s="15">
        <f t="shared" si="43"/>
        <v>1.9034174666930491E-2</v>
      </c>
      <c r="Y962" s="11">
        <f t="shared" si="44"/>
        <v>3.6229980525121847E-4</v>
      </c>
    </row>
    <row r="963" spans="2:25" x14ac:dyDescent="0.25">
      <c r="B963" s="5">
        <v>0</v>
      </c>
      <c r="C963" s="2">
        <v>0</v>
      </c>
      <c r="D963" s="5">
        <v>1</v>
      </c>
      <c r="E963" s="2">
        <v>0</v>
      </c>
      <c r="F963" s="5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 s="2">
        <v>0</v>
      </c>
      <c r="U963" s="5">
        <v>1</v>
      </c>
      <c r="V963" s="6">
        <v>0</v>
      </c>
      <c r="W963" s="9">
        <f t="shared" si="42"/>
        <v>-0.67642292941005377</v>
      </c>
      <c r="X963" s="15">
        <f t="shared" si="43"/>
        <v>0.33706013471728352</v>
      </c>
      <c r="Y963" s="11">
        <f t="shared" si="44"/>
        <v>0.11360953441563332</v>
      </c>
    </row>
    <row r="964" spans="2:25" x14ac:dyDescent="0.25">
      <c r="B964" s="5">
        <v>0</v>
      </c>
      <c r="C964" s="2">
        <v>0</v>
      </c>
      <c r="D964" s="5">
        <v>1</v>
      </c>
      <c r="E964" s="2">
        <v>0</v>
      </c>
      <c r="F964" s="5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 s="2">
        <v>0</v>
      </c>
      <c r="U964" s="5">
        <v>1</v>
      </c>
      <c r="V964" s="6">
        <v>0</v>
      </c>
      <c r="W964" s="9">
        <f t="shared" si="42"/>
        <v>-0.67642292941005377</v>
      </c>
      <c r="X964" s="15">
        <f t="shared" si="43"/>
        <v>0.33706013471728352</v>
      </c>
      <c r="Y964" s="11">
        <f t="shared" si="44"/>
        <v>0.11360953441563332</v>
      </c>
    </row>
    <row r="965" spans="2:25" x14ac:dyDescent="0.25">
      <c r="B965" s="5">
        <v>1</v>
      </c>
      <c r="C965" s="2">
        <v>0</v>
      </c>
      <c r="D965" s="5">
        <v>1</v>
      </c>
      <c r="E965" s="2">
        <v>0</v>
      </c>
      <c r="F965" s="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1</v>
      </c>
      <c r="T965" s="2">
        <v>0</v>
      </c>
      <c r="U965" s="5">
        <v>1</v>
      </c>
      <c r="V965" s="6">
        <v>0</v>
      </c>
      <c r="W965" s="9">
        <f t="shared" si="42"/>
        <v>-2.4429497044613626</v>
      </c>
      <c r="X965" s="15">
        <f t="shared" si="43"/>
        <v>7.99556547808664E-2</v>
      </c>
      <c r="Y965" s="11">
        <f t="shared" si="44"/>
        <v>6.3929067314370839E-3</v>
      </c>
    </row>
    <row r="966" spans="2:25" x14ac:dyDescent="0.25">
      <c r="B966" s="5">
        <v>0</v>
      </c>
      <c r="C966" s="2">
        <v>1</v>
      </c>
      <c r="D966" s="5">
        <v>0</v>
      </c>
      <c r="E966" s="2">
        <v>0</v>
      </c>
      <c r="F966" s="5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 s="2">
        <v>0</v>
      </c>
      <c r="U966" s="5">
        <v>1</v>
      </c>
      <c r="V966" s="6">
        <v>0</v>
      </c>
      <c r="W966" s="9">
        <f t="shared" ref="W966:W1004" si="45">SUMPRODUCT(B$2:U$2,B966:U966)</f>
        <v>-0.31718999153323757</v>
      </c>
      <c r="X966" s="15">
        <f t="shared" ref="X966:X1004" si="46">EXP(W966)/(1+EXP(W966))</f>
        <v>0.4213607206787241</v>
      </c>
      <c r="Y966" s="11">
        <f t="shared" ref="Y966:Y1004" si="47">(V966-X966)^2</f>
        <v>0.17754485693089375</v>
      </c>
    </row>
    <row r="967" spans="2:25" x14ac:dyDescent="0.25">
      <c r="B967" s="5">
        <v>0</v>
      </c>
      <c r="C967" s="2">
        <v>1</v>
      </c>
      <c r="D967" s="5">
        <v>1</v>
      </c>
      <c r="E967" s="2">
        <v>0</v>
      </c>
      <c r="F967" s="5">
        <v>0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 s="2">
        <v>0</v>
      </c>
      <c r="U967" s="5">
        <v>1</v>
      </c>
      <c r="V967" s="6">
        <v>0</v>
      </c>
      <c r="W967" s="9">
        <f t="shared" si="45"/>
        <v>-3.9477302649766601</v>
      </c>
      <c r="X967" s="15">
        <f t="shared" si="46"/>
        <v>1.8933075387557147E-2</v>
      </c>
      <c r="Y967" s="11">
        <f t="shared" si="47"/>
        <v>3.5846134363092219E-4</v>
      </c>
    </row>
    <row r="968" spans="2:25" x14ac:dyDescent="0.25">
      <c r="B968" s="5">
        <v>0</v>
      </c>
      <c r="C968" s="2">
        <v>1</v>
      </c>
      <c r="D968" s="5">
        <v>0</v>
      </c>
      <c r="E968" s="2">
        <v>0</v>
      </c>
      <c r="F968" s="5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 s="2">
        <v>0</v>
      </c>
      <c r="U968" s="5">
        <v>1</v>
      </c>
      <c r="V968" s="6">
        <v>0</v>
      </c>
      <c r="W968" s="9">
        <f t="shared" si="45"/>
        <v>-0.31718999153323757</v>
      </c>
      <c r="X968" s="15">
        <f t="shared" si="46"/>
        <v>0.4213607206787241</v>
      </c>
      <c r="Y968" s="11">
        <f t="shared" si="47"/>
        <v>0.17754485693089375</v>
      </c>
    </row>
    <row r="969" spans="2:25" x14ac:dyDescent="0.25">
      <c r="B969" s="5">
        <v>0</v>
      </c>
      <c r="C969" s="2">
        <v>1</v>
      </c>
      <c r="D969" s="5">
        <v>0</v>
      </c>
      <c r="E969" s="2">
        <v>1</v>
      </c>
      <c r="F969" s="5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0</v>
      </c>
      <c r="R969">
        <v>0</v>
      </c>
      <c r="S969">
        <v>0</v>
      </c>
      <c r="T969" s="2">
        <v>0</v>
      </c>
      <c r="U969" s="5">
        <v>1</v>
      </c>
      <c r="V969" s="6">
        <v>0</v>
      </c>
      <c r="W969" s="9">
        <f t="shared" si="45"/>
        <v>-1.8253256397554045</v>
      </c>
      <c r="X969" s="15">
        <f t="shared" si="46"/>
        <v>0.13879606468962213</v>
      </c>
      <c r="Y969" s="11">
        <f t="shared" si="47"/>
        <v>1.9264347573325773E-2</v>
      </c>
    </row>
    <row r="970" spans="2:25" x14ac:dyDescent="0.25">
      <c r="B970" s="5">
        <v>1</v>
      </c>
      <c r="C970" s="2">
        <v>0</v>
      </c>
      <c r="D970" s="5">
        <v>1</v>
      </c>
      <c r="E970" s="2">
        <v>0</v>
      </c>
      <c r="F970" s="5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 s="2">
        <v>0</v>
      </c>
      <c r="U970" s="5">
        <v>1</v>
      </c>
      <c r="V970" s="6">
        <v>0</v>
      </c>
      <c r="W970" s="9">
        <f t="shared" si="45"/>
        <v>-0.99626253876518156</v>
      </c>
      <c r="X970" s="15">
        <f t="shared" si="46"/>
        <v>0.26967688511892451</v>
      </c>
      <c r="Y970" s="11">
        <f t="shared" si="47"/>
        <v>7.2725622367445605E-2</v>
      </c>
    </row>
    <row r="971" spans="2:25" x14ac:dyDescent="0.25">
      <c r="B971" s="5">
        <v>0</v>
      </c>
      <c r="C971" s="2">
        <v>0</v>
      </c>
      <c r="D971" s="5">
        <v>1</v>
      </c>
      <c r="E971" s="2">
        <v>0</v>
      </c>
      <c r="F971" s="5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 s="2">
        <v>0</v>
      </c>
      <c r="U971" s="5">
        <v>1</v>
      </c>
      <c r="V971" s="6">
        <v>0</v>
      </c>
      <c r="W971" s="9">
        <f t="shared" si="45"/>
        <v>-0.67642292941005377</v>
      </c>
      <c r="X971" s="15">
        <f t="shared" si="46"/>
        <v>0.33706013471728352</v>
      </c>
      <c r="Y971" s="11">
        <f t="shared" si="47"/>
        <v>0.11360953441563332</v>
      </c>
    </row>
    <row r="972" spans="2:25" x14ac:dyDescent="0.25">
      <c r="B972" s="5">
        <v>0</v>
      </c>
      <c r="C972" s="2">
        <v>1</v>
      </c>
      <c r="D972" s="5">
        <v>0</v>
      </c>
      <c r="E972" s="2">
        <v>1</v>
      </c>
      <c r="F972" s="5">
        <v>0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1</v>
      </c>
      <c r="T972" s="2">
        <v>0</v>
      </c>
      <c r="U972" s="5">
        <v>1</v>
      </c>
      <c r="V972" s="6">
        <v>0</v>
      </c>
      <c r="W972" s="9">
        <f t="shared" si="45"/>
        <v>-6.572275871452665</v>
      </c>
      <c r="X972" s="15">
        <f t="shared" si="46"/>
        <v>1.3966573490867681E-3</v>
      </c>
      <c r="Y972" s="11">
        <f t="shared" si="47"/>
        <v>1.9506517507580783E-6</v>
      </c>
    </row>
    <row r="973" spans="2:25" x14ac:dyDescent="0.25">
      <c r="B973" s="5">
        <v>1</v>
      </c>
      <c r="C973" s="2">
        <v>0</v>
      </c>
      <c r="D973" s="5">
        <v>0</v>
      </c>
      <c r="E973" s="2">
        <v>1</v>
      </c>
      <c r="F973" s="5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 s="2">
        <v>0</v>
      </c>
      <c r="U973" s="5">
        <v>1</v>
      </c>
      <c r="V973" s="6">
        <v>0</v>
      </c>
      <c r="W973" s="9">
        <f t="shared" si="45"/>
        <v>-2.8017412483148307</v>
      </c>
      <c r="X973" s="15">
        <f t="shared" si="46"/>
        <v>5.7230154618773142E-2</v>
      </c>
      <c r="Y973" s="11">
        <f t="shared" si="47"/>
        <v>3.2752905976886808E-3</v>
      </c>
    </row>
    <row r="974" spans="2:25" x14ac:dyDescent="0.25">
      <c r="B974" s="5">
        <v>1</v>
      </c>
      <c r="C974" s="2">
        <v>0</v>
      </c>
      <c r="D974" s="5">
        <v>1</v>
      </c>
      <c r="E974" s="2">
        <v>0</v>
      </c>
      <c r="F974" s="5">
        <v>0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1</v>
      </c>
      <c r="T974" s="2">
        <v>0</v>
      </c>
      <c r="U974" s="5">
        <v>1</v>
      </c>
      <c r="V974" s="6">
        <v>0</v>
      </c>
      <c r="W974" s="9">
        <f t="shared" si="45"/>
        <v>-4.5599256569197637</v>
      </c>
      <c r="X974" s="15">
        <f t="shared" si="46"/>
        <v>1.0354499317992495E-2</v>
      </c>
      <c r="Y974" s="11">
        <f t="shared" si="47"/>
        <v>1.0721565612630704E-4</v>
      </c>
    </row>
    <row r="975" spans="2:25" x14ac:dyDescent="0.25">
      <c r="B975" s="5">
        <v>0</v>
      </c>
      <c r="C975" s="2">
        <v>1</v>
      </c>
      <c r="D975" s="5">
        <v>0</v>
      </c>
      <c r="E975" s="2">
        <v>0</v>
      </c>
      <c r="F975" s="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 s="2">
        <v>0</v>
      </c>
      <c r="U975" s="5">
        <v>1</v>
      </c>
      <c r="V975" s="6">
        <v>0</v>
      </c>
      <c r="W975" s="9">
        <f t="shared" si="45"/>
        <v>-1.1009124982865381</v>
      </c>
      <c r="X975" s="15">
        <f t="shared" si="46"/>
        <v>0.24956895875789942</v>
      </c>
      <c r="Y975" s="11">
        <f t="shared" si="47"/>
        <v>6.2284665175502102E-2</v>
      </c>
    </row>
    <row r="976" spans="2:25" x14ac:dyDescent="0.25">
      <c r="B976" s="5">
        <v>1</v>
      </c>
      <c r="C976" s="2">
        <v>0</v>
      </c>
      <c r="D976" s="5">
        <v>0</v>
      </c>
      <c r="E976" s="2">
        <v>1</v>
      </c>
      <c r="F976" s="5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 s="2">
        <v>0</v>
      </c>
      <c r="U976" s="5">
        <v>1</v>
      </c>
      <c r="V976" s="6">
        <v>0</v>
      </c>
      <c r="W976" s="9">
        <f t="shared" si="45"/>
        <v>-0.68476529585642909</v>
      </c>
      <c r="X976" s="15">
        <f t="shared" si="46"/>
        <v>0.33519856915684221</v>
      </c>
      <c r="Y976" s="11">
        <f t="shared" si="47"/>
        <v>0.11235808076479432</v>
      </c>
    </row>
    <row r="977" spans="2:25" x14ac:dyDescent="0.25">
      <c r="B977" s="5">
        <v>0</v>
      </c>
      <c r="C977" s="2">
        <v>1</v>
      </c>
      <c r="D977" s="5">
        <v>1</v>
      </c>
      <c r="E977" s="2">
        <v>0</v>
      </c>
      <c r="F977" s="5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 s="2">
        <v>0</v>
      </c>
      <c r="U977" s="5">
        <v>1</v>
      </c>
      <c r="V977" s="6">
        <v>0</v>
      </c>
      <c r="W977" s="9">
        <f t="shared" si="45"/>
        <v>1.2030603841195129</v>
      </c>
      <c r="X977" s="15">
        <f t="shared" si="46"/>
        <v>0.7690687613605367</v>
      </c>
      <c r="Y977" s="11">
        <f t="shared" si="47"/>
        <v>0.59146675970063012</v>
      </c>
    </row>
    <row r="978" spans="2:25" x14ac:dyDescent="0.25">
      <c r="B978" s="5">
        <v>0</v>
      </c>
      <c r="C978" s="2">
        <v>1</v>
      </c>
      <c r="D978" s="5">
        <v>1</v>
      </c>
      <c r="E978" s="2">
        <v>0</v>
      </c>
      <c r="F978" s="5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 s="2">
        <v>0</v>
      </c>
      <c r="U978" s="5">
        <v>1</v>
      </c>
      <c r="V978" s="6">
        <v>0</v>
      </c>
      <c r="W978" s="9">
        <f t="shared" si="45"/>
        <v>-0.64746719897558092</v>
      </c>
      <c r="X978" s="15">
        <f t="shared" si="46"/>
        <v>0.34356052501192191</v>
      </c>
      <c r="Y978" s="11">
        <f t="shared" si="47"/>
        <v>0.11803383434646743</v>
      </c>
    </row>
    <row r="979" spans="2:25" x14ac:dyDescent="0.25">
      <c r="B979" s="5">
        <v>0</v>
      </c>
      <c r="C979" s="2">
        <v>1</v>
      </c>
      <c r="D979" s="5">
        <v>0</v>
      </c>
      <c r="E979" s="2">
        <v>1</v>
      </c>
      <c r="F979" s="5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0</v>
      </c>
      <c r="T979" s="2">
        <v>0</v>
      </c>
      <c r="U979" s="5">
        <v>1</v>
      </c>
      <c r="V979" s="6">
        <v>0</v>
      </c>
      <c r="W979" s="9">
        <f t="shared" si="45"/>
        <v>-5.125588705756484</v>
      </c>
      <c r="X979" s="15">
        <f t="shared" si="46"/>
        <v>5.9076105518202525E-3</v>
      </c>
      <c r="Y979" s="11">
        <f t="shared" si="47"/>
        <v>3.4899862431977991E-5</v>
      </c>
    </row>
    <row r="980" spans="2:25" x14ac:dyDescent="0.25">
      <c r="B980" s="5">
        <v>1</v>
      </c>
      <c r="C980" s="2">
        <v>0</v>
      </c>
      <c r="D980" s="5">
        <v>1</v>
      </c>
      <c r="E980" s="2">
        <v>0</v>
      </c>
      <c r="F980" s="5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 s="2">
        <v>0</v>
      </c>
      <c r="U980" s="5">
        <v>1</v>
      </c>
      <c r="V980" s="6">
        <v>0</v>
      </c>
      <c r="W980" s="9">
        <f t="shared" si="45"/>
        <v>-0.99626253876518156</v>
      </c>
      <c r="X980" s="15">
        <f t="shared" si="46"/>
        <v>0.26967688511892451</v>
      </c>
      <c r="Y980" s="11">
        <f t="shared" si="47"/>
        <v>7.2725622367445605E-2</v>
      </c>
    </row>
    <row r="981" spans="2:25" x14ac:dyDescent="0.25">
      <c r="B981" s="5">
        <v>0</v>
      </c>
      <c r="C981" s="2">
        <v>1</v>
      </c>
      <c r="D981" s="5">
        <v>1</v>
      </c>
      <c r="E981" s="2">
        <v>0</v>
      </c>
      <c r="F981" s="5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1</v>
      </c>
      <c r="T981" s="2">
        <v>0</v>
      </c>
      <c r="U981" s="5">
        <v>1</v>
      </c>
      <c r="V981" s="6">
        <v>0</v>
      </c>
      <c r="W981" s="9">
        <f t="shared" si="45"/>
        <v>-2.0941543646717617</v>
      </c>
      <c r="X981" s="15">
        <f t="shared" si="46"/>
        <v>0.10966628564445549</v>
      </c>
      <c r="Y981" s="11">
        <f t="shared" si="47"/>
        <v>1.2026694207051304E-2</v>
      </c>
    </row>
    <row r="982" spans="2:25" x14ac:dyDescent="0.25">
      <c r="B982" s="5">
        <v>0</v>
      </c>
      <c r="C982" s="2">
        <v>0</v>
      </c>
      <c r="D982" s="5">
        <v>0</v>
      </c>
      <c r="E982" s="2">
        <v>1</v>
      </c>
      <c r="F982" s="5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1</v>
      </c>
      <c r="T982" s="2">
        <v>0</v>
      </c>
      <c r="U982" s="5">
        <v>1</v>
      </c>
      <c r="V982" s="6">
        <v>0</v>
      </c>
      <c r="W982" s="9">
        <f t="shared" si="45"/>
        <v>-1.8116128521974819</v>
      </c>
      <c r="X982" s="15">
        <f t="shared" si="46"/>
        <v>0.14044331091695242</v>
      </c>
      <c r="Y982" s="11">
        <f t="shared" si="47"/>
        <v>1.9724323581315765E-2</v>
      </c>
    </row>
    <row r="983" spans="2:25" x14ac:dyDescent="0.25">
      <c r="B983" s="5">
        <v>0</v>
      </c>
      <c r="C983" s="2">
        <v>0</v>
      </c>
      <c r="D983" s="5">
        <v>1</v>
      </c>
      <c r="E983" s="2">
        <v>0</v>
      </c>
      <c r="F983" s="5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 s="2">
        <v>0</v>
      </c>
      <c r="U983" s="5">
        <v>1</v>
      </c>
      <c r="V983" s="6">
        <v>0</v>
      </c>
      <c r="W983" s="9">
        <f t="shared" si="45"/>
        <v>-0.67642292941005377</v>
      </c>
      <c r="X983" s="15">
        <f t="shared" si="46"/>
        <v>0.33706013471728352</v>
      </c>
      <c r="Y983" s="11">
        <f t="shared" si="47"/>
        <v>0.11360953441563332</v>
      </c>
    </row>
    <row r="984" spans="2:25" x14ac:dyDescent="0.25">
      <c r="B984" s="5">
        <v>1</v>
      </c>
      <c r="C984" s="2">
        <v>0</v>
      </c>
      <c r="D984" s="5">
        <v>0</v>
      </c>
      <c r="E984" s="2">
        <v>1</v>
      </c>
      <c r="F984" s="5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</v>
      </c>
      <c r="O984">
        <v>1</v>
      </c>
      <c r="P984">
        <v>0</v>
      </c>
      <c r="Q984">
        <v>0</v>
      </c>
      <c r="R984">
        <v>0</v>
      </c>
      <c r="S984">
        <v>0</v>
      </c>
      <c r="T984" s="2">
        <v>0</v>
      </c>
      <c r="U984" s="5">
        <v>1</v>
      </c>
      <c r="V984" s="6">
        <v>0</v>
      </c>
      <c r="W984" s="9">
        <f t="shared" si="45"/>
        <v>2.4675195794394398</v>
      </c>
      <c r="X984" s="15">
        <f t="shared" si="46"/>
        <v>0.92183322077293806</v>
      </c>
      <c r="Y984" s="11">
        <f t="shared" si="47"/>
        <v>0.84977648692060836</v>
      </c>
    </row>
    <row r="985" spans="2:25" x14ac:dyDescent="0.25">
      <c r="B985" s="5">
        <v>0</v>
      </c>
      <c r="C985" s="2">
        <v>1</v>
      </c>
      <c r="D985" s="5">
        <v>1</v>
      </c>
      <c r="E985" s="2">
        <v>0</v>
      </c>
      <c r="F985" s="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 s="2">
        <v>0</v>
      </c>
      <c r="U985" s="5">
        <v>1</v>
      </c>
      <c r="V985" s="6">
        <v>0</v>
      </c>
      <c r="W985" s="9">
        <f t="shared" si="45"/>
        <v>0.68578624672952015</v>
      </c>
      <c r="X985" s="15">
        <f t="shared" si="46"/>
        <v>0.66502890174165719</v>
      </c>
      <c r="Y985" s="11">
        <f t="shared" si="47"/>
        <v>0.4422634401517147</v>
      </c>
    </row>
    <row r="986" spans="2:25" x14ac:dyDescent="0.25">
      <c r="B986" s="5">
        <v>1</v>
      </c>
      <c r="C986" s="2">
        <v>0</v>
      </c>
      <c r="D986" s="5">
        <v>0</v>
      </c>
      <c r="E986" s="2">
        <v>0</v>
      </c>
      <c r="F986" s="5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0</v>
      </c>
      <c r="R986">
        <v>0</v>
      </c>
      <c r="S986">
        <v>1</v>
      </c>
      <c r="T986" s="2">
        <v>0</v>
      </c>
      <c r="U986" s="5">
        <v>1</v>
      </c>
      <c r="V986" s="6">
        <v>0</v>
      </c>
      <c r="W986" s="9">
        <f t="shared" si="45"/>
        <v>-6.9022912467086748</v>
      </c>
      <c r="X986" s="15">
        <f t="shared" si="46"/>
        <v>1.004469014835855E-3</v>
      </c>
      <c r="Y986" s="11">
        <f t="shared" si="47"/>
        <v>1.0089580017653131E-6</v>
      </c>
    </row>
    <row r="987" spans="2:25" x14ac:dyDescent="0.25">
      <c r="B987" s="5">
        <v>0</v>
      </c>
      <c r="C987" s="2">
        <v>1</v>
      </c>
      <c r="D987" s="5">
        <v>0</v>
      </c>
      <c r="E987" s="2">
        <v>0</v>
      </c>
      <c r="F987" s="5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 s="2">
        <v>0</v>
      </c>
      <c r="U987" s="5">
        <v>1</v>
      </c>
      <c r="V987" s="6">
        <v>0</v>
      </c>
      <c r="W987" s="9">
        <f t="shared" si="45"/>
        <v>-0.31718999153323757</v>
      </c>
      <c r="X987" s="15">
        <f t="shared" si="46"/>
        <v>0.4213607206787241</v>
      </c>
      <c r="Y987" s="11">
        <f t="shared" si="47"/>
        <v>0.17754485693089375</v>
      </c>
    </row>
    <row r="988" spans="2:25" x14ac:dyDescent="0.25">
      <c r="B988" s="5">
        <v>0</v>
      </c>
      <c r="C988" s="2">
        <v>1</v>
      </c>
      <c r="D988" s="5">
        <v>0</v>
      </c>
      <c r="E988" s="2">
        <v>1</v>
      </c>
      <c r="F988" s="5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T988" s="2">
        <v>0</v>
      </c>
      <c r="U988" s="5">
        <v>1</v>
      </c>
      <c r="V988" s="6">
        <v>0</v>
      </c>
      <c r="W988" s="9">
        <f t="shared" si="45"/>
        <v>0.99728348963827274</v>
      </c>
      <c r="X988" s="15">
        <f t="shared" si="46"/>
        <v>0.73052414515529163</v>
      </c>
      <c r="Y988" s="11">
        <f t="shared" si="47"/>
        <v>0.53366552665486955</v>
      </c>
    </row>
    <row r="989" spans="2:25" x14ac:dyDescent="0.25">
      <c r="B989" s="5">
        <v>1</v>
      </c>
      <c r="C989" s="2">
        <v>0</v>
      </c>
      <c r="D989" s="5">
        <v>0</v>
      </c>
      <c r="E989" s="2">
        <v>1</v>
      </c>
      <c r="F989" s="5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 s="2">
        <v>0</v>
      </c>
      <c r="U989" s="5">
        <v>1</v>
      </c>
      <c r="V989" s="6">
        <v>0</v>
      </c>
      <c r="W989" s="9">
        <f t="shared" si="45"/>
        <v>-0.68476529585642909</v>
      </c>
      <c r="X989" s="15">
        <f t="shared" si="46"/>
        <v>0.33519856915684221</v>
      </c>
      <c r="Y989" s="11">
        <f t="shared" si="47"/>
        <v>0.11235808076479432</v>
      </c>
    </row>
    <row r="990" spans="2:25" x14ac:dyDescent="0.25">
      <c r="B990" s="5">
        <v>0</v>
      </c>
      <c r="C990" s="2">
        <v>1</v>
      </c>
      <c r="D990" s="5">
        <v>0</v>
      </c>
      <c r="E990" s="2">
        <v>1</v>
      </c>
      <c r="F990" s="5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 s="2">
        <v>0</v>
      </c>
      <c r="U990" s="5">
        <v>1</v>
      </c>
      <c r="V990" s="6">
        <v>0</v>
      </c>
      <c r="W990" s="9">
        <f t="shared" si="45"/>
        <v>-0.33596995606682833</v>
      </c>
      <c r="X990" s="15">
        <f t="shared" si="46"/>
        <v>0.41678875385345898</v>
      </c>
      <c r="Y990" s="11">
        <f t="shared" si="47"/>
        <v>0.17371286533871921</v>
      </c>
    </row>
    <row r="991" spans="2:25" x14ac:dyDescent="0.25">
      <c r="B991" s="5">
        <v>1</v>
      </c>
      <c r="C991" s="2">
        <v>0</v>
      </c>
      <c r="D991" s="5">
        <v>0</v>
      </c>
      <c r="E991" s="2">
        <v>1</v>
      </c>
      <c r="F991" s="5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 s="2">
        <v>0</v>
      </c>
      <c r="U991" s="5">
        <v>1</v>
      </c>
      <c r="V991" s="6">
        <v>0</v>
      </c>
      <c r="W991" s="9">
        <f t="shared" si="45"/>
        <v>-0.68476529585642909</v>
      </c>
      <c r="X991" s="15">
        <f t="shared" si="46"/>
        <v>0.33519856915684221</v>
      </c>
      <c r="Y991" s="11">
        <f t="shared" si="47"/>
        <v>0.11235808076479432</v>
      </c>
    </row>
    <row r="992" spans="2:25" x14ac:dyDescent="0.25">
      <c r="B992" s="5">
        <v>0</v>
      </c>
      <c r="C992" s="2">
        <v>1</v>
      </c>
      <c r="D992" s="5">
        <v>1</v>
      </c>
      <c r="E992" s="2">
        <v>0</v>
      </c>
      <c r="F992" s="5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 s="2">
        <v>0</v>
      </c>
      <c r="U992" s="5">
        <v>1</v>
      </c>
      <c r="V992" s="6">
        <v>0</v>
      </c>
      <c r="W992" s="9">
        <f t="shared" si="45"/>
        <v>0.68578624672952015</v>
      </c>
      <c r="X992" s="15">
        <f t="shared" si="46"/>
        <v>0.66502890174165719</v>
      </c>
      <c r="Y992" s="11">
        <f t="shared" si="47"/>
        <v>0.4422634401517147</v>
      </c>
    </row>
    <row r="993" spans="2:25" x14ac:dyDescent="0.25">
      <c r="B993" s="5">
        <v>1</v>
      </c>
      <c r="C993" s="2">
        <v>0</v>
      </c>
      <c r="D993" s="5">
        <v>1</v>
      </c>
      <c r="E993" s="2">
        <v>0</v>
      </c>
      <c r="F993" s="5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1</v>
      </c>
      <c r="T993" s="2">
        <v>0</v>
      </c>
      <c r="U993" s="5">
        <v>1</v>
      </c>
      <c r="V993" s="6">
        <v>0</v>
      </c>
      <c r="W993" s="9">
        <f t="shared" si="45"/>
        <v>-2.4429497044613626</v>
      </c>
      <c r="X993" s="15">
        <f t="shared" si="46"/>
        <v>7.99556547808664E-2</v>
      </c>
      <c r="Y993" s="11">
        <f t="shared" si="47"/>
        <v>6.3929067314370839E-3</v>
      </c>
    </row>
    <row r="994" spans="2:25" x14ac:dyDescent="0.25">
      <c r="B994" s="5">
        <v>1</v>
      </c>
      <c r="C994" s="2">
        <v>0</v>
      </c>
      <c r="D994" s="5">
        <v>1</v>
      </c>
      <c r="E994" s="2">
        <v>0</v>
      </c>
      <c r="F994" s="5">
        <v>0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 s="2">
        <v>0</v>
      </c>
      <c r="U994" s="5">
        <v>1</v>
      </c>
      <c r="V994" s="6">
        <v>0</v>
      </c>
      <c r="W994" s="9">
        <f t="shared" si="45"/>
        <v>-3.1132384912235831</v>
      </c>
      <c r="X994" s="15">
        <f t="shared" si="46"/>
        <v>4.2564471151584807E-2</v>
      </c>
      <c r="Y994" s="11">
        <f t="shared" si="47"/>
        <v>1.8117342044140952E-3</v>
      </c>
    </row>
    <row r="995" spans="2:25" x14ac:dyDescent="0.25">
      <c r="B995" s="5">
        <v>0</v>
      </c>
      <c r="C995" s="2">
        <v>1</v>
      </c>
      <c r="D995" s="5">
        <v>0</v>
      </c>
      <c r="E995" s="2">
        <v>1</v>
      </c>
      <c r="F995" s="5">
        <v>0</v>
      </c>
      <c r="G995">
        <v>1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 s="2">
        <v>0</v>
      </c>
      <c r="U995" s="5">
        <v>1</v>
      </c>
      <c r="V995" s="6">
        <v>0</v>
      </c>
      <c r="W995" s="9">
        <f t="shared" si="45"/>
        <v>-0.91914072487917764</v>
      </c>
      <c r="X995" s="15">
        <f t="shared" si="46"/>
        <v>0.28513300987480783</v>
      </c>
      <c r="Y995" s="11">
        <f t="shared" si="47"/>
        <v>8.130083332026726E-2</v>
      </c>
    </row>
    <row r="996" spans="2:25" x14ac:dyDescent="0.25">
      <c r="B996" s="5">
        <v>0</v>
      </c>
      <c r="C996" s="2">
        <v>0</v>
      </c>
      <c r="D996" s="5">
        <v>0</v>
      </c>
      <c r="E996" s="2">
        <v>0</v>
      </c>
      <c r="F996" s="5">
        <v>0</v>
      </c>
      <c r="G996">
        <v>1</v>
      </c>
      <c r="H996">
        <v>1</v>
      </c>
      <c r="I996">
        <v>0</v>
      </c>
      <c r="J996">
        <v>1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0</v>
      </c>
      <c r="R996">
        <v>0</v>
      </c>
      <c r="S996">
        <v>1</v>
      </c>
      <c r="T996" s="2">
        <v>0</v>
      </c>
      <c r="U996" s="5">
        <v>1</v>
      </c>
      <c r="V996" s="6">
        <v>0</v>
      </c>
      <c r="W996" s="9">
        <f t="shared" si="45"/>
        <v>-5.9823352926232189</v>
      </c>
      <c r="X996" s="15">
        <f t="shared" si="46"/>
        <v>2.5165784876646359E-3</v>
      </c>
      <c r="Y996" s="11">
        <f t="shared" si="47"/>
        <v>6.3331672845764255E-6</v>
      </c>
    </row>
    <row r="997" spans="2:25" x14ac:dyDescent="0.25">
      <c r="B997" s="5">
        <v>0</v>
      </c>
      <c r="C997" s="2">
        <v>0</v>
      </c>
      <c r="D997" s="5">
        <v>1</v>
      </c>
      <c r="E997" s="2">
        <v>0</v>
      </c>
      <c r="F997" s="5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 s="2">
        <v>0</v>
      </c>
      <c r="U997" s="5">
        <v>1</v>
      </c>
      <c r="V997" s="6">
        <v>0</v>
      </c>
      <c r="W997" s="9">
        <f t="shared" si="45"/>
        <v>1.125818504687053</v>
      </c>
      <c r="X997" s="15">
        <f t="shared" si="46"/>
        <v>0.75506639365451611</v>
      </c>
      <c r="Y997" s="11">
        <f t="shared" si="47"/>
        <v>0.57012525882643672</v>
      </c>
    </row>
    <row r="998" spans="2:25" x14ac:dyDescent="0.25">
      <c r="B998" s="5">
        <v>1</v>
      </c>
      <c r="C998" s="2">
        <v>0</v>
      </c>
      <c r="D998" s="5">
        <v>1</v>
      </c>
      <c r="E998" s="2">
        <v>0</v>
      </c>
      <c r="F998" s="5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 s="2">
        <v>0</v>
      </c>
      <c r="U998" s="5">
        <v>1</v>
      </c>
      <c r="V998" s="6">
        <v>0</v>
      </c>
      <c r="W998" s="9">
        <f t="shared" si="45"/>
        <v>-0.99626253876518156</v>
      </c>
      <c r="X998" s="15">
        <f t="shared" si="46"/>
        <v>0.26967688511892451</v>
      </c>
      <c r="Y998" s="11">
        <f t="shared" si="47"/>
        <v>7.2725622367445605E-2</v>
      </c>
    </row>
    <row r="999" spans="2:25" x14ac:dyDescent="0.25">
      <c r="B999" s="5">
        <v>1</v>
      </c>
      <c r="C999" s="2">
        <v>0</v>
      </c>
      <c r="D999" s="5">
        <v>1</v>
      </c>
      <c r="E999" s="2">
        <v>0</v>
      </c>
      <c r="F999" s="5">
        <v>0</v>
      </c>
      <c r="G999">
        <v>0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1</v>
      </c>
      <c r="O999">
        <v>0</v>
      </c>
      <c r="P999">
        <v>0</v>
      </c>
      <c r="Q999">
        <v>0</v>
      </c>
      <c r="R999">
        <v>0</v>
      </c>
      <c r="S999">
        <v>0</v>
      </c>
      <c r="T999" s="2">
        <v>0</v>
      </c>
      <c r="U999" s="5">
        <v>1</v>
      </c>
      <c r="V999" s="6">
        <v>0</v>
      </c>
      <c r="W999" s="9">
        <f t="shared" si="45"/>
        <v>-1.4289435905590042</v>
      </c>
      <c r="X999" s="15">
        <f t="shared" si="46"/>
        <v>0.19326333842765098</v>
      </c>
      <c r="Y999" s="11">
        <f t="shared" si="47"/>
        <v>3.7350717980200752E-2</v>
      </c>
    </row>
    <row r="1000" spans="2:25" x14ac:dyDescent="0.25">
      <c r="B1000" s="5">
        <v>1</v>
      </c>
      <c r="C1000" s="2">
        <v>0</v>
      </c>
      <c r="D1000" s="5">
        <v>0</v>
      </c>
      <c r="E1000" s="2">
        <v>1</v>
      </c>
      <c r="F1000" s="5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 s="2">
        <v>0</v>
      </c>
      <c r="U1000" s="5">
        <v>1</v>
      </c>
      <c r="V1000" s="6">
        <v>0</v>
      </c>
      <c r="W1000" s="9">
        <f t="shared" si="45"/>
        <v>-0.68476529585642909</v>
      </c>
      <c r="X1000" s="15">
        <f t="shared" si="46"/>
        <v>0.33519856915684221</v>
      </c>
      <c r="Y1000" s="11">
        <f t="shared" si="47"/>
        <v>0.11235808076479432</v>
      </c>
    </row>
    <row r="1001" spans="2:25" x14ac:dyDescent="0.25">
      <c r="B1001" s="5">
        <v>0</v>
      </c>
      <c r="C1001" s="2">
        <v>1</v>
      </c>
      <c r="D1001" s="5">
        <v>0</v>
      </c>
      <c r="E1001" s="2">
        <v>1</v>
      </c>
      <c r="F1001" s="5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 s="2">
        <v>0</v>
      </c>
      <c r="U1001" s="5">
        <v>1</v>
      </c>
      <c r="V1001" s="6">
        <v>0</v>
      </c>
      <c r="W1001" s="9">
        <f t="shared" si="45"/>
        <v>-0.33596995606682833</v>
      </c>
      <c r="X1001" s="15">
        <f t="shared" si="46"/>
        <v>0.41678875385345898</v>
      </c>
      <c r="Y1001" s="11">
        <f t="shared" si="47"/>
        <v>0.17371286533871921</v>
      </c>
    </row>
    <row r="1002" spans="2:25" x14ac:dyDescent="0.25">
      <c r="B1002" s="5">
        <v>1</v>
      </c>
      <c r="C1002" s="2">
        <v>0</v>
      </c>
      <c r="D1002" s="5">
        <v>1</v>
      </c>
      <c r="E1002" s="2">
        <v>0</v>
      </c>
      <c r="F1002" s="5">
        <v>0</v>
      </c>
      <c r="G1002">
        <v>0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 s="2">
        <v>0</v>
      </c>
      <c r="U1002" s="5">
        <v>1</v>
      </c>
      <c r="V1002" s="6">
        <v>0</v>
      </c>
      <c r="W1002" s="9">
        <f t="shared" si="45"/>
        <v>-3.1132384912235831</v>
      </c>
      <c r="X1002" s="15">
        <f t="shared" si="46"/>
        <v>4.2564471151584807E-2</v>
      </c>
      <c r="Y1002" s="11">
        <f t="shared" si="47"/>
        <v>1.8117342044140952E-3</v>
      </c>
    </row>
    <row r="1003" spans="2:25" x14ac:dyDescent="0.25">
      <c r="B1003" s="5">
        <v>0</v>
      </c>
      <c r="C1003" s="2">
        <v>0</v>
      </c>
      <c r="D1003" s="5">
        <v>1</v>
      </c>
      <c r="E1003" s="2">
        <v>0</v>
      </c>
      <c r="F1003" s="5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 s="2">
        <v>0</v>
      </c>
      <c r="U1003" s="5">
        <v>1</v>
      </c>
      <c r="V1003" s="6">
        <v>0</v>
      </c>
      <c r="W1003" s="9">
        <f t="shared" si="45"/>
        <v>-0.67642292941005377</v>
      </c>
      <c r="X1003" s="15">
        <f t="shared" si="46"/>
        <v>0.33706013471728352</v>
      </c>
      <c r="Y1003" s="11">
        <f t="shared" si="47"/>
        <v>0.11360953441563332</v>
      </c>
    </row>
    <row r="1004" spans="2:25" x14ac:dyDescent="0.25">
      <c r="B1004" s="5">
        <v>1</v>
      </c>
      <c r="C1004" s="2">
        <v>0</v>
      </c>
      <c r="D1004" s="5">
        <v>0</v>
      </c>
      <c r="E1004" s="2">
        <v>1</v>
      </c>
      <c r="F1004" s="5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 s="2">
        <v>1</v>
      </c>
      <c r="U1004" s="5">
        <v>1</v>
      </c>
      <c r="V1004" s="6">
        <v>0</v>
      </c>
      <c r="W1004" s="14">
        <f t="shared" si="45"/>
        <v>3.3427283695340746</v>
      </c>
      <c r="X1004" s="15">
        <f t="shared" si="46"/>
        <v>0.96586590822431329</v>
      </c>
      <c r="Y1004" s="11">
        <f t="shared" si="47"/>
        <v>0.93289695266997752</v>
      </c>
    </row>
  </sheetData>
  <conditionalFormatting sqref="F5:T1004">
    <cfRule type="cellIs" dxfId="3" priority="4" operator="greaterThan">
      <formula>0.5</formula>
    </cfRule>
  </conditionalFormatting>
  <conditionalFormatting sqref="B5:E1004">
    <cfRule type="cellIs" dxfId="2" priority="3" operator="greaterThan">
      <formula>0.5</formula>
    </cfRule>
  </conditionalFormatting>
  <conditionalFormatting sqref="D2:T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C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4"/>
  <sheetViews>
    <sheetView topLeftCell="H1" workbookViewId="0">
      <selection activeCell="U5" sqref="U5"/>
    </sheetView>
  </sheetViews>
  <sheetFormatPr defaultRowHeight="15" x14ac:dyDescent="0.25"/>
  <cols>
    <col min="1" max="1" width="24.28515625" bestFit="1" customWidth="1"/>
    <col min="2" max="2" width="5.7109375" style="5" bestFit="1" customWidth="1"/>
    <col min="3" max="3" width="7.85546875" bestFit="1" customWidth="1"/>
    <col min="4" max="4" width="6.5703125" style="5" bestFit="1" customWidth="1"/>
    <col min="5" max="5" width="5.5703125" bestFit="1" customWidth="1"/>
    <col min="6" max="6" width="14.7109375" style="5" bestFit="1" customWidth="1"/>
    <col min="7" max="7" width="12.5703125" bestFit="1" customWidth="1"/>
    <col min="8" max="8" width="17.7109375" bestFit="1" customWidth="1"/>
    <col min="9" max="9" width="9.7109375" bestFit="1" customWidth="1"/>
    <col min="10" max="10" width="17.140625" bestFit="1" customWidth="1"/>
    <col min="11" max="11" width="13.42578125" bestFit="1" customWidth="1"/>
    <col min="12" max="12" width="11.7109375" bestFit="1" customWidth="1"/>
    <col min="13" max="13" width="10.5703125" bestFit="1" customWidth="1"/>
    <col min="14" max="14" width="10.140625" bestFit="1" customWidth="1"/>
    <col min="15" max="15" width="22" bestFit="1" customWidth="1"/>
    <col min="16" max="16" width="10.28515625" bestFit="1" customWidth="1"/>
    <col min="17" max="17" width="18.140625" bestFit="1" customWidth="1"/>
    <col min="18" max="18" width="20.28515625" bestFit="1" customWidth="1"/>
    <col min="19" max="19" width="6" bestFit="1" customWidth="1"/>
    <col min="20" max="20" width="17.28515625" bestFit="1" customWidth="1"/>
    <col min="21" max="21" width="9.42578125" style="5" bestFit="1" customWidth="1"/>
    <col min="22" max="22" width="10.7109375" style="5" bestFit="1" customWidth="1"/>
    <col min="23" max="23" width="30" bestFit="1" customWidth="1"/>
    <col min="24" max="24" width="28.42578125" bestFit="1" customWidth="1"/>
    <col min="25" max="25" width="13.140625" bestFit="1" customWidth="1"/>
    <col min="26" max="26" width="12" bestFit="1" customWidth="1"/>
  </cols>
  <sheetData>
    <row r="1" spans="1:25" x14ac:dyDescent="0.25">
      <c r="B1" s="8" t="s">
        <v>24</v>
      </c>
      <c r="C1" s="1" t="s">
        <v>25</v>
      </c>
      <c r="D1" s="8" t="s">
        <v>26</v>
      </c>
      <c r="E1" s="1" t="s">
        <v>27</v>
      </c>
      <c r="F1" s="8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7" t="s">
        <v>28</v>
      </c>
      <c r="V1"/>
      <c r="W1" t="s">
        <v>32</v>
      </c>
      <c r="X1" s="11">
        <f>SUM(Y5:Y1004)</f>
        <v>-372.46164697733201</v>
      </c>
    </row>
    <row r="2" spans="1:25" x14ac:dyDescent="0.25">
      <c r="A2" t="s">
        <v>29</v>
      </c>
      <c r="B2" s="9">
        <v>-0.38692362128468583</v>
      </c>
      <c r="C2" s="9">
        <v>3.193228369605812E-2</v>
      </c>
      <c r="D2" s="9">
        <v>-0.26171670600663721</v>
      </c>
      <c r="E2" s="9">
        <v>-0.1037248012332576</v>
      </c>
      <c r="F2" s="9">
        <v>2.4389318861888123</v>
      </c>
      <c r="G2" s="9">
        <v>-2.3082464497939084</v>
      </c>
      <c r="H2" s="9">
        <v>-2.028193494144872</v>
      </c>
      <c r="I2" s="9">
        <v>4.1906153215260895</v>
      </c>
      <c r="J2" s="9">
        <v>2.5063139941498487</v>
      </c>
      <c r="K2" s="9">
        <v>2.7491825035239423</v>
      </c>
      <c r="L2" s="9">
        <v>1.1875650997905765</v>
      </c>
      <c r="M2" s="9">
        <v>1.9251850776259365</v>
      </c>
      <c r="N2" s="9">
        <v>1.1962020849637454</v>
      </c>
      <c r="O2" s="9">
        <v>1.2852383282313375</v>
      </c>
      <c r="P2" s="9">
        <v>-1.5480029973954261</v>
      </c>
      <c r="Q2" s="9">
        <v>1.7554461542022297</v>
      </c>
      <c r="R2" s="9">
        <v>1.3243580828071759</v>
      </c>
      <c r="S2" s="9">
        <v>-1.5412049533778749</v>
      </c>
      <c r="T2" s="9">
        <v>2.1293044456805239</v>
      </c>
      <c r="U2" s="9">
        <v>-0.29462777448392352</v>
      </c>
      <c r="X2" s="11"/>
    </row>
    <row r="4" spans="1:25" x14ac:dyDescent="0.25">
      <c r="B4" s="8" t="s">
        <v>24</v>
      </c>
      <c r="C4" s="1" t="s">
        <v>25</v>
      </c>
      <c r="D4" s="8" t="s">
        <v>26</v>
      </c>
      <c r="E4" s="1" t="s">
        <v>27</v>
      </c>
      <c r="F4" s="8" t="s">
        <v>2</v>
      </c>
      <c r="G4" s="1" t="s">
        <v>3</v>
      </c>
      <c r="H4" s="1" t="s">
        <v>4</v>
      </c>
      <c r="I4" s="1" t="s">
        <v>5</v>
      </c>
      <c r="J4" s="1" t="s">
        <v>6</v>
      </c>
      <c r="K4" s="1" t="s">
        <v>7</v>
      </c>
      <c r="L4" s="1" t="s">
        <v>8</v>
      </c>
      <c r="M4" s="1" t="s">
        <v>9</v>
      </c>
      <c r="N4" s="1" t="s">
        <v>10</v>
      </c>
      <c r="O4" s="1" t="s">
        <v>11</v>
      </c>
      <c r="P4" s="1" t="s">
        <v>12</v>
      </c>
      <c r="Q4" s="1" t="s">
        <v>13</v>
      </c>
      <c r="R4" s="1" t="s">
        <v>14</v>
      </c>
      <c r="S4" s="1" t="s">
        <v>15</v>
      </c>
      <c r="T4" s="1" t="s">
        <v>16</v>
      </c>
      <c r="U4" s="7" t="s">
        <v>28</v>
      </c>
      <c r="V4" s="7" t="s">
        <v>17</v>
      </c>
      <c r="W4" s="12" t="s">
        <v>30</v>
      </c>
      <c r="X4" s="13" t="s">
        <v>57</v>
      </c>
      <c r="Y4" s="10" t="s">
        <v>58</v>
      </c>
    </row>
    <row r="5" spans="1:25" x14ac:dyDescent="0.25">
      <c r="B5" s="5">
        <v>1</v>
      </c>
      <c r="C5" s="2">
        <v>0</v>
      </c>
      <c r="D5" s="5">
        <v>0</v>
      </c>
      <c r="E5" s="2">
        <v>1</v>
      </c>
      <c r="F5" s="5">
        <v>1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s="2">
        <v>0</v>
      </c>
      <c r="U5" s="5">
        <v>1</v>
      </c>
      <c r="V5" s="6">
        <v>1</v>
      </c>
      <c r="W5" s="9">
        <f>SUMPRODUCT(B$2:U$2,B5:U5)</f>
        <v>4.1599696833367945</v>
      </c>
      <c r="X5" s="15">
        <f>EXP(W5)/(1+EXP(W5))</f>
        <v>0.98463183569020696</v>
      </c>
      <c r="Y5" s="11">
        <f>IFERROR(V5*LN(X5)+(1-V5)*LN(1-X5),0)</f>
        <v>-1.5487478552677942E-2</v>
      </c>
    </row>
    <row r="6" spans="1:25" x14ac:dyDescent="0.25">
      <c r="B6" s="5">
        <v>1</v>
      </c>
      <c r="C6" s="2">
        <v>0</v>
      </c>
      <c r="D6" s="5">
        <v>1</v>
      </c>
      <c r="E6" s="2">
        <v>0</v>
      </c>
      <c r="F6" s="5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 s="2">
        <v>0</v>
      </c>
      <c r="U6" s="5">
        <v>1</v>
      </c>
      <c r="V6" s="6">
        <v>1</v>
      </c>
      <c r="W6" s="9">
        <f t="shared" ref="W6:W69" si="0">SUMPRODUCT(B$2:U$2,B6:U6)</f>
        <v>4.0019777785634147</v>
      </c>
      <c r="X6" s="15">
        <f t="shared" ref="X6:X69" si="1">EXP(W6)/(1+EXP(W6))</f>
        <v>0.98204868967784875</v>
      </c>
      <c r="Y6" s="11">
        <f t="shared" ref="Y6:Y69" si="2">IFERROR(V6*LN(X6)+(1-V6)*LN(1-X6),0)</f>
        <v>-1.8114389700156875E-2</v>
      </c>
    </row>
    <row r="7" spans="1:25" x14ac:dyDescent="0.25">
      <c r="B7" s="5">
        <v>1</v>
      </c>
      <c r="C7" s="2">
        <v>0</v>
      </c>
      <c r="D7" s="5">
        <v>1</v>
      </c>
      <c r="E7" s="2">
        <v>0</v>
      </c>
      <c r="F7" s="5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 s="2">
        <v>0</v>
      </c>
      <c r="U7" s="5">
        <v>1</v>
      </c>
      <c r="V7" s="6">
        <v>1</v>
      </c>
      <c r="W7" s="9">
        <f t="shared" si="0"/>
        <v>2.6918658693773114</v>
      </c>
      <c r="X7" s="15">
        <f t="shared" si="1"/>
        <v>0.93654495784470682</v>
      </c>
      <c r="Y7" s="11">
        <f t="shared" si="2"/>
        <v>-6.5557752009245546E-2</v>
      </c>
    </row>
    <row r="8" spans="1:25" x14ac:dyDescent="0.25">
      <c r="B8" s="5">
        <v>0</v>
      </c>
      <c r="C8" s="2">
        <v>0</v>
      </c>
      <c r="D8" s="5">
        <v>1</v>
      </c>
      <c r="E8" s="2">
        <v>0</v>
      </c>
      <c r="F8" s="5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s="2">
        <v>0</v>
      </c>
      <c r="U8" s="5">
        <v>1</v>
      </c>
      <c r="V8" s="6">
        <v>1</v>
      </c>
      <c r="W8" s="9">
        <f t="shared" si="0"/>
        <v>1.3688405971353759</v>
      </c>
      <c r="X8" s="15">
        <f t="shared" si="1"/>
        <v>0.79719277000797617</v>
      </c>
      <c r="Y8" s="11">
        <f t="shared" si="2"/>
        <v>-0.22665875991696613</v>
      </c>
    </row>
    <row r="9" spans="1:25" x14ac:dyDescent="0.25">
      <c r="B9" s="5">
        <v>0</v>
      </c>
      <c r="C9" s="2">
        <v>1</v>
      </c>
      <c r="D9" s="5">
        <v>0</v>
      </c>
      <c r="E9" s="2">
        <v>1</v>
      </c>
      <c r="F9" s="5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 s="2">
        <v>0</v>
      </c>
      <c r="U9" s="5">
        <v>1</v>
      </c>
      <c r="V9" s="6">
        <v>1</v>
      </c>
      <c r="W9" s="9">
        <f t="shared" si="0"/>
        <v>3.7071202943099957</v>
      </c>
      <c r="X9" s="15">
        <f t="shared" si="1"/>
        <v>0.97604005842678054</v>
      </c>
      <c r="Y9" s="11">
        <f t="shared" si="2"/>
        <v>-2.4251649941242705E-2</v>
      </c>
    </row>
    <row r="10" spans="1:25" x14ac:dyDescent="0.25">
      <c r="B10" s="5">
        <v>0</v>
      </c>
      <c r="C10" s="2">
        <v>1</v>
      </c>
      <c r="D10" s="5">
        <v>1</v>
      </c>
      <c r="E10" s="2">
        <v>0</v>
      </c>
      <c r="F10" s="5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 s="2">
        <v>0</v>
      </c>
      <c r="U10" s="5">
        <v>1</v>
      </c>
      <c r="V10" s="6">
        <v>1</v>
      </c>
      <c r="W10" s="9">
        <f t="shared" si="0"/>
        <v>3.2671401255866837</v>
      </c>
      <c r="X10" s="15">
        <f t="shared" si="1"/>
        <v>0.96328415819652669</v>
      </c>
      <c r="Y10" s="11">
        <f t="shared" si="2"/>
        <v>-3.7406834701520522E-2</v>
      </c>
    </row>
    <row r="11" spans="1:25" x14ac:dyDescent="0.25">
      <c r="B11" s="5">
        <v>1</v>
      </c>
      <c r="C11" s="2">
        <v>0</v>
      </c>
      <c r="D11" s="5">
        <v>1</v>
      </c>
      <c r="E11" s="2">
        <v>0</v>
      </c>
      <c r="F11" s="5">
        <v>0</v>
      </c>
      <c r="G11">
        <v>1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s="2">
        <v>0</v>
      </c>
      <c r="U11" s="5">
        <v>1</v>
      </c>
      <c r="V11" s="6">
        <v>1</v>
      </c>
      <c r="W11" s="9">
        <f t="shared" si="0"/>
        <v>3.4454147641067832</v>
      </c>
      <c r="X11" s="15">
        <f t="shared" si="1"/>
        <v>0.96909410451346611</v>
      </c>
      <c r="Y11" s="11">
        <f t="shared" si="2"/>
        <v>-3.139355672575863E-2</v>
      </c>
    </row>
    <row r="12" spans="1:25" x14ac:dyDescent="0.25">
      <c r="B12" s="5">
        <v>0</v>
      </c>
      <c r="C12" s="2">
        <v>1</v>
      </c>
      <c r="D12" s="5">
        <v>1</v>
      </c>
      <c r="E12" s="2">
        <v>0</v>
      </c>
      <c r="F12" s="5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s="2">
        <v>1</v>
      </c>
      <c r="U12" s="5">
        <v>1</v>
      </c>
      <c r="V12" s="6">
        <v>1</v>
      </c>
      <c r="W12" s="9">
        <f t="shared" si="0"/>
        <v>1.6048922488860211</v>
      </c>
      <c r="X12" s="15">
        <f t="shared" si="1"/>
        <v>0.83270103418959052</v>
      </c>
      <c r="Y12" s="11">
        <f t="shared" si="2"/>
        <v>-0.18308060376972776</v>
      </c>
    </row>
    <row r="13" spans="1:25" x14ac:dyDescent="0.25">
      <c r="B13" s="5">
        <v>0</v>
      </c>
      <c r="C13" s="2">
        <v>1</v>
      </c>
      <c r="D13" s="5">
        <v>1</v>
      </c>
      <c r="E13" s="2">
        <v>0</v>
      </c>
      <c r="F13" s="5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 s="2">
        <v>0</v>
      </c>
      <c r="U13" s="5">
        <v>1</v>
      </c>
      <c r="V13" s="6">
        <v>1</v>
      </c>
      <c r="W13" s="9">
        <f t="shared" si="0"/>
        <v>1.4007728808314339</v>
      </c>
      <c r="X13" s="15">
        <f t="shared" si="1"/>
        <v>0.80230650443079177</v>
      </c>
      <c r="Y13" s="11">
        <f t="shared" si="2"/>
        <v>-0.22026456902518729</v>
      </c>
    </row>
    <row r="14" spans="1:25" x14ac:dyDescent="0.25">
      <c r="B14" s="5">
        <v>0</v>
      </c>
      <c r="C14" s="2">
        <v>1</v>
      </c>
      <c r="D14" s="5">
        <v>1</v>
      </c>
      <c r="E14" s="2">
        <v>0</v>
      </c>
      <c r="F14" s="5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 s="2">
        <v>1</v>
      </c>
      <c r="U14" s="5">
        <v>1</v>
      </c>
      <c r="V14" s="6">
        <v>1</v>
      </c>
      <c r="W14" s="9">
        <f t="shared" si="0"/>
        <v>4.1112062430358707</v>
      </c>
      <c r="X14" s="15">
        <f t="shared" si="1"/>
        <v>0.98387624137620666</v>
      </c>
      <c r="Y14" s="11">
        <f t="shared" si="2"/>
        <v>-1.6255160798853505E-2</v>
      </c>
    </row>
    <row r="15" spans="1:25" x14ac:dyDescent="0.25">
      <c r="B15" s="5">
        <v>0</v>
      </c>
      <c r="C15" s="2">
        <v>1</v>
      </c>
      <c r="D15" s="5">
        <v>1</v>
      </c>
      <c r="E15" s="2">
        <v>0</v>
      </c>
      <c r="F15" s="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 s="2">
        <v>0</v>
      </c>
      <c r="U15" s="5">
        <v>1</v>
      </c>
      <c r="V15" s="6">
        <v>1</v>
      </c>
      <c r="W15" s="9">
        <f t="shared" si="0"/>
        <v>0.79994588601267325</v>
      </c>
      <c r="X15" s="15">
        <f t="shared" si="1"/>
        <v>0.68996290550200812</v>
      </c>
      <c r="Y15" s="11">
        <f t="shared" si="2"/>
        <v>-0.37111744297797744</v>
      </c>
    </row>
    <row r="16" spans="1:25" x14ac:dyDescent="0.25">
      <c r="B16" s="5">
        <v>0</v>
      </c>
      <c r="C16" s="2">
        <v>1</v>
      </c>
      <c r="D16" s="5">
        <v>0</v>
      </c>
      <c r="E16" s="2">
        <v>1</v>
      </c>
      <c r="F16" s="5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1</v>
      </c>
      <c r="S16">
        <v>0</v>
      </c>
      <c r="T16" s="2">
        <v>0</v>
      </c>
      <c r="U16" s="5">
        <v>1</v>
      </c>
      <c r="V16" s="6">
        <v>1</v>
      </c>
      <c r="W16" s="9">
        <f t="shared" si="0"/>
        <v>-0.59006520660937312</v>
      </c>
      <c r="X16" s="15">
        <f t="shared" si="1"/>
        <v>0.35661989302140784</v>
      </c>
      <c r="Y16" s="11">
        <f t="shared" si="2"/>
        <v>-1.0310847898555091</v>
      </c>
    </row>
    <row r="17" spans="2:25" x14ac:dyDescent="0.25">
      <c r="B17" s="5">
        <v>0</v>
      </c>
      <c r="C17" s="2">
        <v>1</v>
      </c>
      <c r="D17" s="5">
        <v>1</v>
      </c>
      <c r="E17" s="2">
        <v>0</v>
      </c>
      <c r="F17" s="5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  <c r="R17">
        <v>1</v>
      </c>
      <c r="S17">
        <v>0</v>
      </c>
      <c r="T17" s="2">
        <v>0</v>
      </c>
      <c r="U17" s="5">
        <v>1</v>
      </c>
      <c r="V17" s="6">
        <v>1</v>
      </c>
      <c r="W17" s="9">
        <f t="shared" si="0"/>
        <v>3.8406303684462406</v>
      </c>
      <c r="X17" s="15">
        <f t="shared" si="1"/>
        <v>0.97897163377291896</v>
      </c>
      <c r="Y17" s="11">
        <f t="shared" si="2"/>
        <v>-2.1252611567091816E-2</v>
      </c>
    </row>
    <row r="18" spans="2:25" x14ac:dyDescent="0.25">
      <c r="B18" s="5">
        <v>0</v>
      </c>
      <c r="C18" s="2">
        <v>0</v>
      </c>
      <c r="D18" s="5">
        <v>0</v>
      </c>
      <c r="E18" s="2">
        <v>1</v>
      </c>
      <c r="F18" s="5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 s="2">
        <v>0</v>
      </c>
      <c r="U18" s="5">
        <v>1</v>
      </c>
      <c r="V18" s="6">
        <v>1</v>
      </c>
      <c r="W18" s="9">
        <f t="shared" si="0"/>
        <v>5.5477089000111386</v>
      </c>
      <c r="X18" s="15">
        <f t="shared" si="1"/>
        <v>0.99611874879887452</v>
      </c>
      <c r="Y18" s="11">
        <f t="shared" si="2"/>
        <v>-3.8888028026766723E-3</v>
      </c>
    </row>
    <row r="19" spans="2:25" x14ac:dyDescent="0.25">
      <c r="B19" s="5">
        <v>1</v>
      </c>
      <c r="C19" s="2">
        <v>0</v>
      </c>
      <c r="D19" s="5">
        <v>0</v>
      </c>
      <c r="E19" s="2">
        <v>1</v>
      </c>
      <c r="F19" s="5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1</v>
      </c>
      <c r="S19">
        <v>0</v>
      </c>
      <c r="T19" s="2">
        <v>1</v>
      </c>
      <c r="U19" s="5">
        <v>1</v>
      </c>
      <c r="V19" s="6">
        <v>1</v>
      </c>
      <c r="W19" s="9">
        <f t="shared" si="0"/>
        <v>7.6561407388307643</v>
      </c>
      <c r="X19" s="15">
        <f t="shared" si="1"/>
        <v>0.99952709392246253</v>
      </c>
      <c r="Y19" s="11">
        <f t="shared" si="2"/>
        <v>-4.7301793288266267E-4</v>
      </c>
    </row>
    <row r="20" spans="2:25" x14ac:dyDescent="0.25">
      <c r="B20" s="5">
        <v>1</v>
      </c>
      <c r="C20" s="2">
        <v>0</v>
      </c>
      <c r="D20" s="5">
        <v>1</v>
      </c>
      <c r="E20" s="2">
        <v>0</v>
      </c>
      <c r="F20" s="5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 s="2">
        <v>0</v>
      </c>
      <c r="U20" s="5">
        <v>1</v>
      </c>
      <c r="V20" s="6">
        <v>1</v>
      </c>
      <c r="W20" s="9">
        <f t="shared" si="0"/>
        <v>4.5717053025580183</v>
      </c>
      <c r="X20" s="15">
        <f t="shared" si="1"/>
        <v>0.98976551643161981</v>
      </c>
      <c r="Y20" s="11">
        <f t="shared" si="2"/>
        <v>-1.0287215996660295E-2</v>
      </c>
    </row>
    <row r="21" spans="2:25" x14ac:dyDescent="0.25">
      <c r="B21" s="5">
        <v>1</v>
      </c>
      <c r="C21" s="2">
        <v>0</v>
      </c>
      <c r="D21" s="5">
        <v>0</v>
      </c>
      <c r="E21" s="2">
        <v>0</v>
      </c>
      <c r="F21" s="5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 s="2">
        <v>0</v>
      </c>
      <c r="U21" s="5">
        <v>1</v>
      </c>
      <c r="V21" s="6">
        <v>1</v>
      </c>
      <c r="W21" s="9">
        <f t="shared" si="0"/>
        <v>0.6036869324627282</v>
      </c>
      <c r="X21" s="15">
        <f t="shared" si="1"/>
        <v>0.64649936457051149</v>
      </c>
      <c r="Y21" s="11">
        <f t="shared" si="2"/>
        <v>-0.43618306364694692</v>
      </c>
    </row>
    <row r="22" spans="2:25" x14ac:dyDescent="0.25">
      <c r="B22" s="5">
        <v>0</v>
      </c>
      <c r="C22" s="2">
        <v>1</v>
      </c>
      <c r="D22" s="5">
        <v>1</v>
      </c>
      <c r="E22" s="2">
        <v>0</v>
      </c>
      <c r="F22" s="5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 s="2">
        <v>0</v>
      </c>
      <c r="U22" s="5">
        <v>1</v>
      </c>
      <c r="V22" s="6">
        <v>1</v>
      </c>
      <c r="W22" s="9">
        <f t="shared" si="0"/>
        <v>2.6860112090627712</v>
      </c>
      <c r="X22" s="15">
        <f t="shared" si="1"/>
        <v>0.93619613362912024</v>
      </c>
      <c r="Y22" s="11">
        <f t="shared" si="2"/>
        <v>-6.5930279980366338E-2</v>
      </c>
    </row>
    <row r="23" spans="2:25" x14ac:dyDescent="0.25">
      <c r="B23" s="5">
        <v>1</v>
      </c>
      <c r="C23" s="2">
        <v>0</v>
      </c>
      <c r="D23" s="5">
        <v>0</v>
      </c>
      <c r="E23" s="2">
        <v>1</v>
      </c>
      <c r="F23" s="5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 s="2">
        <v>0</v>
      </c>
      <c r="U23" s="5">
        <v>1</v>
      </c>
      <c r="V23" s="6">
        <v>1</v>
      </c>
      <c r="W23" s="9">
        <f t="shared" si="0"/>
        <v>0.49996213122947053</v>
      </c>
      <c r="X23" s="15">
        <f t="shared" si="1"/>
        <v>0.622450431858935</v>
      </c>
      <c r="Y23" s="11">
        <f t="shared" si="2"/>
        <v>-0.4740912813495623</v>
      </c>
    </row>
    <row r="24" spans="2:25" x14ac:dyDescent="0.25">
      <c r="B24" s="5">
        <v>0</v>
      </c>
      <c r="C24" s="2">
        <v>1</v>
      </c>
      <c r="D24" s="5">
        <v>1</v>
      </c>
      <c r="E24" s="2">
        <v>0</v>
      </c>
      <c r="F24" s="5">
        <v>1</v>
      </c>
      <c r="G24">
        <v>1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 s="2">
        <v>1</v>
      </c>
      <c r="U24" s="5">
        <v>1</v>
      </c>
      <c r="V24" s="6">
        <v>1</v>
      </c>
      <c r="W24" s="9">
        <f t="shared" si="0"/>
        <v>5.9973378336330043</v>
      </c>
      <c r="X24" s="15">
        <f t="shared" si="1"/>
        <v>0.99752080188062664</v>
      </c>
      <c r="Y24" s="11">
        <f t="shared" si="2"/>
        <v>-2.4822764198946879E-3</v>
      </c>
    </row>
    <row r="25" spans="2:25" x14ac:dyDescent="0.25">
      <c r="B25" s="5">
        <v>1</v>
      </c>
      <c r="C25" s="2">
        <v>0</v>
      </c>
      <c r="D25" s="5">
        <v>0</v>
      </c>
      <c r="E25" s="2">
        <v>1</v>
      </c>
      <c r="F25" s="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 s="2">
        <v>0</v>
      </c>
      <c r="U25" s="5">
        <v>1</v>
      </c>
      <c r="V25" s="6">
        <v>1</v>
      </c>
      <c r="W25" s="9">
        <f t="shared" si="0"/>
        <v>-2.8134696911467389</v>
      </c>
      <c r="X25" s="15">
        <f t="shared" si="1"/>
        <v>5.6600624447600396E-2</v>
      </c>
      <c r="Y25" s="11">
        <f t="shared" si="2"/>
        <v>-2.8717352611907425</v>
      </c>
    </row>
    <row r="26" spans="2:25" x14ac:dyDescent="0.25">
      <c r="B26" s="5">
        <v>0</v>
      </c>
      <c r="C26" s="2">
        <v>1</v>
      </c>
      <c r="D26" s="5">
        <v>1</v>
      </c>
      <c r="E26" s="2">
        <v>0</v>
      </c>
      <c r="F26" s="5">
        <v>0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 s="2">
        <v>0</v>
      </c>
      <c r="U26" s="5">
        <v>1</v>
      </c>
      <c r="V26" s="6">
        <v>1</v>
      </c>
      <c r="W26" s="9">
        <f t="shared" si="0"/>
        <v>1.2780663860176502</v>
      </c>
      <c r="X26" s="15">
        <f t="shared" si="1"/>
        <v>0.78212045278731768</v>
      </c>
      <c r="Y26" s="11">
        <f t="shared" si="2"/>
        <v>-0.24574651860115265</v>
      </c>
    </row>
    <row r="27" spans="2:25" x14ac:dyDescent="0.25">
      <c r="B27" s="5">
        <v>0</v>
      </c>
      <c r="C27" s="2">
        <v>1</v>
      </c>
      <c r="D27" s="5">
        <v>0</v>
      </c>
      <c r="E27" s="2">
        <v>0</v>
      </c>
      <c r="F27" s="5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 s="2">
        <v>0</v>
      </c>
      <c r="U27" s="5">
        <v>1</v>
      </c>
      <c r="V27" s="6">
        <v>1</v>
      </c>
      <c r="W27" s="9">
        <f t="shared" si="0"/>
        <v>-4.1189449379771998</v>
      </c>
      <c r="X27" s="15">
        <f t="shared" si="1"/>
        <v>1.6001452241565378E-2</v>
      </c>
      <c r="Y27" s="11">
        <f t="shared" si="2"/>
        <v>-4.1350757957634219</v>
      </c>
    </row>
    <row r="28" spans="2:25" x14ac:dyDescent="0.25">
      <c r="B28" s="5">
        <v>0</v>
      </c>
      <c r="C28" s="2">
        <v>1</v>
      </c>
      <c r="D28" s="5">
        <v>1</v>
      </c>
      <c r="E28" s="2">
        <v>0</v>
      </c>
      <c r="F28" s="5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 s="2">
        <v>0</v>
      </c>
      <c r="U28" s="5">
        <v>1</v>
      </c>
      <c r="V28" s="6">
        <v>1</v>
      </c>
      <c r="W28" s="9">
        <f t="shared" si="0"/>
        <v>-0.52441219679450257</v>
      </c>
      <c r="X28" s="15">
        <f t="shared" si="1"/>
        <v>0.37182109465082896</v>
      </c>
      <c r="Y28" s="11">
        <f t="shared" si="2"/>
        <v>-0.98934246875011156</v>
      </c>
    </row>
    <row r="29" spans="2:25" x14ac:dyDescent="0.25">
      <c r="B29" s="5">
        <v>1</v>
      </c>
      <c r="C29" s="2">
        <v>0</v>
      </c>
      <c r="D29" s="5">
        <v>0</v>
      </c>
      <c r="E29" s="2">
        <v>1</v>
      </c>
      <c r="F29" s="5">
        <v>0</v>
      </c>
      <c r="G29">
        <v>0</v>
      </c>
      <c r="H29">
        <v>0</v>
      </c>
      <c r="I29">
        <v>1</v>
      </c>
      <c r="J29">
        <v>1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 s="2">
        <v>1</v>
      </c>
      <c r="U29" s="5">
        <v>1</v>
      </c>
      <c r="V29" s="6">
        <v>1</v>
      </c>
      <c r="W29" s="9">
        <f t="shared" si="0"/>
        <v>9.9661426419805323</v>
      </c>
      <c r="X29" s="15">
        <f t="shared" si="1"/>
        <v>0.99995303883640141</v>
      </c>
      <c r="Y29" s="11">
        <f t="shared" si="2"/>
        <v>-4.6962266308557578E-5</v>
      </c>
    </row>
    <row r="30" spans="2:25" x14ac:dyDescent="0.25">
      <c r="B30" s="5">
        <v>0</v>
      </c>
      <c r="C30" s="2">
        <v>1</v>
      </c>
      <c r="D30" s="5">
        <v>0</v>
      </c>
      <c r="E30" s="2">
        <v>1</v>
      </c>
      <c r="F30" s="5">
        <v>0</v>
      </c>
      <c r="G30">
        <v>0</v>
      </c>
      <c r="H30">
        <v>0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 s="2">
        <v>1</v>
      </c>
      <c r="U30" s="5">
        <v>1</v>
      </c>
      <c r="V30" s="6">
        <v>1</v>
      </c>
      <c r="W30" s="9">
        <f t="shared" si="0"/>
        <v>8.7026819787094318</v>
      </c>
      <c r="X30" s="15">
        <f t="shared" si="1"/>
        <v>0.99983388796781081</v>
      </c>
      <c r="Y30" s="11">
        <f t="shared" si="2"/>
        <v>-1.6612583032085576E-4</v>
      </c>
    </row>
    <row r="31" spans="2:25" x14ac:dyDescent="0.25">
      <c r="B31" s="5">
        <v>0</v>
      </c>
      <c r="C31" s="2">
        <v>1</v>
      </c>
      <c r="D31" s="5">
        <v>1</v>
      </c>
      <c r="E31" s="2">
        <v>0</v>
      </c>
      <c r="F31" s="5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 s="2">
        <v>0</v>
      </c>
      <c r="U31" s="5">
        <v>1</v>
      </c>
      <c r="V31" s="6">
        <v>1</v>
      </c>
      <c r="W31" s="9">
        <f t="shared" si="0"/>
        <v>-1.5083005637812348</v>
      </c>
      <c r="X31" s="15">
        <f t="shared" si="1"/>
        <v>0.18119078608448821</v>
      </c>
      <c r="Y31" s="11">
        <f t="shared" si="2"/>
        <v>-1.7082047360894881</v>
      </c>
    </row>
    <row r="32" spans="2:25" x14ac:dyDescent="0.25">
      <c r="B32" s="5">
        <v>1</v>
      </c>
      <c r="C32" s="2">
        <v>0</v>
      </c>
      <c r="D32" s="5">
        <v>1</v>
      </c>
      <c r="E32" s="2">
        <v>0</v>
      </c>
      <c r="F32" s="5">
        <v>0</v>
      </c>
      <c r="G32">
        <v>0</v>
      </c>
      <c r="H32">
        <v>1</v>
      </c>
      <c r="I32">
        <v>1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 s="2">
        <v>1</v>
      </c>
      <c r="U32" s="5">
        <v>1</v>
      </c>
      <c r="V32" s="6">
        <v>1</v>
      </c>
      <c r="W32" s="9">
        <f t="shared" si="0"/>
        <v>4.5360232710770712</v>
      </c>
      <c r="X32" s="15">
        <f t="shared" si="1"/>
        <v>0.98939767750587804</v>
      </c>
      <c r="Y32" s="11">
        <f t="shared" si="2"/>
        <v>-1.0658927567594782E-2</v>
      </c>
    </row>
    <row r="33" spans="2:25" x14ac:dyDescent="0.25">
      <c r="B33" s="5">
        <v>1</v>
      </c>
      <c r="C33" s="2">
        <v>0</v>
      </c>
      <c r="D33" s="5">
        <v>0</v>
      </c>
      <c r="E33" s="2">
        <v>1</v>
      </c>
      <c r="F33" s="5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 s="2">
        <v>0</v>
      </c>
      <c r="U33" s="5">
        <v>1</v>
      </c>
      <c r="V33" s="6">
        <v>1</v>
      </c>
      <c r="W33" s="9">
        <f t="shared" si="0"/>
        <v>4.729697207331399</v>
      </c>
      <c r="X33" s="15">
        <f t="shared" si="1"/>
        <v>0.99124812750770297</v>
      </c>
      <c r="Y33" s="11">
        <f t="shared" si="2"/>
        <v>-8.7903950560963319E-3</v>
      </c>
    </row>
    <row r="34" spans="2:25" x14ac:dyDescent="0.25">
      <c r="B34" s="5">
        <v>0</v>
      </c>
      <c r="C34" s="2">
        <v>1</v>
      </c>
      <c r="D34" s="5">
        <v>0</v>
      </c>
      <c r="E34" s="2">
        <v>1</v>
      </c>
      <c r="F34" s="5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 s="2">
        <v>0</v>
      </c>
      <c r="U34" s="5">
        <v>1</v>
      </c>
      <c r="V34" s="6">
        <v>1</v>
      </c>
      <c r="W34" s="9">
        <f t="shared" si="0"/>
        <v>-0.36642029202112303</v>
      </c>
      <c r="X34" s="15">
        <f t="shared" si="1"/>
        <v>0.40940628757949221</v>
      </c>
      <c r="Y34" s="11">
        <f t="shared" si="2"/>
        <v>-0.89304724783797118</v>
      </c>
    </row>
    <row r="35" spans="2:25" x14ac:dyDescent="0.25">
      <c r="B35" s="5">
        <v>0</v>
      </c>
      <c r="C35" s="2">
        <v>1</v>
      </c>
      <c r="D35" s="5">
        <v>0</v>
      </c>
      <c r="E35" s="2">
        <v>1</v>
      </c>
      <c r="F35" s="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 s="2">
        <v>0</v>
      </c>
      <c r="U35" s="5">
        <v>1</v>
      </c>
      <c r="V35" s="6">
        <v>1</v>
      </c>
      <c r="W35" s="9">
        <f t="shared" si="0"/>
        <v>3.8279577483699194</v>
      </c>
      <c r="X35" s="15">
        <f t="shared" si="1"/>
        <v>0.97870916337355607</v>
      </c>
      <c r="Y35" s="11">
        <f t="shared" si="2"/>
        <v>-2.1520755792971882E-2</v>
      </c>
    </row>
    <row r="36" spans="2:25" x14ac:dyDescent="0.25">
      <c r="B36" s="5">
        <v>0</v>
      </c>
      <c r="C36" s="2">
        <v>1</v>
      </c>
      <c r="D36" s="5">
        <v>0</v>
      </c>
      <c r="E36" s="2">
        <v>1</v>
      </c>
      <c r="F36" s="5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 s="2">
        <v>0</v>
      </c>
      <c r="U36" s="5">
        <v>1</v>
      </c>
      <c r="V36" s="6">
        <v>1</v>
      </c>
      <c r="W36" s="9">
        <f t="shared" si="0"/>
        <v>5.0203971144687118</v>
      </c>
      <c r="X36" s="15">
        <f t="shared" si="1"/>
        <v>0.99344139480808147</v>
      </c>
      <c r="Y36" s="11">
        <f t="shared" si="2"/>
        <v>-6.5802073480975692E-3</v>
      </c>
    </row>
    <row r="37" spans="2:25" x14ac:dyDescent="0.25">
      <c r="B37" s="5">
        <v>1</v>
      </c>
      <c r="C37" s="2">
        <v>0</v>
      </c>
      <c r="D37" s="5">
        <v>1</v>
      </c>
      <c r="E37" s="2">
        <v>0</v>
      </c>
      <c r="F37" s="5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 s="2">
        <v>0</v>
      </c>
      <c r="U37" s="5">
        <v>1</v>
      </c>
      <c r="V37" s="6">
        <v>1</v>
      </c>
      <c r="W37" s="9">
        <f t="shared" si="0"/>
        <v>0.81217805242698315</v>
      </c>
      <c r="X37" s="15">
        <f t="shared" si="1"/>
        <v>0.69257343976599806</v>
      </c>
      <c r="Y37" s="11">
        <f t="shared" si="2"/>
        <v>-0.36734099633996148</v>
      </c>
    </row>
    <row r="38" spans="2:25" x14ac:dyDescent="0.25">
      <c r="B38" s="5">
        <v>0</v>
      </c>
      <c r="C38" s="2">
        <v>0</v>
      </c>
      <c r="D38" s="5">
        <v>0</v>
      </c>
      <c r="E38" s="2">
        <v>1</v>
      </c>
      <c r="F38" s="5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 s="2">
        <v>1</v>
      </c>
      <c r="U38" s="5">
        <v>1</v>
      </c>
      <c r="V38" s="6">
        <v>1</v>
      </c>
      <c r="W38" s="9">
        <f t="shared" si="0"/>
        <v>0.18974691658546783</v>
      </c>
      <c r="X38" s="15">
        <f t="shared" si="1"/>
        <v>0.5472949141395651</v>
      </c>
      <c r="Y38" s="11">
        <f t="shared" si="2"/>
        <v>-0.60276747351281557</v>
      </c>
    </row>
    <row r="39" spans="2:25" x14ac:dyDescent="0.25">
      <c r="B39" s="5">
        <v>0</v>
      </c>
      <c r="C39" s="2">
        <v>1</v>
      </c>
      <c r="D39" s="5">
        <v>0</v>
      </c>
      <c r="E39" s="2">
        <v>1</v>
      </c>
      <c r="F39" s="5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1</v>
      </c>
      <c r="S39">
        <v>0</v>
      </c>
      <c r="T39" s="2">
        <v>0</v>
      </c>
      <c r="U39" s="5">
        <v>1</v>
      </c>
      <c r="V39" s="6">
        <v>1</v>
      </c>
      <c r="W39" s="9">
        <f t="shared" si="0"/>
        <v>2.2431761190173907</v>
      </c>
      <c r="X39" s="15">
        <f t="shared" si="1"/>
        <v>0.90406029361842222</v>
      </c>
      <c r="Y39" s="11">
        <f t="shared" si="2"/>
        <v>-0.10085922433351636</v>
      </c>
    </row>
    <row r="40" spans="2:25" x14ac:dyDescent="0.25">
      <c r="B40" s="5">
        <v>1</v>
      </c>
      <c r="C40" s="2">
        <v>0</v>
      </c>
      <c r="D40" s="5">
        <v>1</v>
      </c>
      <c r="E40" s="2">
        <v>0</v>
      </c>
      <c r="F40" s="5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 s="2">
        <v>0</v>
      </c>
      <c r="U40" s="5">
        <v>1</v>
      </c>
      <c r="V40" s="6">
        <v>1</v>
      </c>
      <c r="W40" s="9">
        <f t="shared" si="0"/>
        <v>-0.94326810177524656</v>
      </c>
      <c r="X40" s="15">
        <f t="shared" si="1"/>
        <v>0.28024067419005289</v>
      </c>
      <c r="Y40" s="11">
        <f t="shared" si="2"/>
        <v>-1.2721064943362617</v>
      </c>
    </row>
    <row r="41" spans="2:25" x14ac:dyDescent="0.25">
      <c r="B41" s="5">
        <v>1</v>
      </c>
      <c r="C41" s="2">
        <v>0</v>
      </c>
      <c r="D41" s="5">
        <v>1</v>
      </c>
      <c r="E41" s="2">
        <v>0</v>
      </c>
      <c r="F41" s="5">
        <v>1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 s="2">
        <v>1</v>
      </c>
      <c r="U41" s="5">
        <v>1</v>
      </c>
      <c r="V41" s="6">
        <v>1</v>
      </c>
      <c r="W41" s="9">
        <f t="shared" si="0"/>
        <v>7.8155835516201799</v>
      </c>
      <c r="X41" s="15">
        <f t="shared" si="1"/>
        <v>0.99959676331858893</v>
      </c>
      <c r="Y41" s="11">
        <f t="shared" si="2"/>
        <v>-4.0331800318370135E-4</v>
      </c>
    </row>
    <row r="42" spans="2:25" x14ac:dyDescent="0.25">
      <c r="B42" s="5">
        <v>1</v>
      </c>
      <c r="C42" s="2">
        <v>0</v>
      </c>
      <c r="D42" s="5">
        <v>0</v>
      </c>
      <c r="E42" s="2">
        <v>1</v>
      </c>
      <c r="F42" s="5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 s="2">
        <v>0</v>
      </c>
      <c r="U42" s="5">
        <v>1</v>
      </c>
      <c r="V42" s="6">
        <v>1</v>
      </c>
      <c r="W42" s="9">
        <f t="shared" si="0"/>
        <v>-0.7852761970018669</v>
      </c>
      <c r="X42" s="15">
        <f t="shared" si="1"/>
        <v>0.31318386039035906</v>
      </c>
      <c r="Y42" s="11">
        <f t="shared" si="2"/>
        <v>-1.1609648475139658</v>
      </c>
    </row>
    <row r="43" spans="2:25" x14ac:dyDescent="0.25">
      <c r="B43" s="5">
        <v>1</v>
      </c>
      <c r="C43" s="2">
        <v>0</v>
      </c>
      <c r="D43" s="5">
        <v>1</v>
      </c>
      <c r="E43" s="2">
        <v>0</v>
      </c>
      <c r="F43" s="5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 s="2">
        <v>0</v>
      </c>
      <c r="U43" s="5">
        <v>1</v>
      </c>
      <c r="V43" s="6">
        <v>1</v>
      </c>
      <c r="W43" s="9">
        <f t="shared" si="0"/>
        <v>0.38108998103192937</v>
      </c>
      <c r="X43" s="15">
        <f t="shared" si="1"/>
        <v>0.59413596618330278</v>
      </c>
      <c r="Y43" s="11">
        <f t="shared" si="2"/>
        <v>-0.52064708651445002</v>
      </c>
    </row>
    <row r="44" spans="2:25" x14ac:dyDescent="0.25">
      <c r="B44" s="5">
        <v>0</v>
      </c>
      <c r="C44" s="2">
        <v>1</v>
      </c>
      <c r="D44" s="5">
        <v>0</v>
      </c>
      <c r="E44" s="2">
        <v>0</v>
      </c>
      <c r="F44" s="5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 s="2">
        <v>0</v>
      </c>
      <c r="U44" s="5">
        <v>1</v>
      </c>
      <c r="V44" s="6">
        <v>1</v>
      </c>
      <c r="W44" s="9">
        <f t="shared" si="0"/>
        <v>3.548621177435205</v>
      </c>
      <c r="X44" s="15">
        <f t="shared" si="1"/>
        <v>0.97203997659745445</v>
      </c>
      <c r="Y44" s="11">
        <f t="shared" si="2"/>
        <v>-2.8358347180757127E-2</v>
      </c>
    </row>
    <row r="45" spans="2:25" x14ac:dyDescent="0.25">
      <c r="B45" s="5">
        <v>1</v>
      </c>
      <c r="C45" s="2">
        <v>0</v>
      </c>
      <c r="D45" s="5">
        <v>0</v>
      </c>
      <c r="E45" s="2">
        <v>1</v>
      </c>
      <c r="F45" s="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 s="2">
        <v>0</v>
      </c>
      <c r="U45" s="5">
        <v>1</v>
      </c>
      <c r="V45" s="6">
        <v>1</v>
      </c>
      <c r="W45" s="9">
        <f t="shared" si="0"/>
        <v>0.53908188580530891</v>
      </c>
      <c r="X45" s="15">
        <f t="shared" si="1"/>
        <v>0.63159881513993443</v>
      </c>
      <c r="Y45" s="11">
        <f t="shared" si="2"/>
        <v>-0.45950087256831462</v>
      </c>
    </row>
    <row r="46" spans="2:25" x14ac:dyDescent="0.25">
      <c r="B46" s="5">
        <v>1</v>
      </c>
      <c r="C46" s="2">
        <v>0</v>
      </c>
      <c r="D46" s="5">
        <v>0</v>
      </c>
      <c r="E46" s="2">
        <v>1</v>
      </c>
      <c r="F46" s="5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 s="2">
        <v>0</v>
      </c>
      <c r="U46" s="5">
        <v>1</v>
      </c>
      <c r="V46" s="6">
        <v>1</v>
      </c>
      <c r="W46" s="9">
        <f t="shared" si="0"/>
        <v>0.41092588796187834</v>
      </c>
      <c r="X46" s="15">
        <f t="shared" si="1"/>
        <v>0.60130986861944002</v>
      </c>
      <c r="Y46" s="11">
        <f t="shared" si="2"/>
        <v>-0.50864488893186044</v>
      </c>
    </row>
    <row r="47" spans="2:25" x14ac:dyDescent="0.25">
      <c r="B47" s="5">
        <v>0</v>
      </c>
      <c r="C47" s="2">
        <v>1</v>
      </c>
      <c r="D47" s="5">
        <v>0</v>
      </c>
      <c r="E47" s="2">
        <v>1</v>
      </c>
      <c r="F47" s="5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 s="2">
        <v>0</v>
      </c>
      <c r="U47" s="5">
        <v>1</v>
      </c>
      <c r="V47" s="6">
        <v>1</v>
      </c>
      <c r="W47" s="9">
        <f t="shared" si="0"/>
        <v>-1.9076252453989979</v>
      </c>
      <c r="X47" s="15">
        <f t="shared" si="1"/>
        <v>0.12924787860378847</v>
      </c>
      <c r="Y47" s="11">
        <f t="shared" si="2"/>
        <v>-2.0460231788517889</v>
      </c>
    </row>
    <row r="48" spans="2:25" x14ac:dyDescent="0.25">
      <c r="B48" s="5">
        <v>0</v>
      </c>
      <c r="C48" s="2">
        <v>1</v>
      </c>
      <c r="D48" s="5">
        <v>0</v>
      </c>
      <c r="E48" s="2">
        <v>1</v>
      </c>
      <c r="F48" s="5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 s="2">
        <v>0</v>
      </c>
      <c r="U48" s="5">
        <v>1</v>
      </c>
      <c r="V48" s="6">
        <v>1</v>
      </c>
      <c r="W48" s="9">
        <f t="shared" si="0"/>
        <v>3.8241950295049669</v>
      </c>
      <c r="X48" s="15">
        <f t="shared" si="1"/>
        <v>0.97863061619007086</v>
      </c>
      <c r="Y48" s="11">
        <f t="shared" si="2"/>
        <v>-2.1601014912361858E-2</v>
      </c>
    </row>
    <row r="49" spans="2:25" x14ac:dyDescent="0.25">
      <c r="B49" s="5">
        <v>1</v>
      </c>
      <c r="C49" s="2">
        <v>0</v>
      </c>
      <c r="D49" s="5">
        <v>0</v>
      </c>
      <c r="E49" s="2">
        <v>1</v>
      </c>
      <c r="F49" s="5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 s="2">
        <v>1</v>
      </c>
      <c r="U49" s="5">
        <v>1</v>
      </c>
      <c r="V49" s="6">
        <v>1</v>
      </c>
      <c r="W49" s="9">
        <f t="shared" si="0"/>
        <v>2.0650172580577273</v>
      </c>
      <c r="X49" s="15">
        <f t="shared" si="1"/>
        <v>0.88745625685495877</v>
      </c>
      <c r="Y49" s="11">
        <f t="shared" si="2"/>
        <v>-0.11939604689801277</v>
      </c>
    </row>
    <row r="50" spans="2:25" x14ac:dyDescent="0.25">
      <c r="B50" s="5">
        <v>0</v>
      </c>
      <c r="C50" s="2">
        <v>1</v>
      </c>
      <c r="D50" s="5">
        <v>1</v>
      </c>
      <c r="E50" s="2">
        <v>0</v>
      </c>
      <c r="F50" s="5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 s="2">
        <v>0</v>
      </c>
      <c r="U50" s="5">
        <v>1</v>
      </c>
      <c r="V50" s="6">
        <v>1</v>
      </c>
      <c r="W50" s="9">
        <f t="shared" si="0"/>
        <v>-0.52441219679450257</v>
      </c>
      <c r="X50" s="15">
        <f t="shared" si="1"/>
        <v>0.37182109465082896</v>
      </c>
      <c r="Y50" s="11">
        <f t="shared" si="2"/>
        <v>-0.98934246875011156</v>
      </c>
    </row>
    <row r="51" spans="2:25" x14ac:dyDescent="0.25">
      <c r="B51" s="5">
        <v>0</v>
      </c>
      <c r="C51" s="2">
        <v>1</v>
      </c>
      <c r="D51" s="5">
        <v>1</v>
      </c>
      <c r="E51" s="2">
        <v>0</v>
      </c>
      <c r="F51" s="5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 s="2">
        <v>1</v>
      </c>
      <c r="U51" s="5">
        <v>1</v>
      </c>
      <c r="V51" s="6">
        <v>1</v>
      </c>
      <c r="W51" s="9">
        <f t="shared" si="0"/>
        <v>6.1794876946601729</v>
      </c>
      <c r="X51" s="15">
        <f t="shared" si="1"/>
        <v>0.99793279337777041</v>
      </c>
      <c r="Y51" s="11">
        <f t="shared" si="2"/>
        <v>-2.0693462430398132E-3</v>
      </c>
    </row>
    <row r="52" spans="2:25" x14ac:dyDescent="0.25">
      <c r="B52" s="5">
        <v>0</v>
      </c>
      <c r="C52" s="2">
        <v>1</v>
      </c>
      <c r="D52" s="5">
        <v>0</v>
      </c>
      <c r="E52" s="2">
        <v>0</v>
      </c>
      <c r="F52" s="5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 s="2">
        <v>0</v>
      </c>
      <c r="U52" s="5">
        <v>1</v>
      </c>
      <c r="V52" s="6">
        <v>1</v>
      </c>
      <c r="W52" s="9">
        <f t="shared" si="0"/>
        <v>3.9279198307382241</v>
      </c>
      <c r="X52" s="15">
        <f t="shared" si="1"/>
        <v>0.9806954251483857</v>
      </c>
      <c r="Y52" s="11">
        <f t="shared" si="2"/>
        <v>-1.9493341478616082E-2</v>
      </c>
    </row>
    <row r="53" spans="2:25" x14ac:dyDescent="0.25">
      <c r="B53" s="5">
        <v>1</v>
      </c>
      <c r="C53" s="2">
        <v>0</v>
      </c>
      <c r="D53" s="5">
        <v>1</v>
      </c>
      <c r="E53" s="2">
        <v>0</v>
      </c>
      <c r="F53" s="5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 s="2">
        <v>0</v>
      </c>
      <c r="U53" s="5">
        <v>1</v>
      </c>
      <c r="V53" s="6">
        <v>1</v>
      </c>
      <c r="W53" s="9">
        <f t="shared" si="0"/>
        <v>2.2671553040820278</v>
      </c>
      <c r="X53" s="15">
        <f t="shared" si="1"/>
        <v>0.90612007889591761</v>
      </c>
      <c r="Y53" s="11">
        <f t="shared" si="2"/>
        <v>-9.858344430875203E-2</v>
      </c>
    </row>
    <row r="54" spans="2:25" x14ac:dyDescent="0.25">
      <c r="B54" s="5">
        <v>0</v>
      </c>
      <c r="C54" s="2">
        <v>1</v>
      </c>
      <c r="D54" s="5">
        <v>1</v>
      </c>
      <c r="E54" s="2">
        <v>0</v>
      </c>
      <c r="F54" s="5">
        <v>1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1</v>
      </c>
      <c r="R54">
        <v>1</v>
      </c>
      <c r="S54">
        <v>0</v>
      </c>
      <c r="T54" s="2">
        <v>0</v>
      </c>
      <c r="U54" s="5">
        <v>1</v>
      </c>
      <c r="V54" s="6">
        <v>1</v>
      </c>
      <c r="W54" s="9">
        <f t="shared" si="0"/>
        <v>8.785876248784902</v>
      </c>
      <c r="X54" s="15">
        <f t="shared" si="1"/>
        <v>0.99984714627111304</v>
      </c>
      <c r="Y54" s="11">
        <f t="shared" si="2"/>
        <v>-1.5286541220875118E-4</v>
      </c>
    </row>
    <row r="55" spans="2:25" x14ac:dyDescent="0.25">
      <c r="B55" s="5">
        <v>1</v>
      </c>
      <c r="C55" s="2">
        <v>0</v>
      </c>
      <c r="D55" s="5">
        <v>0</v>
      </c>
      <c r="E55" s="2">
        <v>1</v>
      </c>
      <c r="F55" s="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 s="2">
        <v>0</v>
      </c>
      <c r="U55" s="5">
        <v>1</v>
      </c>
      <c r="V55" s="6">
        <v>1</v>
      </c>
      <c r="W55" s="9">
        <f t="shared" si="0"/>
        <v>4.729697207331399</v>
      </c>
      <c r="X55" s="15">
        <f t="shared" si="1"/>
        <v>0.99124812750770297</v>
      </c>
      <c r="Y55" s="11">
        <f t="shared" si="2"/>
        <v>-8.7903950560963319E-3</v>
      </c>
    </row>
    <row r="56" spans="2:25" x14ac:dyDescent="0.25">
      <c r="B56" s="5">
        <v>1</v>
      </c>
      <c r="C56" s="2">
        <v>0</v>
      </c>
      <c r="D56" s="5">
        <v>1</v>
      </c>
      <c r="E56" s="2">
        <v>0</v>
      </c>
      <c r="F56" s="5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 s="2">
        <v>0</v>
      </c>
      <c r="U56" s="5">
        <v>1</v>
      </c>
      <c r="V56" s="6">
        <v>1</v>
      </c>
      <c r="W56" s="9">
        <f t="shared" si="0"/>
        <v>-0.94326810177524656</v>
      </c>
      <c r="X56" s="15">
        <f t="shared" si="1"/>
        <v>0.28024067419005289</v>
      </c>
      <c r="Y56" s="11">
        <f t="shared" si="2"/>
        <v>-1.2721064943362617</v>
      </c>
    </row>
    <row r="57" spans="2:25" x14ac:dyDescent="0.25">
      <c r="B57" s="5">
        <v>0</v>
      </c>
      <c r="C57" s="2">
        <v>0</v>
      </c>
      <c r="D57" s="5">
        <v>1</v>
      </c>
      <c r="E57" s="2">
        <v>0</v>
      </c>
      <c r="F57" s="5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 s="2">
        <v>0</v>
      </c>
      <c r="U57" s="5">
        <v>1</v>
      </c>
      <c r="V57" s="6">
        <v>1</v>
      </c>
      <c r="W57" s="9">
        <f t="shared" si="0"/>
        <v>3.6342708410355291</v>
      </c>
      <c r="X57" s="15">
        <f t="shared" si="1"/>
        <v>0.97427601549475118</v>
      </c>
      <c r="Y57" s="11">
        <f t="shared" si="2"/>
        <v>-2.6060632020274879E-2</v>
      </c>
    </row>
    <row r="58" spans="2:25" x14ac:dyDescent="0.25">
      <c r="B58" s="5">
        <v>0</v>
      </c>
      <c r="C58" s="2">
        <v>1</v>
      </c>
      <c r="D58" s="5">
        <v>1</v>
      </c>
      <c r="E58" s="2">
        <v>0</v>
      </c>
      <c r="F58" s="5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 s="2">
        <v>1</v>
      </c>
      <c r="U58" s="5">
        <v>1</v>
      </c>
      <c r="V58" s="6">
        <v>1</v>
      </c>
      <c r="W58" s="9">
        <f t="shared" si="0"/>
        <v>1.6048922488860211</v>
      </c>
      <c r="X58" s="15">
        <f t="shared" si="1"/>
        <v>0.83270103418959052</v>
      </c>
      <c r="Y58" s="11">
        <f t="shared" si="2"/>
        <v>-0.18308060376972776</v>
      </c>
    </row>
    <row r="59" spans="2:25" x14ac:dyDescent="0.25">
      <c r="B59" s="5">
        <v>0</v>
      </c>
      <c r="C59" s="2">
        <v>1</v>
      </c>
      <c r="D59" s="5">
        <v>1</v>
      </c>
      <c r="E59" s="2">
        <v>0</v>
      </c>
      <c r="F59" s="5">
        <v>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 s="2">
        <v>0</v>
      </c>
      <c r="U59" s="5">
        <v>1</v>
      </c>
      <c r="V59" s="6">
        <v>1</v>
      </c>
      <c r="W59" s="9">
        <f t="shared" si="0"/>
        <v>3.7169982722064629</v>
      </c>
      <c r="X59" s="15">
        <f t="shared" si="1"/>
        <v>0.9762699804275492</v>
      </c>
      <c r="Y59" s="11">
        <f t="shared" si="2"/>
        <v>-2.4016111530584781E-2</v>
      </c>
    </row>
    <row r="60" spans="2:25" x14ac:dyDescent="0.25">
      <c r="B60" s="5">
        <v>0</v>
      </c>
      <c r="C60" s="2">
        <v>0</v>
      </c>
      <c r="D60" s="5">
        <v>1</v>
      </c>
      <c r="E60" s="2">
        <v>0</v>
      </c>
      <c r="F60" s="5">
        <v>1</v>
      </c>
      <c r="G60">
        <v>0</v>
      </c>
      <c r="H60">
        <v>0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 s="2">
        <v>0</v>
      </c>
      <c r="U60" s="5">
        <v>1</v>
      </c>
      <c r="V60" s="6">
        <v>1</v>
      </c>
      <c r="W60" s="9">
        <f t="shared" si="0"/>
        <v>8.5795167213741887</v>
      </c>
      <c r="X60" s="15">
        <f t="shared" si="1"/>
        <v>0.99981211953456162</v>
      </c>
      <c r="Y60" s="11">
        <f t="shared" si="2"/>
        <v>-1.8789811718401042E-4</v>
      </c>
    </row>
    <row r="61" spans="2:25" x14ac:dyDescent="0.25">
      <c r="B61" s="5">
        <v>1</v>
      </c>
      <c r="C61" s="2">
        <v>0</v>
      </c>
      <c r="D61" s="5">
        <v>0</v>
      </c>
      <c r="E61" s="2">
        <v>0</v>
      </c>
      <c r="F61" s="5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 s="2">
        <v>0</v>
      </c>
      <c r="U61" s="5">
        <v>1</v>
      </c>
      <c r="V61" s="6">
        <v>1</v>
      </c>
      <c r="W61" s="9">
        <f t="shared" si="0"/>
        <v>0.6036869324627282</v>
      </c>
      <c r="X61" s="15">
        <f t="shared" si="1"/>
        <v>0.64649936457051149</v>
      </c>
      <c r="Y61" s="11">
        <f t="shared" si="2"/>
        <v>-0.43618306364694692</v>
      </c>
    </row>
    <row r="62" spans="2:25" x14ac:dyDescent="0.25">
      <c r="B62" s="5">
        <v>0</v>
      </c>
      <c r="C62" s="2">
        <v>1</v>
      </c>
      <c r="D62" s="5">
        <v>1</v>
      </c>
      <c r="E62" s="2">
        <v>0</v>
      </c>
      <c r="F62" s="5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 s="2">
        <v>0</v>
      </c>
      <c r="U62" s="5">
        <v>1</v>
      </c>
      <c r="V62" s="6">
        <v>1</v>
      </c>
      <c r="W62" s="9">
        <f t="shared" si="0"/>
        <v>5.5913882023575239</v>
      </c>
      <c r="X62" s="15">
        <f t="shared" si="1"/>
        <v>0.99628401357149465</v>
      </c>
      <c r="Y62" s="11">
        <f t="shared" si="2"/>
        <v>-3.722907858019459E-3</v>
      </c>
    </row>
    <row r="63" spans="2:25" x14ac:dyDescent="0.25">
      <c r="B63" s="5">
        <v>0</v>
      </c>
      <c r="C63" s="2">
        <v>0</v>
      </c>
      <c r="D63" s="5">
        <v>0</v>
      </c>
      <c r="E63" s="2">
        <v>1</v>
      </c>
      <c r="F63" s="5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 s="2">
        <v>0</v>
      </c>
      <c r="U63" s="5">
        <v>1</v>
      </c>
      <c r="V63" s="6">
        <v>1</v>
      </c>
      <c r="W63" s="9">
        <f t="shared" si="0"/>
        <v>-0.39835257571718113</v>
      </c>
      <c r="X63" s="15">
        <f t="shared" si="1"/>
        <v>0.40170821554639852</v>
      </c>
      <c r="Y63" s="11">
        <f t="shared" si="2"/>
        <v>-0.91202928588080967</v>
      </c>
    </row>
    <row r="64" spans="2:25" x14ac:dyDescent="0.25">
      <c r="B64" s="5">
        <v>1</v>
      </c>
      <c r="C64" s="2">
        <v>0</v>
      </c>
      <c r="D64" s="5">
        <v>0</v>
      </c>
      <c r="E64" s="2">
        <v>0</v>
      </c>
      <c r="F64" s="5">
        <v>0</v>
      </c>
      <c r="G64">
        <v>1</v>
      </c>
      <c r="H64">
        <v>0</v>
      </c>
      <c r="I64">
        <v>1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 s="2">
        <v>0</v>
      </c>
      <c r="U64" s="5">
        <v>1</v>
      </c>
      <c r="V64" s="6">
        <v>1</v>
      </c>
      <c r="W64" s="9">
        <f t="shared" si="0"/>
        <v>3.7071314701134206</v>
      </c>
      <c r="X64" s="15">
        <f t="shared" si="1"/>
        <v>0.97604031978119532</v>
      </c>
      <c r="Y64" s="11">
        <f t="shared" si="2"/>
        <v>-2.425138217110609E-2</v>
      </c>
    </row>
    <row r="65" spans="2:25" x14ac:dyDescent="0.25">
      <c r="B65" s="5">
        <v>0</v>
      </c>
      <c r="C65" s="2">
        <v>1</v>
      </c>
      <c r="D65" s="5">
        <v>1</v>
      </c>
      <c r="E65" s="2">
        <v>0</v>
      </c>
      <c r="F65" s="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 s="2">
        <v>1</v>
      </c>
      <c r="U65" s="5">
        <v>1</v>
      </c>
      <c r="V65" s="6">
        <v>1</v>
      </c>
      <c r="W65" s="9">
        <f t="shared" si="0"/>
        <v>2.929250331693197</v>
      </c>
      <c r="X65" s="15">
        <f t="shared" si="1"/>
        <v>0.94927358826463493</v>
      </c>
      <c r="Y65" s="11">
        <f t="shared" si="2"/>
        <v>-5.2058230808794723E-2</v>
      </c>
    </row>
    <row r="66" spans="2:25" x14ac:dyDescent="0.25">
      <c r="B66" s="5">
        <v>0</v>
      </c>
      <c r="C66" s="2">
        <v>1</v>
      </c>
      <c r="D66" s="5">
        <v>0</v>
      </c>
      <c r="E66" s="2">
        <v>1</v>
      </c>
      <c r="F66" s="5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1</v>
      </c>
      <c r="S66">
        <v>0</v>
      </c>
      <c r="T66" s="2">
        <v>1</v>
      </c>
      <c r="U66" s="5">
        <v>1</v>
      </c>
      <c r="V66" s="6">
        <v>1</v>
      </c>
      <c r="W66" s="9">
        <f t="shared" si="0"/>
        <v>4.3724805646979146</v>
      </c>
      <c r="X66" s="15">
        <f t="shared" si="1"/>
        <v>0.98753737974896494</v>
      </c>
      <c r="Y66" s="11">
        <f t="shared" si="2"/>
        <v>-1.2540930012919208E-2</v>
      </c>
    </row>
    <row r="67" spans="2:25" x14ac:dyDescent="0.25">
      <c r="B67" s="5">
        <v>1</v>
      </c>
      <c r="C67" s="2">
        <v>0</v>
      </c>
      <c r="D67" s="5">
        <v>0</v>
      </c>
      <c r="E67" s="2">
        <v>1</v>
      </c>
      <c r="F67" s="5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 s="2">
        <v>0</v>
      </c>
      <c r="U67" s="5">
        <v>1</v>
      </c>
      <c r="V67" s="6">
        <v>1</v>
      </c>
      <c r="W67" s="9">
        <f t="shared" si="0"/>
        <v>3.4053391245242226</v>
      </c>
      <c r="X67" s="15">
        <f t="shared" si="1"/>
        <v>0.96787098008794592</v>
      </c>
      <c r="Y67" s="11">
        <f t="shared" si="2"/>
        <v>-3.2656485621913124E-2</v>
      </c>
    </row>
    <row r="68" spans="2:25" x14ac:dyDescent="0.25">
      <c r="B68" s="5">
        <v>0</v>
      </c>
      <c r="C68" s="2">
        <v>1</v>
      </c>
      <c r="D68" s="5">
        <v>0</v>
      </c>
      <c r="E68" s="2">
        <v>1</v>
      </c>
      <c r="F68" s="5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1</v>
      </c>
      <c r="S68">
        <v>0</v>
      </c>
      <c r="T68" s="2">
        <v>1</v>
      </c>
      <c r="U68" s="5">
        <v>1</v>
      </c>
      <c r="V68" s="6">
        <v>1</v>
      </c>
      <c r="W68" s="9">
        <f t="shared" si="0"/>
        <v>4.3724805646979146</v>
      </c>
      <c r="X68" s="15">
        <f t="shared" si="1"/>
        <v>0.98753737974896494</v>
      </c>
      <c r="Y68" s="11">
        <f t="shared" si="2"/>
        <v>-1.2540930012919208E-2</v>
      </c>
    </row>
    <row r="69" spans="2:25" x14ac:dyDescent="0.25">
      <c r="B69" s="5">
        <v>1</v>
      </c>
      <c r="C69" s="2">
        <v>0</v>
      </c>
      <c r="D69" s="5">
        <v>0</v>
      </c>
      <c r="E69" s="2">
        <v>1</v>
      </c>
      <c r="F69" s="5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 s="2">
        <v>0</v>
      </c>
      <c r="U69" s="5">
        <v>1</v>
      </c>
      <c r="V69" s="6">
        <v>1</v>
      </c>
      <c r="W69" s="9">
        <f t="shared" si="0"/>
        <v>-0.7852761970018669</v>
      </c>
      <c r="X69" s="15">
        <f t="shared" si="1"/>
        <v>0.31318386039035906</v>
      </c>
      <c r="Y69" s="11">
        <f t="shared" si="2"/>
        <v>-1.1609648475139658</v>
      </c>
    </row>
    <row r="70" spans="2:25" x14ac:dyDescent="0.25">
      <c r="B70" s="5">
        <v>1</v>
      </c>
      <c r="C70" s="2">
        <v>0</v>
      </c>
      <c r="D70" s="5">
        <v>0</v>
      </c>
      <c r="E70" s="2">
        <v>1</v>
      </c>
      <c r="F70" s="5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 s="2">
        <v>0</v>
      </c>
      <c r="U70" s="5">
        <v>1</v>
      </c>
      <c r="V70" s="6">
        <v>1</v>
      </c>
      <c r="W70" s="9">
        <f t="shared" ref="W70:W133" si="3">SUMPRODUCT(B$2:U$2,B70:U70)</f>
        <v>2.1577350569909393</v>
      </c>
      <c r="X70" s="15">
        <f t="shared" ref="X70:X133" si="4">EXP(W70)/(1+EXP(W70))</f>
        <v>0.89638937969797305</v>
      </c>
      <c r="Y70" s="11">
        <f t="shared" ref="Y70:Y133" si="5">IFERROR(V70*LN(X70)+(1-V70)*LN(1-X70),0)</f>
        <v>-0.10938038485204145</v>
      </c>
    </row>
    <row r="71" spans="2:25" x14ac:dyDescent="0.25">
      <c r="B71" s="5">
        <v>1</v>
      </c>
      <c r="C71" s="2">
        <v>0</v>
      </c>
      <c r="D71" s="5">
        <v>0</v>
      </c>
      <c r="E71" s="2">
        <v>1</v>
      </c>
      <c r="F71" s="5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 s="2">
        <v>1</v>
      </c>
      <c r="U71" s="5">
        <v>1</v>
      </c>
      <c r="V71" s="6">
        <v>1</v>
      </c>
      <c r="W71" s="9">
        <f t="shared" si="3"/>
        <v>2.6683863314858329</v>
      </c>
      <c r="X71" s="15">
        <f t="shared" si="4"/>
        <v>0.93513521925333387</v>
      </c>
      <c r="Y71" s="11">
        <f t="shared" si="5"/>
        <v>-6.7064140627562829E-2</v>
      </c>
    </row>
    <row r="72" spans="2:25" x14ac:dyDescent="0.25">
      <c r="B72" s="5">
        <v>0</v>
      </c>
      <c r="C72" s="2">
        <v>0</v>
      </c>
      <c r="D72" s="5">
        <v>0</v>
      </c>
      <c r="E72" s="2">
        <v>1</v>
      </c>
      <c r="F72" s="5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 s="2">
        <v>0</v>
      </c>
      <c r="U72" s="5">
        <v>1</v>
      </c>
      <c r="V72" s="6">
        <v>1</v>
      </c>
      <c r="W72" s="9">
        <f t="shared" si="3"/>
        <v>-1.4372451469119585E-2</v>
      </c>
      <c r="X72" s="15">
        <f t="shared" si="4"/>
        <v>0.49640694898309617</v>
      </c>
      <c r="Y72" s="11">
        <f t="shared" si="5"/>
        <v>-0.70035922699242203</v>
      </c>
    </row>
    <row r="73" spans="2:25" x14ac:dyDescent="0.25">
      <c r="B73" s="5">
        <v>1</v>
      </c>
      <c r="C73" s="2">
        <v>0</v>
      </c>
      <c r="D73" s="5">
        <v>0</v>
      </c>
      <c r="E73" s="2">
        <v>1</v>
      </c>
      <c r="F73" s="5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 s="2">
        <v>0</v>
      </c>
      <c r="U73" s="5">
        <v>1</v>
      </c>
      <c r="V73" s="6">
        <v>1</v>
      </c>
      <c r="W73" s="9">
        <f t="shared" si="3"/>
        <v>4.6905774527555604</v>
      </c>
      <c r="X73" s="15">
        <f t="shared" si="4"/>
        <v>0.9909021480511222</v>
      </c>
      <c r="Y73" s="11">
        <f t="shared" si="5"/>
        <v>-9.139490141731918E-3</v>
      </c>
    </row>
    <row r="74" spans="2:25" x14ac:dyDescent="0.25">
      <c r="B74" s="5">
        <v>0</v>
      </c>
      <c r="C74" s="2">
        <v>1</v>
      </c>
      <c r="D74" s="5">
        <v>1</v>
      </c>
      <c r="E74" s="2">
        <v>0</v>
      </c>
      <c r="F74" s="5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 s="2">
        <v>0</v>
      </c>
      <c r="U74" s="5">
        <v>1</v>
      </c>
      <c r="V74" s="6">
        <v>1</v>
      </c>
      <c r="W74" s="9">
        <f t="shared" si="3"/>
        <v>1.9819017973553463</v>
      </c>
      <c r="X74" s="15">
        <f t="shared" si="4"/>
        <v>0.87888374884563325</v>
      </c>
      <c r="Y74" s="11">
        <f t="shared" si="5"/>
        <v>-0.12910264391627441</v>
      </c>
    </row>
    <row r="75" spans="2:25" x14ac:dyDescent="0.25">
      <c r="B75" s="5">
        <v>0</v>
      </c>
      <c r="C75" s="2">
        <v>1</v>
      </c>
      <c r="D75" s="5">
        <v>1</v>
      </c>
      <c r="E75" s="2">
        <v>0</v>
      </c>
      <c r="F75" s="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1</v>
      </c>
      <c r="R75">
        <v>0</v>
      </c>
      <c r="S75">
        <v>0</v>
      </c>
      <c r="T75" s="2">
        <v>1</v>
      </c>
      <c r="U75" s="5">
        <v>1</v>
      </c>
      <c r="V75" s="6">
        <v>1</v>
      </c>
      <c r="W75" s="9">
        <f t="shared" si="3"/>
        <v>4.645576731319589</v>
      </c>
      <c r="X75" s="15">
        <f t="shared" si="4"/>
        <v>0.99048737005390541</v>
      </c>
      <c r="Y75" s="11">
        <f t="shared" si="5"/>
        <v>-9.5581640061947384E-3</v>
      </c>
    </row>
    <row r="76" spans="2:25" x14ac:dyDescent="0.25">
      <c r="B76" s="5">
        <v>0</v>
      </c>
      <c r="C76" s="2">
        <v>0</v>
      </c>
      <c r="D76" s="5">
        <v>0</v>
      </c>
      <c r="E76" s="2">
        <v>1</v>
      </c>
      <c r="F76" s="5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 s="2">
        <v>0</v>
      </c>
      <c r="U76" s="5">
        <v>1</v>
      </c>
      <c r="V76" s="6">
        <v>1</v>
      </c>
      <c r="W76" s="9">
        <f t="shared" si="3"/>
        <v>0.79784950924656417</v>
      </c>
      <c r="X76" s="15">
        <f t="shared" si="4"/>
        <v>0.68951428247172208</v>
      </c>
      <c r="Y76" s="11">
        <f t="shared" si="5"/>
        <v>-0.37176786771861547</v>
      </c>
    </row>
    <row r="77" spans="2:25" x14ac:dyDescent="0.25">
      <c r="B77" s="5">
        <v>1</v>
      </c>
      <c r="C77" s="2">
        <v>0</v>
      </c>
      <c r="D77" s="5">
        <v>0</v>
      </c>
      <c r="E77" s="2">
        <v>0</v>
      </c>
      <c r="F77" s="5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 s="2">
        <v>0</v>
      </c>
      <c r="U77" s="5">
        <v>1</v>
      </c>
      <c r="V77" s="6">
        <v>1</v>
      </c>
      <c r="W77" s="9">
        <f t="shared" si="3"/>
        <v>1.9610609283620541</v>
      </c>
      <c r="X77" s="15">
        <f t="shared" si="4"/>
        <v>0.87664772335789665</v>
      </c>
      <c r="Y77" s="11">
        <f t="shared" si="5"/>
        <v>-0.13165005104890001</v>
      </c>
    </row>
    <row r="78" spans="2:25" x14ac:dyDescent="0.25">
      <c r="B78" s="5">
        <v>1</v>
      </c>
      <c r="C78" s="2">
        <v>0</v>
      </c>
      <c r="D78" s="5">
        <v>1</v>
      </c>
      <c r="E78" s="2">
        <v>0</v>
      </c>
      <c r="F78" s="5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 s="2">
        <v>0</v>
      </c>
      <c r="U78" s="5">
        <v>1</v>
      </c>
      <c r="V78" s="6">
        <v>1</v>
      </c>
      <c r="W78" s="9">
        <f t="shared" si="3"/>
        <v>0.98191697585068993</v>
      </c>
      <c r="X78" s="15">
        <f t="shared" si="4"/>
        <v>0.72748842060877106</v>
      </c>
      <c r="Y78" s="11">
        <f t="shared" si="5"/>
        <v>-0.31815719675213583</v>
      </c>
    </row>
    <row r="79" spans="2:25" x14ac:dyDescent="0.25">
      <c r="B79" s="5">
        <v>0</v>
      </c>
      <c r="C79" s="2">
        <v>1</v>
      </c>
      <c r="D79" s="5">
        <v>0</v>
      </c>
      <c r="E79" s="2">
        <v>1</v>
      </c>
      <c r="F79" s="5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 s="2">
        <v>1</v>
      </c>
      <c r="U79" s="5">
        <v>1</v>
      </c>
      <c r="V79" s="6">
        <v>1</v>
      </c>
      <c r="W79" s="9">
        <f t="shared" si="3"/>
        <v>2.7211951504138234</v>
      </c>
      <c r="X79" s="15">
        <f t="shared" si="4"/>
        <v>0.93826579681430855</v>
      </c>
      <c r="Y79" s="11">
        <f t="shared" si="5"/>
        <v>-6.3722004642648961E-2</v>
      </c>
    </row>
    <row r="80" spans="2:25" x14ac:dyDescent="0.25">
      <c r="B80" s="5">
        <v>1</v>
      </c>
      <c r="C80" s="2">
        <v>0</v>
      </c>
      <c r="D80" s="5">
        <v>0</v>
      </c>
      <c r="E80" s="2">
        <v>1</v>
      </c>
      <c r="F80" s="5">
        <v>0</v>
      </c>
      <c r="G80">
        <v>0</v>
      </c>
      <c r="H80">
        <v>0</v>
      </c>
      <c r="I80">
        <v>1</v>
      </c>
      <c r="J80">
        <v>1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 s="2">
        <v>0</v>
      </c>
      <c r="U80" s="5">
        <v>1</v>
      </c>
      <c r="V80" s="6">
        <v>1</v>
      </c>
      <c r="W80" s="9">
        <f t="shared" si="3"/>
        <v>7.1968914469054095</v>
      </c>
      <c r="X80" s="15">
        <f t="shared" si="4"/>
        <v>0.9992516502258848</v>
      </c>
      <c r="Y80" s="11">
        <f t="shared" si="5"/>
        <v>-7.4862992758465048E-4</v>
      </c>
    </row>
    <row r="81" spans="2:25" x14ac:dyDescent="0.25">
      <c r="B81" s="5">
        <v>0</v>
      </c>
      <c r="C81" s="2">
        <v>1</v>
      </c>
      <c r="D81" s="5">
        <v>0</v>
      </c>
      <c r="E81" s="2">
        <v>1</v>
      </c>
      <c r="F81" s="5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 s="2">
        <v>0</v>
      </c>
      <c r="U81" s="5">
        <v>1</v>
      </c>
      <c r="V81" s="6">
        <v>1</v>
      </c>
      <c r="W81" s="9">
        <f t="shared" si="3"/>
        <v>0.91881803621021463</v>
      </c>
      <c r="X81" s="15">
        <f t="shared" si="4"/>
        <v>0.71480121123122975</v>
      </c>
      <c r="Y81" s="11">
        <f t="shared" si="5"/>
        <v>-0.33575080119462075</v>
      </c>
    </row>
    <row r="82" spans="2:25" x14ac:dyDescent="0.25">
      <c r="B82" s="5">
        <v>0</v>
      </c>
      <c r="C82" s="2">
        <v>1</v>
      </c>
      <c r="D82" s="5">
        <v>0</v>
      </c>
      <c r="E82" s="2">
        <v>1</v>
      </c>
      <c r="F82" s="5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 s="2">
        <v>1</v>
      </c>
      <c r="U82" s="5">
        <v>1</v>
      </c>
      <c r="V82" s="6">
        <v>1</v>
      </c>
      <c r="W82" s="9">
        <f t="shared" si="3"/>
        <v>4.2018160398482136</v>
      </c>
      <c r="X82" s="15">
        <f t="shared" si="4"/>
        <v>0.98525237886635686</v>
      </c>
      <c r="Y82" s="11">
        <f t="shared" si="5"/>
        <v>-1.4857448430002921E-2</v>
      </c>
    </row>
    <row r="83" spans="2:25" x14ac:dyDescent="0.25">
      <c r="B83" s="5">
        <v>0</v>
      </c>
      <c r="C83" s="2">
        <v>1</v>
      </c>
      <c r="D83" s="5">
        <v>0</v>
      </c>
      <c r="E83" s="2">
        <v>0</v>
      </c>
      <c r="F83" s="5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 s="2">
        <v>0</v>
      </c>
      <c r="U83" s="5">
        <v>1</v>
      </c>
      <c r="V83" s="6">
        <v>1</v>
      </c>
      <c r="W83" s="9">
        <f t="shared" si="3"/>
        <v>3.9279198307382241</v>
      </c>
      <c r="X83" s="15">
        <f t="shared" si="4"/>
        <v>0.9806954251483857</v>
      </c>
      <c r="Y83" s="11">
        <f t="shared" si="5"/>
        <v>-1.9493341478616082E-2</v>
      </c>
    </row>
    <row r="84" spans="2:25" x14ac:dyDescent="0.25">
      <c r="B84" s="5">
        <v>0</v>
      </c>
      <c r="C84" s="2">
        <v>1</v>
      </c>
      <c r="D84" s="5">
        <v>0</v>
      </c>
      <c r="E84" s="2">
        <v>1</v>
      </c>
      <c r="F84" s="5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 s="2">
        <v>0</v>
      </c>
      <c r="U84" s="5">
        <v>1</v>
      </c>
      <c r="V84" s="6">
        <v>1</v>
      </c>
      <c r="W84" s="9">
        <f t="shared" si="3"/>
        <v>2.1398937021287256</v>
      </c>
      <c r="X84" s="15">
        <f t="shared" si="4"/>
        <v>0.89472059810058036</v>
      </c>
      <c r="Y84" s="11">
        <f t="shared" si="5"/>
        <v>-0.1112437903390868</v>
      </c>
    </row>
    <row r="85" spans="2:25" x14ac:dyDescent="0.25">
      <c r="B85" s="5">
        <v>0</v>
      </c>
      <c r="C85" s="2">
        <v>1</v>
      </c>
      <c r="D85" s="5">
        <v>1</v>
      </c>
      <c r="E85" s="2">
        <v>0</v>
      </c>
      <c r="F85" s="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 s="2">
        <v>0</v>
      </c>
      <c r="U85" s="5">
        <v>1</v>
      </c>
      <c r="V85" s="6">
        <v>1</v>
      </c>
      <c r="W85" s="9">
        <f t="shared" si="3"/>
        <v>0.79994588601267325</v>
      </c>
      <c r="X85" s="15">
        <f t="shared" si="4"/>
        <v>0.68996290550200812</v>
      </c>
      <c r="Y85" s="11">
        <f t="shared" si="5"/>
        <v>-0.37111744297797744</v>
      </c>
    </row>
    <row r="86" spans="2:25" x14ac:dyDescent="0.25">
      <c r="B86" s="5">
        <v>1</v>
      </c>
      <c r="C86" s="2">
        <v>0</v>
      </c>
      <c r="D86" s="5">
        <v>1</v>
      </c>
      <c r="E86" s="2">
        <v>0</v>
      </c>
      <c r="F86" s="5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 s="2">
        <v>0</v>
      </c>
      <c r="U86" s="5">
        <v>1</v>
      </c>
      <c r="V86" s="6">
        <v>1</v>
      </c>
      <c r="W86" s="9">
        <f t="shared" si="3"/>
        <v>1.8059144017486961</v>
      </c>
      <c r="X86" s="15">
        <f t="shared" si="4"/>
        <v>0.85886736741863967</v>
      </c>
      <c r="Y86" s="11">
        <f t="shared" si="5"/>
        <v>-0.15214077239005852</v>
      </c>
    </row>
    <row r="87" spans="2:25" x14ac:dyDescent="0.25">
      <c r="B87" s="5">
        <v>0</v>
      </c>
      <c r="C87" s="2">
        <v>0</v>
      </c>
      <c r="D87" s="5">
        <v>0</v>
      </c>
      <c r="E87" s="2">
        <v>0</v>
      </c>
      <c r="F87" s="5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 s="2">
        <v>0</v>
      </c>
      <c r="U87" s="5">
        <v>1</v>
      </c>
      <c r="V87" s="6">
        <v>1</v>
      </c>
      <c r="W87" s="9">
        <f t="shared" si="3"/>
        <v>4.0694891893308256</v>
      </c>
      <c r="X87" s="15">
        <f t="shared" si="4"/>
        <v>0.98320091699994638</v>
      </c>
      <c r="Y87" s="11">
        <f t="shared" si="5"/>
        <v>-1.6941788061965002E-2</v>
      </c>
    </row>
    <row r="88" spans="2:25" x14ac:dyDescent="0.25">
      <c r="B88" s="5">
        <v>0</v>
      </c>
      <c r="C88" s="2">
        <v>1</v>
      </c>
      <c r="D88" s="5">
        <v>0</v>
      </c>
      <c r="E88" s="2">
        <v>1</v>
      </c>
      <c r="F88" s="5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 s="2">
        <v>0</v>
      </c>
      <c r="U88" s="5">
        <v>1</v>
      </c>
      <c r="V88" s="6">
        <v>1</v>
      </c>
      <c r="W88" s="9">
        <f t="shared" si="3"/>
        <v>-2.3946137861659951</v>
      </c>
      <c r="X88" s="15">
        <f t="shared" si="4"/>
        <v>8.3584345431191073E-2</v>
      </c>
      <c r="Y88" s="11">
        <f t="shared" si="5"/>
        <v>-2.4818990320337635</v>
      </c>
    </row>
    <row r="89" spans="2:25" x14ac:dyDescent="0.25">
      <c r="B89" s="5">
        <v>0</v>
      </c>
      <c r="C89" s="2">
        <v>1</v>
      </c>
      <c r="D89" s="5">
        <v>1</v>
      </c>
      <c r="E89" s="2">
        <v>0</v>
      </c>
      <c r="F89" s="5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 s="2">
        <v>0</v>
      </c>
      <c r="U89" s="5">
        <v>1</v>
      </c>
      <c r="V89" s="6">
        <v>1</v>
      </c>
      <c r="W89" s="9">
        <f t="shared" si="3"/>
        <v>2.7251309636386098</v>
      </c>
      <c r="X89" s="15">
        <f t="shared" si="4"/>
        <v>0.93849337842657565</v>
      </c>
      <c r="Y89" s="11">
        <f t="shared" si="5"/>
        <v>-6.3479478466264713E-2</v>
      </c>
    </row>
    <row r="90" spans="2:25" x14ac:dyDescent="0.25">
      <c r="B90" s="5">
        <v>0</v>
      </c>
      <c r="C90" s="2">
        <v>1</v>
      </c>
      <c r="D90" s="5">
        <v>0</v>
      </c>
      <c r="E90" s="2">
        <v>1</v>
      </c>
      <c r="F90" s="5">
        <v>1</v>
      </c>
      <c r="G90">
        <v>0</v>
      </c>
      <c r="H90">
        <v>0</v>
      </c>
      <c r="I90">
        <v>1</v>
      </c>
      <c r="J90">
        <v>1</v>
      </c>
      <c r="K90">
        <v>0</v>
      </c>
      <c r="L90">
        <v>0</v>
      </c>
      <c r="M90">
        <v>1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 s="2">
        <v>0</v>
      </c>
      <c r="U90" s="5">
        <v>1</v>
      </c>
      <c r="V90" s="6">
        <v>1</v>
      </c>
      <c r="W90" s="9">
        <f t="shared" si="3"/>
        <v>11.979864315700901</v>
      </c>
      <c r="X90" s="15">
        <f t="shared" si="4"/>
        <v>0.99999373085505394</v>
      </c>
      <c r="Y90" s="11">
        <f t="shared" si="5"/>
        <v>-6.2691645972296555E-6</v>
      </c>
    </row>
    <row r="91" spans="2:25" x14ac:dyDescent="0.25">
      <c r="B91" s="5">
        <v>0</v>
      </c>
      <c r="C91" s="2">
        <v>0</v>
      </c>
      <c r="D91" s="5">
        <v>0</v>
      </c>
      <c r="E91" s="2">
        <v>1</v>
      </c>
      <c r="F91" s="5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 s="2">
        <v>0</v>
      </c>
      <c r="U91" s="5">
        <v>1</v>
      </c>
      <c r="V91" s="6">
        <v>1</v>
      </c>
      <c r="W91" s="9">
        <f t="shared" si="3"/>
        <v>-0.39835257571718113</v>
      </c>
      <c r="X91" s="15">
        <f t="shared" si="4"/>
        <v>0.40170821554639852</v>
      </c>
      <c r="Y91" s="11">
        <f t="shared" si="5"/>
        <v>-0.91202928588080967</v>
      </c>
    </row>
    <row r="92" spans="2:25" x14ac:dyDescent="0.25">
      <c r="B92" s="5">
        <v>0</v>
      </c>
      <c r="C92" s="2">
        <v>1</v>
      </c>
      <c r="D92" s="5">
        <v>1</v>
      </c>
      <c r="E92" s="2">
        <v>0</v>
      </c>
      <c r="F92" s="5">
        <v>1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1</v>
      </c>
      <c r="S92">
        <v>0</v>
      </c>
      <c r="T92" s="2">
        <v>0</v>
      </c>
      <c r="U92" s="5">
        <v>1</v>
      </c>
      <c r="V92" s="6">
        <v>1</v>
      </c>
      <c r="W92" s="9">
        <f t="shared" si="3"/>
        <v>7.0304300945826723</v>
      </c>
      <c r="X92" s="15">
        <f t="shared" si="4"/>
        <v>0.99911623048137244</v>
      </c>
      <c r="Y92" s="11">
        <f t="shared" si="5"/>
        <v>-8.8416027315017928E-4</v>
      </c>
    </row>
    <row r="93" spans="2:25" x14ac:dyDescent="0.25">
      <c r="B93" s="5">
        <v>0</v>
      </c>
      <c r="C93" s="2">
        <v>0</v>
      </c>
      <c r="D93" s="5">
        <v>0</v>
      </c>
      <c r="E93" s="2">
        <v>1</v>
      </c>
      <c r="F93" s="5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 s="2">
        <v>0</v>
      </c>
      <c r="U93" s="5">
        <v>1</v>
      </c>
      <c r="V93" s="6">
        <v>1</v>
      </c>
      <c r="W93" s="9">
        <f t="shared" si="3"/>
        <v>0.79784950924656417</v>
      </c>
      <c r="X93" s="15">
        <f t="shared" si="4"/>
        <v>0.68951428247172208</v>
      </c>
      <c r="Y93" s="11">
        <f t="shared" si="5"/>
        <v>-0.37176786771861547</v>
      </c>
    </row>
    <row r="94" spans="2:25" x14ac:dyDescent="0.25">
      <c r="B94" s="5">
        <v>1</v>
      </c>
      <c r="C94" s="2">
        <v>0</v>
      </c>
      <c r="D94" s="5">
        <v>1</v>
      </c>
      <c r="E94" s="2">
        <v>0</v>
      </c>
      <c r="F94" s="5">
        <v>1</v>
      </c>
      <c r="G94">
        <v>0</v>
      </c>
      <c r="H94">
        <v>1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 s="2">
        <v>0</v>
      </c>
      <c r="U94" s="5">
        <v>1</v>
      </c>
      <c r="V94" s="6">
        <v>1</v>
      </c>
      <c r="W94" s="9">
        <f t="shared" si="3"/>
        <v>2.2166527937926359</v>
      </c>
      <c r="X94" s="15">
        <f t="shared" si="4"/>
        <v>0.90173500171205323</v>
      </c>
      <c r="Y94" s="11">
        <f t="shared" si="5"/>
        <v>-0.10343459176037068</v>
      </c>
    </row>
    <row r="95" spans="2:25" x14ac:dyDescent="0.25">
      <c r="B95" s="5">
        <v>0</v>
      </c>
      <c r="C95" s="2">
        <v>1</v>
      </c>
      <c r="D95" s="5">
        <v>0</v>
      </c>
      <c r="E95" s="2">
        <v>1</v>
      </c>
      <c r="F95" s="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 s="2">
        <v>0</v>
      </c>
      <c r="U95" s="5">
        <v>1</v>
      </c>
      <c r="V95" s="6">
        <v>1</v>
      </c>
      <c r="W95" s="9">
        <f t="shared" si="3"/>
        <v>2.1398937021287256</v>
      </c>
      <c r="X95" s="15">
        <f t="shared" si="4"/>
        <v>0.89472059810058036</v>
      </c>
      <c r="Y95" s="11">
        <f t="shared" si="5"/>
        <v>-0.1112437903390868</v>
      </c>
    </row>
    <row r="96" spans="2:25" x14ac:dyDescent="0.25">
      <c r="B96" s="5">
        <v>0</v>
      </c>
      <c r="C96" s="2">
        <v>1</v>
      </c>
      <c r="D96" s="5">
        <v>1</v>
      </c>
      <c r="E96" s="2">
        <v>0</v>
      </c>
      <c r="F96" s="5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 s="2">
        <v>1</v>
      </c>
      <c r="U96" s="5">
        <v>1</v>
      </c>
      <c r="V96" s="6">
        <v>1</v>
      </c>
      <c r="W96" s="9">
        <f t="shared" si="3"/>
        <v>6.1794876946601729</v>
      </c>
      <c r="X96" s="15">
        <f t="shared" si="4"/>
        <v>0.99793279337777041</v>
      </c>
      <c r="Y96" s="11">
        <f t="shared" si="5"/>
        <v>-2.0693462430398132E-3</v>
      </c>
    </row>
    <row r="97" spans="2:25" x14ac:dyDescent="0.25">
      <c r="B97" s="5">
        <v>0</v>
      </c>
      <c r="C97" s="2">
        <v>1</v>
      </c>
      <c r="D97" s="5">
        <v>0</v>
      </c>
      <c r="E97" s="2">
        <v>1</v>
      </c>
      <c r="F97" s="5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1</v>
      </c>
      <c r="S97">
        <v>0</v>
      </c>
      <c r="T97" s="2">
        <v>0</v>
      </c>
      <c r="U97" s="5">
        <v>1</v>
      </c>
      <c r="V97" s="6">
        <v>1</v>
      </c>
      <c r="W97" s="9">
        <f t="shared" si="3"/>
        <v>2.2431761190173907</v>
      </c>
      <c r="X97" s="15">
        <f t="shared" si="4"/>
        <v>0.90406029361842222</v>
      </c>
      <c r="Y97" s="11">
        <f t="shared" si="5"/>
        <v>-0.10085922433351636</v>
      </c>
    </row>
    <row r="98" spans="2:25" x14ac:dyDescent="0.25">
      <c r="B98" s="5">
        <v>1</v>
      </c>
      <c r="C98" s="2">
        <v>0</v>
      </c>
      <c r="D98" s="5">
        <v>1</v>
      </c>
      <c r="E98" s="2">
        <v>0</v>
      </c>
      <c r="F98" s="5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 s="2">
        <v>1</v>
      </c>
      <c r="U98" s="5">
        <v>1</v>
      </c>
      <c r="V98" s="6">
        <v>1</v>
      </c>
      <c r="W98" s="9">
        <f t="shared" si="3"/>
        <v>0.48220093256758145</v>
      </c>
      <c r="X98" s="15">
        <f t="shared" si="4"/>
        <v>0.61826745808265005</v>
      </c>
      <c r="Y98" s="11">
        <f t="shared" si="5"/>
        <v>-0.48083413507771638</v>
      </c>
    </row>
    <row r="99" spans="2:25" x14ac:dyDescent="0.25">
      <c r="B99" s="5">
        <v>1</v>
      </c>
      <c r="C99" s="2">
        <v>0</v>
      </c>
      <c r="D99" s="5">
        <v>0</v>
      </c>
      <c r="E99" s="2">
        <v>1</v>
      </c>
      <c r="F99" s="5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 s="2">
        <v>0</v>
      </c>
      <c r="U99" s="5">
        <v>1</v>
      </c>
      <c r="V99" s="6">
        <v>1</v>
      </c>
      <c r="W99" s="9">
        <f t="shared" si="3"/>
        <v>-0.7852761970018669</v>
      </c>
      <c r="X99" s="15">
        <f t="shared" si="4"/>
        <v>0.31318386039035906</v>
      </c>
      <c r="Y99" s="11">
        <f t="shared" si="5"/>
        <v>-1.1609648475139658</v>
      </c>
    </row>
    <row r="100" spans="2:25" x14ac:dyDescent="0.25">
      <c r="B100" s="5">
        <v>0</v>
      </c>
      <c r="C100" s="2">
        <v>1</v>
      </c>
      <c r="D100" s="5">
        <v>0</v>
      </c>
      <c r="E100" s="2">
        <v>1</v>
      </c>
      <c r="F100" s="5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 s="2">
        <v>0</v>
      </c>
      <c r="U100" s="5">
        <v>1</v>
      </c>
      <c r="V100" s="6">
        <v>1</v>
      </c>
      <c r="W100" s="9">
        <f t="shared" si="3"/>
        <v>2.1398937021287256</v>
      </c>
      <c r="X100" s="15">
        <f t="shared" si="4"/>
        <v>0.89472059810058036</v>
      </c>
      <c r="Y100" s="11">
        <f t="shared" si="5"/>
        <v>-0.1112437903390868</v>
      </c>
    </row>
    <row r="101" spans="2:25" x14ac:dyDescent="0.25">
      <c r="B101" s="5">
        <v>0</v>
      </c>
      <c r="C101" s="2">
        <v>1</v>
      </c>
      <c r="D101" s="5">
        <v>0</v>
      </c>
      <c r="E101" s="2">
        <v>0</v>
      </c>
      <c r="F101" s="5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 s="2">
        <v>0</v>
      </c>
      <c r="U101" s="5">
        <v>1</v>
      </c>
      <c r="V101" s="6">
        <v>1</v>
      </c>
      <c r="W101" s="9">
        <f t="shared" si="3"/>
        <v>-0.26269549078786542</v>
      </c>
      <c r="X101" s="15">
        <f t="shared" si="4"/>
        <v>0.43470121268219714</v>
      </c>
      <c r="Y101" s="11">
        <f t="shared" si="5"/>
        <v>-0.83309635129218562</v>
      </c>
    </row>
    <row r="102" spans="2:25" x14ac:dyDescent="0.25">
      <c r="B102" s="5">
        <v>1</v>
      </c>
      <c r="C102" s="2">
        <v>0</v>
      </c>
      <c r="D102" s="5">
        <v>1</v>
      </c>
      <c r="E102" s="2">
        <v>0</v>
      </c>
      <c r="F102" s="5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 s="2">
        <v>0</v>
      </c>
      <c r="U102" s="5">
        <v>1</v>
      </c>
      <c r="V102" s="6">
        <v>1</v>
      </c>
      <c r="W102" s="9">
        <f t="shared" si="3"/>
        <v>4.5717053025580183</v>
      </c>
      <c r="X102" s="15">
        <f t="shared" si="4"/>
        <v>0.98976551643161981</v>
      </c>
      <c r="Y102" s="11">
        <f t="shared" si="5"/>
        <v>-1.0287215996660295E-2</v>
      </c>
    </row>
    <row r="103" spans="2:25" x14ac:dyDescent="0.25">
      <c r="B103" s="5">
        <v>0</v>
      </c>
      <c r="C103" s="2">
        <v>0</v>
      </c>
      <c r="D103" s="5">
        <v>0</v>
      </c>
      <c r="E103" s="2">
        <v>1</v>
      </c>
      <c r="F103" s="5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 s="2">
        <v>0</v>
      </c>
      <c r="U103" s="5">
        <v>1</v>
      </c>
      <c r="V103" s="6">
        <v>1</v>
      </c>
      <c r="W103" s="9">
        <f t="shared" si="3"/>
        <v>-2.4265460698620531</v>
      </c>
      <c r="X103" s="15">
        <f t="shared" si="4"/>
        <v>8.1170695916910757E-2</v>
      </c>
      <c r="Y103" s="11">
        <f t="shared" si="5"/>
        <v>-2.5112009846729246</v>
      </c>
    </row>
    <row r="104" spans="2:25" x14ac:dyDescent="0.25">
      <c r="B104" s="5">
        <v>1</v>
      </c>
      <c r="C104" s="2">
        <v>0</v>
      </c>
      <c r="D104" s="5">
        <v>1</v>
      </c>
      <c r="E104" s="2">
        <v>0</v>
      </c>
      <c r="F104" s="5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 s="2">
        <v>0</v>
      </c>
      <c r="U104" s="5">
        <v>1</v>
      </c>
      <c r="V104" s="6">
        <v>1</v>
      </c>
      <c r="W104" s="9">
        <f t="shared" si="3"/>
        <v>1.8059144017486961</v>
      </c>
      <c r="X104" s="15">
        <f t="shared" si="4"/>
        <v>0.85886736741863967</v>
      </c>
      <c r="Y104" s="11">
        <f t="shared" si="5"/>
        <v>-0.15214077239005852</v>
      </c>
    </row>
    <row r="105" spans="2:25" x14ac:dyDescent="0.25">
      <c r="B105" s="5">
        <v>1</v>
      </c>
      <c r="C105" s="2">
        <v>0</v>
      </c>
      <c r="D105" s="5">
        <v>1</v>
      </c>
      <c r="E105" s="2">
        <v>0</v>
      </c>
      <c r="F105" s="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 s="2">
        <v>0</v>
      </c>
      <c r="U105" s="5">
        <v>1</v>
      </c>
      <c r="V105" s="6">
        <v>1</v>
      </c>
      <c r="W105" s="9">
        <f t="shared" si="3"/>
        <v>3.2473472197508428</v>
      </c>
      <c r="X105" s="15">
        <f t="shared" si="4"/>
        <v>0.96257767165038199</v>
      </c>
      <c r="Y105" s="11">
        <f t="shared" si="5"/>
        <v>-3.814051825751287E-2</v>
      </c>
    </row>
    <row r="106" spans="2:25" x14ac:dyDescent="0.25">
      <c r="B106" s="5">
        <v>0</v>
      </c>
      <c r="C106" s="2">
        <v>1</v>
      </c>
      <c r="D106" s="5">
        <v>0</v>
      </c>
      <c r="E106" s="2">
        <v>1</v>
      </c>
      <c r="F106" s="5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1</v>
      </c>
      <c r="Q106">
        <v>1</v>
      </c>
      <c r="R106">
        <v>0</v>
      </c>
      <c r="S106">
        <v>0</v>
      </c>
      <c r="T106" s="2">
        <v>0</v>
      </c>
      <c r="U106" s="5">
        <v>1</v>
      </c>
      <c r="V106" s="6">
        <v>1</v>
      </c>
      <c r="W106" s="9">
        <f t="shared" si="3"/>
        <v>1.7662079424116173</v>
      </c>
      <c r="X106" s="15">
        <f t="shared" si="4"/>
        <v>0.85398545754600186</v>
      </c>
      <c r="Y106" s="11">
        <f t="shared" si="5"/>
        <v>-0.15784111397321429</v>
      </c>
    </row>
    <row r="107" spans="2:25" x14ac:dyDescent="0.25">
      <c r="B107" s="5">
        <v>0</v>
      </c>
      <c r="C107" s="2">
        <v>1</v>
      </c>
      <c r="D107" s="5">
        <v>1</v>
      </c>
      <c r="E107" s="2">
        <v>0</v>
      </c>
      <c r="F107" s="5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 s="2">
        <v>0</v>
      </c>
      <c r="U107" s="5">
        <v>1</v>
      </c>
      <c r="V107" s="6">
        <v>1</v>
      </c>
      <c r="W107" s="9">
        <f t="shared" si="3"/>
        <v>-2.5526056909393744</v>
      </c>
      <c r="X107" s="15">
        <f t="shared" si="4"/>
        <v>7.2251627638437232E-2</v>
      </c>
      <c r="Y107" s="11">
        <f t="shared" si="5"/>
        <v>-2.627600424375701</v>
      </c>
    </row>
    <row r="108" spans="2:25" x14ac:dyDescent="0.25">
      <c r="B108" s="5">
        <v>1</v>
      </c>
      <c r="C108" s="2">
        <v>0</v>
      </c>
      <c r="D108" s="5">
        <v>0</v>
      </c>
      <c r="E108" s="2">
        <v>1</v>
      </c>
      <c r="F108" s="5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 s="2">
        <v>0</v>
      </c>
      <c r="U108" s="5">
        <v>1</v>
      </c>
      <c r="V108" s="6">
        <v>1</v>
      </c>
      <c r="W108" s="9">
        <f t="shared" si="3"/>
        <v>4.4702203006719241</v>
      </c>
      <c r="X108" s="15">
        <f t="shared" si="4"/>
        <v>0.98868470692453692</v>
      </c>
      <c r="Y108" s="11">
        <f t="shared" si="5"/>
        <v>-1.1379798060985553E-2</v>
      </c>
    </row>
    <row r="109" spans="2:25" x14ac:dyDescent="0.25">
      <c r="B109" s="5">
        <v>0</v>
      </c>
      <c r="C109" s="2">
        <v>0</v>
      </c>
      <c r="D109" s="5">
        <v>1</v>
      </c>
      <c r="E109" s="2">
        <v>0</v>
      </c>
      <c r="F109" s="5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 s="2">
        <v>1</v>
      </c>
      <c r="U109" s="5">
        <v>1</v>
      </c>
      <c r="V109" s="6">
        <v>1</v>
      </c>
      <c r="W109" s="9">
        <f t="shared" si="3"/>
        <v>2.7605250649805395</v>
      </c>
      <c r="X109" s="15">
        <f t="shared" si="4"/>
        <v>0.94050502100225319</v>
      </c>
      <c r="Y109" s="11">
        <f t="shared" si="5"/>
        <v>-6.1338291603252347E-2</v>
      </c>
    </row>
    <row r="110" spans="2:25" x14ac:dyDescent="0.25">
      <c r="B110" s="5">
        <v>1</v>
      </c>
      <c r="C110" s="2">
        <v>0</v>
      </c>
      <c r="D110" s="5">
        <v>0</v>
      </c>
      <c r="E110" s="2">
        <v>1</v>
      </c>
      <c r="F110" s="5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 s="2">
        <v>0</v>
      </c>
      <c r="U110" s="5">
        <v>1</v>
      </c>
      <c r="V110" s="6">
        <v>1</v>
      </c>
      <c r="W110" s="9">
        <f t="shared" si="3"/>
        <v>3.0453958799551577</v>
      </c>
      <c r="X110" s="15">
        <f t="shared" si="4"/>
        <v>0.95458333678998197</v>
      </c>
      <c r="Y110" s="11">
        <f t="shared" si="5"/>
        <v>-4.6480330261434215E-2</v>
      </c>
    </row>
    <row r="111" spans="2:25" x14ac:dyDescent="0.25">
      <c r="B111" s="5">
        <v>1</v>
      </c>
      <c r="C111" s="2">
        <v>0</v>
      </c>
      <c r="D111" s="5">
        <v>0</v>
      </c>
      <c r="E111" s="2">
        <v>1</v>
      </c>
      <c r="F111" s="5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 s="2">
        <v>1</v>
      </c>
      <c r="U111" s="5">
        <v>1</v>
      </c>
      <c r="V111" s="6">
        <v>1</v>
      </c>
      <c r="W111" s="9">
        <f t="shared" si="3"/>
        <v>1.344028248678657</v>
      </c>
      <c r="X111" s="15">
        <f t="shared" si="4"/>
        <v>0.79315160498045212</v>
      </c>
      <c r="Y111" s="11">
        <f t="shared" si="5"/>
        <v>-0.23174089657748906</v>
      </c>
    </row>
    <row r="112" spans="2:25" x14ac:dyDescent="0.25">
      <c r="B112" s="5">
        <v>0</v>
      </c>
      <c r="C112" s="2">
        <v>1</v>
      </c>
      <c r="D112" s="5">
        <v>1</v>
      </c>
      <c r="E112" s="2">
        <v>0</v>
      </c>
      <c r="F112" s="5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 s="2">
        <v>1</v>
      </c>
      <c r="U112" s="5">
        <v>1</v>
      </c>
      <c r="V112" s="6">
        <v>1</v>
      </c>
      <c r="W112" s="9">
        <f t="shared" si="3"/>
        <v>4.0438241350748338</v>
      </c>
      <c r="X112" s="15">
        <f t="shared" si="4"/>
        <v>0.98277171135550923</v>
      </c>
      <c r="Y112" s="11">
        <f t="shared" si="5"/>
        <v>-1.7378422473925438E-2</v>
      </c>
    </row>
    <row r="113" spans="2:25" x14ac:dyDescent="0.25">
      <c r="B113" s="5">
        <v>0</v>
      </c>
      <c r="C113" s="2">
        <v>1</v>
      </c>
      <c r="D113" s="5">
        <v>0</v>
      </c>
      <c r="E113" s="2">
        <v>1</v>
      </c>
      <c r="F113" s="5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 s="2">
        <v>0</v>
      </c>
      <c r="U113" s="5">
        <v>1</v>
      </c>
      <c r="V113" s="6">
        <v>1</v>
      </c>
      <c r="W113" s="9">
        <f t="shared" si="3"/>
        <v>4.0650787797546624</v>
      </c>
      <c r="X113" s="15">
        <f t="shared" si="4"/>
        <v>0.98312791536505595</v>
      </c>
      <c r="Y113" s="11">
        <f t="shared" si="5"/>
        <v>-1.7016039767704546E-2</v>
      </c>
    </row>
    <row r="114" spans="2:25" x14ac:dyDescent="0.25">
      <c r="B114" s="5">
        <v>1</v>
      </c>
      <c r="C114" s="2">
        <v>0</v>
      </c>
      <c r="D114" s="5">
        <v>1</v>
      </c>
      <c r="E114" s="2">
        <v>0</v>
      </c>
      <c r="F114" s="5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 s="2">
        <v>0</v>
      </c>
      <c r="U114" s="5">
        <v>1</v>
      </c>
      <c r="V114" s="6">
        <v>1</v>
      </c>
      <c r="W114" s="9">
        <f t="shared" si="3"/>
        <v>3.4208488620395023</v>
      </c>
      <c r="X114" s="15">
        <f t="shared" si="4"/>
        <v>0.96834979828638967</v>
      </c>
      <c r="Y114" s="11">
        <f t="shared" si="5"/>
        <v>-3.2161895114929236E-2</v>
      </c>
    </row>
    <row r="115" spans="2:25" x14ac:dyDescent="0.25">
      <c r="B115" s="5">
        <v>1</v>
      </c>
      <c r="C115" s="2">
        <v>0</v>
      </c>
      <c r="D115" s="5">
        <v>1</v>
      </c>
      <c r="E115" s="2">
        <v>0</v>
      </c>
      <c r="F115" s="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 s="2">
        <v>0</v>
      </c>
      <c r="U115" s="5">
        <v>1</v>
      </c>
      <c r="V115" s="6">
        <v>1</v>
      </c>
      <c r="W115" s="9">
        <f t="shared" si="3"/>
        <v>-0.94326810177524656</v>
      </c>
      <c r="X115" s="15">
        <f t="shared" si="4"/>
        <v>0.28024067419005289</v>
      </c>
      <c r="Y115" s="11">
        <f t="shared" si="5"/>
        <v>-1.2721064943362617</v>
      </c>
    </row>
    <row r="116" spans="2:25" x14ac:dyDescent="0.25">
      <c r="B116" s="5">
        <v>1</v>
      </c>
      <c r="C116" s="2">
        <v>0</v>
      </c>
      <c r="D116" s="5">
        <v>1</v>
      </c>
      <c r="E116" s="2">
        <v>0</v>
      </c>
      <c r="F116" s="5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 s="2">
        <v>0</v>
      </c>
      <c r="U116" s="5">
        <v>1</v>
      </c>
      <c r="V116" s="6">
        <v>1</v>
      </c>
      <c r="W116" s="9">
        <f t="shared" si="3"/>
        <v>2.7373631300529198</v>
      </c>
      <c r="X116" s="15">
        <f t="shared" si="4"/>
        <v>0.93919568683735533</v>
      </c>
      <c r="Y116" s="11">
        <f t="shared" si="5"/>
        <v>-6.2731422298156564E-2</v>
      </c>
    </row>
    <row r="117" spans="2:25" x14ac:dyDescent="0.25">
      <c r="B117" s="5">
        <v>0</v>
      </c>
      <c r="C117" s="2">
        <v>1</v>
      </c>
      <c r="D117" s="5">
        <v>0</v>
      </c>
      <c r="E117" s="2">
        <v>1</v>
      </c>
      <c r="F117" s="5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 s="2">
        <v>0</v>
      </c>
      <c r="U117" s="5">
        <v>1</v>
      </c>
      <c r="V117" s="6">
        <v>1</v>
      </c>
      <c r="W117" s="9">
        <f t="shared" si="3"/>
        <v>-0.36642029202112303</v>
      </c>
      <c r="X117" s="15">
        <f t="shared" si="4"/>
        <v>0.40940628757949221</v>
      </c>
      <c r="Y117" s="11">
        <f t="shared" si="5"/>
        <v>-0.89304724783797118</v>
      </c>
    </row>
    <row r="118" spans="2:25" x14ac:dyDescent="0.25">
      <c r="B118" s="5">
        <v>1</v>
      </c>
      <c r="C118" s="2">
        <v>0</v>
      </c>
      <c r="D118" s="5">
        <v>0</v>
      </c>
      <c r="E118" s="2">
        <v>1</v>
      </c>
      <c r="F118" s="5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 s="2">
        <v>0</v>
      </c>
      <c r="U118" s="5">
        <v>1</v>
      </c>
      <c r="V118" s="6">
        <v>1</v>
      </c>
      <c r="W118" s="9">
        <f t="shared" si="3"/>
        <v>3.4053391245242226</v>
      </c>
      <c r="X118" s="15">
        <f t="shared" si="4"/>
        <v>0.96787098008794592</v>
      </c>
      <c r="Y118" s="11">
        <f t="shared" si="5"/>
        <v>-3.2656485621913124E-2</v>
      </c>
    </row>
    <row r="119" spans="2:25" x14ac:dyDescent="0.25">
      <c r="B119" s="5">
        <v>1</v>
      </c>
      <c r="C119" s="2">
        <v>0</v>
      </c>
      <c r="D119" s="5">
        <v>0</v>
      </c>
      <c r="E119" s="2">
        <v>1</v>
      </c>
      <c r="F119" s="5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 s="2">
        <v>0</v>
      </c>
      <c r="U119" s="5">
        <v>1</v>
      </c>
      <c r="V119" s="6">
        <v>1</v>
      </c>
      <c r="W119" s="9">
        <f t="shared" si="3"/>
        <v>-0.7852761970018669</v>
      </c>
      <c r="X119" s="15">
        <f t="shared" si="4"/>
        <v>0.31318386039035906</v>
      </c>
      <c r="Y119" s="11">
        <f t="shared" si="5"/>
        <v>-1.1609648475139658</v>
      </c>
    </row>
    <row r="120" spans="2:25" x14ac:dyDescent="0.25">
      <c r="B120" s="5">
        <v>1</v>
      </c>
      <c r="C120" s="2">
        <v>0</v>
      </c>
      <c r="D120" s="5">
        <v>1</v>
      </c>
      <c r="E120" s="2">
        <v>0</v>
      </c>
      <c r="F120" s="5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 s="2">
        <v>0</v>
      </c>
      <c r="U120" s="5">
        <v>1</v>
      </c>
      <c r="V120" s="6">
        <v>1</v>
      </c>
      <c r="W120" s="9">
        <f t="shared" si="3"/>
        <v>0.34197022645609099</v>
      </c>
      <c r="X120" s="15">
        <f t="shared" si="4"/>
        <v>0.58466903496963474</v>
      </c>
      <c r="Y120" s="11">
        <f t="shared" si="5"/>
        <v>-0.53670934403709536</v>
      </c>
    </row>
    <row r="121" spans="2:25" x14ac:dyDescent="0.25">
      <c r="B121" s="5">
        <v>1</v>
      </c>
      <c r="C121" s="2">
        <v>0</v>
      </c>
      <c r="D121" s="5">
        <v>0</v>
      </c>
      <c r="E121" s="2">
        <v>1</v>
      </c>
      <c r="F121" s="5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 s="2">
        <v>0</v>
      </c>
      <c r="U121" s="5">
        <v>1</v>
      </c>
      <c r="V121" s="6">
        <v>1</v>
      </c>
      <c r="W121" s="9">
        <f t="shared" si="3"/>
        <v>1.1399088806240694</v>
      </c>
      <c r="X121" s="15">
        <f t="shared" si="4"/>
        <v>0.75766290898380595</v>
      </c>
      <c r="Y121" s="11">
        <f t="shared" si="5"/>
        <v>-0.27751670335623274</v>
      </c>
    </row>
    <row r="122" spans="2:25" x14ac:dyDescent="0.25">
      <c r="B122" s="5">
        <v>0</v>
      </c>
      <c r="C122" s="2">
        <v>1</v>
      </c>
      <c r="D122" s="5">
        <v>1</v>
      </c>
      <c r="E122" s="2">
        <v>0</v>
      </c>
      <c r="F122" s="5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 s="2">
        <v>1</v>
      </c>
      <c r="U122" s="5">
        <v>1</v>
      </c>
      <c r="V122" s="6">
        <v>1</v>
      </c>
      <c r="W122" s="9">
        <f t="shared" si="3"/>
        <v>6.2792598300359002</v>
      </c>
      <c r="X122" s="15">
        <f t="shared" si="4"/>
        <v>0.99812872050947898</v>
      </c>
      <c r="Y122" s="11">
        <f t="shared" si="5"/>
        <v>-1.8730325212685333E-3</v>
      </c>
    </row>
    <row r="123" spans="2:25" x14ac:dyDescent="0.25">
      <c r="B123" s="5">
        <v>0</v>
      </c>
      <c r="C123" s="2">
        <v>0</v>
      </c>
      <c r="D123" s="5">
        <v>1</v>
      </c>
      <c r="E123" s="2">
        <v>0</v>
      </c>
      <c r="F123" s="5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 s="2">
        <v>1</v>
      </c>
      <c r="U123" s="5">
        <v>1</v>
      </c>
      <c r="V123" s="6">
        <v>1</v>
      </c>
      <c r="W123" s="9">
        <f t="shared" si="3"/>
        <v>1.5729599651899631</v>
      </c>
      <c r="X123" s="15">
        <f t="shared" si="4"/>
        <v>0.82820516539154432</v>
      </c>
      <c r="Y123" s="11">
        <f t="shared" si="5"/>
        <v>-0.1884943710010295</v>
      </c>
    </row>
    <row r="124" spans="2:25" x14ac:dyDescent="0.25">
      <c r="B124" s="5">
        <v>1</v>
      </c>
      <c r="C124" s="2">
        <v>0</v>
      </c>
      <c r="D124" s="5">
        <v>1</v>
      </c>
      <c r="E124" s="2">
        <v>0</v>
      </c>
      <c r="F124" s="5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 s="2">
        <v>1</v>
      </c>
      <c r="U124" s="5">
        <v>1</v>
      </c>
      <c r="V124" s="6">
        <v>1</v>
      </c>
      <c r="W124" s="9">
        <f t="shared" si="3"/>
        <v>0.34540794955098197</v>
      </c>
      <c r="X124" s="15">
        <f t="shared" si="4"/>
        <v>0.58550357750658821</v>
      </c>
      <c r="Y124" s="11">
        <f t="shared" si="5"/>
        <v>-0.53528298578952527</v>
      </c>
    </row>
    <row r="125" spans="2:25" x14ac:dyDescent="0.25">
      <c r="B125" s="5">
        <v>0</v>
      </c>
      <c r="C125" s="2">
        <v>1</v>
      </c>
      <c r="D125" s="5">
        <v>0</v>
      </c>
      <c r="E125" s="2">
        <v>1</v>
      </c>
      <c r="F125" s="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 s="2">
        <v>0</v>
      </c>
      <c r="U125" s="5">
        <v>1</v>
      </c>
      <c r="V125" s="6">
        <v>1</v>
      </c>
      <c r="W125" s="9">
        <f t="shared" si="3"/>
        <v>-0.74948166418909501</v>
      </c>
      <c r="X125" s="15">
        <f t="shared" si="4"/>
        <v>0.32093425409086657</v>
      </c>
      <c r="Y125" s="11">
        <f t="shared" si="5"/>
        <v>-1.1365189927460688</v>
      </c>
    </row>
    <row r="126" spans="2:25" x14ac:dyDescent="0.25">
      <c r="B126" s="5">
        <v>1</v>
      </c>
      <c r="C126" s="2">
        <v>0</v>
      </c>
      <c r="D126" s="5">
        <v>0</v>
      </c>
      <c r="E126" s="2">
        <v>1</v>
      </c>
      <c r="F126" s="5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 s="2">
        <v>1</v>
      </c>
      <c r="U126" s="5">
        <v>1</v>
      </c>
      <c r="V126" s="6">
        <v>1</v>
      </c>
      <c r="W126" s="9">
        <f t="shared" si="3"/>
        <v>1.344028248678657</v>
      </c>
      <c r="X126" s="15">
        <f t="shared" si="4"/>
        <v>0.79315160498045212</v>
      </c>
      <c r="Y126" s="11">
        <f t="shared" si="5"/>
        <v>-0.23174089657748906</v>
      </c>
    </row>
    <row r="127" spans="2:25" x14ac:dyDescent="0.25">
      <c r="B127" s="5">
        <v>1</v>
      </c>
      <c r="C127" s="2">
        <v>0</v>
      </c>
      <c r="D127" s="5">
        <v>1</v>
      </c>
      <c r="E127" s="2">
        <v>0</v>
      </c>
      <c r="F127" s="5">
        <v>0</v>
      </c>
      <c r="G127">
        <v>0</v>
      </c>
      <c r="H127">
        <v>0</v>
      </c>
      <c r="I127">
        <v>1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 s="2">
        <v>0</v>
      </c>
      <c r="U127" s="5">
        <v>1</v>
      </c>
      <c r="V127" s="6">
        <v>1</v>
      </c>
      <c r="W127" s="9">
        <f t="shared" si="3"/>
        <v>5.7536612139006911</v>
      </c>
      <c r="X127" s="15">
        <f t="shared" si="4"/>
        <v>0.99683887513779335</v>
      </c>
      <c r="Y127" s="11">
        <f t="shared" si="5"/>
        <v>-3.1661317718325037E-3</v>
      </c>
    </row>
    <row r="128" spans="2:25" x14ac:dyDescent="0.25">
      <c r="B128" s="5">
        <v>0</v>
      </c>
      <c r="C128" s="2">
        <v>1</v>
      </c>
      <c r="D128" s="5">
        <v>0</v>
      </c>
      <c r="E128" s="2">
        <v>1</v>
      </c>
      <c r="F128" s="5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 s="2">
        <v>0</v>
      </c>
      <c r="U128" s="5">
        <v>1</v>
      </c>
      <c r="V128" s="6">
        <v>1</v>
      </c>
      <c r="W128" s="9">
        <f t="shared" si="3"/>
        <v>-0.36642029202112303</v>
      </c>
      <c r="X128" s="15">
        <f t="shared" si="4"/>
        <v>0.40940628757949221</v>
      </c>
      <c r="Y128" s="11">
        <f t="shared" si="5"/>
        <v>-0.89304724783797118</v>
      </c>
    </row>
    <row r="129" spans="2:25" x14ac:dyDescent="0.25">
      <c r="B129" s="5">
        <v>0</v>
      </c>
      <c r="C129" s="2">
        <v>1</v>
      </c>
      <c r="D129" s="5">
        <v>1</v>
      </c>
      <c r="E129" s="2">
        <v>0</v>
      </c>
      <c r="F129" s="5">
        <v>1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 s="2">
        <v>1</v>
      </c>
      <c r="U129" s="5">
        <v>1</v>
      </c>
      <c r="V129" s="6">
        <v>1</v>
      </c>
      <c r="W129" s="9">
        <f t="shared" si="3"/>
        <v>9.4306415415646683</v>
      </c>
      <c r="X129" s="15">
        <f t="shared" si="4"/>
        <v>0.99991977872195992</v>
      </c>
      <c r="Y129" s="11">
        <f t="shared" si="5"/>
        <v>-8.0224495938904699E-5</v>
      </c>
    </row>
    <row r="130" spans="2:25" x14ac:dyDescent="0.25">
      <c r="B130" s="5">
        <v>0</v>
      </c>
      <c r="C130" s="2">
        <v>0</v>
      </c>
      <c r="D130" s="5">
        <v>0</v>
      </c>
      <c r="E130" s="2">
        <v>1</v>
      </c>
      <c r="F130" s="5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 s="2">
        <v>0</v>
      </c>
      <c r="U130" s="5">
        <v>1</v>
      </c>
      <c r="V130" s="6">
        <v>1</v>
      </c>
      <c r="W130" s="9">
        <f t="shared" si="3"/>
        <v>-0.39835257571718113</v>
      </c>
      <c r="X130" s="15">
        <f t="shared" si="4"/>
        <v>0.40170821554639852</v>
      </c>
      <c r="Y130" s="11">
        <f t="shared" si="5"/>
        <v>-0.91202928588080967</v>
      </c>
    </row>
    <row r="131" spans="2:25" x14ac:dyDescent="0.25">
      <c r="B131" s="5">
        <v>0</v>
      </c>
      <c r="C131" s="2">
        <v>1</v>
      </c>
      <c r="D131" s="5">
        <v>0</v>
      </c>
      <c r="E131" s="2">
        <v>0</v>
      </c>
      <c r="F131" s="5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 s="2">
        <v>0</v>
      </c>
      <c r="U131" s="5">
        <v>1</v>
      </c>
      <c r="V131" s="6">
        <v>1</v>
      </c>
      <c r="W131" s="9">
        <f t="shared" si="3"/>
        <v>-0.26269549078786542</v>
      </c>
      <c r="X131" s="15">
        <f t="shared" si="4"/>
        <v>0.43470121268219714</v>
      </c>
      <c r="Y131" s="11">
        <f t="shared" si="5"/>
        <v>-0.83309635129218562</v>
      </c>
    </row>
    <row r="132" spans="2:25" x14ac:dyDescent="0.25">
      <c r="B132" s="5">
        <v>0</v>
      </c>
      <c r="C132" s="2">
        <v>1</v>
      </c>
      <c r="D132" s="5">
        <v>1</v>
      </c>
      <c r="E132" s="2">
        <v>0</v>
      </c>
      <c r="F132" s="5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 s="2">
        <v>1</v>
      </c>
      <c r="U132" s="5">
        <v>1</v>
      </c>
      <c r="V132" s="6">
        <v>1</v>
      </c>
      <c r="W132" s="9">
        <f t="shared" si="3"/>
        <v>6.5840096710577845</v>
      </c>
      <c r="X132" s="15">
        <f t="shared" si="4"/>
        <v>0.99861961248627384</v>
      </c>
      <c r="Y132" s="11">
        <f t="shared" si="5"/>
        <v>-1.3813411262410767E-3</v>
      </c>
    </row>
    <row r="133" spans="2:25" x14ac:dyDescent="0.25">
      <c r="B133" s="5">
        <v>1</v>
      </c>
      <c r="C133" s="2">
        <v>0</v>
      </c>
      <c r="D133" s="5">
        <v>1</v>
      </c>
      <c r="E133" s="2">
        <v>0</v>
      </c>
      <c r="F133" s="5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1</v>
      </c>
      <c r="S133">
        <v>0</v>
      </c>
      <c r="T133" s="2">
        <v>0</v>
      </c>
      <c r="U133" s="5">
        <v>1</v>
      </c>
      <c r="V133" s="6">
        <v>1</v>
      </c>
      <c r="W133" s="9">
        <f t="shared" si="3"/>
        <v>3.0237023051625926</v>
      </c>
      <c r="X133" s="15">
        <f t="shared" si="4"/>
        <v>0.95363350420736936</v>
      </c>
      <c r="Y133" s="11">
        <f t="shared" si="5"/>
        <v>-4.7475848842604515E-2</v>
      </c>
    </row>
    <row r="134" spans="2:25" x14ac:dyDescent="0.25">
      <c r="B134" s="5">
        <v>0</v>
      </c>
      <c r="C134" s="2">
        <v>1</v>
      </c>
      <c r="D134" s="5">
        <v>0</v>
      </c>
      <c r="E134" s="2">
        <v>1</v>
      </c>
      <c r="F134" s="5">
        <v>1</v>
      </c>
      <c r="G134">
        <v>0</v>
      </c>
      <c r="H134">
        <v>1</v>
      </c>
      <c r="I134">
        <v>1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 s="2">
        <v>0</v>
      </c>
      <c r="U134" s="5">
        <v>1</v>
      </c>
      <c r="V134" s="6">
        <v>1</v>
      </c>
      <c r="W134" s="9">
        <f t="shared" ref="W134:W197" si="6">SUMPRODUCT(B$2:U$2,B134:U134)</f>
        <v>6.9841159250728486</v>
      </c>
      <c r="X134" s="15">
        <f t="shared" ref="X134:X197" si="7">EXP(W134)/(1+EXP(W134))</f>
        <v>0.9990743755602115</v>
      </c>
      <c r="Y134" s="11">
        <f t="shared" ref="Y134:Y197" si="8">IFERROR(V134*LN(X134)+(1-V134)*LN(1-X134),0)</f>
        <v>-9.2605309462627375E-4</v>
      </c>
    </row>
    <row r="135" spans="2:25" x14ac:dyDescent="0.25">
      <c r="B135" s="5">
        <v>1</v>
      </c>
      <c r="C135" s="2">
        <v>0</v>
      </c>
      <c r="D135" s="5">
        <v>1</v>
      </c>
      <c r="E135" s="2">
        <v>0</v>
      </c>
      <c r="F135" s="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1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1</v>
      </c>
      <c r="S135">
        <v>0</v>
      </c>
      <c r="T135" s="2">
        <v>0</v>
      </c>
      <c r="U135" s="5">
        <v>1</v>
      </c>
      <c r="V135" s="6">
        <v>1</v>
      </c>
      <c r="W135" s="9">
        <f t="shared" si="6"/>
        <v>5.3602074032036926</v>
      </c>
      <c r="X135" s="15">
        <f t="shared" si="7"/>
        <v>0.99532205479504421</v>
      </c>
      <c r="Y135" s="11">
        <f t="shared" si="8"/>
        <v>-4.688921033552969E-3</v>
      </c>
    </row>
    <row r="136" spans="2:25" x14ac:dyDescent="0.25">
      <c r="B136" s="5">
        <v>0</v>
      </c>
      <c r="C136" s="2">
        <v>1</v>
      </c>
      <c r="D136" s="5">
        <v>1</v>
      </c>
      <c r="E136" s="2">
        <v>0</v>
      </c>
      <c r="F136" s="5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 s="2">
        <v>0</v>
      </c>
      <c r="U136" s="5">
        <v>1</v>
      </c>
      <c r="V136" s="6">
        <v>1</v>
      </c>
      <c r="W136" s="9">
        <f t="shared" si="6"/>
        <v>6.9157462851647002</v>
      </c>
      <c r="X136" s="15">
        <f t="shared" si="7"/>
        <v>0.9990089423326467</v>
      </c>
      <c r="Y136" s="11">
        <f t="shared" si="8"/>
        <v>-9.9154908971540697E-4</v>
      </c>
    </row>
    <row r="137" spans="2:25" x14ac:dyDescent="0.25">
      <c r="B137" s="5">
        <v>0</v>
      </c>
      <c r="C137" s="2">
        <v>0</v>
      </c>
      <c r="D137" s="5">
        <v>1</v>
      </c>
      <c r="E137" s="2">
        <v>0</v>
      </c>
      <c r="F137" s="5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 s="2">
        <v>1</v>
      </c>
      <c r="U137" s="5">
        <v>1</v>
      </c>
      <c r="V137" s="6">
        <v>1</v>
      </c>
      <c r="W137" s="9">
        <f t="shared" si="6"/>
        <v>1.5729599651899631</v>
      </c>
      <c r="X137" s="15">
        <f t="shared" si="7"/>
        <v>0.82820516539154432</v>
      </c>
      <c r="Y137" s="11">
        <f t="shared" si="8"/>
        <v>-0.1884943710010295</v>
      </c>
    </row>
    <row r="138" spans="2:25" x14ac:dyDescent="0.25">
      <c r="B138" s="5">
        <v>1</v>
      </c>
      <c r="C138" s="2">
        <v>0</v>
      </c>
      <c r="D138" s="5">
        <v>1</v>
      </c>
      <c r="E138" s="2">
        <v>0</v>
      </c>
      <c r="F138" s="5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 s="2">
        <v>0</v>
      </c>
      <c r="U138" s="5">
        <v>1</v>
      </c>
      <c r="V138" s="6">
        <v>1</v>
      </c>
      <c r="W138" s="9">
        <f t="shared" si="6"/>
        <v>-0.94326810177524656</v>
      </c>
      <c r="X138" s="15">
        <f t="shared" si="7"/>
        <v>0.28024067419005289</v>
      </c>
      <c r="Y138" s="11">
        <f t="shared" si="8"/>
        <v>-1.2721064943362617</v>
      </c>
    </row>
    <row r="139" spans="2:25" x14ac:dyDescent="0.25">
      <c r="B139" s="5">
        <v>0</v>
      </c>
      <c r="C139" s="2">
        <v>1</v>
      </c>
      <c r="D139" s="5">
        <v>1</v>
      </c>
      <c r="E139" s="2">
        <v>0</v>
      </c>
      <c r="F139" s="5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 s="2">
        <v>0</v>
      </c>
      <c r="U139" s="5">
        <v>1</v>
      </c>
      <c r="V139" s="6">
        <v>1</v>
      </c>
      <c r="W139" s="9">
        <f t="shared" si="6"/>
        <v>1.9819017973553463</v>
      </c>
      <c r="X139" s="15">
        <f t="shared" si="7"/>
        <v>0.87888374884563325</v>
      </c>
      <c r="Y139" s="11">
        <f t="shared" si="8"/>
        <v>-0.12910264391627441</v>
      </c>
    </row>
    <row r="140" spans="2:25" x14ac:dyDescent="0.25">
      <c r="B140" s="5">
        <v>1</v>
      </c>
      <c r="C140" s="2">
        <v>0</v>
      </c>
      <c r="D140" s="5">
        <v>1</v>
      </c>
      <c r="E140" s="2">
        <v>0</v>
      </c>
      <c r="F140" s="5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 s="2">
        <v>0</v>
      </c>
      <c r="U140" s="5">
        <v>1</v>
      </c>
      <c r="V140" s="6">
        <v>1</v>
      </c>
      <c r="W140" s="9">
        <f t="shared" si="6"/>
        <v>-0.94326810177524656</v>
      </c>
      <c r="X140" s="15">
        <f t="shared" si="7"/>
        <v>0.28024067419005289</v>
      </c>
      <c r="Y140" s="11">
        <f t="shared" si="8"/>
        <v>-1.2721064943362617</v>
      </c>
    </row>
    <row r="141" spans="2:25" x14ac:dyDescent="0.25">
      <c r="B141" s="5">
        <v>0</v>
      </c>
      <c r="C141" s="2">
        <v>1</v>
      </c>
      <c r="D141" s="5">
        <v>0</v>
      </c>
      <c r="E141" s="2">
        <v>0</v>
      </c>
      <c r="F141" s="5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 s="2">
        <v>0</v>
      </c>
      <c r="U141" s="5">
        <v>1</v>
      </c>
      <c r="V141" s="6">
        <v>1</v>
      </c>
      <c r="W141" s="9">
        <f t="shared" si="6"/>
        <v>-0.26269549078786542</v>
      </c>
      <c r="X141" s="15">
        <f t="shared" si="7"/>
        <v>0.43470121268219714</v>
      </c>
      <c r="Y141" s="11">
        <f t="shared" si="8"/>
        <v>-0.83309635129218562</v>
      </c>
    </row>
    <row r="142" spans="2:25" x14ac:dyDescent="0.25">
      <c r="B142" s="5">
        <v>1</v>
      </c>
      <c r="C142" s="2">
        <v>0</v>
      </c>
      <c r="D142" s="5">
        <v>1</v>
      </c>
      <c r="E142" s="2">
        <v>0</v>
      </c>
      <c r="F142" s="5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 s="2">
        <v>0</v>
      </c>
      <c r="U142" s="5">
        <v>1</v>
      </c>
      <c r="V142" s="6">
        <v>1</v>
      </c>
      <c r="W142" s="9">
        <f t="shared" si="6"/>
        <v>1.563045892374602</v>
      </c>
      <c r="X142" s="15">
        <f t="shared" si="7"/>
        <v>0.82678998433956163</v>
      </c>
      <c r="Y142" s="11">
        <f t="shared" si="8"/>
        <v>-0.19020456501233535</v>
      </c>
    </row>
    <row r="143" spans="2:25" x14ac:dyDescent="0.25">
      <c r="B143" s="5">
        <v>1</v>
      </c>
      <c r="C143" s="2">
        <v>0</v>
      </c>
      <c r="D143" s="5">
        <v>1</v>
      </c>
      <c r="E143" s="2">
        <v>0</v>
      </c>
      <c r="F143" s="5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 s="2">
        <v>0</v>
      </c>
      <c r="U143" s="5">
        <v>1</v>
      </c>
      <c r="V143" s="6">
        <v>1</v>
      </c>
      <c r="W143" s="9">
        <f t="shared" si="6"/>
        <v>4.5717053025580183</v>
      </c>
      <c r="X143" s="15">
        <f t="shared" si="7"/>
        <v>0.98976551643161981</v>
      </c>
      <c r="Y143" s="11">
        <f t="shared" si="8"/>
        <v>-1.0287215996660295E-2</v>
      </c>
    </row>
    <row r="144" spans="2:25" x14ac:dyDescent="0.25">
      <c r="B144" s="5">
        <v>0</v>
      </c>
      <c r="C144" s="2">
        <v>0</v>
      </c>
      <c r="D144" s="5">
        <v>1</v>
      </c>
      <c r="E144" s="2">
        <v>0</v>
      </c>
      <c r="F144" s="5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 s="2">
        <v>0</v>
      </c>
      <c r="U144" s="5">
        <v>1</v>
      </c>
      <c r="V144" s="6">
        <v>1</v>
      </c>
      <c r="W144" s="9">
        <f t="shared" si="6"/>
        <v>3.6342708410355291</v>
      </c>
      <c r="X144" s="15">
        <f t="shared" si="7"/>
        <v>0.97427601549475118</v>
      </c>
      <c r="Y144" s="11">
        <f t="shared" si="8"/>
        <v>-2.6060632020274879E-2</v>
      </c>
    </row>
    <row r="145" spans="2:25" x14ac:dyDescent="0.25">
      <c r="B145" s="5">
        <v>0</v>
      </c>
      <c r="C145" s="2">
        <v>1</v>
      </c>
      <c r="D145" s="5">
        <v>0</v>
      </c>
      <c r="E145" s="2">
        <v>1</v>
      </c>
      <c r="F145" s="5">
        <v>1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 s="2">
        <v>0</v>
      </c>
      <c r="U145" s="5">
        <v>1</v>
      </c>
      <c r="V145" s="6">
        <v>1</v>
      </c>
      <c r="W145" s="9">
        <f t="shared" si="6"/>
        <v>5.9031836711247143</v>
      </c>
      <c r="X145" s="15">
        <f t="shared" si="7"/>
        <v>0.99727669942232322</v>
      </c>
      <c r="Y145" s="11">
        <f t="shared" si="8"/>
        <v>-2.7270155068069173E-3</v>
      </c>
    </row>
    <row r="146" spans="2:25" x14ac:dyDescent="0.25">
      <c r="B146" s="5">
        <v>0</v>
      </c>
      <c r="C146" s="2">
        <v>0</v>
      </c>
      <c r="D146" s="5">
        <v>0</v>
      </c>
      <c r="E146" s="2">
        <v>1</v>
      </c>
      <c r="F146" s="5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 s="2">
        <v>0</v>
      </c>
      <c r="U146" s="5">
        <v>1</v>
      </c>
      <c r="V146" s="6">
        <v>1</v>
      </c>
      <c r="W146" s="9">
        <f t="shared" si="6"/>
        <v>2.0405793104716312</v>
      </c>
      <c r="X146" s="15">
        <f t="shared" si="7"/>
        <v>0.88499224388918241</v>
      </c>
      <c r="Y146" s="11">
        <f t="shared" si="8"/>
        <v>-0.12217639797963685</v>
      </c>
    </row>
    <row r="147" spans="2:25" x14ac:dyDescent="0.25">
      <c r="B147" s="5">
        <v>0</v>
      </c>
      <c r="C147" s="2">
        <v>1</v>
      </c>
      <c r="D147" s="5">
        <v>1</v>
      </c>
      <c r="E147" s="2">
        <v>0</v>
      </c>
      <c r="F147" s="5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 s="2">
        <v>0</v>
      </c>
      <c r="U147" s="5">
        <v>1</v>
      </c>
      <c r="V147" s="6">
        <v>1</v>
      </c>
      <c r="W147" s="9">
        <f t="shared" si="6"/>
        <v>-0.52441219679450257</v>
      </c>
      <c r="X147" s="15">
        <f t="shared" si="7"/>
        <v>0.37182109465082896</v>
      </c>
      <c r="Y147" s="11">
        <f t="shared" si="8"/>
        <v>-0.98934246875011156</v>
      </c>
    </row>
    <row r="148" spans="2:25" x14ac:dyDescent="0.25">
      <c r="B148" s="5">
        <v>1</v>
      </c>
      <c r="C148" s="2">
        <v>0</v>
      </c>
      <c r="D148" s="5">
        <v>1</v>
      </c>
      <c r="E148" s="2">
        <v>0</v>
      </c>
      <c r="F148" s="5">
        <v>0</v>
      </c>
      <c r="G148">
        <v>0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 s="2">
        <v>0</v>
      </c>
      <c r="U148" s="5">
        <v>1</v>
      </c>
      <c r="V148" s="6">
        <v>1</v>
      </c>
      <c r="W148" s="9">
        <f t="shared" si="6"/>
        <v>1.2191537256059712</v>
      </c>
      <c r="X148" s="15">
        <f t="shared" si="7"/>
        <v>0.7719145865645386</v>
      </c>
      <c r="Y148" s="11">
        <f t="shared" si="8"/>
        <v>-0.25888137424343022</v>
      </c>
    </row>
    <row r="149" spans="2:25" x14ac:dyDescent="0.25">
      <c r="B149" s="5">
        <v>0</v>
      </c>
      <c r="C149" s="2">
        <v>1</v>
      </c>
      <c r="D149" s="5">
        <v>0</v>
      </c>
      <c r="E149" s="2">
        <v>1</v>
      </c>
      <c r="F149" s="5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1</v>
      </c>
      <c r="S149">
        <v>0</v>
      </c>
      <c r="T149" s="2">
        <v>0</v>
      </c>
      <c r="U149" s="5">
        <v>1</v>
      </c>
      <c r="V149" s="6">
        <v>1</v>
      </c>
      <c r="W149" s="9">
        <f t="shared" si="6"/>
        <v>2.2431761190173907</v>
      </c>
      <c r="X149" s="15">
        <f t="shared" si="7"/>
        <v>0.90406029361842222</v>
      </c>
      <c r="Y149" s="11">
        <f t="shared" si="8"/>
        <v>-0.10085922433351636</v>
      </c>
    </row>
    <row r="150" spans="2:25" x14ac:dyDescent="0.25">
      <c r="B150" s="5">
        <v>0</v>
      </c>
      <c r="C150" s="2">
        <v>1</v>
      </c>
      <c r="D150" s="5">
        <v>0</v>
      </c>
      <c r="E150" s="2">
        <v>1</v>
      </c>
      <c r="F150" s="5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 s="2">
        <v>0</v>
      </c>
      <c r="U150" s="5">
        <v>1</v>
      </c>
      <c r="V150" s="6">
        <v>1</v>
      </c>
      <c r="W150" s="9">
        <f t="shared" si="6"/>
        <v>2.0725115941676893</v>
      </c>
      <c r="X150" s="15">
        <f t="shared" si="7"/>
        <v>0.88820260284808283</v>
      </c>
      <c r="Y150" s="11">
        <f t="shared" si="8"/>
        <v>-0.11855540565321751</v>
      </c>
    </row>
    <row r="151" spans="2:25" x14ac:dyDescent="0.25">
      <c r="B151" s="5">
        <v>0</v>
      </c>
      <c r="C151" s="2">
        <v>1</v>
      </c>
      <c r="D151" s="5">
        <v>1</v>
      </c>
      <c r="E151" s="2">
        <v>0</v>
      </c>
      <c r="F151" s="5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 s="2">
        <v>0</v>
      </c>
      <c r="U151" s="5">
        <v>1</v>
      </c>
      <c r="V151" s="6">
        <v>1</v>
      </c>
      <c r="W151" s="9">
        <f t="shared" si="6"/>
        <v>-0.52441219679450257</v>
      </c>
      <c r="X151" s="15">
        <f t="shared" si="7"/>
        <v>0.37182109465082896</v>
      </c>
      <c r="Y151" s="11">
        <f t="shared" si="8"/>
        <v>-0.98934246875011156</v>
      </c>
    </row>
    <row r="152" spans="2:25" x14ac:dyDescent="0.25">
      <c r="B152" s="5">
        <v>0</v>
      </c>
      <c r="C152" s="2">
        <v>1</v>
      </c>
      <c r="D152" s="5">
        <v>1</v>
      </c>
      <c r="E152" s="2">
        <v>0</v>
      </c>
      <c r="F152" s="5">
        <v>1</v>
      </c>
      <c r="G152">
        <v>1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 s="2">
        <v>0</v>
      </c>
      <c r="U152" s="5">
        <v>1</v>
      </c>
      <c r="V152" s="6">
        <v>1</v>
      </c>
      <c r="W152" s="9">
        <f t="shared" si="6"/>
        <v>3.4369453165574262</v>
      </c>
      <c r="X152" s="15">
        <f t="shared" si="7"/>
        <v>0.96883942815330515</v>
      </c>
      <c r="Y152" s="11">
        <f t="shared" si="8"/>
        <v>-3.1656389642712821E-2</v>
      </c>
    </row>
    <row r="153" spans="2:25" x14ac:dyDescent="0.25">
      <c r="B153" s="5">
        <v>1</v>
      </c>
      <c r="C153" s="2">
        <v>0</v>
      </c>
      <c r="D153" s="5">
        <v>1</v>
      </c>
      <c r="E153" s="2">
        <v>0</v>
      </c>
      <c r="F153" s="5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 s="2">
        <v>1</v>
      </c>
      <c r="U153" s="5">
        <v>1</v>
      </c>
      <c r="V153" s="6">
        <v>1</v>
      </c>
      <c r="W153" s="9">
        <f t="shared" si="6"/>
        <v>2.5103944267124536</v>
      </c>
      <c r="X153" s="15">
        <f t="shared" si="7"/>
        <v>0.92486730294587027</v>
      </c>
      <c r="Y153" s="11">
        <f t="shared" si="8"/>
        <v>-7.8105008035282281E-2</v>
      </c>
    </row>
    <row r="154" spans="2:25" x14ac:dyDescent="0.25">
      <c r="B154" s="5">
        <v>0</v>
      </c>
      <c r="C154" s="2">
        <v>1</v>
      </c>
      <c r="D154" s="5">
        <v>1</v>
      </c>
      <c r="E154" s="2">
        <v>0</v>
      </c>
      <c r="F154" s="5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 s="2">
        <v>0</v>
      </c>
      <c r="U154" s="5">
        <v>1</v>
      </c>
      <c r="V154" s="6">
        <v>1</v>
      </c>
      <c r="W154" s="9">
        <f t="shared" si="6"/>
        <v>2.7251309636386098</v>
      </c>
      <c r="X154" s="15">
        <f t="shared" si="7"/>
        <v>0.93849337842657565</v>
      </c>
      <c r="Y154" s="11">
        <f t="shared" si="8"/>
        <v>-6.3479478466264713E-2</v>
      </c>
    </row>
    <row r="155" spans="2:25" x14ac:dyDescent="0.25">
      <c r="B155" s="5">
        <v>0</v>
      </c>
      <c r="C155" s="2">
        <v>1</v>
      </c>
      <c r="D155" s="5">
        <v>0</v>
      </c>
      <c r="E155" s="2">
        <v>1</v>
      </c>
      <c r="F155" s="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 s="2">
        <v>0</v>
      </c>
      <c r="U155" s="5">
        <v>1</v>
      </c>
      <c r="V155" s="6">
        <v>1</v>
      </c>
      <c r="W155" s="9">
        <f t="shared" si="6"/>
        <v>-1.9076252453989979</v>
      </c>
      <c r="X155" s="15">
        <f t="shared" si="7"/>
        <v>0.12924787860378847</v>
      </c>
      <c r="Y155" s="11">
        <f t="shared" si="8"/>
        <v>-2.0460231788517889</v>
      </c>
    </row>
    <row r="156" spans="2:25" x14ac:dyDescent="0.25">
      <c r="B156" s="5">
        <v>1</v>
      </c>
      <c r="C156" s="2">
        <v>0</v>
      </c>
      <c r="D156" s="5">
        <v>0</v>
      </c>
      <c r="E156" s="2">
        <v>0</v>
      </c>
      <c r="F156" s="5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 s="2">
        <v>0</v>
      </c>
      <c r="U156" s="5">
        <v>1</v>
      </c>
      <c r="V156" s="6">
        <v>1</v>
      </c>
      <c r="W156" s="9">
        <f t="shared" si="6"/>
        <v>2.5679917646645034</v>
      </c>
      <c r="X156" s="15">
        <f t="shared" si="7"/>
        <v>0.92877295795854975</v>
      </c>
      <c r="Y156" s="11">
        <f t="shared" si="8"/>
        <v>-7.3890964054013922E-2</v>
      </c>
    </row>
    <row r="157" spans="2:25" x14ac:dyDescent="0.25">
      <c r="B157" s="5">
        <v>0</v>
      </c>
      <c r="C157" s="2">
        <v>1</v>
      </c>
      <c r="D157" s="5">
        <v>0</v>
      </c>
      <c r="E157" s="2">
        <v>1</v>
      </c>
      <c r="F157" s="5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 s="2">
        <v>0</v>
      </c>
      <c r="U157" s="5">
        <v>1</v>
      </c>
      <c r="V157" s="6">
        <v>1</v>
      </c>
      <c r="W157" s="9">
        <f t="shared" si="6"/>
        <v>0.95793779078605301</v>
      </c>
      <c r="X157" s="15">
        <f t="shared" si="7"/>
        <v>0.72270872656228791</v>
      </c>
      <c r="Y157" s="11">
        <f t="shared" si="8"/>
        <v>-0.32474900582174471</v>
      </c>
    </row>
    <row r="158" spans="2:25" x14ac:dyDescent="0.25">
      <c r="B158" s="5">
        <v>0</v>
      </c>
      <c r="C158" s="2">
        <v>1</v>
      </c>
      <c r="D158" s="5">
        <v>1</v>
      </c>
      <c r="E158" s="2">
        <v>0</v>
      </c>
      <c r="F158" s="5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 s="2">
        <v>1</v>
      </c>
      <c r="U158" s="5">
        <v>1</v>
      </c>
      <c r="V158" s="6">
        <v>1</v>
      </c>
      <c r="W158" s="9">
        <f t="shared" si="6"/>
        <v>5.6889251490595094E-2</v>
      </c>
      <c r="X158" s="15">
        <f t="shared" si="7"/>
        <v>0.5142184783713396</v>
      </c>
      <c r="Y158" s="11">
        <f t="shared" si="8"/>
        <v>-0.66510704864018311</v>
      </c>
    </row>
    <row r="159" spans="2:25" x14ac:dyDescent="0.25">
      <c r="B159" s="5">
        <v>0</v>
      </c>
      <c r="C159" s="2">
        <v>1</v>
      </c>
      <c r="D159" s="5">
        <v>1</v>
      </c>
      <c r="E159" s="2">
        <v>0</v>
      </c>
      <c r="F159" s="5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 s="2">
        <v>0</v>
      </c>
      <c r="U159" s="5">
        <v>1</v>
      </c>
      <c r="V159" s="6">
        <v>1</v>
      </c>
      <c r="W159" s="9">
        <f t="shared" si="6"/>
        <v>0.79994588601267325</v>
      </c>
      <c r="X159" s="15">
        <f t="shared" si="7"/>
        <v>0.68996290550200812</v>
      </c>
      <c r="Y159" s="11">
        <f t="shared" si="8"/>
        <v>-0.37111744297797744</v>
      </c>
    </row>
    <row r="160" spans="2:25" x14ac:dyDescent="0.25">
      <c r="B160" s="5">
        <v>0</v>
      </c>
      <c r="C160" s="2">
        <v>1</v>
      </c>
      <c r="D160" s="5">
        <v>1</v>
      </c>
      <c r="E160" s="2">
        <v>0</v>
      </c>
      <c r="F160" s="5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 s="2">
        <v>0</v>
      </c>
      <c r="U160" s="5">
        <v>1</v>
      </c>
      <c r="V160" s="6">
        <v>1</v>
      </c>
      <c r="W160" s="9">
        <f t="shared" si="6"/>
        <v>4.9514414529629249</v>
      </c>
      <c r="X160" s="15">
        <f t="shared" si="7"/>
        <v>0.99297647296908353</v>
      </c>
      <c r="Y160" s="11">
        <f t="shared" si="8"/>
        <v>-7.0483080987292545E-3</v>
      </c>
    </row>
    <row r="161" spans="2:25" x14ac:dyDescent="0.25">
      <c r="B161" s="5">
        <v>0</v>
      </c>
      <c r="C161" s="2">
        <v>0</v>
      </c>
      <c r="D161" s="5">
        <v>0</v>
      </c>
      <c r="E161" s="2">
        <v>0</v>
      </c>
      <c r="F161" s="5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 s="2">
        <v>1</v>
      </c>
      <c r="U161" s="5">
        <v>1</v>
      </c>
      <c r="V161" s="6">
        <v>1</v>
      </c>
      <c r="W161" s="9">
        <f t="shared" si="6"/>
        <v>3.7598617488225372</v>
      </c>
      <c r="X161" s="15">
        <f t="shared" si="7"/>
        <v>0.97724298215331118</v>
      </c>
      <c r="Y161" s="11">
        <f t="shared" si="8"/>
        <v>-2.3019955554288814E-2</v>
      </c>
    </row>
    <row r="162" spans="2:25" x14ac:dyDescent="0.25">
      <c r="B162" s="5">
        <v>0</v>
      </c>
      <c r="C162" s="2">
        <v>0</v>
      </c>
      <c r="D162" s="5">
        <v>0</v>
      </c>
      <c r="E162" s="2">
        <v>1</v>
      </c>
      <c r="F162" s="5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 s="2">
        <v>0</v>
      </c>
      <c r="U162" s="5">
        <v>1</v>
      </c>
      <c r="V162" s="6">
        <v>1</v>
      </c>
      <c r="W162" s="9">
        <f t="shared" si="6"/>
        <v>2.1079614184326676</v>
      </c>
      <c r="X162" s="15">
        <f t="shared" si="7"/>
        <v>0.89167458172738334</v>
      </c>
      <c r="Y162" s="11">
        <f t="shared" si="8"/>
        <v>-0.11465403165593004</v>
      </c>
    </row>
    <row r="163" spans="2:25" x14ac:dyDescent="0.25">
      <c r="B163" s="5">
        <v>1</v>
      </c>
      <c r="C163" s="2">
        <v>0</v>
      </c>
      <c r="D163" s="5">
        <v>1</v>
      </c>
      <c r="E163" s="2">
        <v>0</v>
      </c>
      <c r="F163" s="5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 s="2">
        <v>1</v>
      </c>
      <c r="U163" s="5">
        <v>1</v>
      </c>
      <c r="V163" s="6">
        <v>1</v>
      </c>
      <c r="W163" s="9">
        <f t="shared" si="6"/>
        <v>4.0695324182856369</v>
      </c>
      <c r="X163" s="15">
        <f t="shared" si="7"/>
        <v>0.9832016309922238</v>
      </c>
      <c r="Y163" s="11">
        <f t="shared" si="8"/>
        <v>-1.6941061870597785E-2</v>
      </c>
    </row>
    <row r="164" spans="2:25" x14ac:dyDescent="0.25">
      <c r="B164" s="5">
        <v>0</v>
      </c>
      <c r="C164" s="2">
        <v>1</v>
      </c>
      <c r="D164" s="5">
        <v>1</v>
      </c>
      <c r="E164" s="2">
        <v>0</v>
      </c>
      <c r="F164" s="5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 s="2">
        <v>1</v>
      </c>
      <c r="U164" s="5">
        <v>1</v>
      </c>
      <c r="V164" s="6">
        <v>1</v>
      </c>
      <c r="W164" s="9">
        <f t="shared" si="6"/>
        <v>7.7918374748640362</v>
      </c>
      <c r="X164" s="15">
        <f t="shared" si="7"/>
        <v>0.99958707743754915</v>
      </c>
      <c r="Y164" s="11">
        <f t="shared" si="8"/>
        <v>-4.1300783844786649E-4</v>
      </c>
    </row>
    <row r="165" spans="2:25" x14ac:dyDescent="0.25">
      <c r="B165" s="5">
        <v>1</v>
      </c>
      <c r="C165" s="2">
        <v>0</v>
      </c>
      <c r="D165" s="5">
        <v>0</v>
      </c>
      <c r="E165" s="2">
        <v>1</v>
      </c>
      <c r="F165" s="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 s="2">
        <v>0</v>
      </c>
      <c r="U165" s="5">
        <v>1</v>
      </c>
      <c r="V165" s="6">
        <v>1</v>
      </c>
      <c r="W165" s="9">
        <f t="shared" si="6"/>
        <v>-2.8134696911467389</v>
      </c>
      <c r="X165" s="15">
        <f t="shared" si="7"/>
        <v>5.6600624447600396E-2</v>
      </c>
      <c r="Y165" s="11">
        <f t="shared" si="8"/>
        <v>-2.8717352611907425</v>
      </c>
    </row>
    <row r="166" spans="2:25" x14ac:dyDescent="0.25">
      <c r="B166" s="5">
        <v>1</v>
      </c>
      <c r="C166" s="2">
        <v>0</v>
      </c>
      <c r="D166" s="5">
        <v>0</v>
      </c>
      <c r="E166" s="2">
        <v>1</v>
      </c>
      <c r="F166" s="5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 s="2">
        <v>0</v>
      </c>
      <c r="U166" s="5">
        <v>1</v>
      </c>
      <c r="V166" s="6">
        <v>1</v>
      </c>
      <c r="W166" s="9">
        <f t="shared" si="6"/>
        <v>-2.3264811503797418</v>
      </c>
      <c r="X166" s="15">
        <f t="shared" si="7"/>
        <v>8.8953421155595888E-2</v>
      </c>
      <c r="Y166" s="11">
        <f t="shared" si="8"/>
        <v>-2.4196424040517872</v>
      </c>
    </row>
    <row r="167" spans="2:25" x14ac:dyDescent="0.25">
      <c r="B167" s="5">
        <v>0</v>
      </c>
      <c r="C167" s="2">
        <v>1</v>
      </c>
      <c r="D167" s="5">
        <v>1</v>
      </c>
      <c r="E167" s="2">
        <v>0</v>
      </c>
      <c r="F167" s="5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 s="2">
        <v>1</v>
      </c>
      <c r="U167" s="5">
        <v>1</v>
      </c>
      <c r="V167" s="6">
        <v>1</v>
      </c>
      <c r="W167" s="9">
        <f t="shared" si="6"/>
        <v>-0.4233012452588506</v>
      </c>
      <c r="X167" s="15">
        <f t="shared" si="7"/>
        <v>0.39572706163307902</v>
      </c>
      <c r="Y167" s="11">
        <f t="shared" si="8"/>
        <v>-0.92703054366187654</v>
      </c>
    </row>
    <row r="168" spans="2:25" x14ac:dyDescent="0.25">
      <c r="B168" s="5">
        <v>1</v>
      </c>
      <c r="C168" s="2">
        <v>0</v>
      </c>
      <c r="D168" s="5">
        <v>0</v>
      </c>
      <c r="E168" s="2">
        <v>1</v>
      </c>
      <c r="F168" s="5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 s="2">
        <v>0</v>
      </c>
      <c r="U168" s="5">
        <v>1</v>
      </c>
      <c r="V168" s="6">
        <v>1</v>
      </c>
      <c r="W168" s="9">
        <f t="shared" si="6"/>
        <v>0.53908188580530891</v>
      </c>
      <c r="X168" s="15">
        <f t="shared" si="7"/>
        <v>0.63159881513993443</v>
      </c>
      <c r="Y168" s="11">
        <f t="shared" si="8"/>
        <v>-0.45950087256831462</v>
      </c>
    </row>
    <row r="169" spans="2:25" x14ac:dyDescent="0.25">
      <c r="B169" s="5">
        <v>0</v>
      </c>
      <c r="C169" s="2">
        <v>1</v>
      </c>
      <c r="D169" s="5">
        <v>1</v>
      </c>
      <c r="E169" s="2">
        <v>0</v>
      </c>
      <c r="F169" s="5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1</v>
      </c>
      <c r="S169">
        <v>0</v>
      </c>
      <c r="T169" s="2">
        <v>0</v>
      </c>
      <c r="U169" s="5">
        <v>1</v>
      </c>
      <c r="V169" s="6">
        <v>1</v>
      </c>
      <c r="W169" s="9">
        <f t="shared" si="6"/>
        <v>4.5914982083938591</v>
      </c>
      <c r="X169" s="15">
        <f t="shared" si="7"/>
        <v>0.98996408204586461</v>
      </c>
      <c r="Y169" s="11">
        <f t="shared" si="8"/>
        <v>-1.0086617273417113E-2</v>
      </c>
    </row>
    <row r="170" spans="2:25" x14ac:dyDescent="0.25">
      <c r="B170" s="5">
        <v>1</v>
      </c>
      <c r="C170" s="2">
        <v>0</v>
      </c>
      <c r="D170" s="5">
        <v>1</v>
      </c>
      <c r="E170" s="2">
        <v>0</v>
      </c>
      <c r="F170" s="5">
        <v>1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 s="2">
        <v>1</v>
      </c>
      <c r="U170" s="5">
        <v>1</v>
      </c>
      <c r="V170" s="6">
        <v>1</v>
      </c>
      <c r="W170" s="9">
        <f t="shared" si="6"/>
        <v>9.5710297058224079</v>
      </c>
      <c r="X170" s="15">
        <f t="shared" si="7"/>
        <v>0.99993028530448869</v>
      </c>
      <c r="Y170" s="11">
        <f t="shared" si="8"/>
        <v>-6.9717125693645755E-5</v>
      </c>
    </row>
    <row r="171" spans="2:25" x14ac:dyDescent="0.25">
      <c r="B171" s="5">
        <v>0</v>
      </c>
      <c r="C171" s="2">
        <v>0</v>
      </c>
      <c r="D171" s="5">
        <v>1</v>
      </c>
      <c r="E171" s="2">
        <v>0</v>
      </c>
      <c r="F171" s="5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 s="2">
        <v>0</v>
      </c>
      <c r="U171" s="5">
        <v>1</v>
      </c>
      <c r="V171" s="6">
        <v>1</v>
      </c>
      <c r="W171" s="9">
        <f t="shared" si="6"/>
        <v>1.9499695136592878</v>
      </c>
      <c r="X171" s="15">
        <f t="shared" si="7"/>
        <v>0.87544331754945637</v>
      </c>
      <c r="Y171" s="11">
        <f t="shared" si="8"/>
        <v>-0.13302487229965404</v>
      </c>
    </row>
    <row r="172" spans="2:25" x14ac:dyDescent="0.25">
      <c r="B172" s="5">
        <v>1</v>
      </c>
      <c r="C172" s="2">
        <v>0</v>
      </c>
      <c r="D172" s="5">
        <v>0</v>
      </c>
      <c r="E172" s="2">
        <v>1</v>
      </c>
      <c r="F172" s="5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 s="2">
        <v>0</v>
      </c>
      <c r="U172" s="5">
        <v>1</v>
      </c>
      <c r="V172" s="6">
        <v>1</v>
      </c>
      <c r="W172" s="9">
        <f t="shared" si="6"/>
        <v>-0.7852761970018669</v>
      </c>
      <c r="X172" s="15">
        <f t="shared" si="7"/>
        <v>0.31318386039035906</v>
      </c>
      <c r="Y172" s="11">
        <f t="shared" si="8"/>
        <v>-1.1609648475139658</v>
      </c>
    </row>
    <row r="173" spans="2:25" x14ac:dyDescent="0.25">
      <c r="B173" s="5">
        <v>0</v>
      </c>
      <c r="C173" s="2">
        <v>0</v>
      </c>
      <c r="D173" s="5">
        <v>0</v>
      </c>
      <c r="E173" s="2">
        <v>0</v>
      </c>
      <c r="F173" s="5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 s="2">
        <v>0</v>
      </c>
      <c r="U173" s="5">
        <v>1</v>
      </c>
      <c r="V173" s="6">
        <v>1</v>
      </c>
      <c r="W173" s="9">
        <f t="shared" si="6"/>
        <v>-0.29462777448392352</v>
      </c>
      <c r="X173" s="15">
        <f t="shared" si="7"/>
        <v>0.4268712906287131</v>
      </c>
      <c r="Y173" s="11">
        <f t="shared" si="8"/>
        <v>-0.85127273829082417</v>
      </c>
    </row>
    <row r="174" spans="2:25" x14ac:dyDescent="0.25">
      <c r="B174" s="5">
        <v>0</v>
      </c>
      <c r="C174" s="2">
        <v>1</v>
      </c>
      <c r="D174" s="5">
        <v>0</v>
      </c>
      <c r="E174" s="2">
        <v>1</v>
      </c>
      <c r="F174" s="5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 s="2">
        <v>0</v>
      </c>
      <c r="U174" s="5">
        <v>1</v>
      </c>
      <c r="V174" s="6">
        <v>1</v>
      </c>
      <c r="W174" s="9">
        <f t="shared" si="6"/>
        <v>-0.36642029202112303</v>
      </c>
      <c r="X174" s="15">
        <f t="shared" si="7"/>
        <v>0.40940628757949221</v>
      </c>
      <c r="Y174" s="11">
        <f t="shared" si="8"/>
        <v>-0.89304724783797118</v>
      </c>
    </row>
    <row r="175" spans="2:25" x14ac:dyDescent="0.25">
      <c r="B175" s="5">
        <v>1</v>
      </c>
      <c r="C175" s="2">
        <v>0</v>
      </c>
      <c r="D175" s="5">
        <v>1</v>
      </c>
      <c r="E175" s="2">
        <v>0</v>
      </c>
      <c r="F175" s="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1</v>
      </c>
      <c r="S175">
        <v>0</v>
      </c>
      <c r="T175" s="2">
        <v>0</v>
      </c>
      <c r="U175" s="5">
        <v>1</v>
      </c>
      <c r="V175" s="6">
        <v>1</v>
      </c>
      <c r="W175" s="9">
        <f t="shared" si="6"/>
        <v>2.1365361352341594</v>
      </c>
      <c r="X175" s="15">
        <f t="shared" si="7"/>
        <v>0.89440391049759538</v>
      </c>
      <c r="Y175" s="11">
        <f t="shared" si="8"/>
        <v>-0.11159780438871886</v>
      </c>
    </row>
    <row r="176" spans="2:25" x14ac:dyDescent="0.25">
      <c r="B176" s="5">
        <v>1</v>
      </c>
      <c r="C176" s="2">
        <v>0</v>
      </c>
      <c r="D176" s="5">
        <v>0</v>
      </c>
      <c r="E176" s="2">
        <v>1</v>
      </c>
      <c r="F176" s="5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 s="2">
        <v>0</v>
      </c>
      <c r="U176" s="5">
        <v>1</v>
      </c>
      <c r="V176" s="6">
        <v>1</v>
      </c>
      <c r="W176" s="9">
        <f t="shared" si="6"/>
        <v>-0.7852761970018669</v>
      </c>
      <c r="X176" s="15">
        <f t="shared" si="7"/>
        <v>0.31318386039035906</v>
      </c>
      <c r="Y176" s="11">
        <f t="shared" si="8"/>
        <v>-1.1609648475139658</v>
      </c>
    </row>
    <row r="177" spans="2:25" x14ac:dyDescent="0.25">
      <c r="B177" s="5">
        <v>1</v>
      </c>
      <c r="C177" s="2">
        <v>0</v>
      </c>
      <c r="D177" s="5">
        <v>0</v>
      </c>
      <c r="E177" s="2">
        <v>1</v>
      </c>
      <c r="F177" s="5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 s="2">
        <v>0</v>
      </c>
      <c r="U177" s="5">
        <v>1</v>
      </c>
      <c r="V177" s="6">
        <v>1</v>
      </c>
      <c r="W177" s="9">
        <f t="shared" si="6"/>
        <v>-0.7852761970018669</v>
      </c>
      <c r="X177" s="15">
        <f t="shared" si="7"/>
        <v>0.31318386039035906</v>
      </c>
      <c r="Y177" s="11">
        <f t="shared" si="8"/>
        <v>-1.1609648475139658</v>
      </c>
    </row>
    <row r="178" spans="2:25" x14ac:dyDescent="0.25">
      <c r="B178" s="5">
        <v>0</v>
      </c>
      <c r="C178" s="2">
        <v>1</v>
      </c>
      <c r="D178" s="5">
        <v>1</v>
      </c>
      <c r="E178" s="2">
        <v>0</v>
      </c>
      <c r="F178" s="5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 s="2">
        <v>1</v>
      </c>
      <c r="U178" s="5">
        <v>1</v>
      </c>
      <c r="V178" s="6">
        <v>1</v>
      </c>
      <c r="W178" s="9">
        <f t="shared" si="6"/>
        <v>4.0438241350748338</v>
      </c>
      <c r="X178" s="15">
        <f t="shared" si="7"/>
        <v>0.98277171135550923</v>
      </c>
      <c r="Y178" s="11">
        <f t="shared" si="8"/>
        <v>-1.7378422473925438E-2</v>
      </c>
    </row>
    <row r="179" spans="2:25" x14ac:dyDescent="0.25">
      <c r="B179" s="5">
        <v>0</v>
      </c>
      <c r="C179" s="2">
        <v>1</v>
      </c>
      <c r="D179" s="5">
        <v>0</v>
      </c>
      <c r="E179" s="2">
        <v>1</v>
      </c>
      <c r="F179" s="5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 s="2">
        <v>0</v>
      </c>
      <c r="U179" s="5">
        <v>1</v>
      </c>
      <c r="V179" s="6">
        <v>1</v>
      </c>
      <c r="W179" s="9">
        <f t="shared" si="6"/>
        <v>-0.36642029202112303</v>
      </c>
      <c r="X179" s="15">
        <f t="shared" si="7"/>
        <v>0.40940628757949221</v>
      </c>
      <c r="Y179" s="11">
        <f t="shared" si="8"/>
        <v>-0.89304724783797118</v>
      </c>
    </row>
    <row r="180" spans="2:25" x14ac:dyDescent="0.25">
      <c r="B180" s="5">
        <v>0</v>
      </c>
      <c r="C180" s="2">
        <v>0</v>
      </c>
      <c r="D180" s="5">
        <v>0</v>
      </c>
      <c r="E180" s="2">
        <v>1</v>
      </c>
      <c r="F180" s="5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 s="2">
        <v>0</v>
      </c>
      <c r="U180" s="5">
        <v>1</v>
      </c>
      <c r="V180" s="6">
        <v>1</v>
      </c>
      <c r="W180" s="9">
        <f t="shared" si="6"/>
        <v>0.88688575251415636</v>
      </c>
      <c r="X180" s="15">
        <f t="shared" si="7"/>
        <v>0.70824708337547049</v>
      </c>
      <c r="Y180" s="11">
        <f t="shared" si="8"/>
        <v>-0.34496225835204053</v>
      </c>
    </row>
    <row r="181" spans="2:25" x14ac:dyDescent="0.25">
      <c r="B181" s="5">
        <v>0</v>
      </c>
      <c r="C181" s="2">
        <v>0</v>
      </c>
      <c r="D181" s="5">
        <v>0</v>
      </c>
      <c r="E181" s="2">
        <v>1</v>
      </c>
      <c r="F181" s="5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1</v>
      </c>
      <c r="S181">
        <v>0</v>
      </c>
      <c r="T181" s="2">
        <v>1</v>
      </c>
      <c r="U181" s="5">
        <v>1</v>
      </c>
      <c r="V181" s="6">
        <v>1</v>
      </c>
      <c r="W181" s="9">
        <f t="shared" si="6"/>
        <v>4.8107561069727485</v>
      </c>
      <c r="X181" s="15">
        <f t="shared" si="7"/>
        <v>0.99192405059573074</v>
      </c>
      <c r="Y181" s="11">
        <f t="shared" si="8"/>
        <v>-8.1087365277410627E-3</v>
      </c>
    </row>
    <row r="182" spans="2:25" x14ac:dyDescent="0.25">
      <c r="B182" s="5">
        <v>0</v>
      </c>
      <c r="C182" s="2">
        <v>1</v>
      </c>
      <c r="D182" s="5">
        <v>1</v>
      </c>
      <c r="E182" s="2">
        <v>0</v>
      </c>
      <c r="F182" s="5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 s="2">
        <v>0</v>
      </c>
      <c r="U182" s="5">
        <v>1</v>
      </c>
      <c r="V182" s="6">
        <v>1</v>
      </c>
      <c r="W182" s="9">
        <f t="shared" si="6"/>
        <v>1.9819017973553463</v>
      </c>
      <c r="X182" s="15">
        <f t="shared" si="7"/>
        <v>0.87888374884563325</v>
      </c>
      <c r="Y182" s="11">
        <f t="shared" si="8"/>
        <v>-0.12910264391627441</v>
      </c>
    </row>
    <row r="183" spans="2:25" x14ac:dyDescent="0.25">
      <c r="B183" s="5">
        <v>0</v>
      </c>
      <c r="C183" s="2">
        <v>1</v>
      </c>
      <c r="D183" s="5">
        <v>1</v>
      </c>
      <c r="E183" s="2">
        <v>0</v>
      </c>
      <c r="F183" s="5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 s="2">
        <v>0</v>
      </c>
      <c r="U183" s="5">
        <v>1</v>
      </c>
      <c r="V183" s="6">
        <v>1</v>
      </c>
      <c r="W183" s="9">
        <f t="shared" si="6"/>
        <v>-2.0724151941899289</v>
      </c>
      <c r="X183" s="15">
        <f t="shared" si="7"/>
        <v>0.11180696990639322</v>
      </c>
      <c r="Y183" s="11">
        <f t="shared" si="8"/>
        <v>-2.1909813775711466</v>
      </c>
    </row>
    <row r="184" spans="2:25" x14ac:dyDescent="0.25">
      <c r="B184" s="5">
        <v>0</v>
      </c>
      <c r="C184" s="2">
        <v>1</v>
      </c>
      <c r="D184" s="5">
        <v>1</v>
      </c>
      <c r="E184" s="2">
        <v>0</v>
      </c>
      <c r="F184" s="5">
        <v>1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 s="2">
        <v>1</v>
      </c>
      <c r="U184" s="5">
        <v>1</v>
      </c>
      <c r="V184" s="6">
        <v>1</v>
      </c>
      <c r="W184" s="9">
        <f t="shared" si="6"/>
        <v>6.550138129224683</v>
      </c>
      <c r="X184" s="15">
        <f t="shared" si="7"/>
        <v>0.99857212367496906</v>
      </c>
      <c r="Y184" s="11">
        <f t="shared" si="8"/>
        <v>-1.4288967118705391E-3</v>
      </c>
    </row>
    <row r="185" spans="2:25" x14ac:dyDescent="0.25">
      <c r="B185" s="5">
        <v>0</v>
      </c>
      <c r="C185" s="2">
        <v>1</v>
      </c>
      <c r="D185" s="5">
        <v>1</v>
      </c>
      <c r="E185" s="2">
        <v>0</v>
      </c>
      <c r="F185" s="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1</v>
      </c>
      <c r="S185">
        <v>0</v>
      </c>
      <c r="T185" s="2">
        <v>0</v>
      </c>
      <c r="U185" s="5">
        <v>1</v>
      </c>
      <c r="V185" s="6">
        <v>1</v>
      </c>
      <c r="W185" s="9">
        <f t="shared" si="6"/>
        <v>4.5024619651262681</v>
      </c>
      <c r="X185" s="15">
        <f t="shared" si="7"/>
        <v>0.98903977746533278</v>
      </c>
      <c r="Y185" s="11">
        <f t="shared" si="8"/>
        <v>-1.1020728284165376E-2</v>
      </c>
    </row>
    <row r="186" spans="2:25" x14ac:dyDescent="0.25">
      <c r="B186" s="5">
        <v>0</v>
      </c>
      <c r="C186" s="2">
        <v>1</v>
      </c>
      <c r="D186" s="5">
        <v>0</v>
      </c>
      <c r="E186" s="2">
        <v>0</v>
      </c>
      <c r="F186" s="5">
        <v>0</v>
      </c>
      <c r="G186">
        <v>0</v>
      </c>
      <c r="H186">
        <v>0</v>
      </c>
      <c r="I186">
        <v>1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 s="2">
        <v>0</v>
      </c>
      <c r="U186" s="5">
        <v>1</v>
      </c>
      <c r="V186" s="6">
        <v>1</v>
      </c>
      <c r="W186" s="9">
        <f t="shared" si="6"/>
        <v>6.4342338248880724</v>
      </c>
      <c r="X186" s="15">
        <f t="shared" si="7"/>
        <v>0.99839693551050268</v>
      </c>
      <c r="Y186" s="11">
        <f t="shared" si="8"/>
        <v>-1.6043507722226329E-3</v>
      </c>
    </row>
    <row r="187" spans="2:25" x14ac:dyDescent="0.25">
      <c r="B187" s="5">
        <v>0</v>
      </c>
      <c r="C187" s="2">
        <v>1</v>
      </c>
      <c r="D187" s="5">
        <v>0</v>
      </c>
      <c r="E187" s="2">
        <v>1</v>
      </c>
      <c r="F187" s="5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 s="2">
        <v>1</v>
      </c>
      <c r="U187" s="5">
        <v>1</v>
      </c>
      <c r="V187" s="6">
        <v>1</v>
      </c>
      <c r="W187" s="9">
        <f t="shared" si="6"/>
        <v>7.2778575579926663</v>
      </c>
      <c r="X187" s="15">
        <f t="shared" si="7"/>
        <v>0.99930981300047128</v>
      </c>
      <c r="Y187" s="11">
        <f t="shared" si="8"/>
        <v>-6.9042528822469351E-4</v>
      </c>
    </row>
    <row r="188" spans="2:25" x14ac:dyDescent="0.25">
      <c r="B188" s="5">
        <v>1</v>
      </c>
      <c r="C188" s="2">
        <v>0</v>
      </c>
      <c r="D188" s="5">
        <v>0</v>
      </c>
      <c r="E188" s="2">
        <v>1</v>
      </c>
      <c r="F188" s="5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 s="2">
        <v>1</v>
      </c>
      <c r="U188" s="5">
        <v>1</v>
      </c>
      <c r="V188" s="6">
        <v>1</v>
      </c>
      <c r="W188" s="9">
        <f t="shared" si="6"/>
        <v>5.0246594805068234</v>
      </c>
      <c r="X188" s="15">
        <f t="shared" si="7"/>
        <v>0.99346910830738522</v>
      </c>
      <c r="Y188" s="11">
        <f t="shared" si="8"/>
        <v>-6.552311276017732E-3</v>
      </c>
    </row>
    <row r="189" spans="2:25" x14ac:dyDescent="0.25">
      <c r="B189" s="5">
        <v>0</v>
      </c>
      <c r="C189" s="2">
        <v>1</v>
      </c>
      <c r="D189" s="5">
        <v>1</v>
      </c>
      <c r="E189" s="2">
        <v>0</v>
      </c>
      <c r="F189" s="5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1</v>
      </c>
      <c r="R189">
        <v>1</v>
      </c>
      <c r="S189">
        <v>0</v>
      </c>
      <c r="T189" s="2">
        <v>0</v>
      </c>
      <c r="U189" s="5">
        <v>1</v>
      </c>
      <c r="V189" s="6">
        <v>1</v>
      </c>
      <c r="W189" s="9">
        <f t="shared" si="6"/>
        <v>-1.0208044513253949</v>
      </c>
      <c r="X189" s="15">
        <f t="shared" si="7"/>
        <v>0.26487073278967094</v>
      </c>
      <c r="Y189" s="11">
        <f t="shared" si="8"/>
        <v>-1.3285133728031213</v>
      </c>
    </row>
    <row r="190" spans="2:25" x14ac:dyDescent="0.25">
      <c r="B190" s="5">
        <v>0</v>
      </c>
      <c r="C190" s="2">
        <v>0</v>
      </c>
      <c r="D190" s="5">
        <v>1</v>
      </c>
      <c r="E190" s="2">
        <v>0</v>
      </c>
      <c r="F190" s="5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 s="2">
        <v>0</v>
      </c>
      <c r="U190" s="5">
        <v>1</v>
      </c>
      <c r="V190" s="6">
        <v>1</v>
      </c>
      <c r="W190" s="9">
        <f t="shared" si="6"/>
        <v>3.2069454885054278</v>
      </c>
      <c r="X190" s="15">
        <f t="shared" si="7"/>
        <v>0.96109481327180801</v>
      </c>
      <c r="Y190" s="11">
        <f t="shared" si="8"/>
        <v>-3.9682213825656197E-2</v>
      </c>
    </row>
    <row r="191" spans="2:25" x14ac:dyDescent="0.25">
      <c r="B191" s="5">
        <v>0</v>
      </c>
      <c r="C191" s="2">
        <v>1</v>
      </c>
      <c r="D191" s="5">
        <v>0</v>
      </c>
      <c r="E191" s="2">
        <v>1</v>
      </c>
      <c r="F191" s="5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 s="2">
        <v>0</v>
      </c>
      <c r="U191" s="5">
        <v>1</v>
      </c>
      <c r="V191" s="6">
        <v>1</v>
      </c>
      <c r="W191" s="9">
        <f t="shared" si="6"/>
        <v>-0.36642029202112303</v>
      </c>
      <c r="X191" s="15">
        <f t="shared" si="7"/>
        <v>0.40940628757949221</v>
      </c>
      <c r="Y191" s="11">
        <f t="shared" si="8"/>
        <v>-0.89304724783797118</v>
      </c>
    </row>
    <row r="192" spans="2:25" x14ac:dyDescent="0.25">
      <c r="B192" s="5">
        <v>1</v>
      </c>
      <c r="C192" s="2">
        <v>0</v>
      </c>
      <c r="D192" s="5">
        <v>0</v>
      </c>
      <c r="E192" s="2">
        <v>0</v>
      </c>
      <c r="F192" s="5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 s="2">
        <v>1</v>
      </c>
      <c r="U192" s="5">
        <v>1</v>
      </c>
      <c r="V192" s="6">
        <v>1</v>
      </c>
      <c r="W192" s="9">
        <f t="shared" si="6"/>
        <v>7.5673161679288929</v>
      </c>
      <c r="X192" s="15">
        <f t="shared" si="7"/>
        <v>0.9994831888923672</v>
      </c>
      <c r="Y192" s="11">
        <f t="shared" si="8"/>
        <v>-5.1694470052345985E-4</v>
      </c>
    </row>
    <row r="193" spans="2:25" x14ac:dyDescent="0.25">
      <c r="B193" s="5">
        <v>1</v>
      </c>
      <c r="C193" s="2">
        <v>0</v>
      </c>
      <c r="D193" s="5">
        <v>0</v>
      </c>
      <c r="E193" s="2">
        <v>1</v>
      </c>
      <c r="F193" s="5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 s="2">
        <v>1</v>
      </c>
      <c r="U193" s="5">
        <v>1</v>
      </c>
      <c r="V193" s="6">
        <v>1</v>
      </c>
      <c r="W193" s="9">
        <f t="shared" si="6"/>
        <v>6.8198818984360843</v>
      </c>
      <c r="X193" s="15">
        <f t="shared" si="7"/>
        <v>0.9989093409720694</v>
      </c>
      <c r="Y193" s="11">
        <f t="shared" si="8"/>
        <v>-1.0912542293020559E-3</v>
      </c>
    </row>
    <row r="194" spans="2:25" x14ac:dyDescent="0.25">
      <c r="B194" s="5">
        <v>1</v>
      </c>
      <c r="C194" s="2">
        <v>0</v>
      </c>
      <c r="D194" s="5">
        <v>1</v>
      </c>
      <c r="E194" s="2">
        <v>0</v>
      </c>
      <c r="F194" s="5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 s="2">
        <v>1</v>
      </c>
      <c r="U194" s="5">
        <v>1</v>
      </c>
      <c r="V194" s="6">
        <v>1</v>
      </c>
      <c r="W194" s="9">
        <f t="shared" si="6"/>
        <v>3.1112214215312139</v>
      </c>
      <c r="X194" s="15">
        <f t="shared" si="7"/>
        <v>0.95735325185044751</v>
      </c>
      <c r="Y194" s="11">
        <f t="shared" si="8"/>
        <v>-4.3582831448111516E-2</v>
      </c>
    </row>
    <row r="195" spans="2:25" x14ac:dyDescent="0.25">
      <c r="B195" s="5">
        <v>1</v>
      </c>
      <c r="C195" s="2">
        <v>0</v>
      </c>
      <c r="D195" s="5">
        <v>0</v>
      </c>
      <c r="E195" s="2">
        <v>1</v>
      </c>
      <c r="F195" s="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 s="2">
        <v>0</v>
      </c>
      <c r="U195" s="5">
        <v>1</v>
      </c>
      <c r="V195" s="6">
        <v>1</v>
      </c>
      <c r="W195" s="9">
        <f t="shared" si="6"/>
        <v>1.6536556891869454</v>
      </c>
      <c r="X195" s="15">
        <f t="shared" si="7"/>
        <v>0.83938451536389469</v>
      </c>
      <c r="Y195" s="11">
        <f t="shared" si="8"/>
        <v>-0.17508637552002049</v>
      </c>
    </row>
    <row r="196" spans="2:25" x14ac:dyDescent="0.25">
      <c r="B196" s="5">
        <v>0</v>
      </c>
      <c r="C196" s="2">
        <v>1</v>
      </c>
      <c r="D196" s="5">
        <v>0</v>
      </c>
      <c r="E196" s="2">
        <v>0</v>
      </c>
      <c r="F196" s="5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 s="2">
        <v>0</v>
      </c>
      <c r="U196" s="5">
        <v>1</v>
      </c>
      <c r="V196" s="6">
        <v>1</v>
      </c>
      <c r="W196" s="9">
        <f t="shared" si="6"/>
        <v>3.9279198307382241</v>
      </c>
      <c r="X196" s="15">
        <f t="shared" si="7"/>
        <v>0.9806954251483857</v>
      </c>
      <c r="Y196" s="11">
        <f t="shared" si="8"/>
        <v>-1.9493341478616082E-2</v>
      </c>
    </row>
    <row r="197" spans="2:25" x14ac:dyDescent="0.25">
      <c r="B197" s="5">
        <v>0</v>
      </c>
      <c r="C197" s="2">
        <v>1</v>
      </c>
      <c r="D197" s="5">
        <v>1</v>
      </c>
      <c r="E197" s="2">
        <v>0</v>
      </c>
      <c r="F197" s="5">
        <v>0</v>
      </c>
      <c r="G197">
        <v>0</v>
      </c>
      <c r="H197">
        <v>0</v>
      </c>
      <c r="I197">
        <v>1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 s="2">
        <v>0</v>
      </c>
      <c r="U197" s="5">
        <v>1</v>
      </c>
      <c r="V197" s="6">
        <v>1</v>
      </c>
      <c r="W197" s="9">
        <f t="shared" si="6"/>
        <v>4.6245141214860102</v>
      </c>
      <c r="X197" s="15">
        <f t="shared" si="7"/>
        <v>0.99028685106165337</v>
      </c>
      <c r="Y197" s="11">
        <f t="shared" si="8"/>
        <v>-9.760629275380326E-3</v>
      </c>
    </row>
    <row r="198" spans="2:25" x14ac:dyDescent="0.25">
      <c r="B198" s="5">
        <v>0</v>
      </c>
      <c r="C198" s="2">
        <v>1</v>
      </c>
      <c r="D198" s="5">
        <v>0</v>
      </c>
      <c r="E198" s="2">
        <v>1</v>
      </c>
      <c r="F198" s="5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 s="2">
        <v>0</v>
      </c>
      <c r="U198" s="5">
        <v>1</v>
      </c>
      <c r="V198" s="6">
        <v>1</v>
      </c>
      <c r="W198" s="9">
        <f t="shared" ref="W198:W261" si="9">SUMPRODUCT(B$2:U$2,B198:U198)</f>
        <v>2.1398937021287256</v>
      </c>
      <c r="X198" s="15">
        <f t="shared" ref="X198:X261" si="10">EXP(W198)/(1+EXP(W198))</f>
        <v>0.89472059810058036</v>
      </c>
      <c r="Y198" s="11">
        <f t="shared" ref="Y198:Y261" si="11">IFERROR(V198*LN(X198)+(1-V198)*LN(1-X198),0)</f>
        <v>-0.1112437903390868</v>
      </c>
    </row>
    <row r="199" spans="2:25" x14ac:dyDescent="0.25">
      <c r="B199" s="5">
        <v>0</v>
      </c>
      <c r="C199" s="2">
        <v>1</v>
      </c>
      <c r="D199" s="5">
        <v>0</v>
      </c>
      <c r="E199" s="2">
        <v>1</v>
      </c>
      <c r="F199" s="5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 s="2">
        <v>0</v>
      </c>
      <c r="U199" s="5">
        <v>1</v>
      </c>
      <c r="V199" s="6">
        <v>1</v>
      </c>
      <c r="W199" s="9">
        <f t="shared" si="9"/>
        <v>1.3890258621811067</v>
      </c>
      <c r="X199" s="15">
        <f t="shared" si="10"/>
        <v>0.80043668205903162</v>
      </c>
      <c r="Y199" s="11">
        <f t="shared" si="11"/>
        <v>-0.22259784766374541</v>
      </c>
    </row>
    <row r="200" spans="2:25" x14ac:dyDescent="0.25">
      <c r="B200" s="5">
        <v>1</v>
      </c>
      <c r="C200" s="2">
        <v>0</v>
      </c>
      <c r="D200" s="5">
        <v>0</v>
      </c>
      <c r="E200" s="2">
        <v>1</v>
      </c>
      <c r="F200" s="5">
        <v>0</v>
      </c>
      <c r="G200">
        <v>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 s="2">
        <v>0</v>
      </c>
      <c r="U200" s="5">
        <v>1</v>
      </c>
      <c r="V200" s="6">
        <v>1</v>
      </c>
      <c r="W200" s="9">
        <f t="shared" si="9"/>
        <v>1.3771456303793506</v>
      </c>
      <c r="X200" s="15">
        <f t="shared" si="10"/>
        <v>0.79853218472540488</v>
      </c>
      <c r="Y200" s="11">
        <f t="shared" si="11"/>
        <v>-0.22498000565794557</v>
      </c>
    </row>
    <row r="201" spans="2:25" x14ac:dyDescent="0.25">
      <c r="B201" s="5">
        <v>1</v>
      </c>
      <c r="C201" s="2">
        <v>0</v>
      </c>
      <c r="D201" s="5">
        <v>1</v>
      </c>
      <c r="E201" s="2">
        <v>0</v>
      </c>
      <c r="F201" s="5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1</v>
      </c>
      <c r="S201">
        <v>0</v>
      </c>
      <c r="T201" s="2">
        <v>0</v>
      </c>
      <c r="U201" s="5">
        <v>1</v>
      </c>
      <c r="V201" s="6">
        <v>1</v>
      </c>
      <c r="W201" s="9">
        <f t="shared" si="9"/>
        <v>4.1052601954520798</v>
      </c>
      <c r="X201" s="15">
        <f t="shared" si="10"/>
        <v>0.98378164267138379</v>
      </c>
      <c r="Y201" s="11">
        <f t="shared" si="11"/>
        <v>-1.6351314409359372E-2</v>
      </c>
    </row>
    <row r="202" spans="2:25" x14ac:dyDescent="0.25">
      <c r="B202" s="5">
        <v>0</v>
      </c>
      <c r="C202" s="2">
        <v>1</v>
      </c>
      <c r="D202" s="5">
        <v>0</v>
      </c>
      <c r="E202" s="2">
        <v>0</v>
      </c>
      <c r="F202" s="5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 s="2">
        <v>0</v>
      </c>
      <c r="U202" s="5">
        <v>1</v>
      </c>
      <c r="V202" s="6">
        <v>1</v>
      </c>
      <c r="W202" s="9">
        <f t="shared" si="9"/>
        <v>1.022542837443472</v>
      </c>
      <c r="X202" s="15">
        <f t="shared" si="10"/>
        <v>0.73546761733647337</v>
      </c>
      <c r="Y202" s="11">
        <f t="shared" si="11"/>
        <v>-0.30724876800443962</v>
      </c>
    </row>
    <row r="203" spans="2:25" x14ac:dyDescent="0.25">
      <c r="B203" s="5">
        <v>0</v>
      </c>
      <c r="C203" s="2">
        <v>1</v>
      </c>
      <c r="D203" s="5">
        <v>0</v>
      </c>
      <c r="E203" s="2">
        <v>0</v>
      </c>
      <c r="F203" s="5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 s="2">
        <v>0</v>
      </c>
      <c r="U203" s="5">
        <v>1</v>
      </c>
      <c r="V203" s="6">
        <v>1</v>
      </c>
      <c r="W203" s="9">
        <f t="shared" si="9"/>
        <v>-2.5709419405817737</v>
      </c>
      <c r="X203" s="15">
        <f t="shared" si="10"/>
        <v>7.1032123544447157E-2</v>
      </c>
      <c r="Y203" s="11">
        <f t="shared" si="11"/>
        <v>-2.6446230599748883</v>
      </c>
    </row>
    <row r="204" spans="2:25" x14ac:dyDescent="0.25">
      <c r="B204" s="5">
        <v>1</v>
      </c>
      <c r="C204" s="2">
        <v>0</v>
      </c>
      <c r="D204" s="5">
        <v>1</v>
      </c>
      <c r="E204" s="2">
        <v>0</v>
      </c>
      <c r="F204" s="5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 s="2">
        <v>1</v>
      </c>
      <c r="U204" s="5">
        <v>1</v>
      </c>
      <c r="V204" s="6">
        <v>1</v>
      </c>
      <c r="W204" s="9">
        <f t="shared" si="9"/>
        <v>1.1860363439052772</v>
      </c>
      <c r="X204" s="15">
        <f t="shared" si="10"/>
        <v>0.76603141813013675</v>
      </c>
      <c r="Y204" s="11">
        <f t="shared" si="11"/>
        <v>-0.26653209424698449</v>
      </c>
    </row>
    <row r="205" spans="2:25" x14ac:dyDescent="0.25">
      <c r="B205" s="5">
        <v>0</v>
      </c>
      <c r="C205" s="2">
        <v>1</v>
      </c>
      <c r="D205" s="5">
        <v>1</v>
      </c>
      <c r="E205" s="2">
        <v>0</v>
      </c>
      <c r="F205" s="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 s="2">
        <v>0</v>
      </c>
      <c r="U205" s="5">
        <v>1</v>
      </c>
      <c r="V205" s="6">
        <v>1</v>
      </c>
      <c r="W205" s="9">
        <f t="shared" si="9"/>
        <v>3.6662031247315872</v>
      </c>
      <c r="X205" s="15">
        <f t="shared" si="10"/>
        <v>0.97506430531949739</v>
      </c>
      <c r="Y205" s="11">
        <f t="shared" si="11"/>
        <v>-2.5251855985327292E-2</v>
      </c>
    </row>
    <row r="206" spans="2:25" x14ac:dyDescent="0.25">
      <c r="B206" s="5">
        <v>0</v>
      </c>
      <c r="C206" s="2">
        <v>1</v>
      </c>
      <c r="D206" s="5">
        <v>1</v>
      </c>
      <c r="E206" s="2">
        <v>0</v>
      </c>
      <c r="F206" s="5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 s="2">
        <v>0</v>
      </c>
      <c r="U206" s="5">
        <v>1</v>
      </c>
      <c r="V206" s="6">
        <v>1</v>
      </c>
      <c r="W206" s="9">
        <f t="shared" si="9"/>
        <v>1.9819017973553463</v>
      </c>
      <c r="X206" s="15">
        <f t="shared" si="10"/>
        <v>0.87888374884563325</v>
      </c>
      <c r="Y206" s="11">
        <f t="shared" si="11"/>
        <v>-0.12910264391627441</v>
      </c>
    </row>
    <row r="207" spans="2:25" x14ac:dyDescent="0.25">
      <c r="B207" s="5">
        <v>1</v>
      </c>
      <c r="C207" s="2">
        <v>0</v>
      </c>
      <c r="D207" s="5">
        <v>1</v>
      </c>
      <c r="E207" s="2">
        <v>0</v>
      </c>
      <c r="F207" s="5">
        <v>0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 s="2">
        <v>0</v>
      </c>
      <c r="U207" s="5">
        <v>1</v>
      </c>
      <c r="V207" s="6">
        <v>1</v>
      </c>
      <c r="W207" s="9">
        <f t="shared" si="9"/>
        <v>1.6993442223554167</v>
      </c>
      <c r="X207" s="15">
        <f t="shared" si="10"/>
        <v>0.84544906717862933</v>
      </c>
      <c r="Y207" s="11">
        <f t="shared" si="11"/>
        <v>-0.16788735234134464</v>
      </c>
    </row>
    <row r="208" spans="2:25" x14ac:dyDescent="0.25">
      <c r="B208" s="5">
        <v>1</v>
      </c>
      <c r="C208" s="2">
        <v>0</v>
      </c>
      <c r="D208" s="5">
        <v>1</v>
      </c>
      <c r="E208" s="2">
        <v>0</v>
      </c>
      <c r="F208" s="5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 s="2">
        <v>0</v>
      </c>
      <c r="U208" s="5">
        <v>1</v>
      </c>
      <c r="V208" s="6">
        <v>1</v>
      </c>
      <c r="W208" s="9">
        <f t="shared" si="9"/>
        <v>3.2473472197508428</v>
      </c>
      <c r="X208" s="15">
        <f t="shared" si="10"/>
        <v>0.96257767165038199</v>
      </c>
      <c r="Y208" s="11">
        <f t="shared" si="11"/>
        <v>-3.814051825751287E-2</v>
      </c>
    </row>
    <row r="209" spans="2:25" x14ac:dyDescent="0.25">
      <c r="B209" s="5">
        <v>0</v>
      </c>
      <c r="C209" s="2">
        <v>1</v>
      </c>
      <c r="D209" s="5">
        <v>0</v>
      </c>
      <c r="E209" s="2">
        <v>1</v>
      </c>
      <c r="F209" s="5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 s="2">
        <v>0</v>
      </c>
      <c r="U209" s="5">
        <v>1</v>
      </c>
      <c r="V209" s="6">
        <v>1</v>
      </c>
      <c r="W209" s="9">
        <f t="shared" si="9"/>
        <v>1.5587647856048137</v>
      </c>
      <c r="X209" s="15">
        <f t="shared" si="10"/>
        <v>0.82617603630105974</v>
      </c>
      <c r="Y209" s="11">
        <f t="shared" si="11"/>
        <v>-0.19094740915924191</v>
      </c>
    </row>
    <row r="210" spans="2:25" x14ac:dyDescent="0.25">
      <c r="B210" s="5">
        <v>0</v>
      </c>
      <c r="C210" s="2">
        <v>1</v>
      </c>
      <c r="D210" s="5">
        <v>1</v>
      </c>
      <c r="E210" s="2">
        <v>0</v>
      </c>
      <c r="F210" s="5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 s="2">
        <v>0</v>
      </c>
      <c r="U210" s="5">
        <v>1</v>
      </c>
      <c r="V210" s="6">
        <v>1</v>
      </c>
      <c r="W210" s="9">
        <f t="shared" si="9"/>
        <v>-0.52441219679450257</v>
      </c>
      <c r="X210" s="15">
        <f t="shared" si="10"/>
        <v>0.37182109465082896</v>
      </c>
      <c r="Y210" s="11">
        <f t="shared" si="11"/>
        <v>-0.98934246875011156</v>
      </c>
    </row>
    <row r="211" spans="2:25" x14ac:dyDescent="0.25">
      <c r="B211" s="5">
        <v>0</v>
      </c>
      <c r="C211" s="2">
        <v>1</v>
      </c>
      <c r="D211" s="5">
        <v>0</v>
      </c>
      <c r="E211" s="2">
        <v>1</v>
      </c>
      <c r="F211" s="5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 s="2">
        <v>1</v>
      </c>
      <c r="U211" s="5">
        <v>1</v>
      </c>
      <c r="V211" s="6">
        <v>1</v>
      </c>
      <c r="W211" s="9">
        <f t="shared" si="9"/>
        <v>1.7628841536594009</v>
      </c>
      <c r="X211" s="15">
        <f t="shared" si="10"/>
        <v>0.85357051221659286</v>
      </c>
      <c r="Y211" s="11">
        <f t="shared" si="11"/>
        <v>-0.15832712479209762</v>
      </c>
    </row>
    <row r="212" spans="2:25" x14ac:dyDescent="0.25">
      <c r="B212" s="5">
        <v>0</v>
      </c>
      <c r="C212" s="2">
        <v>0</v>
      </c>
      <c r="D212" s="5">
        <v>0</v>
      </c>
      <c r="E212" s="2">
        <v>1</v>
      </c>
      <c r="F212" s="5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 s="2">
        <v>0</v>
      </c>
      <c r="U212" s="5">
        <v>1</v>
      </c>
      <c r="V212" s="6">
        <v>1</v>
      </c>
      <c r="W212" s="9">
        <f t="shared" si="9"/>
        <v>-0.39835257571718113</v>
      </c>
      <c r="X212" s="15">
        <f t="shared" si="10"/>
        <v>0.40170821554639852</v>
      </c>
      <c r="Y212" s="11">
        <f t="shared" si="11"/>
        <v>-0.91202928588080967</v>
      </c>
    </row>
    <row r="213" spans="2:25" x14ac:dyDescent="0.25">
      <c r="B213" s="5">
        <v>0</v>
      </c>
      <c r="C213" s="2">
        <v>0</v>
      </c>
      <c r="D213" s="5">
        <v>1</v>
      </c>
      <c r="E213" s="2">
        <v>0</v>
      </c>
      <c r="F213" s="5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 s="2">
        <v>0</v>
      </c>
      <c r="U213" s="5">
        <v>1</v>
      </c>
      <c r="V213" s="6">
        <v>1</v>
      </c>
      <c r="W213" s="9">
        <f t="shared" si="9"/>
        <v>-2.0975494338684357</v>
      </c>
      <c r="X213" s="15">
        <f t="shared" si="10"/>
        <v>0.10933523150942197</v>
      </c>
      <c r="Y213" s="11">
        <f t="shared" si="11"/>
        <v>-2.2133365980501454</v>
      </c>
    </row>
    <row r="214" spans="2:25" x14ac:dyDescent="0.25">
      <c r="B214" s="5">
        <v>1</v>
      </c>
      <c r="C214" s="2">
        <v>0</v>
      </c>
      <c r="D214" s="5">
        <v>1</v>
      </c>
      <c r="E214" s="2">
        <v>0</v>
      </c>
      <c r="F214" s="5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 s="2">
        <v>0</v>
      </c>
      <c r="U214" s="5">
        <v>1</v>
      </c>
      <c r="V214" s="6">
        <v>1</v>
      </c>
      <c r="W214" s="9">
        <f t="shared" si="9"/>
        <v>1.4956637844135656</v>
      </c>
      <c r="X214" s="15">
        <f t="shared" si="10"/>
        <v>0.81692685421657318</v>
      </c>
      <c r="Y214" s="11">
        <f t="shared" si="11"/>
        <v>-0.20220571785283567</v>
      </c>
    </row>
    <row r="215" spans="2:25" x14ac:dyDescent="0.25">
      <c r="B215" s="5">
        <v>0</v>
      </c>
      <c r="C215" s="2">
        <v>1</v>
      </c>
      <c r="D215" s="5">
        <v>1</v>
      </c>
      <c r="E215" s="2">
        <v>0</v>
      </c>
      <c r="F215" s="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 s="2">
        <v>0</v>
      </c>
      <c r="U215" s="5">
        <v>1</v>
      </c>
      <c r="V215" s="6">
        <v>1</v>
      </c>
      <c r="W215" s="9">
        <f t="shared" si="9"/>
        <v>4.9514414529629249</v>
      </c>
      <c r="X215" s="15">
        <f t="shared" si="10"/>
        <v>0.99297647296908353</v>
      </c>
      <c r="Y215" s="11">
        <f t="shared" si="11"/>
        <v>-7.0483080987292545E-3</v>
      </c>
    </row>
    <row r="216" spans="2:25" x14ac:dyDescent="0.25">
      <c r="B216" s="5">
        <v>1</v>
      </c>
      <c r="C216" s="2">
        <v>0</v>
      </c>
      <c r="D216" s="5">
        <v>0</v>
      </c>
      <c r="E216" s="2">
        <v>1</v>
      </c>
      <c r="F216" s="5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 s="2">
        <v>0</v>
      </c>
      <c r="U216" s="5">
        <v>1</v>
      </c>
      <c r="V216" s="6">
        <v>1</v>
      </c>
      <c r="W216" s="9">
        <f t="shared" si="9"/>
        <v>0.53908188580530891</v>
      </c>
      <c r="X216" s="15">
        <f t="shared" si="10"/>
        <v>0.63159881513993443</v>
      </c>
      <c r="Y216" s="11">
        <f t="shared" si="11"/>
        <v>-0.45950087256831462</v>
      </c>
    </row>
    <row r="217" spans="2:25" x14ac:dyDescent="0.25">
      <c r="B217" s="5">
        <v>0</v>
      </c>
      <c r="C217" s="2">
        <v>1</v>
      </c>
      <c r="D217" s="5">
        <v>1</v>
      </c>
      <c r="E217" s="2">
        <v>0</v>
      </c>
      <c r="F217" s="5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0</v>
      </c>
      <c r="T217" s="2">
        <v>1</v>
      </c>
      <c r="U217" s="5">
        <v>1</v>
      </c>
      <c r="V217" s="6">
        <v>1</v>
      </c>
      <c r="W217" s="9">
        <f t="shared" si="9"/>
        <v>2.8901305771173589</v>
      </c>
      <c r="X217" s="15">
        <f t="shared" si="10"/>
        <v>0.94735639412062378</v>
      </c>
      <c r="Y217" s="11">
        <f t="shared" si="11"/>
        <v>-5.4079916445756292E-2</v>
      </c>
    </row>
    <row r="218" spans="2:25" x14ac:dyDescent="0.25">
      <c r="B218" s="5">
        <v>0</v>
      </c>
      <c r="C218" s="2">
        <v>1</v>
      </c>
      <c r="D218" s="5">
        <v>0</v>
      </c>
      <c r="E218" s="2">
        <v>1</v>
      </c>
      <c r="F218" s="5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 s="2">
        <v>0</v>
      </c>
      <c r="U218" s="5">
        <v>1</v>
      </c>
      <c r="V218" s="6">
        <v>1</v>
      </c>
      <c r="W218" s="9">
        <f t="shared" si="9"/>
        <v>-1.1093754579346577</v>
      </c>
      <c r="X218" s="15">
        <f t="shared" si="10"/>
        <v>0.24798734084013277</v>
      </c>
      <c r="Y218" s="11">
        <f t="shared" si="11"/>
        <v>-1.3943775791194599</v>
      </c>
    </row>
    <row r="219" spans="2:25" x14ac:dyDescent="0.25">
      <c r="B219" s="5">
        <v>0</v>
      </c>
      <c r="C219" s="2">
        <v>1</v>
      </c>
      <c r="D219" s="5">
        <v>0</v>
      </c>
      <c r="E219" s="2">
        <v>1</v>
      </c>
      <c r="F219" s="5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 s="2">
        <v>0</v>
      </c>
      <c r="U219" s="5">
        <v>1</v>
      </c>
      <c r="V219" s="6">
        <v>1</v>
      </c>
      <c r="W219" s="9">
        <f t="shared" si="9"/>
        <v>1.3890258621811067</v>
      </c>
      <c r="X219" s="15">
        <f t="shared" si="10"/>
        <v>0.80043668205903162</v>
      </c>
      <c r="Y219" s="11">
        <f t="shared" si="11"/>
        <v>-0.22259784766374541</v>
      </c>
    </row>
    <row r="220" spans="2:25" x14ac:dyDescent="0.25">
      <c r="B220" s="5">
        <v>0</v>
      </c>
      <c r="C220" s="2">
        <v>0</v>
      </c>
      <c r="D220" s="5">
        <v>0</v>
      </c>
      <c r="E220" s="2">
        <v>1</v>
      </c>
      <c r="F220" s="5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1</v>
      </c>
      <c r="S220">
        <v>0</v>
      </c>
      <c r="T220" s="2">
        <v>0</v>
      </c>
      <c r="U220" s="5">
        <v>1</v>
      </c>
      <c r="V220" s="6">
        <v>1</v>
      </c>
      <c r="W220" s="9">
        <f t="shared" si="9"/>
        <v>5.1203835474810377</v>
      </c>
      <c r="X220" s="15">
        <f t="shared" si="10"/>
        <v>0.99406174230952815</v>
      </c>
      <c r="Y220" s="11">
        <f t="shared" si="11"/>
        <v>-5.9559592550944146E-3</v>
      </c>
    </row>
    <row r="221" spans="2:25" x14ac:dyDescent="0.25">
      <c r="B221" s="5">
        <v>0</v>
      </c>
      <c r="C221" s="2">
        <v>1</v>
      </c>
      <c r="D221" s="5">
        <v>1</v>
      </c>
      <c r="E221" s="2">
        <v>0</v>
      </c>
      <c r="F221" s="5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 s="2">
        <v>1</v>
      </c>
      <c r="U221" s="5">
        <v>1</v>
      </c>
      <c r="V221" s="6">
        <v>1</v>
      </c>
      <c r="W221" s="9">
        <f t="shared" si="9"/>
        <v>1.6048922488860211</v>
      </c>
      <c r="X221" s="15">
        <f t="shared" si="10"/>
        <v>0.83270103418959052</v>
      </c>
      <c r="Y221" s="11">
        <f t="shared" si="11"/>
        <v>-0.18308060376972776</v>
      </c>
    </row>
    <row r="222" spans="2:25" x14ac:dyDescent="0.25">
      <c r="B222" s="5">
        <v>1</v>
      </c>
      <c r="C222" s="2">
        <v>0</v>
      </c>
      <c r="D222" s="5">
        <v>1</v>
      </c>
      <c r="E222" s="2">
        <v>0</v>
      </c>
      <c r="F222" s="5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 s="2">
        <v>1</v>
      </c>
      <c r="U222" s="5">
        <v>1</v>
      </c>
      <c r="V222" s="6">
        <v>1</v>
      </c>
      <c r="W222" s="9">
        <f t="shared" si="9"/>
        <v>7.3018367430573035</v>
      </c>
      <c r="X222" s="15">
        <f t="shared" si="10"/>
        <v>0.99932615525007529</v>
      </c>
      <c r="Y222" s="11">
        <f t="shared" si="11"/>
        <v>-6.7407188533994951E-4</v>
      </c>
    </row>
    <row r="223" spans="2:25" x14ac:dyDescent="0.25">
      <c r="B223" s="5">
        <v>0</v>
      </c>
      <c r="C223" s="2">
        <v>1</v>
      </c>
      <c r="D223" s="5">
        <v>0</v>
      </c>
      <c r="E223" s="2">
        <v>0</v>
      </c>
      <c r="F223" s="5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 s="2">
        <v>1</v>
      </c>
      <c r="U223" s="5">
        <v>1</v>
      </c>
      <c r="V223" s="6">
        <v>1</v>
      </c>
      <c r="W223" s="9">
        <f t="shared" si="9"/>
        <v>1.8666089548926585</v>
      </c>
      <c r="X223" s="15">
        <f t="shared" si="10"/>
        <v>0.86606541747605825</v>
      </c>
      <c r="Y223" s="11">
        <f t="shared" si="11"/>
        <v>-0.14379483346199889</v>
      </c>
    </row>
    <row r="224" spans="2:25" x14ac:dyDescent="0.25">
      <c r="B224" s="5">
        <v>0</v>
      </c>
      <c r="C224" s="2">
        <v>1</v>
      </c>
      <c r="D224" s="5">
        <v>0</v>
      </c>
      <c r="E224" s="2">
        <v>1</v>
      </c>
      <c r="F224" s="5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 s="2">
        <v>0</v>
      </c>
      <c r="U224" s="5">
        <v>1</v>
      </c>
      <c r="V224" s="6">
        <v>1</v>
      </c>
      <c r="W224" s="9">
        <f t="shared" si="9"/>
        <v>-0.36642029202112303</v>
      </c>
      <c r="X224" s="15">
        <f t="shared" si="10"/>
        <v>0.40940628757949221</v>
      </c>
      <c r="Y224" s="11">
        <f t="shared" si="11"/>
        <v>-0.89304724783797118</v>
      </c>
    </row>
    <row r="225" spans="2:25" x14ac:dyDescent="0.25">
      <c r="B225" s="5">
        <v>0</v>
      </c>
      <c r="C225" s="2">
        <v>1</v>
      </c>
      <c r="D225" s="5">
        <v>0</v>
      </c>
      <c r="E225" s="2">
        <v>0</v>
      </c>
      <c r="F225" s="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 s="2">
        <v>0</v>
      </c>
      <c r="U225" s="5">
        <v>1</v>
      </c>
      <c r="V225" s="6">
        <v>1</v>
      </c>
      <c r="W225" s="9">
        <f t="shared" si="9"/>
        <v>1.4927506634143644</v>
      </c>
      <c r="X225" s="15">
        <f t="shared" si="10"/>
        <v>0.81649077320235164</v>
      </c>
      <c r="Y225" s="11">
        <f t="shared" si="11"/>
        <v>-0.2027396670612463</v>
      </c>
    </row>
    <row r="226" spans="2:25" x14ac:dyDescent="0.25">
      <c r="B226" s="5">
        <v>1</v>
      </c>
      <c r="C226" s="2">
        <v>0</v>
      </c>
      <c r="D226" s="5">
        <v>1</v>
      </c>
      <c r="E226" s="2">
        <v>0</v>
      </c>
      <c r="F226" s="5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 s="2">
        <v>1</v>
      </c>
      <c r="U226" s="5">
        <v>1</v>
      </c>
      <c r="V226" s="6">
        <v>1</v>
      </c>
      <c r="W226" s="9">
        <f t="shared" si="9"/>
        <v>5.3766516654313667</v>
      </c>
      <c r="X226" s="15">
        <f t="shared" si="10"/>
        <v>0.99539799999937983</v>
      </c>
      <c r="Y226" s="11">
        <f t="shared" si="11"/>
        <v>-4.6126218028403792E-3</v>
      </c>
    </row>
    <row r="227" spans="2:25" x14ac:dyDescent="0.25">
      <c r="B227" s="5">
        <v>0</v>
      </c>
      <c r="C227" s="2">
        <v>1</v>
      </c>
      <c r="D227" s="5">
        <v>1</v>
      </c>
      <c r="E227" s="2">
        <v>0</v>
      </c>
      <c r="F227" s="5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 s="2">
        <v>0</v>
      </c>
      <c r="U227" s="5">
        <v>1</v>
      </c>
      <c r="V227" s="6">
        <v>1</v>
      </c>
      <c r="W227" s="9">
        <f t="shared" si="9"/>
        <v>3.9070868749812826</v>
      </c>
      <c r="X227" s="15">
        <f t="shared" si="10"/>
        <v>0.98029704242334603</v>
      </c>
      <c r="Y227" s="11">
        <f t="shared" si="11"/>
        <v>-1.9899648730793938E-2</v>
      </c>
    </row>
    <row r="228" spans="2:25" x14ac:dyDescent="0.25">
      <c r="B228" s="5">
        <v>1</v>
      </c>
      <c r="C228" s="2">
        <v>0</v>
      </c>
      <c r="D228" s="5">
        <v>0</v>
      </c>
      <c r="E228" s="2">
        <v>0</v>
      </c>
      <c r="F228" s="5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 s="2">
        <v>0</v>
      </c>
      <c r="U228" s="5">
        <v>1</v>
      </c>
      <c r="V228" s="6">
        <v>1</v>
      </c>
      <c r="W228" s="9">
        <f t="shared" si="9"/>
        <v>0.64280668703856658</v>
      </c>
      <c r="X228" s="15">
        <f t="shared" si="10"/>
        <v>0.65538764017778839</v>
      </c>
      <c r="Y228" s="11">
        <f t="shared" si="11"/>
        <v>-0.42252840133621528</v>
      </c>
    </row>
    <row r="229" spans="2:25" x14ac:dyDescent="0.25">
      <c r="B229" s="5">
        <v>1</v>
      </c>
      <c r="C229" s="2">
        <v>0</v>
      </c>
      <c r="D229" s="5">
        <v>0</v>
      </c>
      <c r="E229" s="2">
        <v>1</v>
      </c>
      <c r="F229" s="5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 s="2">
        <v>0</v>
      </c>
      <c r="U229" s="5">
        <v>1</v>
      </c>
      <c r="V229" s="6">
        <v>1</v>
      </c>
      <c r="W229" s="9">
        <f t="shared" si="9"/>
        <v>-0.7852761970018669</v>
      </c>
      <c r="X229" s="15">
        <f t="shared" si="10"/>
        <v>0.31318386039035906</v>
      </c>
      <c r="Y229" s="11">
        <f t="shared" si="11"/>
        <v>-1.1609648475139658</v>
      </c>
    </row>
    <row r="230" spans="2:25" x14ac:dyDescent="0.25">
      <c r="B230" s="5">
        <v>1</v>
      </c>
      <c r="C230" s="2">
        <v>0</v>
      </c>
      <c r="D230" s="5">
        <v>0</v>
      </c>
      <c r="E230" s="2">
        <v>1</v>
      </c>
      <c r="F230" s="5">
        <v>0</v>
      </c>
      <c r="G230">
        <v>0</v>
      </c>
      <c r="H230">
        <v>0</v>
      </c>
      <c r="I230">
        <v>1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 s="2">
        <v>0</v>
      </c>
      <c r="U230" s="5">
        <v>1</v>
      </c>
      <c r="V230" s="6">
        <v>1</v>
      </c>
      <c r="W230" s="9">
        <f t="shared" si="9"/>
        <v>5.9116531186740717</v>
      </c>
      <c r="X230" s="15">
        <f t="shared" si="10"/>
        <v>0.99729960485441638</v>
      </c>
      <c r="Y230" s="11">
        <f t="shared" si="11"/>
        <v>-2.7040477897583895E-3</v>
      </c>
    </row>
    <row r="231" spans="2:25" x14ac:dyDescent="0.25">
      <c r="B231" s="5">
        <v>0</v>
      </c>
      <c r="C231" s="2">
        <v>1</v>
      </c>
      <c r="D231" s="5">
        <v>1</v>
      </c>
      <c r="E231" s="2">
        <v>0</v>
      </c>
      <c r="F231" s="5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 s="2">
        <v>0</v>
      </c>
      <c r="U231" s="5">
        <v>1</v>
      </c>
      <c r="V231" s="6">
        <v>1</v>
      </c>
      <c r="W231" s="9">
        <f t="shared" si="9"/>
        <v>0.79994588601267325</v>
      </c>
      <c r="X231" s="15">
        <f t="shared" si="10"/>
        <v>0.68996290550200812</v>
      </c>
      <c r="Y231" s="11">
        <f t="shared" si="11"/>
        <v>-0.37111744297797744</v>
      </c>
    </row>
    <row r="232" spans="2:25" x14ac:dyDescent="0.25">
      <c r="B232" s="5">
        <v>0</v>
      </c>
      <c r="C232" s="2">
        <v>1</v>
      </c>
      <c r="D232" s="5">
        <v>0</v>
      </c>
      <c r="E232" s="2">
        <v>0</v>
      </c>
      <c r="F232" s="5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 s="2">
        <v>0</v>
      </c>
      <c r="U232" s="5">
        <v>1</v>
      </c>
      <c r="V232" s="6">
        <v>1</v>
      </c>
      <c r="W232" s="9">
        <f t="shared" si="9"/>
        <v>1.022542837443472</v>
      </c>
      <c r="X232" s="15">
        <f t="shared" si="10"/>
        <v>0.73546761733647337</v>
      </c>
      <c r="Y232" s="11">
        <f t="shared" si="11"/>
        <v>-0.30724876800443962</v>
      </c>
    </row>
    <row r="233" spans="2:25" x14ac:dyDescent="0.25">
      <c r="B233" s="5">
        <v>1</v>
      </c>
      <c r="C233" s="2">
        <v>0</v>
      </c>
      <c r="D233" s="5">
        <v>0</v>
      </c>
      <c r="E233" s="2">
        <v>0</v>
      </c>
      <c r="F233" s="5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 s="2">
        <v>1</v>
      </c>
      <c r="U233" s="5">
        <v>1</v>
      </c>
      <c r="V233" s="6">
        <v>1</v>
      </c>
      <c r="W233" s="9">
        <f t="shared" si="9"/>
        <v>1.4477530499119147</v>
      </c>
      <c r="X233" s="15">
        <f t="shared" si="10"/>
        <v>0.80965238528953221</v>
      </c>
      <c r="Y233" s="11">
        <f t="shared" si="11"/>
        <v>-0.21115027739210998</v>
      </c>
    </row>
    <row r="234" spans="2:25" x14ac:dyDescent="0.25">
      <c r="B234" s="5">
        <v>0</v>
      </c>
      <c r="C234" s="2">
        <v>0</v>
      </c>
      <c r="D234" s="5">
        <v>0</v>
      </c>
      <c r="E234" s="2">
        <v>0</v>
      </c>
      <c r="F234" s="5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 s="2">
        <v>0</v>
      </c>
      <c r="U234" s="5">
        <v>1</v>
      </c>
      <c r="V234" s="6">
        <v>1</v>
      </c>
      <c r="W234" s="9">
        <f t="shared" si="9"/>
        <v>2.217295408113829</v>
      </c>
      <c r="X234" s="15">
        <f t="shared" si="10"/>
        <v>0.90179192841878963</v>
      </c>
      <c r="Y234" s="11">
        <f t="shared" si="11"/>
        <v>-0.10337146355773144</v>
      </c>
    </row>
    <row r="235" spans="2:25" x14ac:dyDescent="0.25">
      <c r="B235" s="5">
        <v>1</v>
      </c>
      <c r="C235" s="2">
        <v>0</v>
      </c>
      <c r="D235" s="5">
        <v>0</v>
      </c>
      <c r="E235" s="2">
        <v>1</v>
      </c>
      <c r="F235" s="5">
        <v>0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 s="2">
        <v>0</v>
      </c>
      <c r="U235" s="5">
        <v>1</v>
      </c>
      <c r="V235" s="6">
        <v>1</v>
      </c>
      <c r="W235" s="9">
        <f t="shared" si="9"/>
        <v>-0.30715569699689038</v>
      </c>
      <c r="X235" s="15">
        <f t="shared" si="10"/>
        <v>0.42380915235665029</v>
      </c>
      <c r="Y235" s="11">
        <f t="shared" si="11"/>
        <v>-0.8584720374475493</v>
      </c>
    </row>
    <row r="236" spans="2:25" x14ac:dyDescent="0.25">
      <c r="B236" s="5">
        <v>1</v>
      </c>
      <c r="C236" s="2">
        <v>0</v>
      </c>
      <c r="D236" s="5">
        <v>0</v>
      </c>
      <c r="E236" s="2">
        <v>1</v>
      </c>
      <c r="F236" s="5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 s="2">
        <v>0</v>
      </c>
      <c r="U236" s="5">
        <v>1</v>
      </c>
      <c r="V236" s="6">
        <v>1</v>
      </c>
      <c r="W236" s="9">
        <f t="shared" si="9"/>
        <v>0.10565269179151915</v>
      </c>
      <c r="X236" s="15">
        <f t="shared" si="10"/>
        <v>0.52638863060848229</v>
      </c>
      <c r="Y236" s="11">
        <f t="shared" si="11"/>
        <v>-0.64171549759241975</v>
      </c>
    </row>
    <row r="237" spans="2:25" x14ac:dyDescent="0.25">
      <c r="B237" s="5">
        <v>1</v>
      </c>
      <c r="C237" s="2">
        <v>0</v>
      </c>
      <c r="D237" s="5">
        <v>1</v>
      </c>
      <c r="E237" s="2">
        <v>0</v>
      </c>
      <c r="F237" s="5">
        <v>1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 s="2">
        <v>1</v>
      </c>
      <c r="U237" s="5">
        <v>1</v>
      </c>
      <c r="V237" s="6">
        <v>1</v>
      </c>
      <c r="W237" s="9">
        <f t="shared" si="9"/>
        <v>7.8867283784461693</v>
      </c>
      <c r="X237" s="15">
        <f t="shared" si="10"/>
        <v>0.99962444439102927</v>
      </c>
      <c r="Y237" s="11">
        <f t="shared" si="11"/>
        <v>-3.756261476397973E-4</v>
      </c>
    </row>
    <row r="238" spans="2:25" x14ac:dyDescent="0.25">
      <c r="B238" s="5">
        <v>0</v>
      </c>
      <c r="C238" s="2">
        <v>1</v>
      </c>
      <c r="D238" s="5">
        <v>1</v>
      </c>
      <c r="E238" s="2">
        <v>0</v>
      </c>
      <c r="F238" s="5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 s="2">
        <v>0</v>
      </c>
      <c r="U238" s="5">
        <v>1</v>
      </c>
      <c r="V238" s="6">
        <v>1</v>
      </c>
      <c r="W238" s="9">
        <f t="shared" si="9"/>
        <v>-0.52441219679450257</v>
      </c>
      <c r="X238" s="15">
        <f t="shared" si="10"/>
        <v>0.37182109465082896</v>
      </c>
      <c r="Y238" s="11">
        <f t="shared" si="11"/>
        <v>-0.98934246875011156</v>
      </c>
    </row>
    <row r="239" spans="2:25" x14ac:dyDescent="0.25">
      <c r="B239" s="5">
        <v>0</v>
      </c>
      <c r="C239" s="2">
        <v>0</v>
      </c>
      <c r="D239" s="5">
        <v>0</v>
      </c>
      <c r="E239" s="2">
        <v>1</v>
      </c>
      <c r="F239" s="5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1</v>
      </c>
      <c r="R239">
        <v>1</v>
      </c>
      <c r="S239">
        <v>0</v>
      </c>
      <c r="T239" s="2">
        <v>1</v>
      </c>
      <c r="U239" s="5">
        <v>1</v>
      </c>
      <c r="V239" s="6">
        <v>1</v>
      </c>
      <c r="W239" s="9">
        <f t="shared" si="9"/>
        <v>8.5349263213928985</v>
      </c>
      <c r="X239" s="15">
        <f t="shared" si="10"/>
        <v>0.99980355396329312</v>
      </c>
      <c r="Y239" s="11">
        <f t="shared" si="11"/>
        <v>-1.9646533475693715E-4</v>
      </c>
    </row>
    <row r="240" spans="2:25" x14ac:dyDescent="0.25">
      <c r="B240" s="5">
        <v>1</v>
      </c>
      <c r="C240" s="2">
        <v>0</v>
      </c>
      <c r="D240" s="5">
        <v>1</v>
      </c>
      <c r="E240" s="2">
        <v>0</v>
      </c>
      <c r="F240" s="5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 s="2">
        <v>0</v>
      </c>
      <c r="U240" s="5">
        <v>1</v>
      </c>
      <c r="V240" s="6">
        <v>1</v>
      </c>
      <c r="W240" s="9">
        <f t="shared" si="9"/>
        <v>3.0021164867124415</v>
      </c>
      <c r="X240" s="15">
        <f t="shared" si="10"/>
        <v>0.95266965108725465</v>
      </c>
      <c r="Y240" s="11">
        <f t="shared" si="11"/>
        <v>-4.8487076463534083E-2</v>
      </c>
    </row>
    <row r="241" spans="2:25" x14ac:dyDescent="0.25">
      <c r="B241" s="5">
        <v>0</v>
      </c>
      <c r="C241" s="2">
        <v>1</v>
      </c>
      <c r="D241" s="5">
        <v>0</v>
      </c>
      <c r="E241" s="2">
        <v>1</v>
      </c>
      <c r="F241" s="5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0</v>
      </c>
      <c r="T241" s="2">
        <v>1</v>
      </c>
      <c r="U241" s="5">
        <v>1</v>
      </c>
      <c r="V241" s="6">
        <v>1</v>
      </c>
      <c r="W241" s="9">
        <f t="shared" si="9"/>
        <v>1.0199289877458662</v>
      </c>
      <c r="X241" s="15">
        <f t="shared" si="10"/>
        <v>0.73495876690945627</v>
      </c>
      <c r="Y241" s="11">
        <f t="shared" si="11"/>
        <v>-0.30794088078584964</v>
      </c>
    </row>
    <row r="242" spans="2:25" x14ac:dyDescent="0.25">
      <c r="B242" s="5">
        <v>0</v>
      </c>
      <c r="C242" s="2">
        <v>1</v>
      </c>
      <c r="D242" s="5">
        <v>0</v>
      </c>
      <c r="E242" s="2">
        <v>1</v>
      </c>
      <c r="F242" s="5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 s="2">
        <v>0</v>
      </c>
      <c r="U242" s="5">
        <v>1</v>
      </c>
      <c r="V242" s="6">
        <v>1</v>
      </c>
      <c r="W242" s="9">
        <f t="shared" si="9"/>
        <v>-0.36642029202112303</v>
      </c>
      <c r="X242" s="15">
        <f t="shared" si="10"/>
        <v>0.40940628757949221</v>
      </c>
      <c r="Y242" s="11">
        <f t="shared" si="11"/>
        <v>-0.89304724783797118</v>
      </c>
    </row>
    <row r="243" spans="2:25" x14ac:dyDescent="0.25">
      <c r="B243" s="5">
        <v>0</v>
      </c>
      <c r="C243" s="2">
        <v>1</v>
      </c>
      <c r="D243" s="5">
        <v>0</v>
      </c>
      <c r="E243" s="2">
        <v>1</v>
      </c>
      <c r="F243" s="5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 s="2">
        <v>0</v>
      </c>
      <c r="U243" s="5">
        <v>1</v>
      </c>
      <c r="V243" s="6">
        <v>1</v>
      </c>
      <c r="W243" s="9">
        <f t="shared" si="9"/>
        <v>-0.36642029202112303</v>
      </c>
      <c r="X243" s="15">
        <f t="shared" si="10"/>
        <v>0.40940628757949221</v>
      </c>
      <c r="Y243" s="11">
        <f t="shared" si="11"/>
        <v>-0.89304724783797118</v>
      </c>
    </row>
    <row r="244" spans="2:25" x14ac:dyDescent="0.25">
      <c r="B244" s="5">
        <v>0</v>
      </c>
      <c r="C244" s="2">
        <v>0</v>
      </c>
      <c r="D244" s="5">
        <v>1</v>
      </c>
      <c r="E244" s="2">
        <v>0</v>
      </c>
      <c r="F244" s="5">
        <v>0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 s="2">
        <v>0</v>
      </c>
      <c r="U244" s="5">
        <v>1</v>
      </c>
      <c r="V244" s="6">
        <v>1</v>
      </c>
      <c r="W244" s="9">
        <f t="shared" si="9"/>
        <v>3.6342708410355291</v>
      </c>
      <c r="X244" s="15">
        <f t="shared" si="10"/>
        <v>0.97427601549475118</v>
      </c>
      <c r="Y244" s="11">
        <f t="shared" si="11"/>
        <v>-2.6060632020274879E-2</v>
      </c>
    </row>
    <row r="245" spans="2:25" x14ac:dyDescent="0.25">
      <c r="B245" s="5">
        <v>0</v>
      </c>
      <c r="C245" s="2">
        <v>1</v>
      </c>
      <c r="D245" s="5">
        <v>0</v>
      </c>
      <c r="E245" s="2">
        <v>1</v>
      </c>
      <c r="F245" s="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 s="2">
        <v>0</v>
      </c>
      <c r="U245" s="5">
        <v>1</v>
      </c>
      <c r="V245" s="6">
        <v>1</v>
      </c>
      <c r="W245" s="9">
        <f t="shared" si="9"/>
        <v>0.59868874875085065</v>
      </c>
      <c r="X245" s="15">
        <f t="shared" si="10"/>
        <v>0.6453562553403801</v>
      </c>
      <c r="Y245" s="11">
        <f t="shared" si="11"/>
        <v>-0.43795278080551309</v>
      </c>
    </row>
    <row r="246" spans="2:25" x14ac:dyDescent="0.25">
      <c r="B246" s="5">
        <v>0</v>
      </c>
      <c r="C246" s="2">
        <v>1</v>
      </c>
      <c r="D246" s="5">
        <v>1</v>
      </c>
      <c r="E246" s="2">
        <v>0</v>
      </c>
      <c r="F246" s="5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 s="2">
        <v>0</v>
      </c>
      <c r="U246" s="5">
        <v>1</v>
      </c>
      <c r="V246" s="6">
        <v>1</v>
      </c>
      <c r="W246" s="9">
        <f t="shared" si="9"/>
        <v>1.4007728808314339</v>
      </c>
      <c r="X246" s="15">
        <f t="shared" si="10"/>
        <v>0.80230650443079177</v>
      </c>
      <c r="Y246" s="11">
        <f t="shared" si="11"/>
        <v>-0.22026456902518729</v>
      </c>
    </row>
    <row r="247" spans="2:25" x14ac:dyDescent="0.25">
      <c r="B247" s="5">
        <v>0</v>
      </c>
      <c r="C247" s="2">
        <v>1</v>
      </c>
      <c r="D247" s="5">
        <v>0</v>
      </c>
      <c r="E247" s="2">
        <v>1</v>
      </c>
      <c r="F247" s="5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 s="2">
        <v>0</v>
      </c>
      <c r="U247" s="5">
        <v>1</v>
      </c>
      <c r="V247" s="6">
        <v>1</v>
      </c>
      <c r="W247" s="9">
        <f t="shared" si="9"/>
        <v>-0.36642029202112303</v>
      </c>
      <c r="X247" s="15">
        <f t="shared" si="10"/>
        <v>0.40940628757949221</v>
      </c>
      <c r="Y247" s="11">
        <f t="shared" si="11"/>
        <v>-0.89304724783797118</v>
      </c>
    </row>
    <row r="248" spans="2:25" x14ac:dyDescent="0.25">
      <c r="B248" s="5">
        <v>1</v>
      </c>
      <c r="C248" s="2">
        <v>0</v>
      </c>
      <c r="D248" s="5">
        <v>0</v>
      </c>
      <c r="E248" s="2">
        <v>1</v>
      </c>
      <c r="F248" s="5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 s="2">
        <v>0</v>
      </c>
      <c r="U248" s="5">
        <v>1</v>
      </c>
      <c r="V248" s="6">
        <v>1</v>
      </c>
      <c r="W248" s="9">
        <f t="shared" si="9"/>
        <v>-0.7852761970018669</v>
      </c>
      <c r="X248" s="15">
        <f t="shared" si="10"/>
        <v>0.31318386039035906</v>
      </c>
      <c r="Y248" s="11">
        <f t="shared" si="11"/>
        <v>-1.1609648475139658</v>
      </c>
    </row>
    <row r="249" spans="2:25" x14ac:dyDescent="0.25">
      <c r="B249" s="5">
        <v>0</v>
      </c>
      <c r="C249" s="2">
        <v>1</v>
      </c>
      <c r="D249" s="5">
        <v>0</v>
      </c>
      <c r="E249" s="2">
        <v>1</v>
      </c>
      <c r="F249" s="5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 s="2">
        <v>1</v>
      </c>
      <c r="U249" s="5">
        <v>1</v>
      </c>
      <c r="V249" s="6">
        <v>1</v>
      </c>
      <c r="W249" s="9">
        <f t="shared" si="9"/>
        <v>4.2691981478092496</v>
      </c>
      <c r="X249" s="15">
        <f t="shared" si="10"/>
        <v>0.98620010297203431</v>
      </c>
      <c r="Y249" s="11">
        <f t="shared" si="11"/>
        <v>-1.3896000779183985E-2</v>
      </c>
    </row>
    <row r="250" spans="2:25" x14ac:dyDescent="0.25">
      <c r="B250" s="5">
        <v>0</v>
      </c>
      <c r="C250" s="2">
        <v>1</v>
      </c>
      <c r="D250" s="5">
        <v>1</v>
      </c>
      <c r="E250" s="2">
        <v>0</v>
      </c>
      <c r="F250" s="5">
        <v>0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 s="2">
        <v>0</v>
      </c>
      <c r="U250" s="5">
        <v>1</v>
      </c>
      <c r="V250" s="6">
        <v>1</v>
      </c>
      <c r="W250" s="9">
        <f t="shared" si="9"/>
        <v>1.2780663860176502</v>
      </c>
      <c r="X250" s="15">
        <f t="shared" si="10"/>
        <v>0.78212045278731768</v>
      </c>
      <c r="Y250" s="11">
        <f t="shared" si="11"/>
        <v>-0.24574651860115265</v>
      </c>
    </row>
    <row r="251" spans="2:25" x14ac:dyDescent="0.25">
      <c r="B251" s="5">
        <v>1</v>
      </c>
      <c r="C251" s="2">
        <v>0</v>
      </c>
      <c r="D251" s="5">
        <v>0</v>
      </c>
      <c r="E251" s="2">
        <v>1</v>
      </c>
      <c r="F251" s="5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 s="2">
        <v>0</v>
      </c>
      <c r="U251" s="5">
        <v>1</v>
      </c>
      <c r="V251" s="6">
        <v>1</v>
      </c>
      <c r="W251" s="9">
        <f t="shared" si="9"/>
        <v>-0.7852761970018669</v>
      </c>
      <c r="X251" s="15">
        <f t="shared" si="10"/>
        <v>0.31318386039035906</v>
      </c>
      <c r="Y251" s="11">
        <f t="shared" si="11"/>
        <v>-1.1609648475139658</v>
      </c>
    </row>
    <row r="252" spans="2:25" x14ac:dyDescent="0.25">
      <c r="B252" s="5">
        <v>1</v>
      </c>
      <c r="C252" s="2">
        <v>0</v>
      </c>
      <c r="D252" s="5">
        <v>1</v>
      </c>
      <c r="E252" s="2">
        <v>0</v>
      </c>
      <c r="F252" s="5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1</v>
      </c>
      <c r="R252">
        <v>0</v>
      </c>
      <c r="S252">
        <v>0</v>
      </c>
      <c r="T252" s="2">
        <v>0</v>
      </c>
      <c r="U252" s="5">
        <v>1</v>
      </c>
      <c r="V252" s="6">
        <v>1</v>
      </c>
      <c r="W252" s="9">
        <f t="shared" si="9"/>
        <v>2.0974163806583208</v>
      </c>
      <c r="X252" s="15">
        <f t="shared" si="10"/>
        <v>0.89065181095727686</v>
      </c>
      <c r="Y252" s="11">
        <f t="shared" si="11"/>
        <v>-0.11580171244724638</v>
      </c>
    </row>
    <row r="253" spans="2:25" x14ac:dyDescent="0.25">
      <c r="B253" s="5">
        <v>1</v>
      </c>
      <c r="C253" s="2">
        <v>0</v>
      </c>
      <c r="D253" s="5">
        <v>1</v>
      </c>
      <c r="E253" s="2">
        <v>0</v>
      </c>
      <c r="F253" s="5">
        <v>1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1</v>
      </c>
      <c r="S253">
        <v>0</v>
      </c>
      <c r="T253" s="2">
        <v>0</v>
      </c>
      <c r="U253" s="5">
        <v>1</v>
      </c>
      <c r="V253" s="6">
        <v>1</v>
      </c>
      <c r="W253" s="9">
        <f t="shared" si="9"/>
        <v>7.0817820155728208</v>
      </c>
      <c r="X253" s="15">
        <f t="shared" si="10"/>
        <v>0.99916043103704832</v>
      </c>
      <c r="Y253" s="11">
        <f t="shared" si="11"/>
        <v>-8.3992159836176388E-4</v>
      </c>
    </row>
    <row r="254" spans="2:25" x14ac:dyDescent="0.25">
      <c r="B254" s="5">
        <v>1</v>
      </c>
      <c r="C254" s="2">
        <v>0</v>
      </c>
      <c r="D254" s="5">
        <v>0</v>
      </c>
      <c r="E254" s="2">
        <v>1</v>
      </c>
      <c r="F254" s="5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 s="2">
        <v>0</v>
      </c>
      <c r="U254" s="5">
        <v>1</v>
      </c>
      <c r="V254" s="6">
        <v>1</v>
      </c>
      <c r="W254" s="9">
        <f t="shared" si="9"/>
        <v>-0.7852761970018669</v>
      </c>
      <c r="X254" s="15">
        <f t="shared" si="10"/>
        <v>0.31318386039035906</v>
      </c>
      <c r="Y254" s="11">
        <f t="shared" si="11"/>
        <v>-1.1609648475139658</v>
      </c>
    </row>
    <row r="255" spans="2:25" x14ac:dyDescent="0.25">
      <c r="B255" s="5">
        <v>1</v>
      </c>
      <c r="C255" s="2">
        <v>0</v>
      </c>
      <c r="D255" s="5">
        <v>1</v>
      </c>
      <c r="E255" s="2">
        <v>0</v>
      </c>
      <c r="F255" s="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1</v>
      </c>
      <c r="S255">
        <v>0</v>
      </c>
      <c r="T255" s="2">
        <v>0</v>
      </c>
      <c r="U255" s="5">
        <v>1</v>
      </c>
      <c r="V255" s="6">
        <v>1</v>
      </c>
      <c r="W255" s="9">
        <f t="shared" si="9"/>
        <v>2.1365361352341594</v>
      </c>
      <c r="X255" s="15">
        <f t="shared" si="10"/>
        <v>0.89440391049759538</v>
      </c>
      <c r="Y255" s="11">
        <f t="shared" si="11"/>
        <v>-0.11159780438871886</v>
      </c>
    </row>
    <row r="256" spans="2:25" x14ac:dyDescent="0.25">
      <c r="B256" s="5">
        <v>1</v>
      </c>
      <c r="C256" s="2">
        <v>0</v>
      </c>
      <c r="D256" s="5">
        <v>1</v>
      </c>
      <c r="E256" s="2">
        <v>0</v>
      </c>
      <c r="F256" s="5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 s="2">
        <v>0</v>
      </c>
      <c r="U256" s="5">
        <v>1</v>
      </c>
      <c r="V256" s="6">
        <v>1</v>
      </c>
      <c r="W256" s="9">
        <f t="shared" si="9"/>
        <v>-0.94326810177524656</v>
      </c>
      <c r="X256" s="15">
        <f t="shared" si="10"/>
        <v>0.28024067419005289</v>
      </c>
      <c r="Y256" s="11">
        <f t="shared" si="11"/>
        <v>-1.2721064943362617</v>
      </c>
    </row>
    <row r="257" spans="2:25" x14ac:dyDescent="0.25">
      <c r="B257" s="5">
        <v>0</v>
      </c>
      <c r="C257" s="2">
        <v>1</v>
      </c>
      <c r="D257" s="5">
        <v>0</v>
      </c>
      <c r="E257" s="2">
        <v>1</v>
      </c>
      <c r="F257" s="5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 s="2">
        <v>0</v>
      </c>
      <c r="U257" s="5">
        <v>1</v>
      </c>
      <c r="V257" s="6">
        <v>1</v>
      </c>
      <c r="W257" s="9">
        <f t="shared" si="9"/>
        <v>3.4251320303600634</v>
      </c>
      <c r="X257" s="15">
        <f t="shared" si="10"/>
        <v>0.96848080781877888</v>
      </c>
      <c r="Y257" s="11">
        <f t="shared" si="11"/>
        <v>-3.2026612729184147E-2</v>
      </c>
    </row>
    <row r="258" spans="2:25" x14ac:dyDescent="0.25">
      <c r="B258" s="5">
        <v>0</v>
      </c>
      <c r="C258" s="2">
        <v>1</v>
      </c>
      <c r="D258" s="5">
        <v>0</v>
      </c>
      <c r="E258" s="2">
        <v>0</v>
      </c>
      <c r="F258" s="5">
        <v>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1</v>
      </c>
      <c r="S258">
        <v>0</v>
      </c>
      <c r="T258" s="2">
        <v>0</v>
      </c>
      <c r="U258" s="5">
        <v>1</v>
      </c>
      <c r="V258" s="6">
        <v>1</v>
      </c>
      <c r="W258" s="9">
        <f t="shared" si="9"/>
        <v>4.7641786711329042</v>
      </c>
      <c r="X258" s="15">
        <f t="shared" si="10"/>
        <v>0.99154225245444028</v>
      </c>
      <c r="Y258" s="11">
        <f t="shared" si="11"/>
        <v>-8.4937172510524388E-3</v>
      </c>
    </row>
    <row r="259" spans="2:25" x14ac:dyDescent="0.25">
      <c r="B259" s="5">
        <v>0</v>
      </c>
      <c r="C259" s="2">
        <v>1</v>
      </c>
      <c r="D259" s="5">
        <v>1</v>
      </c>
      <c r="E259" s="2">
        <v>0</v>
      </c>
      <c r="F259" s="5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 s="2">
        <v>0</v>
      </c>
      <c r="U259" s="5">
        <v>1</v>
      </c>
      <c r="V259" s="6">
        <v>1</v>
      </c>
      <c r="W259" s="9">
        <f t="shared" si="9"/>
        <v>3.6699658435965397</v>
      </c>
      <c r="X259" s="15">
        <f t="shared" si="10"/>
        <v>0.97515562836083913</v>
      </c>
      <c r="Y259" s="11">
        <f t="shared" si="11"/>
        <v>-2.5158201890390263E-2</v>
      </c>
    </row>
    <row r="260" spans="2:25" x14ac:dyDescent="0.25">
      <c r="B260" s="5">
        <v>0</v>
      </c>
      <c r="C260" s="2">
        <v>1</v>
      </c>
      <c r="D260" s="5">
        <v>0</v>
      </c>
      <c r="E260" s="2">
        <v>1</v>
      </c>
      <c r="F260" s="5">
        <v>0</v>
      </c>
      <c r="G260">
        <v>1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 s="2">
        <v>0</v>
      </c>
      <c r="U260" s="5">
        <v>1</v>
      </c>
      <c r="V260" s="6">
        <v>1</v>
      </c>
      <c r="W260" s="9">
        <f t="shared" si="9"/>
        <v>1.5159485797110581</v>
      </c>
      <c r="X260" s="15">
        <f t="shared" si="10"/>
        <v>0.81994111341846687</v>
      </c>
      <c r="Y260" s="11">
        <f t="shared" si="11"/>
        <v>-0.198522754206817</v>
      </c>
    </row>
    <row r="261" spans="2:25" x14ac:dyDescent="0.25">
      <c r="B261" s="5">
        <v>1</v>
      </c>
      <c r="C261" s="2">
        <v>0</v>
      </c>
      <c r="D261" s="5">
        <v>0</v>
      </c>
      <c r="E261" s="2">
        <v>1</v>
      </c>
      <c r="F261" s="5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 s="2">
        <v>0</v>
      </c>
      <c r="U261" s="5">
        <v>1</v>
      </c>
      <c r="V261" s="6">
        <v>1</v>
      </c>
      <c r="W261" s="9">
        <f t="shared" si="9"/>
        <v>-0.7852761970018669</v>
      </c>
      <c r="X261" s="15">
        <f t="shared" si="10"/>
        <v>0.31318386039035906</v>
      </c>
      <c r="Y261" s="11">
        <f t="shared" si="11"/>
        <v>-1.1609648475139658</v>
      </c>
    </row>
    <row r="262" spans="2:25" x14ac:dyDescent="0.25">
      <c r="B262" s="5">
        <v>0</v>
      </c>
      <c r="C262" s="2">
        <v>1</v>
      </c>
      <c r="D262" s="5">
        <v>0</v>
      </c>
      <c r="E262" s="2">
        <v>0</v>
      </c>
      <c r="F262" s="5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 s="2">
        <v>0</v>
      </c>
      <c r="U262" s="5">
        <v>1</v>
      </c>
      <c r="V262" s="6">
        <v>1</v>
      </c>
      <c r="W262" s="9">
        <f t="shared" ref="W262:W325" si="12">SUMPRODUCT(B$2:U$2,B262:U262)</f>
        <v>-0.26269549078786542</v>
      </c>
      <c r="X262" s="15">
        <f t="shared" ref="X262:X325" si="13">EXP(W262)/(1+EXP(W262))</f>
        <v>0.43470121268219714</v>
      </c>
      <c r="Y262" s="11">
        <f t="shared" ref="Y262:Y325" si="14">IFERROR(V262*LN(X262)+(1-V262)*LN(1-X262),0)</f>
        <v>-0.83309635129218562</v>
      </c>
    </row>
    <row r="263" spans="2:25" x14ac:dyDescent="0.25">
      <c r="B263" s="5">
        <v>1</v>
      </c>
      <c r="C263" s="2">
        <v>0</v>
      </c>
      <c r="D263" s="5">
        <v>0</v>
      </c>
      <c r="E263" s="2">
        <v>0</v>
      </c>
      <c r="F263" s="5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1</v>
      </c>
      <c r="R263">
        <v>0</v>
      </c>
      <c r="S263">
        <v>0</v>
      </c>
      <c r="T263" s="2">
        <v>1</v>
      </c>
      <c r="U263" s="5">
        <v>1</v>
      </c>
      <c r="V263" s="6">
        <v>1</v>
      </c>
      <c r="W263" s="9">
        <f t="shared" si="12"/>
        <v>8.6790528538715712</v>
      </c>
      <c r="X263" s="15">
        <f t="shared" si="13"/>
        <v>0.99982991682085975</v>
      </c>
      <c r="Y263" s="11">
        <f t="shared" si="14"/>
        <v>-1.7009764492443991E-4</v>
      </c>
    </row>
    <row r="264" spans="2:25" x14ac:dyDescent="0.25">
      <c r="B264" s="5">
        <v>1</v>
      </c>
      <c r="C264" s="2">
        <v>0</v>
      </c>
      <c r="D264" s="5">
        <v>0</v>
      </c>
      <c r="E264" s="2">
        <v>1</v>
      </c>
      <c r="F264" s="5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 s="2">
        <v>0</v>
      </c>
      <c r="U264" s="5">
        <v>1</v>
      </c>
      <c r="V264" s="6">
        <v>1</v>
      </c>
      <c r="W264" s="9">
        <f t="shared" si="12"/>
        <v>0.53908188580530891</v>
      </c>
      <c r="X264" s="15">
        <f t="shared" si="13"/>
        <v>0.63159881513993443</v>
      </c>
      <c r="Y264" s="11">
        <f t="shared" si="14"/>
        <v>-0.45950087256831462</v>
      </c>
    </row>
    <row r="265" spans="2:25" x14ac:dyDescent="0.25">
      <c r="B265" s="5">
        <v>0</v>
      </c>
      <c r="C265" s="2">
        <v>1</v>
      </c>
      <c r="D265" s="5">
        <v>0</v>
      </c>
      <c r="E265" s="2">
        <v>1</v>
      </c>
      <c r="F265" s="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 s="2">
        <v>1</v>
      </c>
      <c r="U265" s="5">
        <v>1</v>
      </c>
      <c r="V265" s="6">
        <v>1</v>
      </c>
      <c r="W265" s="9">
        <f t="shared" si="12"/>
        <v>1.7628841536594009</v>
      </c>
      <c r="X265" s="15">
        <f t="shared" si="13"/>
        <v>0.85357051221659286</v>
      </c>
      <c r="Y265" s="11">
        <f t="shared" si="14"/>
        <v>-0.15832712479209762</v>
      </c>
    </row>
    <row r="266" spans="2:25" x14ac:dyDescent="0.25">
      <c r="B266" s="5">
        <v>0</v>
      </c>
      <c r="C266" s="2">
        <v>0</v>
      </c>
      <c r="D266" s="5">
        <v>0</v>
      </c>
      <c r="E266" s="2">
        <v>1</v>
      </c>
      <c r="F266" s="5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 s="2">
        <v>0</v>
      </c>
      <c r="U266" s="5">
        <v>1</v>
      </c>
      <c r="V266" s="6">
        <v>1</v>
      </c>
      <c r="W266" s="9">
        <f t="shared" si="12"/>
        <v>3.7922627458089089</v>
      </c>
      <c r="X266" s="15">
        <f t="shared" si="13"/>
        <v>0.97795251859112076</v>
      </c>
      <c r="Y266" s="11">
        <f t="shared" si="14"/>
        <v>-2.229415962371627E-2</v>
      </c>
    </row>
    <row r="267" spans="2:25" x14ac:dyDescent="0.25">
      <c r="B267" s="5">
        <v>0</v>
      </c>
      <c r="C267" s="2">
        <v>1</v>
      </c>
      <c r="D267" s="5">
        <v>0</v>
      </c>
      <c r="E267" s="2">
        <v>1</v>
      </c>
      <c r="F267" s="5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 s="2">
        <v>1</v>
      </c>
      <c r="U267" s="5">
        <v>1</v>
      </c>
      <c r="V267" s="6">
        <v>1</v>
      </c>
      <c r="W267" s="9">
        <f t="shared" si="12"/>
        <v>1.7628841536594009</v>
      </c>
      <c r="X267" s="15">
        <f t="shared" si="13"/>
        <v>0.85357051221659286</v>
      </c>
      <c r="Y267" s="11">
        <f t="shared" si="14"/>
        <v>-0.15832712479209762</v>
      </c>
    </row>
    <row r="268" spans="2:25" x14ac:dyDescent="0.25">
      <c r="B268" s="5">
        <v>0</v>
      </c>
      <c r="C268" s="2">
        <v>0</v>
      </c>
      <c r="D268" s="5">
        <v>0</v>
      </c>
      <c r="E268" s="2">
        <v>1</v>
      </c>
      <c r="F268" s="5">
        <v>0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 s="2">
        <v>0</v>
      </c>
      <c r="U268" s="5">
        <v>1</v>
      </c>
      <c r="V268" s="6">
        <v>1</v>
      </c>
      <c r="W268" s="9">
        <f t="shared" si="12"/>
        <v>1.3650062525191329</v>
      </c>
      <c r="X268" s="15">
        <f t="shared" si="13"/>
        <v>0.79657214028205925</v>
      </c>
      <c r="Y268" s="11">
        <f t="shared" si="14"/>
        <v>-0.22743758213005519</v>
      </c>
    </row>
    <row r="269" spans="2:25" x14ac:dyDescent="0.25">
      <c r="B269" s="5">
        <v>1</v>
      </c>
      <c r="C269" s="2">
        <v>0</v>
      </c>
      <c r="D269" s="5">
        <v>1</v>
      </c>
      <c r="E269" s="2">
        <v>0</v>
      </c>
      <c r="F269" s="5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1</v>
      </c>
      <c r="S269">
        <v>0</v>
      </c>
      <c r="T269" s="2">
        <v>0</v>
      </c>
      <c r="U269" s="5">
        <v>1</v>
      </c>
      <c r="V269" s="6">
        <v>1</v>
      </c>
      <c r="W269" s="9">
        <f t="shared" si="12"/>
        <v>1.666328309263267</v>
      </c>
      <c r="X269" s="15">
        <f t="shared" si="13"/>
        <v>0.84108567529755307</v>
      </c>
      <c r="Y269" s="11">
        <f t="shared" si="14"/>
        <v>-0.1730617510735834</v>
      </c>
    </row>
    <row r="270" spans="2:25" x14ac:dyDescent="0.25">
      <c r="B270" s="5">
        <v>0</v>
      </c>
      <c r="C270" s="2">
        <v>0</v>
      </c>
      <c r="D270" s="5">
        <v>1</v>
      </c>
      <c r="E270" s="2">
        <v>0</v>
      </c>
      <c r="F270" s="5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 s="2">
        <v>0</v>
      </c>
      <c r="U270" s="5">
        <v>1</v>
      </c>
      <c r="V270" s="6">
        <v>1</v>
      </c>
      <c r="W270" s="9">
        <f t="shared" si="12"/>
        <v>-0.55634448049056073</v>
      </c>
      <c r="X270" s="15">
        <f t="shared" si="13"/>
        <v>0.36439369756218881</v>
      </c>
      <c r="Y270" s="11">
        <f t="shared" si="14"/>
        <v>-1.0095204091295757</v>
      </c>
    </row>
    <row r="271" spans="2:25" x14ac:dyDescent="0.25">
      <c r="B271" s="5">
        <v>1</v>
      </c>
      <c r="C271" s="2">
        <v>0</v>
      </c>
      <c r="D271" s="5">
        <v>0</v>
      </c>
      <c r="E271" s="2">
        <v>1</v>
      </c>
      <c r="F271" s="5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 s="2">
        <v>0</v>
      </c>
      <c r="U271" s="5">
        <v>1</v>
      </c>
      <c r="V271" s="6">
        <v>1</v>
      </c>
      <c r="W271" s="9">
        <f t="shared" si="12"/>
        <v>0.53908188580530891</v>
      </c>
      <c r="X271" s="15">
        <f t="shared" si="13"/>
        <v>0.63159881513993443</v>
      </c>
      <c r="Y271" s="11">
        <f t="shared" si="14"/>
        <v>-0.45950087256831462</v>
      </c>
    </row>
    <row r="272" spans="2:25" x14ac:dyDescent="0.25">
      <c r="B272" s="5">
        <v>0</v>
      </c>
      <c r="C272" s="2">
        <v>1</v>
      </c>
      <c r="D272" s="5">
        <v>1</v>
      </c>
      <c r="E272" s="2">
        <v>0</v>
      </c>
      <c r="F272" s="5">
        <v>0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 s="2">
        <v>0</v>
      </c>
      <c r="U272" s="5">
        <v>1</v>
      </c>
      <c r="V272" s="6">
        <v>1</v>
      </c>
      <c r="W272" s="9">
        <f t="shared" si="12"/>
        <v>4.862405209695333</v>
      </c>
      <c r="X272" s="15">
        <f t="shared" si="13"/>
        <v>0.99232745830213587</v>
      </c>
      <c r="Y272" s="11">
        <f t="shared" si="14"/>
        <v>-7.7021270730886294E-3</v>
      </c>
    </row>
    <row r="273" spans="2:25" x14ac:dyDescent="0.25">
      <c r="B273" s="5">
        <v>0</v>
      </c>
      <c r="C273" s="2">
        <v>1</v>
      </c>
      <c r="D273" s="5">
        <v>0</v>
      </c>
      <c r="E273" s="2">
        <v>1</v>
      </c>
      <c r="F273" s="5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 s="2">
        <v>0</v>
      </c>
      <c r="U273" s="5">
        <v>1</v>
      </c>
      <c r="V273" s="6">
        <v>1</v>
      </c>
      <c r="W273" s="9">
        <f t="shared" si="12"/>
        <v>-0.36642029202112303</v>
      </c>
      <c r="X273" s="15">
        <f t="shared" si="13"/>
        <v>0.40940628757949221</v>
      </c>
      <c r="Y273" s="11">
        <f t="shared" si="14"/>
        <v>-0.89304724783797118</v>
      </c>
    </row>
    <row r="274" spans="2:25" x14ac:dyDescent="0.25">
      <c r="B274" s="5">
        <v>0</v>
      </c>
      <c r="C274" s="2">
        <v>1</v>
      </c>
      <c r="D274" s="5">
        <v>1</v>
      </c>
      <c r="E274" s="2">
        <v>0</v>
      </c>
      <c r="F274" s="5">
        <v>1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 s="2">
        <v>0</v>
      </c>
      <c r="U274" s="5">
        <v>1</v>
      </c>
      <c r="V274" s="6">
        <v>1</v>
      </c>
      <c r="W274" s="9">
        <f t="shared" si="12"/>
        <v>6.1051350109203995</v>
      </c>
      <c r="X274" s="15">
        <f t="shared" si="13"/>
        <v>0.99777358788261916</v>
      </c>
      <c r="Y274" s="11">
        <f t="shared" si="14"/>
        <v>-2.2288942577015944E-3</v>
      </c>
    </row>
    <row r="275" spans="2:25" x14ac:dyDescent="0.25">
      <c r="B275" s="5">
        <v>1</v>
      </c>
      <c r="C275" s="2">
        <v>0</v>
      </c>
      <c r="D275" s="5">
        <v>1</v>
      </c>
      <c r="E275" s="2">
        <v>0</v>
      </c>
      <c r="F275" s="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 s="2">
        <v>0</v>
      </c>
      <c r="U275" s="5">
        <v>1</v>
      </c>
      <c r="V275" s="6">
        <v>1</v>
      </c>
      <c r="W275" s="9">
        <f t="shared" si="12"/>
        <v>-0.94326810177524656</v>
      </c>
      <c r="X275" s="15">
        <f t="shared" si="13"/>
        <v>0.28024067419005289</v>
      </c>
      <c r="Y275" s="11">
        <f t="shared" si="14"/>
        <v>-1.2721064943362617</v>
      </c>
    </row>
    <row r="276" spans="2:25" x14ac:dyDescent="0.25">
      <c r="B276" s="5">
        <v>0</v>
      </c>
      <c r="C276" s="2">
        <v>1</v>
      </c>
      <c r="D276" s="5">
        <v>1</v>
      </c>
      <c r="E276" s="2">
        <v>0</v>
      </c>
      <c r="F276" s="5">
        <v>0</v>
      </c>
      <c r="G276">
        <v>0</v>
      </c>
      <c r="H276">
        <v>0</v>
      </c>
      <c r="I276">
        <v>1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 s="2">
        <v>0</v>
      </c>
      <c r="U276" s="5">
        <v>1</v>
      </c>
      <c r="V276" s="6">
        <v>1</v>
      </c>
      <c r="W276" s="9">
        <f t="shared" si="12"/>
        <v>6.1725171188814363</v>
      </c>
      <c r="X276" s="15">
        <f t="shared" si="13"/>
        <v>0.99791836351916752</v>
      </c>
      <c r="Y276" s="11">
        <f t="shared" si="14"/>
        <v>-2.0838060974766341E-3</v>
      </c>
    </row>
    <row r="277" spans="2:25" x14ac:dyDescent="0.25">
      <c r="B277" s="5">
        <v>1</v>
      </c>
      <c r="C277" s="2">
        <v>0</v>
      </c>
      <c r="D277" s="5">
        <v>1</v>
      </c>
      <c r="E277" s="2">
        <v>0</v>
      </c>
      <c r="F277" s="5">
        <v>0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 s="2">
        <v>0</v>
      </c>
      <c r="U277" s="5">
        <v>1</v>
      </c>
      <c r="V277" s="6">
        <v>1</v>
      </c>
      <c r="W277" s="9">
        <f t="shared" si="12"/>
        <v>1.563045892374602</v>
      </c>
      <c r="X277" s="15">
        <f t="shared" si="13"/>
        <v>0.82678998433956163</v>
      </c>
      <c r="Y277" s="11">
        <f t="shared" si="14"/>
        <v>-0.19020456501233535</v>
      </c>
    </row>
    <row r="278" spans="2:25" x14ac:dyDescent="0.25">
      <c r="B278" s="5">
        <v>0</v>
      </c>
      <c r="C278" s="2">
        <v>1</v>
      </c>
      <c r="D278" s="5">
        <v>0</v>
      </c>
      <c r="E278" s="2">
        <v>0</v>
      </c>
      <c r="F278" s="5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 s="2">
        <v>0</v>
      </c>
      <c r="U278" s="5">
        <v>1</v>
      </c>
      <c r="V278" s="6">
        <v>1</v>
      </c>
      <c r="W278" s="9">
        <f t="shared" si="12"/>
        <v>3.4398205883257287</v>
      </c>
      <c r="X278" s="15">
        <f t="shared" si="13"/>
        <v>0.96892611451440924</v>
      </c>
      <c r="Y278" s="11">
        <f t="shared" si="14"/>
        <v>-3.156691920962567E-2</v>
      </c>
    </row>
    <row r="279" spans="2:25" x14ac:dyDescent="0.25">
      <c r="B279" s="5">
        <v>0</v>
      </c>
      <c r="C279" s="2">
        <v>1</v>
      </c>
      <c r="D279" s="5">
        <v>0</v>
      </c>
      <c r="E279" s="2">
        <v>1</v>
      </c>
      <c r="F279" s="5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 s="2">
        <v>0</v>
      </c>
      <c r="U279" s="5">
        <v>1</v>
      </c>
      <c r="V279" s="6">
        <v>1</v>
      </c>
      <c r="W279" s="9">
        <f t="shared" si="12"/>
        <v>2.1398937021287256</v>
      </c>
      <c r="X279" s="15">
        <f t="shared" si="13"/>
        <v>0.89472059810058036</v>
      </c>
      <c r="Y279" s="11">
        <f t="shared" si="14"/>
        <v>-0.1112437903390868</v>
      </c>
    </row>
    <row r="280" spans="2:25" x14ac:dyDescent="0.25">
      <c r="B280" s="5">
        <v>0</v>
      </c>
      <c r="C280" s="2">
        <v>1</v>
      </c>
      <c r="D280" s="5">
        <v>1</v>
      </c>
      <c r="E280" s="2">
        <v>0</v>
      </c>
      <c r="F280" s="5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 s="2">
        <v>1</v>
      </c>
      <c r="U280" s="5">
        <v>1</v>
      </c>
      <c r="V280" s="6">
        <v>1</v>
      </c>
      <c r="W280" s="9">
        <f t="shared" si="12"/>
        <v>1.6048922488860211</v>
      </c>
      <c r="X280" s="15">
        <f t="shared" si="13"/>
        <v>0.83270103418959052</v>
      </c>
      <c r="Y280" s="11">
        <f t="shared" si="14"/>
        <v>-0.18308060376972776</v>
      </c>
    </row>
    <row r="281" spans="2:25" x14ac:dyDescent="0.25">
      <c r="B281" s="5">
        <v>0</v>
      </c>
      <c r="C281" s="2">
        <v>1</v>
      </c>
      <c r="D281" s="5">
        <v>1</v>
      </c>
      <c r="E281" s="2">
        <v>0</v>
      </c>
      <c r="F281" s="5">
        <v>0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1</v>
      </c>
      <c r="O281">
        <v>1</v>
      </c>
      <c r="P281">
        <v>0</v>
      </c>
      <c r="Q281">
        <v>0</v>
      </c>
      <c r="R281">
        <v>0</v>
      </c>
      <c r="S281">
        <v>0</v>
      </c>
      <c r="T281" s="2">
        <v>0</v>
      </c>
      <c r="U281" s="5">
        <v>1</v>
      </c>
      <c r="V281" s="6">
        <v>1</v>
      </c>
      <c r="W281" s="9">
        <f t="shared" si="12"/>
        <v>4.4633422105504295</v>
      </c>
      <c r="X281" s="15">
        <f t="shared" si="13"/>
        <v>0.98860750075883985</v>
      </c>
      <c r="Y281" s="11">
        <f t="shared" si="14"/>
        <v>-1.1457890884531098E-2</v>
      </c>
    </row>
    <row r="282" spans="2:25" x14ac:dyDescent="0.25">
      <c r="B282" s="5">
        <v>0</v>
      </c>
      <c r="C282" s="2">
        <v>1</v>
      </c>
      <c r="D282" s="5">
        <v>0</v>
      </c>
      <c r="E282" s="2">
        <v>1</v>
      </c>
      <c r="F282" s="5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 s="2">
        <v>0</v>
      </c>
      <c r="U282" s="5">
        <v>1</v>
      </c>
      <c r="V282" s="6">
        <v>1</v>
      </c>
      <c r="W282" s="9">
        <f t="shared" si="12"/>
        <v>0.82978179294262244</v>
      </c>
      <c r="X282" s="15">
        <f t="shared" si="13"/>
        <v>0.69630878911222283</v>
      </c>
      <c r="Y282" s="11">
        <f t="shared" si="14"/>
        <v>-0.36196205451927066</v>
      </c>
    </row>
    <row r="283" spans="2:25" x14ac:dyDescent="0.25">
      <c r="B283" s="5">
        <v>0</v>
      </c>
      <c r="C283" s="2">
        <v>1</v>
      </c>
      <c r="D283" s="5">
        <v>0</v>
      </c>
      <c r="E283" s="2">
        <v>1</v>
      </c>
      <c r="F283" s="5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 s="2">
        <v>1</v>
      </c>
      <c r="U283" s="5">
        <v>1</v>
      </c>
      <c r="V283" s="6">
        <v>1</v>
      </c>
      <c r="W283" s="9">
        <f t="shared" si="12"/>
        <v>1.7628841536594009</v>
      </c>
      <c r="X283" s="15">
        <f t="shared" si="13"/>
        <v>0.85357051221659286</v>
      </c>
      <c r="Y283" s="11">
        <f t="shared" si="14"/>
        <v>-0.15832712479209762</v>
      </c>
    </row>
    <row r="284" spans="2:25" x14ac:dyDescent="0.25">
      <c r="B284" s="5">
        <v>0</v>
      </c>
      <c r="C284" s="2">
        <v>1</v>
      </c>
      <c r="D284" s="5">
        <v>0</v>
      </c>
      <c r="E284" s="2">
        <v>1</v>
      </c>
      <c r="F284" s="5">
        <v>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 s="2">
        <v>0</v>
      </c>
      <c r="U284" s="5">
        <v>1</v>
      </c>
      <c r="V284" s="6">
        <v>1</v>
      </c>
      <c r="W284" s="9">
        <f t="shared" si="12"/>
        <v>3.8241950295049669</v>
      </c>
      <c r="X284" s="15">
        <f t="shared" si="13"/>
        <v>0.97863061619007086</v>
      </c>
      <c r="Y284" s="11">
        <f t="shared" si="14"/>
        <v>-2.1601014912361858E-2</v>
      </c>
    </row>
    <row r="285" spans="2:25" x14ac:dyDescent="0.25">
      <c r="B285" s="5">
        <v>1</v>
      </c>
      <c r="C285" s="2">
        <v>0</v>
      </c>
      <c r="D285" s="5">
        <v>0</v>
      </c>
      <c r="E285" s="2">
        <v>1</v>
      </c>
      <c r="F285" s="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0</v>
      </c>
      <c r="T285" s="2">
        <v>1</v>
      </c>
      <c r="U285" s="5">
        <v>1</v>
      </c>
      <c r="V285" s="6">
        <v>1</v>
      </c>
      <c r="W285" s="9">
        <f t="shared" si="12"/>
        <v>2.6292665769099948</v>
      </c>
      <c r="X285" s="15">
        <f t="shared" si="13"/>
        <v>0.93272154019997133</v>
      </c>
      <c r="Y285" s="11">
        <f t="shared" si="14"/>
        <v>-6.9648579059069904E-2</v>
      </c>
    </row>
    <row r="286" spans="2:25" x14ac:dyDescent="0.25">
      <c r="B286" s="5">
        <v>1</v>
      </c>
      <c r="C286" s="2">
        <v>0</v>
      </c>
      <c r="D286" s="5">
        <v>1</v>
      </c>
      <c r="E286" s="2">
        <v>0</v>
      </c>
      <c r="F286" s="5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 s="2">
        <v>0</v>
      </c>
      <c r="U286" s="5">
        <v>1</v>
      </c>
      <c r="V286" s="6">
        <v>1</v>
      </c>
      <c r="W286" s="9">
        <f t="shared" si="12"/>
        <v>-0.94326810177524656</v>
      </c>
      <c r="X286" s="15">
        <f t="shared" si="13"/>
        <v>0.28024067419005289</v>
      </c>
      <c r="Y286" s="11">
        <f t="shared" si="14"/>
        <v>-1.2721064943362617</v>
      </c>
    </row>
    <row r="287" spans="2:25" x14ac:dyDescent="0.25">
      <c r="B287" s="5">
        <v>0</v>
      </c>
      <c r="C287" s="2">
        <v>1</v>
      </c>
      <c r="D287" s="5">
        <v>0</v>
      </c>
      <c r="E287" s="2">
        <v>1</v>
      </c>
      <c r="F287" s="5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 s="2">
        <v>0</v>
      </c>
      <c r="U287" s="5">
        <v>1</v>
      </c>
      <c r="V287" s="6">
        <v>1</v>
      </c>
      <c r="W287" s="9">
        <f t="shared" si="12"/>
        <v>-0.36642029202112303</v>
      </c>
      <c r="X287" s="15">
        <f t="shared" si="13"/>
        <v>0.40940628757949221</v>
      </c>
      <c r="Y287" s="11">
        <f t="shared" si="14"/>
        <v>-0.89304724783797118</v>
      </c>
    </row>
    <row r="288" spans="2:25" x14ac:dyDescent="0.25">
      <c r="B288" s="5">
        <v>0</v>
      </c>
      <c r="C288" s="2">
        <v>1</v>
      </c>
      <c r="D288" s="5">
        <v>1</v>
      </c>
      <c r="E288" s="2">
        <v>0</v>
      </c>
      <c r="F288" s="5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0</v>
      </c>
      <c r="T288" s="2">
        <v>1</v>
      </c>
      <c r="U288" s="5">
        <v>1</v>
      </c>
      <c r="V288" s="6">
        <v>1</v>
      </c>
      <c r="W288" s="9">
        <f t="shared" si="12"/>
        <v>2.8901305771173589</v>
      </c>
      <c r="X288" s="15">
        <f t="shared" si="13"/>
        <v>0.94735639412062378</v>
      </c>
      <c r="Y288" s="11">
        <f t="shared" si="14"/>
        <v>-5.4079916445756292E-2</v>
      </c>
    </row>
    <row r="289" spans="2:25" x14ac:dyDescent="0.25">
      <c r="B289" s="5">
        <v>0</v>
      </c>
      <c r="C289" s="2">
        <v>0</v>
      </c>
      <c r="D289" s="5">
        <v>1</v>
      </c>
      <c r="E289" s="2">
        <v>0</v>
      </c>
      <c r="F289" s="5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 s="2">
        <v>0</v>
      </c>
      <c r="U289" s="5">
        <v>1</v>
      </c>
      <c r="V289" s="6">
        <v>1</v>
      </c>
      <c r="W289" s="9">
        <f t="shared" si="12"/>
        <v>0.72889384774077681</v>
      </c>
      <c r="X289" s="15">
        <f t="shared" si="13"/>
        <v>0.67456248816268705</v>
      </c>
      <c r="Y289" s="11">
        <f t="shared" si="14"/>
        <v>-0.39369096394470587</v>
      </c>
    </row>
    <row r="290" spans="2:25" x14ac:dyDescent="0.25">
      <c r="B290" s="5">
        <v>0</v>
      </c>
      <c r="C290" s="2">
        <v>0</v>
      </c>
      <c r="D290" s="5">
        <v>0</v>
      </c>
      <c r="E290" s="2">
        <v>1</v>
      </c>
      <c r="F290" s="5">
        <v>0</v>
      </c>
      <c r="G290">
        <v>0</v>
      </c>
      <c r="H290">
        <v>0</v>
      </c>
      <c r="I290">
        <v>1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 s="2">
        <v>0</v>
      </c>
      <c r="U290" s="5">
        <v>1</v>
      </c>
      <c r="V290" s="6">
        <v>1</v>
      </c>
      <c r="W290" s="9">
        <f t="shared" si="12"/>
        <v>4.7573717865808822</v>
      </c>
      <c r="X290" s="15">
        <f t="shared" si="13"/>
        <v>0.99148497704856742</v>
      </c>
      <c r="Y290" s="11">
        <f t="shared" si="14"/>
        <v>-8.5514828783082378E-3</v>
      </c>
    </row>
    <row r="291" spans="2:25" x14ac:dyDescent="0.25">
      <c r="B291" s="5">
        <v>0</v>
      </c>
      <c r="C291" s="2">
        <v>1</v>
      </c>
      <c r="D291" s="5">
        <v>1</v>
      </c>
      <c r="E291" s="2">
        <v>0</v>
      </c>
      <c r="F291" s="5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 s="2">
        <v>1</v>
      </c>
      <c r="U291" s="5">
        <v>1</v>
      </c>
      <c r="V291" s="6">
        <v>1</v>
      </c>
      <c r="W291" s="9">
        <f t="shared" si="12"/>
        <v>4.1112062430358707</v>
      </c>
      <c r="X291" s="15">
        <f t="shared" si="13"/>
        <v>0.98387624137620666</v>
      </c>
      <c r="Y291" s="11">
        <f t="shared" si="14"/>
        <v>-1.6255160798853505E-2</v>
      </c>
    </row>
    <row r="292" spans="2:25" x14ac:dyDescent="0.25">
      <c r="B292" s="5">
        <v>1</v>
      </c>
      <c r="C292" s="2">
        <v>0</v>
      </c>
      <c r="D292" s="5">
        <v>0</v>
      </c>
      <c r="E292" s="2">
        <v>1</v>
      </c>
      <c r="F292" s="5">
        <v>1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1</v>
      </c>
      <c r="N292">
        <v>1</v>
      </c>
      <c r="O292">
        <v>0</v>
      </c>
      <c r="P292">
        <v>1</v>
      </c>
      <c r="Q292">
        <v>0</v>
      </c>
      <c r="R292">
        <v>0</v>
      </c>
      <c r="S292">
        <v>0</v>
      </c>
      <c r="T292" s="2">
        <v>0</v>
      </c>
      <c r="U292" s="5">
        <v>1</v>
      </c>
      <c r="V292" s="6">
        <v>1</v>
      </c>
      <c r="W292" s="9">
        <f t="shared" si="12"/>
        <v>5.7333538485310509</v>
      </c>
      <c r="X292" s="15">
        <f t="shared" si="13"/>
        <v>0.9967742339709722</v>
      </c>
      <c r="Y292" s="11">
        <f t="shared" si="14"/>
        <v>-3.2309800280447584E-3</v>
      </c>
    </row>
    <row r="293" spans="2:25" x14ac:dyDescent="0.25">
      <c r="B293" s="5">
        <v>0</v>
      </c>
      <c r="C293" s="2">
        <v>1</v>
      </c>
      <c r="D293" s="5">
        <v>0</v>
      </c>
      <c r="E293" s="2">
        <v>1</v>
      </c>
      <c r="F293" s="5">
        <v>0</v>
      </c>
      <c r="G293">
        <v>0</v>
      </c>
      <c r="H293">
        <v>1</v>
      </c>
      <c r="I293">
        <v>1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 s="2">
        <v>0</v>
      </c>
      <c r="U293" s="5">
        <v>1</v>
      </c>
      <c r="V293" s="6">
        <v>1</v>
      </c>
      <c r="W293" s="9">
        <f t="shared" si="12"/>
        <v>4.3023155295099427</v>
      </c>
      <c r="X293" s="15">
        <f t="shared" si="13"/>
        <v>0.98664363057598614</v>
      </c>
      <c r="Y293" s="11">
        <f t="shared" si="14"/>
        <v>-1.3446367993898456E-2</v>
      </c>
    </row>
    <row r="294" spans="2:25" x14ac:dyDescent="0.25">
      <c r="B294" s="5">
        <v>0</v>
      </c>
      <c r="C294" s="2">
        <v>0</v>
      </c>
      <c r="D294" s="5">
        <v>1</v>
      </c>
      <c r="E294" s="2">
        <v>0</v>
      </c>
      <c r="F294" s="5">
        <v>1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 s="2">
        <v>0</v>
      </c>
      <c r="U294" s="5">
        <v>1</v>
      </c>
      <c r="V294" s="6">
        <v>1</v>
      </c>
      <c r="W294" s="9">
        <f t="shared" si="12"/>
        <v>6.5569549868481305</v>
      </c>
      <c r="X294" s="15">
        <f t="shared" si="13"/>
        <v>0.99858181044626682</v>
      </c>
      <c r="Y294" s="11">
        <f t="shared" si="14"/>
        <v>-1.4191961363341874E-3</v>
      </c>
    </row>
    <row r="295" spans="2:25" x14ac:dyDescent="0.25">
      <c r="B295" s="5">
        <v>0</v>
      </c>
      <c r="C295" s="2">
        <v>1</v>
      </c>
      <c r="D295" s="5">
        <v>1</v>
      </c>
      <c r="E295" s="2">
        <v>0</v>
      </c>
      <c r="F295" s="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1</v>
      </c>
      <c r="R295">
        <v>0</v>
      </c>
      <c r="S295">
        <v>0</v>
      </c>
      <c r="T295" s="2">
        <v>1</v>
      </c>
      <c r="U295" s="5">
        <v>1</v>
      </c>
      <c r="V295" s="6">
        <v>1</v>
      </c>
      <c r="W295" s="9">
        <f t="shared" si="12"/>
        <v>1.8123354056928251</v>
      </c>
      <c r="X295" s="15">
        <f t="shared" si="13"/>
        <v>0.85964389235019067</v>
      </c>
      <c r="Y295" s="11">
        <f t="shared" si="14"/>
        <v>-0.15123705415139549</v>
      </c>
    </row>
    <row r="296" spans="2:25" x14ac:dyDescent="0.25">
      <c r="B296" s="5">
        <v>0</v>
      </c>
      <c r="C296" s="2">
        <v>1</v>
      </c>
      <c r="D296" s="5">
        <v>1</v>
      </c>
      <c r="E296" s="2">
        <v>0</v>
      </c>
      <c r="F296" s="5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1</v>
      </c>
      <c r="Q296">
        <v>1</v>
      </c>
      <c r="R296">
        <v>0</v>
      </c>
      <c r="S296">
        <v>0</v>
      </c>
      <c r="T296" s="2">
        <v>0</v>
      </c>
      <c r="U296" s="5">
        <v>1</v>
      </c>
      <c r="V296" s="6">
        <v>1</v>
      </c>
      <c r="W296" s="9">
        <f t="shared" si="12"/>
        <v>1.6082160376382375</v>
      </c>
      <c r="X296" s="15">
        <f t="shared" si="13"/>
        <v>0.83316355937418973</v>
      </c>
      <c r="Y296" s="11">
        <f t="shared" si="14"/>
        <v>-0.18252530630044797</v>
      </c>
    </row>
    <row r="297" spans="2:25" x14ac:dyDescent="0.25">
      <c r="B297" s="5">
        <v>1</v>
      </c>
      <c r="C297" s="2">
        <v>0</v>
      </c>
      <c r="D297" s="5">
        <v>1</v>
      </c>
      <c r="E297" s="2">
        <v>0</v>
      </c>
      <c r="F297" s="5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 s="2">
        <v>0</v>
      </c>
      <c r="U297" s="5">
        <v>1</v>
      </c>
      <c r="V297" s="6">
        <v>1</v>
      </c>
      <c r="W297" s="9">
        <f t="shared" si="12"/>
        <v>-0.94326810177524656</v>
      </c>
      <c r="X297" s="15">
        <f t="shared" si="13"/>
        <v>0.28024067419005289</v>
      </c>
      <c r="Y297" s="11">
        <f t="shared" si="14"/>
        <v>-1.2721064943362617</v>
      </c>
    </row>
    <row r="298" spans="2:25" x14ac:dyDescent="0.25">
      <c r="B298" s="5">
        <v>1</v>
      </c>
      <c r="C298" s="2">
        <v>0</v>
      </c>
      <c r="D298" s="5">
        <v>1</v>
      </c>
      <c r="E298" s="2">
        <v>0</v>
      </c>
      <c r="F298" s="5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0</v>
      </c>
      <c r="T298" s="2">
        <v>0</v>
      </c>
      <c r="U298" s="5">
        <v>1</v>
      </c>
      <c r="V298" s="6">
        <v>1</v>
      </c>
      <c r="W298" s="9">
        <f t="shared" si="12"/>
        <v>3.2511099386157953</v>
      </c>
      <c r="X298" s="15">
        <f t="shared" si="13"/>
        <v>0.96271297626033348</v>
      </c>
      <c r="Y298" s="11">
        <f t="shared" si="14"/>
        <v>-3.7999963260976564E-2</v>
      </c>
    </row>
    <row r="299" spans="2:25" x14ac:dyDescent="0.25">
      <c r="B299" s="5">
        <v>1</v>
      </c>
      <c r="C299" s="2">
        <v>0</v>
      </c>
      <c r="D299" s="5">
        <v>0</v>
      </c>
      <c r="E299" s="2">
        <v>1</v>
      </c>
      <c r="F299" s="5">
        <v>1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1</v>
      </c>
      <c r="S299">
        <v>0</v>
      </c>
      <c r="T299" s="2">
        <v>1</v>
      </c>
      <c r="U299" s="5">
        <v>1</v>
      </c>
      <c r="V299" s="6">
        <v>1</v>
      </c>
      <c r="W299" s="9">
        <f t="shared" si="12"/>
        <v>8.8988705400558317</v>
      </c>
      <c r="X299" s="15">
        <f t="shared" si="13"/>
        <v>0.9998634755821233</v>
      </c>
      <c r="Y299" s="11">
        <f t="shared" si="14"/>
        <v>-1.36533738183352E-4</v>
      </c>
    </row>
    <row r="300" spans="2:25" x14ac:dyDescent="0.25">
      <c r="B300" s="5">
        <v>0</v>
      </c>
      <c r="C300" s="2">
        <v>1</v>
      </c>
      <c r="D300" s="5">
        <v>1</v>
      </c>
      <c r="E300" s="2">
        <v>0</v>
      </c>
      <c r="F300" s="5">
        <v>0</v>
      </c>
      <c r="G300">
        <v>1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1</v>
      </c>
      <c r="S300">
        <v>0</v>
      </c>
      <c r="T300" s="2">
        <v>0</v>
      </c>
      <c r="U300" s="5">
        <v>1</v>
      </c>
      <c r="V300" s="6">
        <v>1</v>
      </c>
      <c r="W300" s="9">
        <f t="shared" si="12"/>
        <v>3.9675530859761929</v>
      </c>
      <c r="X300" s="15">
        <f t="shared" si="13"/>
        <v>0.98143163599375371</v>
      </c>
      <c r="Y300" s="11">
        <f t="shared" si="14"/>
        <v>-1.8742920270431809E-2</v>
      </c>
    </row>
    <row r="301" spans="2:25" x14ac:dyDescent="0.25">
      <c r="B301" s="5">
        <v>0</v>
      </c>
      <c r="C301" s="2">
        <v>1</v>
      </c>
      <c r="D301" s="5">
        <v>0</v>
      </c>
      <c r="E301" s="2">
        <v>0</v>
      </c>
      <c r="F301" s="5">
        <v>0</v>
      </c>
      <c r="G301">
        <v>0</v>
      </c>
      <c r="H301">
        <v>0</v>
      </c>
      <c r="I301">
        <v>1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 s="2">
        <v>0</v>
      </c>
      <c r="U301" s="5">
        <v>1</v>
      </c>
      <c r="V301" s="6">
        <v>1</v>
      </c>
      <c r="W301" s="9">
        <f t="shared" si="12"/>
        <v>6.4342338248880724</v>
      </c>
      <c r="X301" s="15">
        <f t="shared" si="13"/>
        <v>0.99839693551050268</v>
      </c>
      <c r="Y301" s="11">
        <f t="shared" si="14"/>
        <v>-1.6043507722226329E-3</v>
      </c>
    </row>
    <row r="302" spans="2:25" x14ac:dyDescent="0.25">
      <c r="B302" s="5">
        <v>0</v>
      </c>
      <c r="C302" s="2">
        <v>1</v>
      </c>
      <c r="D302" s="5">
        <v>0</v>
      </c>
      <c r="E302" s="2">
        <v>1</v>
      </c>
      <c r="F302" s="5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 s="2">
        <v>0</v>
      </c>
      <c r="U302" s="5">
        <v>1</v>
      </c>
      <c r="V302" s="6">
        <v>1</v>
      </c>
      <c r="W302" s="9">
        <f t="shared" si="12"/>
        <v>-0.36642029202112303</v>
      </c>
      <c r="X302" s="15">
        <f t="shared" si="13"/>
        <v>0.40940628757949221</v>
      </c>
      <c r="Y302" s="11">
        <f t="shared" si="14"/>
        <v>-0.89304724783797118</v>
      </c>
    </row>
    <row r="303" spans="2:25" x14ac:dyDescent="0.25">
      <c r="B303" s="5">
        <v>0</v>
      </c>
      <c r="C303" s="2">
        <v>1</v>
      </c>
      <c r="D303" s="5">
        <v>0</v>
      </c>
      <c r="E303" s="2">
        <v>0</v>
      </c>
      <c r="F303" s="5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0</v>
      </c>
      <c r="T303" s="2">
        <v>0</v>
      </c>
      <c r="U303" s="5">
        <v>1</v>
      </c>
      <c r="V303" s="6">
        <v>1</v>
      </c>
      <c r="W303" s="9">
        <f t="shared" si="12"/>
        <v>1.4927506634143644</v>
      </c>
      <c r="X303" s="15">
        <f t="shared" si="13"/>
        <v>0.81649077320235164</v>
      </c>
      <c r="Y303" s="11">
        <f t="shared" si="14"/>
        <v>-0.2027396670612463</v>
      </c>
    </row>
    <row r="304" spans="2:25" x14ac:dyDescent="0.25">
      <c r="B304" s="5">
        <v>0</v>
      </c>
      <c r="C304" s="2">
        <v>1</v>
      </c>
      <c r="D304" s="5">
        <v>1</v>
      </c>
      <c r="E304" s="2">
        <v>0</v>
      </c>
      <c r="F304" s="5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0</v>
      </c>
      <c r="T304" s="2">
        <v>0</v>
      </c>
      <c r="U304" s="5">
        <v>1</v>
      </c>
      <c r="V304" s="6">
        <v>1</v>
      </c>
      <c r="W304" s="9">
        <f t="shared" si="12"/>
        <v>1.2310339574077269</v>
      </c>
      <c r="X304" s="15">
        <f t="shared" si="13"/>
        <v>0.77399948976207733</v>
      </c>
      <c r="Y304" s="11">
        <f t="shared" si="14"/>
        <v>-0.25618406461474952</v>
      </c>
    </row>
    <row r="305" spans="2:25" x14ac:dyDescent="0.25">
      <c r="B305" s="5">
        <v>1</v>
      </c>
      <c r="C305" s="2">
        <v>0</v>
      </c>
      <c r="D305" s="5">
        <v>1</v>
      </c>
      <c r="E305" s="2">
        <v>0</v>
      </c>
      <c r="F305" s="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1</v>
      </c>
      <c r="T305" s="2">
        <v>1</v>
      </c>
      <c r="U305" s="5">
        <v>1</v>
      </c>
      <c r="V305" s="6">
        <v>1</v>
      </c>
      <c r="W305" s="9">
        <f t="shared" si="12"/>
        <v>1.4002775447296321</v>
      </c>
      <c r="X305" s="15">
        <f t="shared" si="13"/>
        <v>0.80222792702178525</v>
      </c>
      <c r="Y305" s="11">
        <f t="shared" si="14"/>
        <v>-0.22036251321077663</v>
      </c>
    </row>
    <row r="306" spans="2:25" x14ac:dyDescent="0.25">
      <c r="B306" s="5">
        <v>0</v>
      </c>
      <c r="C306" s="2">
        <v>1</v>
      </c>
      <c r="D306" s="5">
        <v>1</v>
      </c>
      <c r="E306" s="2">
        <v>0</v>
      </c>
      <c r="F306" s="5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 s="2">
        <v>0</v>
      </c>
      <c r="U306" s="5">
        <v>1</v>
      </c>
      <c r="V306" s="6">
        <v>1</v>
      </c>
      <c r="W306" s="9">
        <f t="shared" si="12"/>
        <v>0.79994588601267325</v>
      </c>
      <c r="X306" s="15">
        <f t="shared" si="13"/>
        <v>0.68996290550200812</v>
      </c>
      <c r="Y306" s="11">
        <f t="shared" si="14"/>
        <v>-0.37111744297797744</v>
      </c>
    </row>
    <row r="307" spans="2:25" x14ac:dyDescent="0.25">
      <c r="B307" s="5">
        <v>1</v>
      </c>
      <c r="C307" s="2">
        <v>0</v>
      </c>
      <c r="D307" s="5">
        <v>1</v>
      </c>
      <c r="E307" s="2">
        <v>0</v>
      </c>
      <c r="F307" s="5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 s="2">
        <v>0</v>
      </c>
      <c r="U307" s="5">
        <v>1</v>
      </c>
      <c r="V307" s="6">
        <v>1</v>
      </c>
      <c r="W307" s="9">
        <f t="shared" si="12"/>
        <v>-0.94326810177524656</v>
      </c>
      <c r="X307" s="15">
        <f t="shared" si="13"/>
        <v>0.28024067419005289</v>
      </c>
      <c r="Y307" s="11">
        <f t="shared" si="14"/>
        <v>-1.2721064943362617</v>
      </c>
    </row>
    <row r="308" spans="2:25" x14ac:dyDescent="0.25">
      <c r="B308" s="5">
        <v>0</v>
      </c>
      <c r="C308" s="2">
        <v>1</v>
      </c>
      <c r="D308" s="5">
        <v>1</v>
      </c>
      <c r="E308" s="2">
        <v>0</v>
      </c>
      <c r="F308" s="5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 s="2">
        <v>0</v>
      </c>
      <c r="U308" s="5">
        <v>1</v>
      </c>
      <c r="V308" s="6">
        <v>1</v>
      </c>
      <c r="W308" s="9">
        <f t="shared" si="12"/>
        <v>1.9145196893943099</v>
      </c>
      <c r="X308" s="15">
        <f t="shared" si="13"/>
        <v>0.87152606051798043</v>
      </c>
      <c r="Y308" s="11">
        <f t="shared" si="14"/>
        <v>-0.13750951140778311</v>
      </c>
    </row>
    <row r="309" spans="2:25" x14ac:dyDescent="0.25">
      <c r="B309" s="5">
        <v>1</v>
      </c>
      <c r="C309" s="2">
        <v>0</v>
      </c>
      <c r="D309" s="5">
        <v>0</v>
      </c>
      <c r="E309" s="2">
        <v>1</v>
      </c>
      <c r="F309" s="5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0</v>
      </c>
      <c r="T309" s="2">
        <v>0</v>
      </c>
      <c r="U309" s="5">
        <v>1</v>
      </c>
      <c r="V309" s="6">
        <v>1</v>
      </c>
      <c r="W309" s="9">
        <f t="shared" si="12"/>
        <v>0.49996213122947053</v>
      </c>
      <c r="X309" s="15">
        <f t="shared" si="13"/>
        <v>0.622450431858935</v>
      </c>
      <c r="Y309" s="11">
        <f t="shared" si="14"/>
        <v>-0.4740912813495623</v>
      </c>
    </row>
    <row r="310" spans="2:25" x14ac:dyDescent="0.25">
      <c r="B310" s="5">
        <v>1</v>
      </c>
      <c r="C310" s="2">
        <v>0</v>
      </c>
      <c r="D310" s="5">
        <v>0</v>
      </c>
      <c r="E310" s="2">
        <v>1</v>
      </c>
      <c r="F310" s="5">
        <v>0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 s="2">
        <v>1</v>
      </c>
      <c r="U310" s="5">
        <v>1</v>
      </c>
      <c r="V310" s="6">
        <v>1</v>
      </c>
      <c r="W310" s="9">
        <f t="shared" si="12"/>
        <v>5.1747003256356816</v>
      </c>
      <c r="X310" s="15">
        <f t="shared" si="13"/>
        <v>0.99437391967728228</v>
      </c>
      <c r="Y310" s="11">
        <f t="shared" si="14"/>
        <v>-5.641966324584362E-3</v>
      </c>
    </row>
    <row r="311" spans="2:25" x14ac:dyDescent="0.25">
      <c r="B311" s="5">
        <v>0</v>
      </c>
      <c r="C311" s="2">
        <v>0</v>
      </c>
      <c r="D311" s="5">
        <v>0</v>
      </c>
      <c r="E311" s="2">
        <v>1</v>
      </c>
      <c r="F311" s="5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 s="2">
        <v>0</v>
      </c>
      <c r="U311" s="5">
        <v>1</v>
      </c>
      <c r="V311" s="6">
        <v>1</v>
      </c>
      <c r="W311" s="9">
        <f t="shared" si="12"/>
        <v>0.92600550708999474</v>
      </c>
      <c r="X311" s="15">
        <f t="shared" si="13"/>
        <v>0.71626418725101693</v>
      </c>
      <c r="Y311" s="11">
        <f t="shared" si="14"/>
        <v>-0.33370620346905439</v>
      </c>
    </row>
    <row r="312" spans="2:25" x14ac:dyDescent="0.25">
      <c r="B312" s="5">
        <v>0</v>
      </c>
      <c r="C312" s="2">
        <v>1</v>
      </c>
      <c r="D312" s="5">
        <v>0</v>
      </c>
      <c r="E312" s="2">
        <v>1</v>
      </c>
      <c r="F312" s="5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 s="2">
        <v>1</v>
      </c>
      <c r="U312" s="5">
        <v>1</v>
      </c>
      <c r="V312" s="6">
        <v>1</v>
      </c>
      <c r="W312" s="9">
        <f t="shared" si="12"/>
        <v>1.7628841536594009</v>
      </c>
      <c r="X312" s="15">
        <f t="shared" si="13"/>
        <v>0.85357051221659286</v>
      </c>
      <c r="Y312" s="11">
        <f t="shared" si="14"/>
        <v>-0.15832712479209762</v>
      </c>
    </row>
    <row r="313" spans="2:25" x14ac:dyDescent="0.25">
      <c r="B313" s="5">
        <v>1</v>
      </c>
      <c r="C313" s="2">
        <v>0</v>
      </c>
      <c r="D313" s="5">
        <v>1</v>
      </c>
      <c r="E313" s="2">
        <v>0</v>
      </c>
      <c r="F313" s="5">
        <v>0</v>
      </c>
      <c r="G313">
        <v>1</v>
      </c>
      <c r="H313">
        <v>0</v>
      </c>
      <c r="I313">
        <v>1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 s="2">
        <v>0</v>
      </c>
      <c r="U313" s="5">
        <v>1</v>
      </c>
      <c r="V313" s="6">
        <v>1</v>
      </c>
      <c r="W313" s="9">
        <f t="shared" si="12"/>
        <v>3.4454147641067832</v>
      </c>
      <c r="X313" s="15">
        <f t="shared" si="13"/>
        <v>0.96909410451346611</v>
      </c>
      <c r="Y313" s="11">
        <f t="shared" si="14"/>
        <v>-3.139355672575863E-2</v>
      </c>
    </row>
    <row r="314" spans="2:25" x14ac:dyDescent="0.25">
      <c r="B314" s="5">
        <v>0</v>
      </c>
      <c r="C314" s="2">
        <v>1</v>
      </c>
      <c r="D314" s="5">
        <v>1</v>
      </c>
      <c r="E314" s="2">
        <v>0</v>
      </c>
      <c r="F314" s="5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 s="2">
        <v>0</v>
      </c>
      <c r="U314" s="5">
        <v>1</v>
      </c>
      <c r="V314" s="6">
        <v>1</v>
      </c>
      <c r="W314" s="9">
        <f t="shared" si="12"/>
        <v>0.79994588601267325</v>
      </c>
      <c r="X314" s="15">
        <f t="shared" si="13"/>
        <v>0.68996290550200812</v>
      </c>
      <c r="Y314" s="11">
        <f t="shared" si="14"/>
        <v>-0.37111744297797744</v>
      </c>
    </row>
    <row r="315" spans="2:25" x14ac:dyDescent="0.25">
      <c r="B315" s="5">
        <v>0</v>
      </c>
      <c r="C315" s="2">
        <v>0</v>
      </c>
      <c r="D315" s="5">
        <v>0</v>
      </c>
      <c r="E315" s="2">
        <v>1</v>
      </c>
      <c r="F315" s="5">
        <v>0</v>
      </c>
      <c r="G315">
        <v>0</v>
      </c>
      <c r="H315">
        <v>0</v>
      </c>
      <c r="I315">
        <v>1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 s="2">
        <v>0</v>
      </c>
      <c r="U315" s="5">
        <v>1</v>
      </c>
      <c r="V315" s="6">
        <v>1</v>
      </c>
      <c r="W315" s="9">
        <f t="shared" si="12"/>
        <v>7.6229348227659335</v>
      </c>
      <c r="X315" s="15">
        <f t="shared" si="13"/>
        <v>0.99951113481777909</v>
      </c>
      <c r="Y315" s="11">
        <f t="shared" si="14"/>
        <v>-4.8898471576288259E-4</v>
      </c>
    </row>
    <row r="316" spans="2:25" x14ac:dyDescent="0.25">
      <c r="B316" s="5">
        <v>0</v>
      </c>
      <c r="C316" s="2">
        <v>0</v>
      </c>
      <c r="D316" s="5">
        <v>1</v>
      </c>
      <c r="E316" s="2">
        <v>0</v>
      </c>
      <c r="F316" s="5">
        <v>1</v>
      </c>
      <c r="G316">
        <v>0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 s="2">
        <v>0</v>
      </c>
      <c r="U316" s="5">
        <v>1</v>
      </c>
      <c r="V316" s="6">
        <v>1</v>
      </c>
      <c r="W316" s="9">
        <f t="shared" si="12"/>
        <v>5.3693673158866462</v>
      </c>
      <c r="X316" s="15">
        <f t="shared" si="13"/>
        <v>0.99536451099156853</v>
      </c>
      <c r="Y316" s="11">
        <f t="shared" si="14"/>
        <v>-4.6462662055549893E-3</v>
      </c>
    </row>
    <row r="317" spans="2:25" x14ac:dyDescent="0.25">
      <c r="B317" s="5">
        <v>1</v>
      </c>
      <c r="C317" s="2">
        <v>0</v>
      </c>
      <c r="D317" s="5">
        <v>0</v>
      </c>
      <c r="E317" s="2">
        <v>1</v>
      </c>
      <c r="F317" s="5">
        <v>1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 s="2">
        <v>1</v>
      </c>
      <c r="U317" s="5">
        <v>1</v>
      </c>
      <c r="V317" s="6">
        <v>1</v>
      </c>
      <c r="W317" s="9">
        <f t="shared" si="12"/>
        <v>9.7290216105957867</v>
      </c>
      <c r="X317" s="15">
        <f t="shared" si="13"/>
        <v>0.99994047303407951</v>
      </c>
      <c r="Y317" s="11">
        <f t="shared" si="14"/>
        <v>-5.9528737720636129E-5</v>
      </c>
    </row>
    <row r="318" spans="2:25" x14ac:dyDescent="0.25">
      <c r="B318" s="5">
        <v>0</v>
      </c>
      <c r="C318" s="2">
        <v>1</v>
      </c>
      <c r="D318" s="5">
        <v>0</v>
      </c>
      <c r="E318" s="2">
        <v>1</v>
      </c>
      <c r="F318" s="5">
        <v>1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1</v>
      </c>
      <c r="T318" s="2">
        <v>0</v>
      </c>
      <c r="U318" s="5">
        <v>1</v>
      </c>
      <c r="V318" s="6">
        <v>1</v>
      </c>
      <c r="W318" s="9">
        <f t="shared" si="12"/>
        <v>4.3228589631710008</v>
      </c>
      <c r="X318" s="15">
        <f t="shared" si="13"/>
        <v>0.98691166243883133</v>
      </c>
      <c r="Y318" s="11">
        <f t="shared" si="14"/>
        <v>-1.3174744629261256E-2</v>
      </c>
    </row>
    <row r="319" spans="2:25" x14ac:dyDescent="0.25">
      <c r="B319" s="5">
        <v>0</v>
      </c>
      <c r="C319" s="2">
        <v>1</v>
      </c>
      <c r="D319" s="5">
        <v>1</v>
      </c>
      <c r="E319" s="2">
        <v>0</v>
      </c>
      <c r="F319" s="5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 s="2">
        <v>0</v>
      </c>
      <c r="U319" s="5">
        <v>1</v>
      </c>
      <c r="V319" s="6">
        <v>1</v>
      </c>
      <c r="W319" s="9">
        <f t="shared" si="12"/>
        <v>0.79994588601267325</v>
      </c>
      <c r="X319" s="15">
        <f t="shared" si="13"/>
        <v>0.68996290550200812</v>
      </c>
      <c r="Y319" s="11">
        <f t="shared" si="14"/>
        <v>-0.37111744297797744</v>
      </c>
    </row>
    <row r="320" spans="2:25" x14ac:dyDescent="0.25">
      <c r="B320" s="5">
        <v>1</v>
      </c>
      <c r="C320" s="2">
        <v>0</v>
      </c>
      <c r="D320" s="5">
        <v>0</v>
      </c>
      <c r="E320" s="2">
        <v>1</v>
      </c>
      <c r="F320" s="5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 s="2">
        <v>0</v>
      </c>
      <c r="U320" s="5">
        <v>1</v>
      </c>
      <c r="V320" s="6">
        <v>1</v>
      </c>
      <c r="W320" s="9">
        <f t="shared" si="12"/>
        <v>1.6536556891869454</v>
      </c>
      <c r="X320" s="15">
        <f t="shared" si="13"/>
        <v>0.83938451536389469</v>
      </c>
      <c r="Y320" s="11">
        <f t="shared" si="14"/>
        <v>-0.17508637552002049</v>
      </c>
    </row>
    <row r="321" spans="2:25" x14ac:dyDescent="0.25">
      <c r="B321" s="5">
        <v>0</v>
      </c>
      <c r="C321" s="2">
        <v>1</v>
      </c>
      <c r="D321" s="5">
        <v>1</v>
      </c>
      <c r="E321" s="2">
        <v>0</v>
      </c>
      <c r="F321" s="5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 s="2">
        <v>1</v>
      </c>
      <c r="U321" s="5">
        <v>1</v>
      </c>
      <c r="V321" s="6">
        <v>1</v>
      </c>
      <c r="W321" s="9">
        <f t="shared" si="12"/>
        <v>3.3603384030882513</v>
      </c>
      <c r="X321" s="15">
        <f t="shared" si="13"/>
        <v>0.96644175357064999</v>
      </c>
      <c r="Y321" s="11">
        <f t="shared" si="14"/>
        <v>-3.4134247467264463E-2</v>
      </c>
    </row>
    <row r="322" spans="2:25" x14ac:dyDescent="0.25">
      <c r="B322" s="5">
        <v>1</v>
      </c>
      <c r="C322" s="2">
        <v>0</v>
      </c>
      <c r="D322" s="5">
        <v>1</v>
      </c>
      <c r="E322" s="2">
        <v>0</v>
      </c>
      <c r="F322" s="5">
        <v>0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 s="2">
        <v>1</v>
      </c>
      <c r="U322" s="5">
        <v>1</v>
      </c>
      <c r="V322" s="6">
        <v>1</v>
      </c>
      <c r="W322" s="9">
        <f t="shared" si="12"/>
        <v>7.3018367430573035</v>
      </c>
      <c r="X322" s="15">
        <f t="shared" si="13"/>
        <v>0.99932615525007529</v>
      </c>
      <c r="Y322" s="11">
        <f t="shared" si="14"/>
        <v>-6.7407188533994951E-4</v>
      </c>
    </row>
    <row r="323" spans="2:25" x14ac:dyDescent="0.25">
      <c r="B323" s="5">
        <v>1</v>
      </c>
      <c r="C323" s="2">
        <v>0</v>
      </c>
      <c r="D323" s="5">
        <v>1</v>
      </c>
      <c r="E323" s="2">
        <v>0</v>
      </c>
      <c r="F323" s="5">
        <v>0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0</v>
      </c>
      <c r="T323" s="2">
        <v>0</v>
      </c>
      <c r="U323" s="5">
        <v>1</v>
      </c>
      <c r="V323" s="6">
        <v>1</v>
      </c>
      <c r="W323" s="9">
        <f t="shared" si="12"/>
        <v>4.5325855479821806</v>
      </c>
      <c r="X323" s="15">
        <f t="shared" si="13"/>
        <v>0.98936155535199632</v>
      </c>
      <c r="Y323" s="11">
        <f t="shared" si="14"/>
        <v>-1.0695437470655151E-2</v>
      </c>
    </row>
    <row r="324" spans="2:25" x14ac:dyDescent="0.25">
      <c r="B324" s="5">
        <v>0</v>
      </c>
      <c r="C324" s="2">
        <v>1</v>
      </c>
      <c r="D324" s="5">
        <v>1</v>
      </c>
      <c r="E324" s="2">
        <v>0</v>
      </c>
      <c r="F324" s="5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 s="2">
        <v>0</v>
      </c>
      <c r="U324" s="5">
        <v>1</v>
      </c>
      <c r="V324" s="6">
        <v>1</v>
      </c>
      <c r="W324" s="9">
        <f t="shared" si="12"/>
        <v>-2.8326586465884107</v>
      </c>
      <c r="X324" s="15">
        <f t="shared" si="13"/>
        <v>5.5584667228541697E-2</v>
      </c>
      <c r="Y324" s="11">
        <f t="shared" si="14"/>
        <v>-2.8898478850277707</v>
      </c>
    </row>
    <row r="325" spans="2:25" x14ac:dyDescent="0.25">
      <c r="B325" s="5">
        <v>1</v>
      </c>
      <c r="C325" s="2">
        <v>0</v>
      </c>
      <c r="D325" s="5">
        <v>0</v>
      </c>
      <c r="E325" s="2">
        <v>1</v>
      </c>
      <c r="F325" s="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 s="2">
        <v>0</v>
      </c>
      <c r="U325" s="5">
        <v>1</v>
      </c>
      <c r="V325" s="6">
        <v>1</v>
      </c>
      <c r="W325" s="9">
        <f t="shared" si="12"/>
        <v>1.6536556891869454</v>
      </c>
      <c r="X325" s="15">
        <f t="shared" si="13"/>
        <v>0.83938451536389469</v>
      </c>
      <c r="Y325" s="11">
        <f t="shared" si="14"/>
        <v>-0.17508637552002049</v>
      </c>
    </row>
    <row r="326" spans="2:25" x14ac:dyDescent="0.25">
      <c r="B326" s="5">
        <v>0</v>
      </c>
      <c r="C326" s="2">
        <v>0</v>
      </c>
      <c r="D326" s="5">
        <v>0</v>
      </c>
      <c r="E326" s="2">
        <v>1</v>
      </c>
      <c r="F326" s="5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 s="2">
        <v>0</v>
      </c>
      <c r="U326" s="5">
        <v>1</v>
      </c>
      <c r="V326" s="6">
        <v>1</v>
      </c>
      <c r="W326" s="9">
        <f t="shared" ref="W326:W389" si="15">SUMPRODUCT(B$2:U$2,B326:U326)</f>
        <v>-1.3822409427039135</v>
      </c>
      <c r="X326" s="15">
        <f t="shared" ref="X326:X389" si="16">EXP(W326)/(1+EXP(W326))</f>
        <v>0.20064933566624127</v>
      </c>
      <c r="Y326" s="11">
        <f t="shared" ref="Y326:Y389" si="17">IFERROR(V326*LN(X326)+(1-V326)*LN(1-X326),0)</f>
        <v>-1.6061964931830339</v>
      </c>
    </row>
    <row r="327" spans="2:25" x14ac:dyDescent="0.25">
      <c r="B327" s="5">
        <v>0</v>
      </c>
      <c r="C327" s="2">
        <v>1</v>
      </c>
      <c r="D327" s="5">
        <v>0</v>
      </c>
      <c r="E327" s="2">
        <v>1</v>
      </c>
      <c r="F327" s="5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 s="2">
        <v>0</v>
      </c>
      <c r="U327" s="5">
        <v>1</v>
      </c>
      <c r="V327" s="6">
        <v>1</v>
      </c>
      <c r="W327" s="9">
        <f t="shared" si="15"/>
        <v>-0.36642029202112303</v>
      </c>
      <c r="X327" s="15">
        <f t="shared" si="16"/>
        <v>0.40940628757949221</v>
      </c>
      <c r="Y327" s="11">
        <f t="shared" si="17"/>
        <v>-0.89304724783797118</v>
      </c>
    </row>
    <row r="328" spans="2:25" x14ac:dyDescent="0.25">
      <c r="B328" s="5">
        <v>0</v>
      </c>
      <c r="C328" s="2">
        <v>1</v>
      </c>
      <c r="D328" s="5">
        <v>0</v>
      </c>
      <c r="E328" s="2">
        <v>0</v>
      </c>
      <c r="F328" s="5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1</v>
      </c>
      <c r="S328">
        <v>0</v>
      </c>
      <c r="T328" s="2">
        <v>0</v>
      </c>
      <c r="U328" s="5">
        <v>1</v>
      </c>
      <c r="V328" s="6">
        <v>1</v>
      </c>
      <c r="W328" s="9">
        <f t="shared" si="15"/>
        <v>7.0077240677476302</v>
      </c>
      <c r="X328" s="15">
        <f t="shared" si="16"/>
        <v>0.99909595238207449</v>
      </c>
      <c r="Y328" s="11">
        <f t="shared" si="17"/>
        <v>-9.0445651543369994E-4</v>
      </c>
    </row>
    <row r="329" spans="2:25" x14ac:dyDescent="0.25">
      <c r="B329" s="5">
        <v>0</v>
      </c>
      <c r="C329" s="2">
        <v>1</v>
      </c>
      <c r="D329" s="5">
        <v>1</v>
      </c>
      <c r="E329" s="2">
        <v>0</v>
      </c>
      <c r="F329" s="5">
        <v>0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1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0</v>
      </c>
      <c r="T329" s="2">
        <v>0</v>
      </c>
      <c r="U329" s="5">
        <v>1</v>
      </c>
      <c r="V329" s="6">
        <v>1</v>
      </c>
      <c r="W329" s="9">
        <f t="shared" si="15"/>
        <v>5.1923252032126204</v>
      </c>
      <c r="X329" s="15">
        <f t="shared" si="16"/>
        <v>0.9944716665516744</v>
      </c>
      <c r="Y329" s="11">
        <f t="shared" si="17"/>
        <v>-5.5436712380802725E-3</v>
      </c>
    </row>
    <row r="330" spans="2:25" x14ac:dyDescent="0.25">
      <c r="B330" s="5">
        <v>1</v>
      </c>
      <c r="C330" s="2">
        <v>0</v>
      </c>
      <c r="D330" s="5">
        <v>0</v>
      </c>
      <c r="E330" s="2">
        <v>0</v>
      </c>
      <c r="F330" s="5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 s="2">
        <v>1</v>
      </c>
      <c r="U330" s="5">
        <v>1</v>
      </c>
      <c r="V330" s="6">
        <v>1</v>
      </c>
      <c r="W330" s="9">
        <f t="shared" si="15"/>
        <v>1.4477530499119147</v>
      </c>
      <c r="X330" s="15">
        <f t="shared" si="16"/>
        <v>0.80965238528953221</v>
      </c>
      <c r="Y330" s="11">
        <f t="shared" si="17"/>
        <v>-0.21115027739210998</v>
      </c>
    </row>
    <row r="331" spans="2:25" x14ac:dyDescent="0.25">
      <c r="B331" s="5">
        <v>0</v>
      </c>
      <c r="C331" s="2">
        <v>1</v>
      </c>
      <c r="D331" s="5">
        <v>1</v>
      </c>
      <c r="E331" s="2">
        <v>0</v>
      </c>
      <c r="F331" s="5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 s="2">
        <v>0</v>
      </c>
      <c r="U331" s="5">
        <v>1</v>
      </c>
      <c r="V331" s="6">
        <v>1</v>
      </c>
      <c r="W331" s="9">
        <f t="shared" si="15"/>
        <v>3.5491283895366159</v>
      </c>
      <c r="X331" s="15">
        <f t="shared" si="16"/>
        <v>0.97205375844006747</v>
      </c>
      <c r="Y331" s="11">
        <f t="shared" si="17"/>
        <v>-2.8344169013969311E-2</v>
      </c>
    </row>
    <row r="332" spans="2:25" x14ac:dyDescent="0.25">
      <c r="B332" s="5">
        <v>0</v>
      </c>
      <c r="C332" s="2">
        <v>1</v>
      </c>
      <c r="D332" s="5">
        <v>0</v>
      </c>
      <c r="E332" s="2">
        <v>1</v>
      </c>
      <c r="F332" s="5">
        <v>0</v>
      </c>
      <c r="G332">
        <v>0</v>
      </c>
      <c r="H332">
        <v>0</v>
      </c>
      <c r="I332">
        <v>0</v>
      </c>
      <c r="J332">
        <v>1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 s="2">
        <v>0</v>
      </c>
      <c r="U332" s="5">
        <v>1</v>
      </c>
      <c r="V332" s="6">
        <v>1</v>
      </c>
      <c r="W332" s="9">
        <f t="shared" si="15"/>
        <v>6.2134342884598448</v>
      </c>
      <c r="X332" s="15">
        <f t="shared" si="16"/>
        <v>0.99800165239103922</v>
      </c>
      <c r="Y332" s="11">
        <f t="shared" si="17"/>
        <v>-2.000346969599645E-3</v>
      </c>
    </row>
    <row r="333" spans="2:25" x14ac:dyDescent="0.25">
      <c r="B333" s="5">
        <v>0</v>
      </c>
      <c r="C333" s="2">
        <v>1</v>
      </c>
      <c r="D333" s="5">
        <v>1</v>
      </c>
      <c r="E333" s="2">
        <v>0</v>
      </c>
      <c r="F333" s="5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0</v>
      </c>
      <c r="T333" s="2">
        <v>0</v>
      </c>
      <c r="U333" s="5">
        <v>1</v>
      </c>
      <c r="V333" s="6">
        <v>1</v>
      </c>
      <c r="W333" s="9">
        <f t="shared" si="15"/>
        <v>0.76082613143683486</v>
      </c>
      <c r="X333" s="15">
        <f t="shared" si="16"/>
        <v>0.68153306898682053</v>
      </c>
      <c r="Y333" s="11">
        <f t="shared" si="17"/>
        <v>-0.38341050519767061</v>
      </c>
    </row>
    <row r="334" spans="2:25" x14ac:dyDescent="0.25">
      <c r="B334" s="5">
        <v>0</v>
      </c>
      <c r="C334" s="2">
        <v>0</v>
      </c>
      <c r="D334" s="5">
        <v>1</v>
      </c>
      <c r="E334" s="2">
        <v>0</v>
      </c>
      <c r="F334" s="5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 s="2">
        <v>0</v>
      </c>
      <c r="U334" s="5">
        <v>1</v>
      </c>
      <c r="V334" s="6">
        <v>1</v>
      </c>
      <c r="W334" s="9">
        <f t="shared" si="15"/>
        <v>2.6931986799425518</v>
      </c>
      <c r="X334" s="15">
        <f t="shared" si="16"/>
        <v>0.93662411870707041</v>
      </c>
      <c r="Y334" s="11">
        <f t="shared" si="17"/>
        <v>-6.5473231222092212E-2</v>
      </c>
    </row>
    <row r="335" spans="2:25" x14ac:dyDescent="0.25">
      <c r="B335" s="5">
        <v>1</v>
      </c>
      <c r="C335" s="2">
        <v>0</v>
      </c>
      <c r="D335" s="5">
        <v>1</v>
      </c>
      <c r="E335" s="2">
        <v>0</v>
      </c>
      <c r="F335" s="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1</v>
      </c>
      <c r="S335">
        <v>0</v>
      </c>
      <c r="T335" s="2">
        <v>0</v>
      </c>
      <c r="U335" s="5">
        <v>1</v>
      </c>
      <c r="V335" s="6">
        <v>1</v>
      </c>
      <c r="W335" s="9">
        <f t="shared" si="15"/>
        <v>6.3271514567602489</v>
      </c>
      <c r="X335" s="15">
        <f t="shared" si="16"/>
        <v>0.99821607088431197</v>
      </c>
      <c r="Y335" s="11">
        <f t="shared" si="17"/>
        <v>-1.7855222121623163E-3</v>
      </c>
    </row>
    <row r="336" spans="2:25" x14ac:dyDescent="0.25">
      <c r="B336" s="5">
        <v>0</v>
      </c>
      <c r="C336" s="2">
        <v>1</v>
      </c>
      <c r="D336" s="5">
        <v>1</v>
      </c>
      <c r="E336" s="2">
        <v>0</v>
      </c>
      <c r="F336" s="5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 s="2">
        <v>0</v>
      </c>
      <c r="U336" s="5">
        <v>1</v>
      </c>
      <c r="V336" s="6">
        <v>1</v>
      </c>
      <c r="W336" s="9">
        <f t="shared" si="15"/>
        <v>3.4123354065200164</v>
      </c>
      <c r="X336" s="15">
        <f t="shared" si="16"/>
        <v>0.96808783097707696</v>
      </c>
      <c r="Y336" s="11">
        <f t="shared" si="17"/>
        <v>-3.2432461341232621E-2</v>
      </c>
    </row>
    <row r="337" spans="2:25" x14ac:dyDescent="0.25">
      <c r="B337" s="5">
        <v>0</v>
      </c>
      <c r="C337" s="2">
        <v>0</v>
      </c>
      <c r="D337" s="5">
        <v>1</v>
      </c>
      <c r="E337" s="2">
        <v>0</v>
      </c>
      <c r="F337" s="5">
        <v>0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 s="2">
        <v>1</v>
      </c>
      <c r="U337" s="5">
        <v>1</v>
      </c>
      <c r="V337" s="6">
        <v>1</v>
      </c>
      <c r="W337" s="9">
        <f t="shared" si="15"/>
        <v>4.0792739593398117</v>
      </c>
      <c r="X337" s="15">
        <f t="shared" si="16"/>
        <v>0.98336176901817152</v>
      </c>
      <c r="Y337" s="11">
        <f t="shared" si="17"/>
        <v>-1.6778201088890134E-2</v>
      </c>
    </row>
    <row r="338" spans="2:25" x14ac:dyDescent="0.25">
      <c r="B338" s="5">
        <v>1</v>
      </c>
      <c r="C338" s="2">
        <v>0</v>
      </c>
      <c r="D338" s="5">
        <v>1</v>
      </c>
      <c r="E338" s="2">
        <v>0</v>
      </c>
      <c r="F338" s="5">
        <v>0</v>
      </c>
      <c r="G338">
        <v>0</v>
      </c>
      <c r="H338">
        <v>0</v>
      </c>
      <c r="I338">
        <v>1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 s="2">
        <v>0</v>
      </c>
      <c r="U338" s="5">
        <v>1</v>
      </c>
      <c r="V338" s="6">
        <v>1</v>
      </c>
      <c r="W338" s="9">
        <f t="shared" si="15"/>
        <v>5.7536612139006911</v>
      </c>
      <c r="X338" s="15">
        <f t="shared" si="16"/>
        <v>0.99683887513779335</v>
      </c>
      <c r="Y338" s="11">
        <f t="shared" si="17"/>
        <v>-3.1661317718325037E-3</v>
      </c>
    </row>
    <row r="339" spans="2:25" x14ac:dyDescent="0.25">
      <c r="B339" s="5">
        <v>0</v>
      </c>
      <c r="C339" s="2">
        <v>0</v>
      </c>
      <c r="D339" s="5">
        <v>0</v>
      </c>
      <c r="E339" s="2">
        <v>1</v>
      </c>
      <c r="F339" s="5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 s="2">
        <v>0</v>
      </c>
      <c r="U339" s="5">
        <v>1</v>
      </c>
      <c r="V339" s="6">
        <v>1</v>
      </c>
      <c r="W339" s="9">
        <f t="shared" si="15"/>
        <v>-0.39835257571718113</v>
      </c>
      <c r="X339" s="15">
        <f t="shared" si="16"/>
        <v>0.40170821554639852</v>
      </c>
      <c r="Y339" s="11">
        <f t="shared" si="17"/>
        <v>-0.91202928588080967</v>
      </c>
    </row>
    <row r="340" spans="2:25" x14ac:dyDescent="0.25">
      <c r="B340" s="5">
        <v>0</v>
      </c>
      <c r="C340" s="2">
        <v>0</v>
      </c>
      <c r="D340" s="5">
        <v>0</v>
      </c>
      <c r="E340" s="2">
        <v>1</v>
      </c>
      <c r="F340" s="5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 s="2">
        <v>1</v>
      </c>
      <c r="U340" s="5">
        <v>1</v>
      </c>
      <c r="V340" s="6">
        <v>1</v>
      </c>
      <c r="W340" s="9">
        <f t="shared" si="15"/>
        <v>1.7309518699633428</v>
      </c>
      <c r="X340" s="15">
        <f t="shared" si="16"/>
        <v>0.84953413436478953</v>
      </c>
      <c r="Y340" s="11">
        <f t="shared" si="17"/>
        <v>-0.16306715696488927</v>
      </c>
    </row>
    <row r="341" spans="2:25" x14ac:dyDescent="0.25">
      <c r="B341" s="5">
        <v>0</v>
      </c>
      <c r="C341" s="2">
        <v>1</v>
      </c>
      <c r="D341" s="5">
        <v>0</v>
      </c>
      <c r="E341" s="2">
        <v>1</v>
      </c>
      <c r="F341" s="5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 s="2">
        <v>0</v>
      </c>
      <c r="U341" s="5">
        <v>1</v>
      </c>
      <c r="V341" s="6">
        <v>1</v>
      </c>
      <c r="W341" s="9">
        <f t="shared" si="15"/>
        <v>3.3968696769748652</v>
      </c>
      <c r="X341" s="15">
        <f t="shared" si="16"/>
        <v>0.96760656162248981</v>
      </c>
      <c r="Y341" s="11">
        <f t="shared" si="17"/>
        <v>-3.2929718931422339E-2</v>
      </c>
    </row>
    <row r="342" spans="2:25" x14ac:dyDescent="0.25">
      <c r="B342" s="5">
        <v>0</v>
      </c>
      <c r="C342" s="2">
        <v>1</v>
      </c>
      <c r="D342" s="5">
        <v>0</v>
      </c>
      <c r="E342" s="2">
        <v>1</v>
      </c>
      <c r="F342" s="5">
        <v>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 s="2">
        <v>0</v>
      </c>
      <c r="U342" s="5">
        <v>1</v>
      </c>
      <c r="V342" s="6">
        <v>1</v>
      </c>
      <c r="W342" s="9">
        <f t="shared" si="15"/>
        <v>2.1398937021287256</v>
      </c>
      <c r="X342" s="15">
        <f t="shared" si="16"/>
        <v>0.89472059810058036</v>
      </c>
      <c r="Y342" s="11">
        <f t="shared" si="17"/>
        <v>-0.1112437903390868</v>
      </c>
    </row>
    <row r="343" spans="2:25" x14ac:dyDescent="0.25">
      <c r="B343" s="5">
        <v>1</v>
      </c>
      <c r="C343" s="2">
        <v>0</v>
      </c>
      <c r="D343" s="5">
        <v>0</v>
      </c>
      <c r="E343" s="2">
        <v>1</v>
      </c>
      <c r="F343" s="5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1</v>
      </c>
      <c r="R343">
        <v>0</v>
      </c>
      <c r="S343">
        <v>0</v>
      </c>
      <c r="T343" s="2">
        <v>0</v>
      </c>
      <c r="U343" s="5">
        <v>1</v>
      </c>
      <c r="V343" s="6">
        <v>1</v>
      </c>
      <c r="W343" s="9">
        <f t="shared" si="15"/>
        <v>4.6943401716205129</v>
      </c>
      <c r="X343" s="15">
        <f t="shared" si="16"/>
        <v>0.99093600668547832</v>
      </c>
      <c r="Y343" s="11">
        <f t="shared" si="17"/>
        <v>-9.1053212220565203E-3</v>
      </c>
    </row>
    <row r="344" spans="2:25" x14ac:dyDescent="0.25">
      <c r="B344" s="5">
        <v>0</v>
      </c>
      <c r="C344" s="2">
        <v>1</v>
      </c>
      <c r="D344" s="5">
        <v>1</v>
      </c>
      <c r="E344" s="2">
        <v>0</v>
      </c>
      <c r="F344" s="5">
        <v>0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 s="2">
        <v>0</v>
      </c>
      <c r="U344" s="5">
        <v>1</v>
      </c>
      <c r="V344" s="6">
        <v>1</v>
      </c>
      <c r="W344" s="9">
        <f t="shared" si="15"/>
        <v>3.3062598801625223</v>
      </c>
      <c r="X344" s="15">
        <f t="shared" si="16"/>
        <v>0.96464293819824287</v>
      </c>
      <c r="Y344" s="11">
        <f t="shared" si="17"/>
        <v>-3.5997258344367053E-2</v>
      </c>
    </row>
    <row r="345" spans="2:25" x14ac:dyDescent="0.25">
      <c r="B345" s="5">
        <v>0</v>
      </c>
      <c r="C345" s="2">
        <v>1</v>
      </c>
      <c r="D345" s="5">
        <v>1</v>
      </c>
      <c r="E345" s="2">
        <v>0</v>
      </c>
      <c r="F345" s="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 s="2">
        <v>0</v>
      </c>
      <c r="U345" s="5">
        <v>1</v>
      </c>
      <c r="V345" s="6">
        <v>1</v>
      </c>
      <c r="W345" s="9">
        <f t="shared" si="15"/>
        <v>3.6699658435965397</v>
      </c>
      <c r="X345" s="15">
        <f t="shared" si="16"/>
        <v>0.97515562836083913</v>
      </c>
      <c r="Y345" s="11">
        <f t="shared" si="17"/>
        <v>-2.5158201890390263E-2</v>
      </c>
    </row>
    <row r="346" spans="2:25" x14ac:dyDescent="0.25">
      <c r="B346" s="5">
        <v>0</v>
      </c>
      <c r="C346" s="2">
        <v>1</v>
      </c>
      <c r="D346" s="5">
        <v>0</v>
      </c>
      <c r="E346" s="2">
        <v>0</v>
      </c>
      <c r="F346" s="5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 s="2">
        <v>1</v>
      </c>
      <c r="U346" s="5">
        <v>1</v>
      </c>
      <c r="V346" s="6">
        <v>1</v>
      </c>
      <c r="W346" s="9">
        <f t="shared" si="15"/>
        <v>6.0572242764187481</v>
      </c>
      <c r="X346" s="15">
        <f t="shared" si="16"/>
        <v>0.99766457742596781</v>
      </c>
      <c r="Y346" s="11">
        <f t="shared" si="17"/>
        <v>-2.3381539267356729E-3</v>
      </c>
    </row>
    <row r="347" spans="2:25" x14ac:dyDescent="0.25">
      <c r="B347" s="5">
        <v>0</v>
      </c>
      <c r="C347" s="2">
        <v>1</v>
      </c>
      <c r="D347" s="5">
        <v>0</v>
      </c>
      <c r="E347" s="2">
        <v>0</v>
      </c>
      <c r="F347" s="5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 s="2">
        <v>0</v>
      </c>
      <c r="U347" s="5">
        <v>1</v>
      </c>
      <c r="V347" s="6">
        <v>1</v>
      </c>
      <c r="W347" s="9">
        <f t="shared" si="15"/>
        <v>-0.26269549078786542</v>
      </c>
      <c r="X347" s="15">
        <f t="shared" si="16"/>
        <v>0.43470121268219714</v>
      </c>
      <c r="Y347" s="11">
        <f t="shared" si="17"/>
        <v>-0.83309635129218562</v>
      </c>
    </row>
    <row r="348" spans="2:25" x14ac:dyDescent="0.25">
      <c r="B348" s="5">
        <v>1</v>
      </c>
      <c r="C348" s="2">
        <v>0</v>
      </c>
      <c r="D348" s="5">
        <v>0</v>
      </c>
      <c r="E348" s="2">
        <v>1</v>
      </c>
      <c r="F348" s="5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 s="2">
        <v>0</v>
      </c>
      <c r="U348" s="5">
        <v>1</v>
      </c>
      <c r="V348" s="6">
        <v>1</v>
      </c>
      <c r="W348" s="9">
        <f t="shared" si="15"/>
        <v>6.6548822849573357</v>
      </c>
      <c r="X348" s="15">
        <f t="shared" si="16"/>
        <v>0.99871393637114414</v>
      </c>
      <c r="Y348" s="11">
        <f t="shared" si="17"/>
        <v>-1.2868913184016463E-3</v>
      </c>
    </row>
    <row r="349" spans="2:25" x14ac:dyDescent="0.25">
      <c r="B349" s="5">
        <v>0</v>
      </c>
      <c r="C349" s="2">
        <v>1</v>
      </c>
      <c r="D349" s="5">
        <v>0</v>
      </c>
      <c r="E349" s="2">
        <v>1</v>
      </c>
      <c r="F349" s="5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 s="2">
        <v>0</v>
      </c>
      <c r="U349" s="5">
        <v>1</v>
      </c>
      <c r="V349" s="6">
        <v>1</v>
      </c>
      <c r="W349" s="9">
        <f t="shared" si="15"/>
        <v>-2.6746667418150314</v>
      </c>
      <c r="X349" s="15">
        <f t="shared" si="16"/>
        <v>6.4484867242842928E-2</v>
      </c>
      <c r="Y349" s="11">
        <f t="shared" si="17"/>
        <v>-2.7413246990971731</v>
      </c>
    </row>
    <row r="350" spans="2:25" x14ac:dyDescent="0.25">
      <c r="B350" s="5">
        <v>0</v>
      </c>
      <c r="C350" s="2">
        <v>1</v>
      </c>
      <c r="D350" s="5">
        <v>0</v>
      </c>
      <c r="E350" s="2">
        <v>1</v>
      </c>
      <c r="F350" s="5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 s="2">
        <v>1</v>
      </c>
      <c r="U350" s="5">
        <v>1</v>
      </c>
      <c r="V350" s="6">
        <v>1</v>
      </c>
      <c r="W350" s="9">
        <f t="shared" si="15"/>
        <v>1.7628841536594009</v>
      </c>
      <c r="X350" s="15">
        <f t="shared" si="16"/>
        <v>0.85357051221659286</v>
      </c>
      <c r="Y350" s="11">
        <f t="shared" si="17"/>
        <v>-0.15832712479209762</v>
      </c>
    </row>
    <row r="351" spans="2:25" x14ac:dyDescent="0.25">
      <c r="B351" s="5">
        <v>0</v>
      </c>
      <c r="C351" s="2">
        <v>1</v>
      </c>
      <c r="D351" s="5">
        <v>1</v>
      </c>
      <c r="E351" s="2">
        <v>0</v>
      </c>
      <c r="F351" s="5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 s="2">
        <v>0</v>
      </c>
      <c r="U351" s="5">
        <v>1</v>
      </c>
      <c r="V351" s="6">
        <v>1</v>
      </c>
      <c r="W351" s="9">
        <f t="shared" si="15"/>
        <v>-0.52441219679450257</v>
      </c>
      <c r="X351" s="15">
        <f t="shared" si="16"/>
        <v>0.37182109465082896</v>
      </c>
      <c r="Y351" s="11">
        <f t="shared" si="17"/>
        <v>-0.98934246875011156</v>
      </c>
    </row>
    <row r="352" spans="2:25" x14ac:dyDescent="0.25">
      <c r="B352" s="5">
        <v>1</v>
      </c>
      <c r="C352" s="2">
        <v>0</v>
      </c>
      <c r="D352" s="5">
        <v>0</v>
      </c>
      <c r="E352" s="2">
        <v>0</v>
      </c>
      <c r="F352" s="5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 s="2">
        <v>0</v>
      </c>
      <c r="U352" s="5">
        <v>1</v>
      </c>
      <c r="V352" s="6">
        <v>1</v>
      </c>
      <c r="W352" s="9">
        <f t="shared" si="15"/>
        <v>4.8334220085646562</v>
      </c>
      <c r="X352" s="15">
        <f t="shared" si="16"/>
        <v>0.99210361120783619</v>
      </c>
      <c r="Y352" s="11">
        <f t="shared" si="17"/>
        <v>-7.9277303693566937E-3</v>
      </c>
    </row>
    <row r="353" spans="2:25" x14ac:dyDescent="0.25">
      <c r="B353" s="5">
        <v>0</v>
      </c>
      <c r="C353" s="2">
        <v>0</v>
      </c>
      <c r="D353" s="5">
        <v>1</v>
      </c>
      <c r="E353" s="2">
        <v>0</v>
      </c>
      <c r="F353" s="5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0</v>
      </c>
      <c r="T353" s="2">
        <v>0</v>
      </c>
      <c r="U353" s="5">
        <v>1</v>
      </c>
      <c r="V353" s="6">
        <v>1</v>
      </c>
      <c r="W353" s="9">
        <f t="shared" si="15"/>
        <v>0.72889384774077681</v>
      </c>
      <c r="X353" s="15">
        <f t="shared" si="16"/>
        <v>0.67456248816268705</v>
      </c>
      <c r="Y353" s="11">
        <f t="shared" si="17"/>
        <v>-0.39369096394470587</v>
      </c>
    </row>
    <row r="354" spans="2:25" x14ac:dyDescent="0.25">
      <c r="B354" s="5">
        <v>0</v>
      </c>
      <c r="C354" s="2">
        <v>1</v>
      </c>
      <c r="D354" s="5">
        <v>0</v>
      </c>
      <c r="E354" s="2">
        <v>1</v>
      </c>
      <c r="F354" s="5">
        <v>0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 s="2">
        <v>0</v>
      </c>
      <c r="U354" s="5">
        <v>1</v>
      </c>
      <c r="V354" s="6">
        <v>1</v>
      </c>
      <c r="W354" s="9">
        <f t="shared" si="15"/>
        <v>2.1398937021287256</v>
      </c>
      <c r="X354" s="15">
        <f t="shared" si="16"/>
        <v>0.89472059810058036</v>
      </c>
      <c r="Y354" s="11">
        <f t="shared" si="17"/>
        <v>-0.1112437903390868</v>
      </c>
    </row>
    <row r="355" spans="2:25" x14ac:dyDescent="0.25">
      <c r="B355" s="5">
        <v>0</v>
      </c>
      <c r="C355" s="2">
        <v>1</v>
      </c>
      <c r="D355" s="5">
        <v>1</v>
      </c>
      <c r="E355" s="2">
        <v>0</v>
      </c>
      <c r="F355" s="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 s="2">
        <v>0</v>
      </c>
      <c r="U355" s="5">
        <v>1</v>
      </c>
      <c r="V355" s="6">
        <v>1</v>
      </c>
      <c r="W355" s="9">
        <f t="shared" si="15"/>
        <v>3.6662031247315872</v>
      </c>
      <c r="X355" s="15">
        <f t="shared" si="16"/>
        <v>0.97506430531949739</v>
      </c>
      <c r="Y355" s="11">
        <f t="shared" si="17"/>
        <v>-2.5251855985327292E-2</v>
      </c>
    </row>
    <row r="356" spans="2:25" x14ac:dyDescent="0.25">
      <c r="B356" s="5">
        <v>0</v>
      </c>
      <c r="C356" s="2">
        <v>1</v>
      </c>
      <c r="D356" s="5">
        <v>1</v>
      </c>
      <c r="E356" s="2">
        <v>0</v>
      </c>
      <c r="F356" s="5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 s="2">
        <v>1</v>
      </c>
      <c r="U356" s="5">
        <v>1</v>
      </c>
      <c r="V356" s="6">
        <v>1</v>
      </c>
      <c r="W356" s="9">
        <f t="shared" si="15"/>
        <v>1.6048922488860211</v>
      </c>
      <c r="X356" s="15">
        <f t="shared" si="16"/>
        <v>0.83270103418959052</v>
      </c>
      <c r="Y356" s="11">
        <f t="shared" si="17"/>
        <v>-0.18308060376972776</v>
      </c>
    </row>
    <row r="357" spans="2:25" x14ac:dyDescent="0.25">
      <c r="B357" s="5">
        <v>1</v>
      </c>
      <c r="C357" s="2">
        <v>0</v>
      </c>
      <c r="D357" s="5">
        <v>0</v>
      </c>
      <c r="E357" s="2">
        <v>1</v>
      </c>
      <c r="F357" s="5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 s="2">
        <v>1</v>
      </c>
      <c r="U357" s="5">
        <v>1</v>
      </c>
      <c r="V357" s="6">
        <v>1</v>
      </c>
      <c r="W357" s="9">
        <f t="shared" si="15"/>
        <v>4.0932107522025989</v>
      </c>
      <c r="X357" s="15">
        <f t="shared" si="16"/>
        <v>0.98358826500520224</v>
      </c>
      <c r="Y357" s="11">
        <f t="shared" si="17"/>
        <v>-1.6547899368852516E-2</v>
      </c>
    </row>
    <row r="358" spans="2:25" x14ac:dyDescent="0.25">
      <c r="B358" s="5">
        <v>1</v>
      </c>
      <c r="C358" s="2">
        <v>0</v>
      </c>
      <c r="D358" s="5">
        <v>0</v>
      </c>
      <c r="E358" s="2">
        <v>0</v>
      </c>
      <c r="F358" s="5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1</v>
      </c>
      <c r="R358">
        <v>0</v>
      </c>
      <c r="S358">
        <v>0</v>
      </c>
      <c r="T358" s="2">
        <v>0</v>
      </c>
      <c r="U358" s="5">
        <v>1</v>
      </c>
      <c r="V358" s="6">
        <v>1</v>
      </c>
      <c r="W358" s="9">
        <f t="shared" si="15"/>
        <v>4.7090287295861781</v>
      </c>
      <c r="X358" s="15">
        <f t="shared" si="16"/>
        <v>0.99106699002938581</v>
      </c>
      <c r="Y358" s="11">
        <f t="shared" si="17"/>
        <v>-8.9731485216970608E-3</v>
      </c>
    </row>
    <row r="359" spans="2:25" x14ac:dyDescent="0.25">
      <c r="B359" s="5">
        <v>0</v>
      </c>
      <c r="C359" s="2">
        <v>1</v>
      </c>
      <c r="D359" s="5">
        <v>1</v>
      </c>
      <c r="E359" s="2">
        <v>0</v>
      </c>
      <c r="F359" s="5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 s="2">
        <v>0</v>
      </c>
      <c r="U359" s="5">
        <v>1</v>
      </c>
      <c r="V359" s="6">
        <v>1</v>
      </c>
      <c r="W359" s="9">
        <f t="shared" si="15"/>
        <v>-2.0656171501723777</v>
      </c>
      <c r="X359" s="15">
        <f t="shared" si="16"/>
        <v>0.11248384125587149</v>
      </c>
      <c r="Y359" s="11">
        <f t="shared" si="17"/>
        <v>-2.1849457009350521</v>
      </c>
    </row>
    <row r="360" spans="2:25" x14ac:dyDescent="0.25">
      <c r="B360" s="5">
        <v>0</v>
      </c>
      <c r="C360" s="2">
        <v>1</v>
      </c>
      <c r="D360" s="5">
        <v>0</v>
      </c>
      <c r="E360" s="2">
        <v>0</v>
      </c>
      <c r="F360" s="5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 s="2">
        <v>1</v>
      </c>
      <c r="U360" s="5">
        <v>1</v>
      </c>
      <c r="V360" s="6">
        <v>1</v>
      </c>
      <c r="W360" s="9">
        <f t="shared" si="15"/>
        <v>6.0572242764187481</v>
      </c>
      <c r="X360" s="15">
        <f t="shared" si="16"/>
        <v>0.99766457742596781</v>
      </c>
      <c r="Y360" s="11">
        <f t="shared" si="17"/>
        <v>-2.3381539267356729E-3</v>
      </c>
    </row>
    <row r="361" spans="2:25" x14ac:dyDescent="0.25">
      <c r="B361" s="5">
        <v>0</v>
      </c>
      <c r="C361" s="2">
        <v>1</v>
      </c>
      <c r="D361" s="5">
        <v>0</v>
      </c>
      <c r="E361" s="2">
        <v>1</v>
      </c>
      <c r="F361" s="5">
        <v>0</v>
      </c>
      <c r="G361">
        <v>0</v>
      </c>
      <c r="H361">
        <v>0</v>
      </c>
      <c r="I361">
        <v>1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 s="2">
        <v>0</v>
      </c>
      <c r="U361" s="5">
        <v>1</v>
      </c>
      <c r="V361" s="6">
        <v>1</v>
      </c>
      <c r="W361" s="9">
        <f t="shared" si="15"/>
        <v>6.3305090236548152</v>
      </c>
      <c r="X361" s="15">
        <f t="shared" si="16"/>
        <v>0.998222039870032</v>
      </c>
      <c r="Y361" s="11">
        <f t="shared" si="17"/>
        <v>-1.7795425770432583E-3</v>
      </c>
    </row>
    <row r="362" spans="2:25" x14ac:dyDescent="0.25">
      <c r="B362" s="5">
        <v>1</v>
      </c>
      <c r="C362" s="2">
        <v>0</v>
      </c>
      <c r="D362" s="5">
        <v>0</v>
      </c>
      <c r="E362" s="2">
        <v>1</v>
      </c>
      <c r="F362" s="5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 s="2">
        <v>1</v>
      </c>
      <c r="U362" s="5">
        <v>1</v>
      </c>
      <c r="V362" s="6">
        <v>1</v>
      </c>
      <c r="W362" s="9">
        <f t="shared" si="15"/>
        <v>6.8590016530119229</v>
      </c>
      <c r="X362" s="15">
        <f t="shared" si="16"/>
        <v>0.99895113962756044</v>
      </c>
      <c r="Y362" s="11">
        <f t="shared" si="17"/>
        <v>-1.0494108114027384E-3</v>
      </c>
    </row>
    <row r="363" spans="2:25" x14ac:dyDescent="0.25">
      <c r="B363" s="5">
        <v>1</v>
      </c>
      <c r="C363" s="2">
        <v>0</v>
      </c>
      <c r="D363" s="5">
        <v>0</v>
      </c>
      <c r="E363" s="2">
        <v>1</v>
      </c>
      <c r="F363" s="5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 s="2">
        <v>0</v>
      </c>
      <c r="U363" s="5">
        <v>1</v>
      </c>
      <c r="V363" s="6">
        <v>1</v>
      </c>
      <c r="W363" s="9">
        <f t="shared" si="15"/>
        <v>1.7210377971479818</v>
      </c>
      <c r="X363" s="15">
        <f t="shared" si="16"/>
        <v>0.84826246287839357</v>
      </c>
      <c r="Y363" s="11">
        <f t="shared" si="17"/>
        <v>-0.16456518296667544</v>
      </c>
    </row>
    <row r="364" spans="2:25" x14ac:dyDescent="0.25">
      <c r="B364" s="5">
        <v>0</v>
      </c>
      <c r="C364" s="2">
        <v>1</v>
      </c>
      <c r="D364" s="5">
        <v>0</v>
      </c>
      <c r="E364" s="2">
        <v>1</v>
      </c>
      <c r="F364" s="5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 s="2">
        <v>1</v>
      </c>
      <c r="U364" s="5">
        <v>1</v>
      </c>
      <c r="V364" s="6">
        <v>1</v>
      </c>
      <c r="W364" s="9">
        <f t="shared" si="15"/>
        <v>3.0872422364665768</v>
      </c>
      <c r="X364" s="15">
        <f t="shared" si="16"/>
        <v>0.95636342161227483</v>
      </c>
      <c r="Y364" s="11">
        <f t="shared" si="17"/>
        <v>-4.4617290038734693E-2</v>
      </c>
    </row>
    <row r="365" spans="2:25" x14ac:dyDescent="0.25">
      <c r="B365" s="5">
        <v>0</v>
      </c>
      <c r="C365" s="2">
        <v>0</v>
      </c>
      <c r="D365" s="5">
        <v>1</v>
      </c>
      <c r="E365" s="2">
        <v>0</v>
      </c>
      <c r="F365" s="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 s="2">
        <v>0</v>
      </c>
      <c r="U365" s="5">
        <v>1</v>
      </c>
      <c r="V365" s="6">
        <v>1</v>
      </c>
      <c r="W365" s="9">
        <f t="shared" si="15"/>
        <v>-0.93940585265853238</v>
      </c>
      <c r="X365" s="15">
        <f t="shared" si="16"/>
        <v>0.28102037319968931</v>
      </c>
      <c r="Y365" s="11">
        <f t="shared" si="17"/>
        <v>-1.2693281097865723</v>
      </c>
    </row>
    <row r="366" spans="2:25" x14ac:dyDescent="0.25">
      <c r="B366" s="5">
        <v>0</v>
      </c>
      <c r="C366" s="2">
        <v>1</v>
      </c>
      <c r="D366" s="5">
        <v>0</v>
      </c>
      <c r="E366" s="2">
        <v>1</v>
      </c>
      <c r="F366" s="5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 s="2">
        <v>0</v>
      </c>
      <c r="U366" s="5">
        <v>1</v>
      </c>
      <c r="V366" s="6">
        <v>1</v>
      </c>
      <c r="W366" s="9">
        <f t="shared" si="15"/>
        <v>-0.36642029202112303</v>
      </c>
      <c r="X366" s="15">
        <f t="shared" si="16"/>
        <v>0.40940628757949221</v>
      </c>
      <c r="Y366" s="11">
        <f t="shared" si="17"/>
        <v>-0.89304724783797118</v>
      </c>
    </row>
    <row r="367" spans="2:25" x14ac:dyDescent="0.25">
      <c r="B367" s="5">
        <v>1</v>
      </c>
      <c r="C367" s="2">
        <v>0</v>
      </c>
      <c r="D367" s="5">
        <v>1</v>
      </c>
      <c r="E367" s="2">
        <v>0</v>
      </c>
      <c r="F367" s="5">
        <v>0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 s="2">
        <v>0</v>
      </c>
      <c r="U367" s="5">
        <v>1</v>
      </c>
      <c r="V367" s="6">
        <v>1</v>
      </c>
      <c r="W367" s="9">
        <f t="shared" si="15"/>
        <v>2.7506109921651785</v>
      </c>
      <c r="X367" s="15">
        <f t="shared" si="16"/>
        <v>0.9399478470956153</v>
      </c>
      <c r="Y367" s="11">
        <f t="shared" si="17"/>
        <v>-6.1930887070435418E-2</v>
      </c>
    </row>
    <row r="368" spans="2:25" x14ac:dyDescent="0.25">
      <c r="B368" s="5">
        <v>0</v>
      </c>
      <c r="C368" s="2">
        <v>1</v>
      </c>
      <c r="D368" s="5">
        <v>1</v>
      </c>
      <c r="E368" s="2">
        <v>0</v>
      </c>
      <c r="F368" s="5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 s="2">
        <v>0</v>
      </c>
      <c r="U368" s="5">
        <v>1</v>
      </c>
      <c r="V368" s="6">
        <v>1</v>
      </c>
      <c r="W368" s="9">
        <f t="shared" si="15"/>
        <v>0.79994588601267325</v>
      </c>
      <c r="X368" s="15">
        <f t="shared" si="16"/>
        <v>0.68996290550200812</v>
      </c>
      <c r="Y368" s="11">
        <f t="shared" si="17"/>
        <v>-0.37111744297797744</v>
      </c>
    </row>
    <row r="369" spans="2:25" x14ac:dyDescent="0.25">
      <c r="B369" s="5">
        <v>0</v>
      </c>
      <c r="C369" s="2">
        <v>1</v>
      </c>
      <c r="D369" s="5">
        <v>1</v>
      </c>
      <c r="E369" s="2">
        <v>0</v>
      </c>
      <c r="F369" s="5">
        <v>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 s="2">
        <v>1</v>
      </c>
      <c r="U369" s="5">
        <v>1</v>
      </c>
      <c r="V369" s="6">
        <v>1</v>
      </c>
      <c r="W369" s="9">
        <f t="shared" si="15"/>
        <v>5.7955075704121111</v>
      </c>
      <c r="X369" s="15">
        <f t="shared" si="16"/>
        <v>0.99696803435411108</v>
      </c>
      <c r="Y369" s="11">
        <f t="shared" si="17"/>
        <v>-3.0365713656732964E-3</v>
      </c>
    </row>
    <row r="370" spans="2:25" x14ac:dyDescent="0.25">
      <c r="B370" s="5">
        <v>0</v>
      </c>
      <c r="C370" s="2">
        <v>1</v>
      </c>
      <c r="D370" s="5">
        <v>0</v>
      </c>
      <c r="E370" s="2">
        <v>1</v>
      </c>
      <c r="F370" s="5">
        <v>0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 s="2">
        <v>0</v>
      </c>
      <c r="U370" s="5">
        <v>1</v>
      </c>
      <c r="V370" s="6">
        <v>1</v>
      </c>
      <c r="W370" s="9">
        <f t="shared" si="15"/>
        <v>2.1398937021287256</v>
      </c>
      <c r="X370" s="15">
        <f t="shared" si="16"/>
        <v>0.89472059810058036</v>
      </c>
      <c r="Y370" s="11">
        <f t="shared" si="17"/>
        <v>-0.1112437903390868</v>
      </c>
    </row>
    <row r="371" spans="2:25" x14ac:dyDescent="0.25">
      <c r="B371" s="5">
        <v>0</v>
      </c>
      <c r="C371" s="2">
        <v>1</v>
      </c>
      <c r="D371" s="5">
        <v>1</v>
      </c>
      <c r="E371" s="2">
        <v>0</v>
      </c>
      <c r="F371" s="5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0</v>
      </c>
      <c r="T371" s="2">
        <v>0</v>
      </c>
      <c r="U371" s="5">
        <v>1</v>
      </c>
      <c r="V371" s="6">
        <v>1</v>
      </c>
      <c r="W371" s="9">
        <f t="shared" si="15"/>
        <v>4.9514414529629249</v>
      </c>
      <c r="X371" s="15">
        <f t="shared" si="16"/>
        <v>0.99297647296908353</v>
      </c>
      <c r="Y371" s="11">
        <f t="shared" si="17"/>
        <v>-7.0483080987292545E-3</v>
      </c>
    </row>
    <row r="372" spans="2:25" x14ac:dyDescent="0.25">
      <c r="B372" s="5">
        <v>1</v>
      </c>
      <c r="C372" s="2">
        <v>0</v>
      </c>
      <c r="D372" s="5">
        <v>0</v>
      </c>
      <c r="E372" s="2">
        <v>1</v>
      </c>
      <c r="F372" s="5">
        <v>0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1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0</v>
      </c>
      <c r="T372" s="2">
        <v>1</v>
      </c>
      <c r="U372" s="5">
        <v>1</v>
      </c>
      <c r="V372" s="6">
        <v>1</v>
      </c>
      <c r="W372" s="9">
        <f t="shared" si="15"/>
        <v>7.0607656486857797</v>
      </c>
      <c r="X372" s="15">
        <f t="shared" si="16"/>
        <v>0.99914261491668699</v>
      </c>
      <c r="Y372" s="11">
        <f t="shared" si="17"/>
        <v>-8.5775284812929318E-4</v>
      </c>
    </row>
    <row r="373" spans="2:25" x14ac:dyDescent="0.25">
      <c r="B373" s="5">
        <v>0</v>
      </c>
      <c r="C373" s="2">
        <v>1</v>
      </c>
      <c r="D373" s="5">
        <v>0</v>
      </c>
      <c r="E373" s="2">
        <v>1</v>
      </c>
      <c r="F373" s="5">
        <v>0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 s="2">
        <v>0</v>
      </c>
      <c r="U373" s="5">
        <v>1</v>
      </c>
      <c r="V373" s="6">
        <v>1</v>
      </c>
      <c r="W373" s="9">
        <f t="shared" si="15"/>
        <v>2.1398937021287256</v>
      </c>
      <c r="X373" s="15">
        <f t="shared" si="16"/>
        <v>0.89472059810058036</v>
      </c>
      <c r="Y373" s="11">
        <f t="shared" si="17"/>
        <v>-0.1112437903390868</v>
      </c>
    </row>
    <row r="374" spans="2:25" x14ac:dyDescent="0.25">
      <c r="B374" s="5">
        <v>0</v>
      </c>
      <c r="C374" s="2">
        <v>0</v>
      </c>
      <c r="D374" s="5">
        <v>1</v>
      </c>
      <c r="E374" s="2">
        <v>0</v>
      </c>
      <c r="F374" s="5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 s="2">
        <v>0</v>
      </c>
      <c r="U374" s="5">
        <v>1</v>
      </c>
      <c r="V374" s="6">
        <v>1</v>
      </c>
      <c r="W374" s="9">
        <f t="shared" si="15"/>
        <v>0.7680136023166152</v>
      </c>
      <c r="X374" s="15">
        <f t="shared" si="16"/>
        <v>0.68309103946734318</v>
      </c>
      <c r="Y374" s="11">
        <f t="shared" si="17"/>
        <v>-0.38112713478411825</v>
      </c>
    </row>
    <row r="375" spans="2:25" x14ac:dyDescent="0.25">
      <c r="B375" s="5">
        <v>0</v>
      </c>
      <c r="C375" s="2">
        <v>1</v>
      </c>
      <c r="D375" s="5">
        <v>0</v>
      </c>
      <c r="E375" s="2">
        <v>1</v>
      </c>
      <c r="F375" s="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 s="2">
        <v>1</v>
      </c>
      <c r="U375" s="5">
        <v>1</v>
      </c>
      <c r="V375" s="6">
        <v>1</v>
      </c>
      <c r="W375" s="9">
        <f t="shared" si="15"/>
        <v>6.2675128113855729</v>
      </c>
      <c r="X375" s="15">
        <f t="shared" si="16"/>
        <v>0.99810665080106997</v>
      </c>
      <c r="Y375" s="11">
        <f t="shared" si="17"/>
        <v>-1.8951438501499786E-3</v>
      </c>
    </row>
    <row r="376" spans="2:25" x14ac:dyDescent="0.25">
      <c r="B376" s="5">
        <v>1</v>
      </c>
      <c r="C376" s="2">
        <v>0</v>
      </c>
      <c r="D376" s="5">
        <v>1</v>
      </c>
      <c r="E376" s="2">
        <v>0</v>
      </c>
      <c r="F376" s="5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 s="2">
        <v>0</v>
      </c>
      <c r="U376" s="5">
        <v>1</v>
      </c>
      <c r="V376" s="6">
        <v>1</v>
      </c>
      <c r="W376" s="9">
        <f t="shared" si="15"/>
        <v>-0.94326810177524656</v>
      </c>
      <c r="X376" s="15">
        <f t="shared" si="16"/>
        <v>0.28024067419005289</v>
      </c>
      <c r="Y376" s="11">
        <f t="shared" si="17"/>
        <v>-1.2721064943362617</v>
      </c>
    </row>
    <row r="377" spans="2:25" x14ac:dyDescent="0.25">
      <c r="B377" s="5">
        <v>0</v>
      </c>
      <c r="C377" s="2">
        <v>0</v>
      </c>
      <c r="D377" s="5">
        <v>1</v>
      </c>
      <c r="E377" s="2">
        <v>0</v>
      </c>
      <c r="F377" s="5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 s="2">
        <v>0</v>
      </c>
      <c r="U377" s="5">
        <v>1</v>
      </c>
      <c r="V377" s="6">
        <v>1</v>
      </c>
      <c r="W377" s="9">
        <f t="shared" si="15"/>
        <v>3.6342708410355291</v>
      </c>
      <c r="X377" s="15">
        <f t="shared" si="16"/>
        <v>0.97427601549475118</v>
      </c>
      <c r="Y377" s="11">
        <f t="shared" si="17"/>
        <v>-2.6060632020274879E-2</v>
      </c>
    </row>
    <row r="378" spans="2:25" x14ac:dyDescent="0.25">
      <c r="B378" s="5">
        <v>0</v>
      </c>
      <c r="C378" s="2">
        <v>1</v>
      </c>
      <c r="D378" s="5">
        <v>0</v>
      </c>
      <c r="E378" s="2">
        <v>1</v>
      </c>
      <c r="F378" s="5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 s="2">
        <v>0</v>
      </c>
      <c r="U378" s="5">
        <v>1</v>
      </c>
      <c r="V378" s="6">
        <v>1</v>
      </c>
      <c r="W378" s="9">
        <f t="shared" si="15"/>
        <v>-0.36642029202112303</v>
      </c>
      <c r="X378" s="15">
        <f t="shared" si="16"/>
        <v>0.40940628757949221</v>
      </c>
      <c r="Y378" s="11">
        <f t="shared" si="17"/>
        <v>-0.89304724783797118</v>
      </c>
    </row>
    <row r="379" spans="2:25" x14ac:dyDescent="0.25">
      <c r="B379" s="5">
        <v>0</v>
      </c>
      <c r="C379" s="2">
        <v>1</v>
      </c>
      <c r="D379" s="5">
        <v>0</v>
      </c>
      <c r="E379" s="2">
        <v>1</v>
      </c>
      <c r="F379" s="5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 s="2">
        <v>0</v>
      </c>
      <c r="U379" s="5">
        <v>1</v>
      </c>
      <c r="V379" s="6">
        <v>1</v>
      </c>
      <c r="W379" s="9">
        <f t="shared" si="15"/>
        <v>3.8241950295049669</v>
      </c>
      <c r="X379" s="15">
        <f t="shared" si="16"/>
        <v>0.97863061619007086</v>
      </c>
      <c r="Y379" s="11">
        <f t="shared" si="17"/>
        <v>-2.1601014912361858E-2</v>
      </c>
    </row>
    <row r="380" spans="2:25" x14ac:dyDescent="0.25">
      <c r="B380" s="5">
        <v>0</v>
      </c>
      <c r="C380" s="2">
        <v>1</v>
      </c>
      <c r="D380" s="5">
        <v>1</v>
      </c>
      <c r="E380" s="2">
        <v>0</v>
      </c>
      <c r="F380" s="5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 s="2">
        <v>0</v>
      </c>
      <c r="U380" s="5">
        <v>1</v>
      </c>
      <c r="V380" s="6">
        <v>1</v>
      </c>
      <c r="W380" s="9">
        <f t="shared" si="15"/>
        <v>1.4007728808314339</v>
      </c>
      <c r="X380" s="15">
        <f t="shared" si="16"/>
        <v>0.80230650443079177</v>
      </c>
      <c r="Y380" s="11">
        <f t="shared" si="17"/>
        <v>-0.22026456902518729</v>
      </c>
    </row>
    <row r="381" spans="2:25" x14ac:dyDescent="0.25">
      <c r="B381" s="5">
        <v>0</v>
      </c>
      <c r="C381" s="2">
        <v>1</v>
      </c>
      <c r="D381" s="5">
        <v>1</v>
      </c>
      <c r="E381" s="2">
        <v>0</v>
      </c>
      <c r="F381" s="5">
        <v>1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 s="2">
        <v>0</v>
      </c>
      <c r="U381" s="5">
        <v>1</v>
      </c>
      <c r="V381" s="6">
        <v>1</v>
      </c>
      <c r="W381" s="9">
        <f t="shared" si="15"/>
        <v>7.4294930937275749</v>
      </c>
      <c r="X381" s="15">
        <f t="shared" si="16"/>
        <v>0.99940686374081578</v>
      </c>
      <c r="Y381" s="11">
        <f t="shared" si="17"/>
        <v>-5.9331223408337272E-4</v>
      </c>
    </row>
    <row r="382" spans="2:25" x14ac:dyDescent="0.25">
      <c r="B382" s="5">
        <v>1</v>
      </c>
      <c r="C382" s="2">
        <v>0</v>
      </c>
      <c r="D382" s="5">
        <v>1</v>
      </c>
      <c r="E382" s="2">
        <v>0</v>
      </c>
      <c r="F382" s="5">
        <v>0</v>
      </c>
      <c r="G382">
        <v>0</v>
      </c>
      <c r="H382">
        <v>0</v>
      </c>
      <c r="I382">
        <v>1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1</v>
      </c>
      <c r="T382" s="2">
        <v>1</v>
      </c>
      <c r="U382" s="5">
        <v>1</v>
      </c>
      <c r="V382" s="6">
        <v>1</v>
      </c>
      <c r="W382" s="9">
        <f t="shared" si="15"/>
        <v>7.6269990344346779</v>
      </c>
      <c r="X382" s="15">
        <f t="shared" si="16"/>
        <v>0.99951311667192688</v>
      </c>
      <c r="Y382" s="11">
        <f t="shared" si="17"/>
        <v>-4.8700189424751982E-4</v>
      </c>
    </row>
    <row r="383" spans="2:25" x14ac:dyDescent="0.25">
      <c r="B383" s="5">
        <v>0</v>
      </c>
      <c r="C383" s="2">
        <v>0</v>
      </c>
      <c r="D383" s="5">
        <v>1</v>
      </c>
      <c r="E383" s="2">
        <v>0</v>
      </c>
      <c r="F383" s="5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 s="2">
        <v>0</v>
      </c>
      <c r="U383" s="5">
        <v>1</v>
      </c>
      <c r="V383" s="6">
        <v>1</v>
      </c>
      <c r="W383" s="9">
        <f t="shared" si="15"/>
        <v>-0.55634448049056073</v>
      </c>
      <c r="X383" s="15">
        <f t="shared" si="16"/>
        <v>0.36439369756218881</v>
      </c>
      <c r="Y383" s="11">
        <f t="shared" si="17"/>
        <v>-1.0095204091295757</v>
      </c>
    </row>
    <row r="384" spans="2:25" x14ac:dyDescent="0.25">
      <c r="B384" s="5">
        <v>0</v>
      </c>
      <c r="C384" s="2">
        <v>1</v>
      </c>
      <c r="D384" s="5">
        <v>1</v>
      </c>
      <c r="E384" s="2">
        <v>0</v>
      </c>
      <c r="F384" s="5">
        <v>0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1</v>
      </c>
      <c r="Q384">
        <v>0</v>
      </c>
      <c r="R384">
        <v>0</v>
      </c>
      <c r="S384">
        <v>0</v>
      </c>
      <c r="T384" s="2">
        <v>1</v>
      </c>
      <c r="U384" s="5">
        <v>1</v>
      </c>
      <c r="V384" s="6">
        <v>1</v>
      </c>
      <c r="W384" s="9">
        <f t="shared" si="15"/>
        <v>3.7594053306041895</v>
      </c>
      <c r="X384" s="15">
        <f t="shared" si="16"/>
        <v>0.97723282959520885</v>
      </c>
      <c r="Y384" s="11">
        <f t="shared" si="17"/>
        <v>-2.3030344588567356E-2</v>
      </c>
    </row>
    <row r="385" spans="2:25" x14ac:dyDescent="0.25">
      <c r="B385" s="5">
        <v>1</v>
      </c>
      <c r="C385" s="2">
        <v>0</v>
      </c>
      <c r="D385" s="5">
        <v>0</v>
      </c>
      <c r="E385" s="2">
        <v>0</v>
      </c>
      <c r="F385" s="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0</v>
      </c>
      <c r="T385" s="2">
        <v>0</v>
      </c>
      <c r="U385" s="5">
        <v>1</v>
      </c>
      <c r="V385" s="6">
        <v>1</v>
      </c>
      <c r="W385" s="9">
        <f t="shared" si="15"/>
        <v>0.6036869324627282</v>
      </c>
      <c r="X385" s="15">
        <f t="shared" si="16"/>
        <v>0.64649936457051149</v>
      </c>
      <c r="Y385" s="11">
        <f t="shared" si="17"/>
        <v>-0.43618306364694692</v>
      </c>
    </row>
    <row r="386" spans="2:25" x14ac:dyDescent="0.25">
      <c r="B386" s="5">
        <v>0</v>
      </c>
      <c r="C386" s="2">
        <v>1</v>
      </c>
      <c r="D386" s="5">
        <v>1</v>
      </c>
      <c r="E386" s="2">
        <v>0</v>
      </c>
      <c r="F386" s="5">
        <v>0</v>
      </c>
      <c r="G386">
        <v>0</v>
      </c>
      <c r="H386">
        <v>1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 s="2">
        <v>1</v>
      </c>
      <c r="U386" s="5">
        <v>1</v>
      </c>
      <c r="V386" s="6">
        <v>1</v>
      </c>
      <c r="W386" s="9">
        <f t="shared" si="15"/>
        <v>2.0830127488909982</v>
      </c>
      <c r="X386" s="15">
        <f t="shared" si="16"/>
        <v>0.88924111117058158</v>
      </c>
      <c r="Y386" s="11">
        <f t="shared" si="17"/>
        <v>-0.11738686407580415</v>
      </c>
    </row>
    <row r="387" spans="2:25" x14ac:dyDescent="0.25">
      <c r="B387" s="5">
        <v>1</v>
      </c>
      <c r="C387" s="2">
        <v>0</v>
      </c>
      <c r="D387" s="5">
        <v>1</v>
      </c>
      <c r="E387" s="2">
        <v>0</v>
      </c>
      <c r="F387" s="5">
        <v>1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 s="2">
        <v>0</v>
      </c>
      <c r="U387" s="5">
        <v>1</v>
      </c>
      <c r="V387" s="6">
        <v>1</v>
      </c>
      <c r="W387" s="9">
        <f t="shared" si="15"/>
        <v>4.0019777785634147</v>
      </c>
      <c r="X387" s="15">
        <f t="shared" si="16"/>
        <v>0.98204868967784875</v>
      </c>
      <c r="Y387" s="11">
        <f t="shared" si="17"/>
        <v>-1.8114389700156875E-2</v>
      </c>
    </row>
    <row r="388" spans="2:25" x14ac:dyDescent="0.25">
      <c r="B388" s="5">
        <v>1</v>
      </c>
      <c r="C388" s="2">
        <v>0</v>
      </c>
      <c r="D388" s="5">
        <v>0</v>
      </c>
      <c r="E388" s="2">
        <v>1</v>
      </c>
      <c r="F388" s="5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 s="2">
        <v>0</v>
      </c>
      <c r="U388" s="5">
        <v>1</v>
      </c>
      <c r="V388" s="6">
        <v>1</v>
      </c>
      <c r="W388" s="9">
        <f t="shared" si="15"/>
        <v>3.4053391245242226</v>
      </c>
      <c r="X388" s="15">
        <f t="shared" si="16"/>
        <v>0.96787098008794592</v>
      </c>
      <c r="Y388" s="11">
        <f t="shared" si="17"/>
        <v>-3.2656485621913124E-2</v>
      </c>
    </row>
    <row r="389" spans="2:25" x14ac:dyDescent="0.25">
      <c r="B389" s="5">
        <v>1</v>
      </c>
      <c r="C389" s="2">
        <v>0</v>
      </c>
      <c r="D389" s="5">
        <v>1</v>
      </c>
      <c r="E389" s="2">
        <v>0</v>
      </c>
      <c r="F389" s="5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 s="2">
        <v>0</v>
      </c>
      <c r="U389" s="5">
        <v>1</v>
      </c>
      <c r="V389" s="6">
        <v>1</v>
      </c>
      <c r="W389" s="9">
        <f t="shared" si="15"/>
        <v>-0.94326810177524656</v>
      </c>
      <c r="X389" s="15">
        <f t="shared" si="16"/>
        <v>0.28024067419005289</v>
      </c>
      <c r="Y389" s="11">
        <f t="shared" si="17"/>
        <v>-1.2721064943362617</v>
      </c>
    </row>
    <row r="390" spans="2:25" x14ac:dyDescent="0.25">
      <c r="B390" s="5">
        <v>0</v>
      </c>
      <c r="C390" s="2">
        <v>1</v>
      </c>
      <c r="D390" s="5">
        <v>0</v>
      </c>
      <c r="E390" s="2">
        <v>1</v>
      </c>
      <c r="F390" s="5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 s="2">
        <v>1</v>
      </c>
      <c r="U390" s="5">
        <v>1</v>
      </c>
      <c r="V390" s="6">
        <v>1</v>
      </c>
      <c r="W390" s="9">
        <f t="shared" ref="W390:W453" si="18">SUMPRODUCT(B$2:U$2,B390:U390)</f>
        <v>1.7628841536594009</v>
      </c>
      <c r="X390" s="15">
        <f t="shared" ref="X390:X453" si="19">EXP(W390)/(1+EXP(W390))</f>
        <v>0.85357051221659286</v>
      </c>
      <c r="Y390" s="11">
        <f t="shared" ref="Y390:Y453" si="20">IFERROR(V390*LN(X390)+(1-V390)*LN(1-X390),0)</f>
        <v>-0.15832712479209762</v>
      </c>
    </row>
    <row r="391" spans="2:25" x14ac:dyDescent="0.25">
      <c r="B391" s="5">
        <v>1</v>
      </c>
      <c r="C391" s="2">
        <v>0</v>
      </c>
      <c r="D391" s="5">
        <v>0</v>
      </c>
      <c r="E391" s="2">
        <v>0</v>
      </c>
      <c r="F391" s="5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 s="2">
        <v>0</v>
      </c>
      <c r="U391" s="5">
        <v>1</v>
      </c>
      <c r="V391" s="6">
        <v>1</v>
      </c>
      <c r="W391" s="9">
        <f t="shared" si="18"/>
        <v>-0.68155139576860935</v>
      </c>
      <c r="X391" s="15">
        <f t="shared" si="19"/>
        <v>0.33591513513825549</v>
      </c>
      <c r="Y391" s="11">
        <f t="shared" si="20"/>
        <v>-1.090896724914403</v>
      </c>
    </row>
    <row r="392" spans="2:25" x14ac:dyDescent="0.25">
      <c r="B392" s="5">
        <v>0</v>
      </c>
      <c r="C392" s="2">
        <v>1</v>
      </c>
      <c r="D392" s="5">
        <v>0</v>
      </c>
      <c r="E392" s="2">
        <v>1</v>
      </c>
      <c r="F392" s="5">
        <v>0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 s="2">
        <v>0</v>
      </c>
      <c r="U392" s="5">
        <v>1</v>
      </c>
      <c r="V392" s="6">
        <v>1</v>
      </c>
      <c r="W392" s="9">
        <f t="shared" si="18"/>
        <v>2.1398937021287256</v>
      </c>
      <c r="X392" s="15">
        <f t="shared" si="19"/>
        <v>0.89472059810058036</v>
      </c>
      <c r="Y392" s="11">
        <f t="shared" si="20"/>
        <v>-0.1112437903390868</v>
      </c>
    </row>
    <row r="393" spans="2:25" x14ac:dyDescent="0.25">
      <c r="B393" s="5">
        <v>0</v>
      </c>
      <c r="C393" s="2">
        <v>1</v>
      </c>
      <c r="D393" s="5">
        <v>0</v>
      </c>
      <c r="E393" s="2">
        <v>1</v>
      </c>
      <c r="F393" s="5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 s="2">
        <v>0</v>
      </c>
      <c r="U393" s="5">
        <v>1</v>
      </c>
      <c r="V393" s="6">
        <v>1</v>
      </c>
      <c r="W393" s="9">
        <f t="shared" si="18"/>
        <v>-0.36642029202112303</v>
      </c>
      <c r="X393" s="15">
        <f t="shared" si="19"/>
        <v>0.40940628757949221</v>
      </c>
      <c r="Y393" s="11">
        <f t="shared" si="20"/>
        <v>-0.89304724783797118</v>
      </c>
    </row>
    <row r="394" spans="2:25" x14ac:dyDescent="0.25">
      <c r="B394" s="5">
        <v>0</v>
      </c>
      <c r="C394" s="2">
        <v>1</v>
      </c>
      <c r="D394" s="5">
        <v>0</v>
      </c>
      <c r="E394" s="2">
        <v>1</v>
      </c>
      <c r="F394" s="5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 s="2">
        <v>0</v>
      </c>
      <c r="U394" s="5">
        <v>1</v>
      </c>
      <c r="V394" s="6">
        <v>1</v>
      </c>
      <c r="W394" s="9">
        <f t="shared" si="18"/>
        <v>-0.36642029202112303</v>
      </c>
      <c r="X394" s="15">
        <f t="shared" si="19"/>
        <v>0.40940628757949221</v>
      </c>
      <c r="Y394" s="11">
        <f t="shared" si="20"/>
        <v>-0.89304724783797118</v>
      </c>
    </row>
    <row r="395" spans="2:25" x14ac:dyDescent="0.25">
      <c r="B395" s="5">
        <v>1</v>
      </c>
      <c r="C395" s="2">
        <v>0</v>
      </c>
      <c r="D395" s="5">
        <v>0</v>
      </c>
      <c r="E395" s="2">
        <v>1</v>
      </c>
      <c r="F395" s="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1</v>
      </c>
      <c r="R395">
        <v>0</v>
      </c>
      <c r="S395">
        <v>0</v>
      </c>
      <c r="T395" s="2">
        <v>1</v>
      </c>
      <c r="U395" s="5">
        <v>1</v>
      </c>
      <c r="V395" s="6">
        <v>1</v>
      </c>
      <c r="W395" s="9">
        <f t="shared" si="18"/>
        <v>8.4862918093707211</v>
      </c>
      <c r="X395" s="15">
        <f t="shared" si="19"/>
        <v>0.99979376578414292</v>
      </c>
      <c r="Y395" s="11">
        <f t="shared" si="20"/>
        <v>-2.0625548505731836E-4</v>
      </c>
    </row>
    <row r="396" spans="2:25" x14ac:dyDescent="0.25">
      <c r="B396" s="5">
        <v>0</v>
      </c>
      <c r="C396" s="2">
        <v>0</v>
      </c>
      <c r="D396" s="5">
        <v>1</v>
      </c>
      <c r="E396" s="2">
        <v>0</v>
      </c>
      <c r="F396" s="5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1</v>
      </c>
      <c r="R396">
        <v>1</v>
      </c>
      <c r="S396">
        <v>0</v>
      </c>
      <c r="T396" s="2">
        <v>0</v>
      </c>
      <c r="U396" s="5">
        <v>1</v>
      </c>
      <c r="V396" s="6">
        <v>1</v>
      </c>
      <c r="W396" s="9">
        <f t="shared" si="18"/>
        <v>3.8086980847501826</v>
      </c>
      <c r="X396" s="15">
        <f t="shared" si="19"/>
        <v>0.9783041175098165</v>
      </c>
      <c r="Y396" s="11">
        <f t="shared" si="20"/>
        <v>-2.1934698685930086E-2</v>
      </c>
    </row>
    <row r="397" spans="2:25" x14ac:dyDescent="0.25">
      <c r="B397" s="5">
        <v>0</v>
      </c>
      <c r="C397" s="2">
        <v>1</v>
      </c>
      <c r="D397" s="5">
        <v>1</v>
      </c>
      <c r="E397" s="2">
        <v>0</v>
      </c>
      <c r="F397" s="5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0</v>
      </c>
      <c r="T397" s="2">
        <v>0</v>
      </c>
      <c r="U397" s="5">
        <v>1</v>
      </c>
      <c r="V397" s="6">
        <v>1</v>
      </c>
      <c r="W397" s="9">
        <f t="shared" si="18"/>
        <v>2.6860112090627712</v>
      </c>
      <c r="X397" s="15">
        <f t="shared" si="19"/>
        <v>0.93619613362912024</v>
      </c>
      <c r="Y397" s="11">
        <f t="shared" si="20"/>
        <v>-6.5930279980366338E-2</v>
      </c>
    </row>
    <row r="398" spans="2:25" x14ac:dyDescent="0.25">
      <c r="B398" s="5">
        <v>0</v>
      </c>
      <c r="C398" s="2">
        <v>1</v>
      </c>
      <c r="D398" s="5">
        <v>1</v>
      </c>
      <c r="E398" s="2">
        <v>0</v>
      </c>
      <c r="F398" s="5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 s="2">
        <v>0</v>
      </c>
      <c r="U398" s="5">
        <v>1</v>
      </c>
      <c r="V398" s="6">
        <v>1</v>
      </c>
      <c r="W398" s="9">
        <f t="shared" si="18"/>
        <v>1.4007728808314339</v>
      </c>
      <c r="X398" s="15">
        <f t="shared" si="19"/>
        <v>0.80230650443079177</v>
      </c>
      <c r="Y398" s="11">
        <f t="shared" si="20"/>
        <v>-0.22026456902518729</v>
      </c>
    </row>
    <row r="399" spans="2:25" x14ac:dyDescent="0.25">
      <c r="B399" s="5">
        <v>0</v>
      </c>
      <c r="C399" s="2">
        <v>1</v>
      </c>
      <c r="D399" s="5">
        <v>0</v>
      </c>
      <c r="E399" s="2">
        <v>1</v>
      </c>
      <c r="F399" s="5">
        <v>0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 s="2">
        <v>0</v>
      </c>
      <c r="U399" s="5">
        <v>1</v>
      </c>
      <c r="V399" s="6">
        <v>1</v>
      </c>
      <c r="W399" s="9">
        <f t="shared" si="18"/>
        <v>5.5796411837071966</v>
      </c>
      <c r="X399" s="15">
        <f t="shared" si="19"/>
        <v>0.99624026950029321</v>
      </c>
      <c r="Y399" s="11">
        <f t="shared" si="20"/>
        <v>-3.7668160518418555E-3</v>
      </c>
    </row>
    <row r="400" spans="2:25" x14ac:dyDescent="0.25">
      <c r="B400" s="5">
        <v>0</v>
      </c>
      <c r="C400" s="2">
        <v>1</v>
      </c>
      <c r="D400" s="5">
        <v>1</v>
      </c>
      <c r="E400" s="2">
        <v>0</v>
      </c>
      <c r="F400" s="5">
        <v>0</v>
      </c>
      <c r="G400">
        <v>0</v>
      </c>
      <c r="H400">
        <v>1</v>
      </c>
      <c r="I400">
        <v>1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 s="2">
        <v>0</v>
      </c>
      <c r="U400" s="5">
        <v>1</v>
      </c>
      <c r="V400" s="6">
        <v>1</v>
      </c>
      <c r="W400" s="9">
        <f t="shared" si="18"/>
        <v>4.3871921341106574</v>
      </c>
      <c r="X400" s="15">
        <f t="shared" si="19"/>
        <v>0.98771714688520373</v>
      </c>
      <c r="Y400" s="11">
        <f t="shared" si="20"/>
        <v>-1.2358910800396314E-2</v>
      </c>
    </row>
    <row r="401" spans="2:25" x14ac:dyDescent="0.25">
      <c r="B401" s="5">
        <v>1</v>
      </c>
      <c r="C401" s="2">
        <v>0</v>
      </c>
      <c r="D401" s="5">
        <v>1</v>
      </c>
      <c r="E401" s="2">
        <v>0</v>
      </c>
      <c r="F401" s="5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 s="2">
        <v>0</v>
      </c>
      <c r="U401" s="5">
        <v>1</v>
      </c>
      <c r="V401" s="6">
        <v>1</v>
      </c>
      <c r="W401" s="9">
        <f t="shared" si="18"/>
        <v>-5.2339212981860395E-2</v>
      </c>
      <c r="X401" s="15">
        <f t="shared" si="19"/>
        <v>0.48691818297159839</v>
      </c>
      <c r="Y401" s="11">
        <f t="shared" si="20"/>
        <v>-0.71965917212519048</v>
      </c>
    </row>
    <row r="402" spans="2:25" x14ac:dyDescent="0.25">
      <c r="B402" s="5">
        <v>0</v>
      </c>
      <c r="C402" s="2">
        <v>1</v>
      </c>
      <c r="D402" s="5">
        <v>1</v>
      </c>
      <c r="E402" s="2">
        <v>0</v>
      </c>
      <c r="F402" s="5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0</v>
      </c>
      <c r="T402" s="2">
        <v>0</v>
      </c>
      <c r="U402" s="5">
        <v>1</v>
      </c>
      <c r="V402" s="6">
        <v>1</v>
      </c>
      <c r="W402" s="9">
        <f t="shared" si="18"/>
        <v>4.9514414529629249</v>
      </c>
      <c r="X402" s="15">
        <f t="shared" si="19"/>
        <v>0.99297647296908353</v>
      </c>
      <c r="Y402" s="11">
        <f t="shared" si="20"/>
        <v>-7.0483080987292545E-3</v>
      </c>
    </row>
    <row r="403" spans="2:25" x14ac:dyDescent="0.25">
      <c r="B403" s="5">
        <v>0</v>
      </c>
      <c r="C403" s="2">
        <v>1</v>
      </c>
      <c r="D403" s="5">
        <v>0</v>
      </c>
      <c r="E403" s="2">
        <v>1</v>
      </c>
      <c r="F403" s="5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 s="2">
        <v>1</v>
      </c>
      <c r="U403" s="5">
        <v>1</v>
      </c>
      <c r="V403" s="6">
        <v>1</v>
      </c>
      <c r="W403" s="9">
        <f t="shared" si="18"/>
        <v>0.21488115626397486</v>
      </c>
      <c r="X403" s="15">
        <f t="shared" si="19"/>
        <v>0.55351453274924944</v>
      </c>
      <c r="Y403" s="11">
        <f t="shared" si="20"/>
        <v>-0.59146727108192576</v>
      </c>
    </row>
    <row r="404" spans="2:25" x14ac:dyDescent="0.25">
      <c r="B404" s="5">
        <v>1</v>
      </c>
      <c r="C404" s="2">
        <v>0</v>
      </c>
      <c r="D404" s="5">
        <v>0</v>
      </c>
      <c r="E404" s="2">
        <v>0</v>
      </c>
      <c r="F404" s="5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 s="2">
        <v>0</v>
      </c>
      <c r="U404" s="5">
        <v>1</v>
      </c>
      <c r="V404" s="6">
        <v>1</v>
      </c>
      <c r="W404" s="9">
        <f t="shared" si="18"/>
        <v>-0.68155139576860935</v>
      </c>
      <c r="X404" s="15">
        <f t="shared" si="19"/>
        <v>0.33591513513825549</v>
      </c>
      <c r="Y404" s="11">
        <f t="shared" si="20"/>
        <v>-1.090896724914403</v>
      </c>
    </row>
    <row r="405" spans="2:25" x14ac:dyDescent="0.25">
      <c r="B405" s="5">
        <v>1</v>
      </c>
      <c r="C405" s="2">
        <v>0</v>
      </c>
      <c r="D405" s="5">
        <v>1</v>
      </c>
      <c r="E405" s="2">
        <v>0</v>
      </c>
      <c r="F405" s="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 s="2">
        <v>1</v>
      </c>
      <c r="U405" s="5">
        <v>1</v>
      </c>
      <c r="V405" s="6">
        <v>1</v>
      </c>
      <c r="W405" s="9">
        <f t="shared" si="18"/>
        <v>1.1860363439052772</v>
      </c>
      <c r="X405" s="15">
        <f t="shared" si="19"/>
        <v>0.76603141813013675</v>
      </c>
      <c r="Y405" s="11">
        <f t="shared" si="20"/>
        <v>-0.26653209424698449</v>
      </c>
    </row>
    <row r="406" spans="2:25" x14ac:dyDescent="0.25">
      <c r="B406" s="5">
        <v>0</v>
      </c>
      <c r="C406" s="2">
        <v>0</v>
      </c>
      <c r="D406" s="5">
        <v>0</v>
      </c>
      <c r="E406" s="2">
        <v>1</v>
      </c>
      <c r="F406" s="5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0</v>
      </c>
      <c r="T406" s="2">
        <v>0</v>
      </c>
      <c r="U406" s="5">
        <v>1</v>
      </c>
      <c r="V406" s="6">
        <v>1</v>
      </c>
      <c r="W406" s="9">
        <f t="shared" si="18"/>
        <v>0.88688575251415636</v>
      </c>
      <c r="X406" s="15">
        <f t="shared" si="19"/>
        <v>0.70824708337547049</v>
      </c>
      <c r="Y406" s="11">
        <f t="shared" si="20"/>
        <v>-0.34496225835204053</v>
      </c>
    </row>
    <row r="407" spans="2:25" x14ac:dyDescent="0.25">
      <c r="B407" s="5">
        <v>0</v>
      </c>
      <c r="C407" s="2">
        <v>1</v>
      </c>
      <c r="D407" s="5">
        <v>1</v>
      </c>
      <c r="E407" s="2">
        <v>0</v>
      </c>
      <c r="F407" s="5">
        <v>0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 s="2">
        <v>0</v>
      </c>
      <c r="U407" s="5">
        <v>1</v>
      </c>
      <c r="V407" s="6">
        <v>1</v>
      </c>
      <c r="W407" s="9">
        <f t="shared" si="18"/>
        <v>1.9819017973553463</v>
      </c>
      <c r="X407" s="15">
        <f t="shared" si="19"/>
        <v>0.87888374884563325</v>
      </c>
      <c r="Y407" s="11">
        <f t="shared" si="20"/>
        <v>-0.12910264391627441</v>
      </c>
    </row>
    <row r="408" spans="2:25" x14ac:dyDescent="0.25">
      <c r="B408" s="5">
        <v>0</v>
      </c>
      <c r="C408" s="2">
        <v>1</v>
      </c>
      <c r="D408" s="5">
        <v>0</v>
      </c>
      <c r="E408" s="2">
        <v>0</v>
      </c>
      <c r="F408" s="5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1</v>
      </c>
      <c r="R408">
        <v>0</v>
      </c>
      <c r="S408">
        <v>0</v>
      </c>
      <c r="T408" s="2">
        <v>1</v>
      </c>
      <c r="U408" s="5">
        <v>1</v>
      </c>
      <c r="V408" s="6">
        <v>1</v>
      </c>
      <c r="W408" s="9">
        <f t="shared" si="18"/>
        <v>7.3462253235150383</v>
      </c>
      <c r="X408" s="15">
        <f t="shared" si="19"/>
        <v>0.99935539326358336</v>
      </c>
      <c r="Y408" s="11">
        <f t="shared" si="20"/>
        <v>-6.4481458466401204E-4</v>
      </c>
    </row>
    <row r="409" spans="2:25" x14ac:dyDescent="0.25">
      <c r="B409" s="5">
        <v>1</v>
      </c>
      <c r="C409" s="2">
        <v>0</v>
      </c>
      <c r="D409" s="5">
        <v>0</v>
      </c>
      <c r="E409" s="2">
        <v>1</v>
      </c>
      <c r="F409" s="5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 s="2">
        <v>1</v>
      </c>
      <c r="U409" s="5">
        <v>1</v>
      </c>
      <c r="V409" s="6">
        <v>1</v>
      </c>
      <c r="W409" s="9">
        <f t="shared" si="18"/>
        <v>2.6683863314858329</v>
      </c>
      <c r="X409" s="15">
        <f t="shared" si="19"/>
        <v>0.93513521925333387</v>
      </c>
      <c r="Y409" s="11">
        <f t="shared" si="20"/>
        <v>-6.7064140627562829E-2</v>
      </c>
    </row>
    <row r="410" spans="2:25" x14ac:dyDescent="0.25">
      <c r="B410" s="5">
        <v>1</v>
      </c>
      <c r="C410" s="2">
        <v>0</v>
      </c>
      <c r="D410" s="5">
        <v>0</v>
      </c>
      <c r="E410" s="2">
        <v>0</v>
      </c>
      <c r="F410" s="5">
        <v>1</v>
      </c>
      <c r="G410">
        <v>1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 s="2">
        <v>1</v>
      </c>
      <c r="U410" s="5">
        <v>1</v>
      </c>
      <c r="V410" s="6">
        <v>1</v>
      </c>
      <c r="W410" s="9">
        <f t="shared" si="18"/>
        <v>1.3056911463641763</v>
      </c>
      <c r="X410" s="15">
        <f t="shared" si="19"/>
        <v>0.78679123551184615</v>
      </c>
      <c r="Y410" s="11">
        <f t="shared" si="20"/>
        <v>-0.23979233193974173</v>
      </c>
    </row>
    <row r="411" spans="2:25" x14ac:dyDescent="0.25">
      <c r="B411" s="5">
        <v>0</v>
      </c>
      <c r="C411" s="2">
        <v>1</v>
      </c>
      <c r="D411" s="5">
        <v>1</v>
      </c>
      <c r="E411" s="2">
        <v>0</v>
      </c>
      <c r="F411" s="5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 s="2">
        <v>0</v>
      </c>
      <c r="U411" s="5">
        <v>1</v>
      </c>
      <c r="V411" s="6">
        <v>1</v>
      </c>
      <c r="W411" s="9">
        <f t="shared" si="18"/>
        <v>4.862405209695333</v>
      </c>
      <c r="X411" s="15">
        <f t="shared" si="19"/>
        <v>0.99232745830213587</v>
      </c>
      <c r="Y411" s="11">
        <f t="shared" si="20"/>
        <v>-7.7021270730886294E-3</v>
      </c>
    </row>
    <row r="412" spans="2:25" x14ac:dyDescent="0.25">
      <c r="B412" s="5">
        <v>0</v>
      </c>
      <c r="C412" s="2">
        <v>1</v>
      </c>
      <c r="D412" s="5">
        <v>0</v>
      </c>
      <c r="E412" s="2">
        <v>1</v>
      </c>
      <c r="F412" s="5">
        <v>0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 s="2">
        <v>0</v>
      </c>
      <c r="U412" s="5">
        <v>1</v>
      </c>
      <c r="V412" s="6">
        <v>1</v>
      </c>
      <c r="W412" s="9">
        <f t="shared" si="18"/>
        <v>3.4642517849359016</v>
      </c>
      <c r="X412" s="15">
        <f t="shared" si="19"/>
        <v>0.96965332884128563</v>
      </c>
      <c r="Y412" s="11">
        <f t="shared" si="20"/>
        <v>-3.0816664311916733E-2</v>
      </c>
    </row>
    <row r="413" spans="2:25" x14ac:dyDescent="0.25">
      <c r="B413" s="5">
        <v>1</v>
      </c>
      <c r="C413" s="2">
        <v>0</v>
      </c>
      <c r="D413" s="5">
        <v>0</v>
      </c>
      <c r="E413" s="2">
        <v>1</v>
      </c>
      <c r="F413" s="5">
        <v>0</v>
      </c>
      <c r="G413">
        <v>0</v>
      </c>
      <c r="H413">
        <v>0</v>
      </c>
      <c r="I413">
        <v>1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 s="2">
        <v>1</v>
      </c>
      <c r="U413" s="5">
        <v>1</v>
      </c>
      <c r="V413" s="6">
        <v>1</v>
      </c>
      <c r="W413" s="9">
        <f t="shared" si="18"/>
        <v>9.365315647161772</v>
      </c>
      <c r="X413" s="15">
        <f t="shared" si="19"/>
        <v>0.99991436369895892</v>
      </c>
      <c r="Y413" s="11">
        <f t="shared" si="20"/>
        <v>-8.5639968038462552E-5</v>
      </c>
    </row>
    <row r="414" spans="2:25" x14ac:dyDescent="0.25">
      <c r="B414" s="5">
        <v>0</v>
      </c>
      <c r="C414" s="2">
        <v>1</v>
      </c>
      <c r="D414" s="5">
        <v>0</v>
      </c>
      <c r="E414" s="2">
        <v>1</v>
      </c>
      <c r="F414" s="5">
        <v>1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 s="2">
        <v>0</v>
      </c>
      <c r="U414" s="5">
        <v>1</v>
      </c>
      <c r="V414" s="6">
        <v>1</v>
      </c>
      <c r="W414" s="9">
        <f t="shared" si="18"/>
        <v>6.2631269156937792</v>
      </c>
      <c r="X414" s="15">
        <f t="shared" si="19"/>
        <v>0.99809834435810385</v>
      </c>
      <c r="Y414" s="11">
        <f t="shared" si="20"/>
        <v>-1.9034660845761151E-3</v>
      </c>
    </row>
    <row r="415" spans="2:25" x14ac:dyDescent="0.25">
      <c r="B415" s="5">
        <v>0</v>
      </c>
      <c r="C415" s="2">
        <v>1</v>
      </c>
      <c r="D415" s="5">
        <v>0</v>
      </c>
      <c r="E415" s="2">
        <v>1</v>
      </c>
      <c r="F415" s="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 s="2">
        <v>0</v>
      </c>
      <c r="U415" s="5">
        <v>1</v>
      </c>
      <c r="V415" s="6">
        <v>1</v>
      </c>
      <c r="W415" s="9">
        <f t="shared" si="18"/>
        <v>-0.36642029202112303</v>
      </c>
      <c r="X415" s="15">
        <f t="shared" si="19"/>
        <v>0.40940628757949221</v>
      </c>
      <c r="Y415" s="11">
        <f t="shared" si="20"/>
        <v>-0.89304724783797118</v>
      </c>
    </row>
    <row r="416" spans="2:25" x14ac:dyDescent="0.25">
      <c r="B416" s="5">
        <v>0</v>
      </c>
      <c r="C416" s="2">
        <v>1</v>
      </c>
      <c r="D416" s="5">
        <v>1</v>
      </c>
      <c r="E416" s="2">
        <v>0</v>
      </c>
      <c r="F416" s="5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 s="2">
        <v>0</v>
      </c>
      <c r="U416" s="5">
        <v>1</v>
      </c>
      <c r="V416" s="6">
        <v>1</v>
      </c>
      <c r="W416" s="9">
        <f t="shared" si="18"/>
        <v>-0.52441219679450257</v>
      </c>
      <c r="X416" s="15">
        <f t="shared" si="19"/>
        <v>0.37182109465082896</v>
      </c>
      <c r="Y416" s="11">
        <f t="shared" si="20"/>
        <v>-0.98934246875011156</v>
      </c>
    </row>
    <row r="417" spans="2:25" x14ac:dyDescent="0.25">
      <c r="B417" s="5">
        <v>0</v>
      </c>
      <c r="C417" s="2">
        <v>1</v>
      </c>
      <c r="D417" s="5">
        <v>0</v>
      </c>
      <c r="E417" s="2">
        <v>1</v>
      </c>
      <c r="F417" s="5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 s="2">
        <v>0</v>
      </c>
      <c r="U417" s="5">
        <v>1</v>
      </c>
      <c r="V417" s="6">
        <v>1</v>
      </c>
      <c r="W417" s="9">
        <f t="shared" si="18"/>
        <v>3.8241950295049669</v>
      </c>
      <c r="X417" s="15">
        <f t="shared" si="19"/>
        <v>0.97863061619007086</v>
      </c>
      <c r="Y417" s="11">
        <f t="shared" si="20"/>
        <v>-2.1601014912361858E-2</v>
      </c>
    </row>
    <row r="418" spans="2:25" x14ac:dyDescent="0.25">
      <c r="B418" s="5">
        <v>1</v>
      </c>
      <c r="C418" s="2">
        <v>0</v>
      </c>
      <c r="D418" s="5">
        <v>0</v>
      </c>
      <c r="E418" s="2">
        <v>1</v>
      </c>
      <c r="F418" s="5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 s="2">
        <v>0</v>
      </c>
      <c r="U418" s="5">
        <v>1</v>
      </c>
      <c r="V418" s="6">
        <v>1</v>
      </c>
      <c r="W418" s="9">
        <f t="shared" si="18"/>
        <v>-0.7852761970018669</v>
      </c>
      <c r="X418" s="15">
        <f t="shared" si="19"/>
        <v>0.31318386039035906</v>
      </c>
      <c r="Y418" s="11">
        <f t="shared" si="20"/>
        <v>-1.1609648475139658</v>
      </c>
    </row>
    <row r="419" spans="2:25" x14ac:dyDescent="0.25">
      <c r="B419" s="5">
        <v>1</v>
      </c>
      <c r="C419" s="2">
        <v>0</v>
      </c>
      <c r="D419" s="5">
        <v>0</v>
      </c>
      <c r="E419" s="2">
        <v>1</v>
      </c>
      <c r="F419" s="5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 s="2">
        <v>0</v>
      </c>
      <c r="U419" s="5">
        <v>1</v>
      </c>
      <c r="V419" s="6">
        <v>1</v>
      </c>
      <c r="W419" s="9">
        <f t="shared" si="18"/>
        <v>-0.7852761970018669</v>
      </c>
      <c r="X419" s="15">
        <f t="shared" si="19"/>
        <v>0.31318386039035906</v>
      </c>
      <c r="Y419" s="11">
        <f t="shared" si="20"/>
        <v>-1.1609648475139658</v>
      </c>
    </row>
    <row r="420" spans="2:25" x14ac:dyDescent="0.25">
      <c r="B420" s="5">
        <v>1</v>
      </c>
      <c r="C420" s="2">
        <v>0</v>
      </c>
      <c r="D420" s="5">
        <v>0</v>
      </c>
      <c r="E420" s="2">
        <v>1</v>
      </c>
      <c r="F420" s="5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1</v>
      </c>
      <c r="Q420">
        <v>0</v>
      </c>
      <c r="R420">
        <v>0</v>
      </c>
      <c r="S420">
        <v>0</v>
      </c>
      <c r="T420" s="2">
        <v>0</v>
      </c>
      <c r="U420" s="5">
        <v>1</v>
      </c>
      <c r="V420" s="6">
        <v>1</v>
      </c>
      <c r="W420" s="9">
        <f t="shared" si="18"/>
        <v>-1.1370771094335477</v>
      </c>
      <c r="X420" s="15">
        <f t="shared" si="19"/>
        <v>0.24285741132993441</v>
      </c>
      <c r="Y420" s="11">
        <f t="shared" si="20"/>
        <v>-1.4152807925175535</v>
      </c>
    </row>
    <row r="421" spans="2:25" x14ac:dyDescent="0.25">
      <c r="B421" s="5">
        <v>0</v>
      </c>
      <c r="C421" s="2">
        <v>1</v>
      </c>
      <c r="D421" s="5">
        <v>0</v>
      </c>
      <c r="E421" s="2">
        <v>1</v>
      </c>
      <c r="F421" s="5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 s="2">
        <v>0</v>
      </c>
      <c r="U421" s="5">
        <v>1</v>
      </c>
      <c r="V421" s="6">
        <v>1</v>
      </c>
      <c r="W421" s="9">
        <f t="shared" si="18"/>
        <v>-0.36642029202112303</v>
      </c>
      <c r="X421" s="15">
        <f t="shared" si="19"/>
        <v>0.40940628757949221</v>
      </c>
      <c r="Y421" s="11">
        <f t="shared" si="20"/>
        <v>-0.89304724783797118</v>
      </c>
    </row>
    <row r="422" spans="2:25" x14ac:dyDescent="0.25">
      <c r="B422" s="5">
        <v>1</v>
      </c>
      <c r="C422" s="2">
        <v>0</v>
      </c>
      <c r="D422" s="5">
        <v>1</v>
      </c>
      <c r="E422" s="2">
        <v>0</v>
      </c>
      <c r="F422" s="5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 s="2">
        <v>1</v>
      </c>
      <c r="U422" s="5">
        <v>1</v>
      </c>
      <c r="V422" s="6">
        <v>1</v>
      </c>
      <c r="W422" s="9">
        <f t="shared" si="18"/>
        <v>3.1112214215312139</v>
      </c>
      <c r="X422" s="15">
        <f t="shared" si="19"/>
        <v>0.95735325185044751</v>
      </c>
      <c r="Y422" s="11">
        <f t="shared" si="20"/>
        <v>-4.3582831448111516E-2</v>
      </c>
    </row>
    <row r="423" spans="2:25" x14ac:dyDescent="0.25">
      <c r="B423" s="5">
        <v>1</v>
      </c>
      <c r="C423" s="2">
        <v>0</v>
      </c>
      <c r="D423" s="5">
        <v>0</v>
      </c>
      <c r="E423" s="2">
        <v>1</v>
      </c>
      <c r="F423" s="5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1</v>
      </c>
      <c r="S423">
        <v>0</v>
      </c>
      <c r="T423" s="2">
        <v>0</v>
      </c>
      <c r="U423" s="5">
        <v>1</v>
      </c>
      <c r="V423" s="6">
        <v>1</v>
      </c>
      <c r="W423" s="9">
        <f t="shared" si="18"/>
        <v>6.0149355355627359</v>
      </c>
      <c r="X423" s="15">
        <f t="shared" si="19"/>
        <v>0.99756394308307073</v>
      </c>
      <c r="Y423" s="11">
        <f t="shared" si="20"/>
        <v>-2.4390289312256341E-3</v>
      </c>
    </row>
    <row r="424" spans="2:25" x14ac:dyDescent="0.25">
      <c r="B424" s="5">
        <v>0</v>
      </c>
      <c r="C424" s="2">
        <v>1</v>
      </c>
      <c r="D424" s="5">
        <v>0</v>
      </c>
      <c r="E424" s="2">
        <v>1</v>
      </c>
      <c r="F424" s="5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 s="2">
        <v>0</v>
      </c>
      <c r="U424" s="5">
        <v>1</v>
      </c>
      <c r="V424" s="6">
        <v>1</v>
      </c>
      <c r="W424" s="9">
        <f t="shared" si="18"/>
        <v>-0.36642029202112303</v>
      </c>
      <c r="X424" s="15">
        <f t="shared" si="19"/>
        <v>0.40940628757949221</v>
      </c>
      <c r="Y424" s="11">
        <f t="shared" si="20"/>
        <v>-0.89304724783797118</v>
      </c>
    </row>
    <row r="425" spans="2:25" x14ac:dyDescent="0.25">
      <c r="B425" s="5">
        <v>0</v>
      </c>
      <c r="C425" s="2">
        <v>1</v>
      </c>
      <c r="D425" s="5">
        <v>0</v>
      </c>
      <c r="E425" s="2">
        <v>1</v>
      </c>
      <c r="F425" s="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 s="2">
        <v>0</v>
      </c>
      <c r="U425" s="5">
        <v>1</v>
      </c>
      <c r="V425" s="6">
        <v>1</v>
      </c>
      <c r="W425" s="9">
        <f t="shared" si="18"/>
        <v>-0.74948166418909501</v>
      </c>
      <c r="X425" s="15">
        <f t="shared" si="19"/>
        <v>0.32093425409086657</v>
      </c>
      <c r="Y425" s="11">
        <f t="shared" si="20"/>
        <v>-1.1365189927460688</v>
      </c>
    </row>
    <row r="426" spans="2:25" x14ac:dyDescent="0.25">
      <c r="B426" s="5">
        <v>0</v>
      </c>
      <c r="C426" s="2">
        <v>1</v>
      </c>
      <c r="D426" s="5">
        <v>0</v>
      </c>
      <c r="E426" s="2">
        <v>1</v>
      </c>
      <c r="F426" s="5">
        <v>0</v>
      </c>
      <c r="G426">
        <v>0</v>
      </c>
      <c r="H426">
        <v>0</v>
      </c>
      <c r="I426">
        <v>1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1</v>
      </c>
      <c r="S426">
        <v>0</v>
      </c>
      <c r="T426" s="2">
        <v>0</v>
      </c>
      <c r="U426" s="5">
        <v>1</v>
      </c>
      <c r="V426" s="6">
        <v>1</v>
      </c>
      <c r="W426" s="9">
        <f t="shared" si="18"/>
        <v>9.4103132606642212</v>
      </c>
      <c r="X426" s="15">
        <f t="shared" si="19"/>
        <v>0.9999181314079908</v>
      </c>
      <c r="Y426" s="11">
        <f t="shared" si="20"/>
        <v>-8.1871943425301561E-5</v>
      </c>
    </row>
    <row r="427" spans="2:25" x14ac:dyDescent="0.25">
      <c r="B427" s="5">
        <v>1</v>
      </c>
      <c r="C427" s="2">
        <v>0</v>
      </c>
      <c r="D427" s="5">
        <v>1</v>
      </c>
      <c r="E427" s="2">
        <v>0</v>
      </c>
      <c r="F427" s="5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1</v>
      </c>
      <c r="T427" s="2">
        <v>1</v>
      </c>
      <c r="U427" s="5">
        <v>1</v>
      </c>
      <c r="V427" s="6">
        <v>1</v>
      </c>
      <c r="W427" s="9">
        <f t="shared" si="18"/>
        <v>0.60314238728182501</v>
      </c>
      <c r="X427" s="15">
        <f t="shared" si="19"/>
        <v>0.64637490541299181</v>
      </c>
      <c r="Y427" s="11">
        <f t="shared" si="20"/>
        <v>-0.43637559460033298</v>
      </c>
    </row>
    <row r="428" spans="2:25" x14ac:dyDescent="0.25">
      <c r="B428" s="5">
        <v>0</v>
      </c>
      <c r="C428" s="2">
        <v>0</v>
      </c>
      <c r="D428" s="5">
        <v>1</v>
      </c>
      <c r="E428" s="2">
        <v>0</v>
      </c>
      <c r="F428" s="5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 s="2">
        <v>0</v>
      </c>
      <c r="U428" s="5">
        <v>1</v>
      </c>
      <c r="V428" s="6">
        <v>1</v>
      </c>
      <c r="W428" s="9">
        <f t="shared" si="18"/>
        <v>1.8825874056982519</v>
      </c>
      <c r="X428" s="15">
        <f t="shared" si="19"/>
        <v>0.86790803862936183</v>
      </c>
      <c r="Y428" s="11">
        <f t="shared" si="20"/>
        <v>-0.14166951621402746</v>
      </c>
    </row>
    <row r="429" spans="2:25" x14ac:dyDescent="0.25">
      <c r="B429" s="5">
        <v>0</v>
      </c>
      <c r="C429" s="2">
        <v>1</v>
      </c>
      <c r="D429" s="5">
        <v>0</v>
      </c>
      <c r="E429" s="2">
        <v>1</v>
      </c>
      <c r="F429" s="5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 s="2">
        <v>1</v>
      </c>
      <c r="U429" s="5">
        <v>1</v>
      </c>
      <c r="V429" s="6">
        <v>1</v>
      </c>
      <c r="W429" s="9">
        <f t="shared" si="18"/>
        <v>1.7628841536594009</v>
      </c>
      <c r="X429" s="15">
        <f t="shared" si="19"/>
        <v>0.85357051221659286</v>
      </c>
      <c r="Y429" s="11">
        <f t="shared" si="20"/>
        <v>-0.15832712479209762</v>
      </c>
    </row>
    <row r="430" spans="2:25" x14ac:dyDescent="0.25">
      <c r="B430" s="5">
        <v>1</v>
      </c>
      <c r="C430" s="2">
        <v>0</v>
      </c>
      <c r="D430" s="5">
        <v>1</v>
      </c>
      <c r="E430" s="2">
        <v>0</v>
      </c>
      <c r="F430" s="5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 s="2">
        <v>0</v>
      </c>
      <c r="U430" s="5">
        <v>1</v>
      </c>
      <c r="V430" s="6">
        <v>1</v>
      </c>
      <c r="W430" s="9">
        <f t="shared" si="18"/>
        <v>4.007586967011318</v>
      </c>
      <c r="X430" s="15">
        <f t="shared" si="19"/>
        <v>0.98214730749046009</v>
      </c>
      <c r="Y430" s="11">
        <f t="shared" si="20"/>
        <v>-1.8013974249930551E-2</v>
      </c>
    </row>
    <row r="431" spans="2:25" x14ac:dyDescent="0.25">
      <c r="B431" s="5">
        <v>0</v>
      </c>
      <c r="C431" s="2">
        <v>1</v>
      </c>
      <c r="D431" s="5">
        <v>1</v>
      </c>
      <c r="E431" s="2">
        <v>0</v>
      </c>
      <c r="F431" s="5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 s="2">
        <v>0</v>
      </c>
      <c r="U431" s="5">
        <v>1</v>
      </c>
      <c r="V431" s="6">
        <v>1</v>
      </c>
      <c r="W431" s="9">
        <f t="shared" si="18"/>
        <v>-0.52441219679450257</v>
      </c>
      <c r="X431" s="15">
        <f t="shared" si="19"/>
        <v>0.37182109465082896</v>
      </c>
      <c r="Y431" s="11">
        <f t="shared" si="20"/>
        <v>-0.98934246875011156</v>
      </c>
    </row>
    <row r="432" spans="2:25" x14ac:dyDescent="0.25">
      <c r="B432" s="5">
        <v>0</v>
      </c>
      <c r="C432" s="2">
        <v>1</v>
      </c>
      <c r="D432" s="5">
        <v>0</v>
      </c>
      <c r="E432" s="2">
        <v>1</v>
      </c>
      <c r="F432" s="5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0</v>
      </c>
      <c r="T432" s="2">
        <v>0</v>
      </c>
      <c r="U432" s="5">
        <v>1</v>
      </c>
      <c r="V432" s="6">
        <v>1</v>
      </c>
      <c r="W432" s="9">
        <f t="shared" si="18"/>
        <v>0.82978179294262244</v>
      </c>
      <c r="X432" s="15">
        <f t="shared" si="19"/>
        <v>0.69630878911222283</v>
      </c>
      <c r="Y432" s="11">
        <f t="shared" si="20"/>
        <v>-0.36196205451927066</v>
      </c>
    </row>
    <row r="433" spans="2:25" x14ac:dyDescent="0.25">
      <c r="B433" s="5">
        <v>0</v>
      </c>
      <c r="C433" s="2">
        <v>1</v>
      </c>
      <c r="D433" s="5">
        <v>0</v>
      </c>
      <c r="E433" s="2">
        <v>1</v>
      </c>
      <c r="F433" s="5">
        <v>0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 s="2">
        <v>0</v>
      </c>
      <c r="U433" s="5">
        <v>1</v>
      </c>
      <c r="V433" s="6">
        <v>1</v>
      </c>
      <c r="W433" s="9">
        <f t="shared" si="18"/>
        <v>2.1398937021287256</v>
      </c>
      <c r="X433" s="15">
        <f t="shared" si="19"/>
        <v>0.89472059810058036</v>
      </c>
      <c r="Y433" s="11">
        <f t="shared" si="20"/>
        <v>-0.1112437903390868</v>
      </c>
    </row>
    <row r="434" spans="2:25" x14ac:dyDescent="0.25">
      <c r="B434" s="5">
        <v>0</v>
      </c>
      <c r="C434" s="2">
        <v>1</v>
      </c>
      <c r="D434" s="5">
        <v>1</v>
      </c>
      <c r="E434" s="2">
        <v>0</v>
      </c>
      <c r="F434" s="5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 s="2">
        <v>0</v>
      </c>
      <c r="U434" s="5">
        <v>1</v>
      </c>
      <c r="V434" s="6">
        <v>1</v>
      </c>
      <c r="W434" s="9">
        <f t="shared" si="18"/>
        <v>0.3665166919988837</v>
      </c>
      <c r="X434" s="15">
        <f t="shared" si="19"/>
        <v>0.59061702103547453</v>
      </c>
      <c r="Y434" s="11">
        <f t="shared" si="20"/>
        <v>-0.52658749018330875</v>
      </c>
    </row>
    <row r="435" spans="2:25" x14ac:dyDescent="0.25">
      <c r="B435" s="5">
        <v>0</v>
      </c>
      <c r="C435" s="2">
        <v>1</v>
      </c>
      <c r="D435" s="5">
        <v>0</v>
      </c>
      <c r="E435" s="2">
        <v>1</v>
      </c>
      <c r="F435" s="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 s="2">
        <v>0</v>
      </c>
      <c r="U435" s="5">
        <v>1</v>
      </c>
      <c r="V435" s="6">
        <v>1</v>
      </c>
      <c r="W435" s="9">
        <f t="shared" si="18"/>
        <v>2.8831228684119896</v>
      </c>
      <c r="X435" s="15">
        <f t="shared" si="19"/>
        <v>0.94700580623519459</v>
      </c>
      <c r="Y435" s="11">
        <f t="shared" si="20"/>
        <v>-5.4450054626686999E-2</v>
      </c>
    </row>
    <row r="436" spans="2:25" x14ac:dyDescent="0.25">
      <c r="B436" s="5">
        <v>0</v>
      </c>
      <c r="C436" s="2">
        <v>1</v>
      </c>
      <c r="D436" s="5">
        <v>1</v>
      </c>
      <c r="E436" s="2">
        <v>0</v>
      </c>
      <c r="F436" s="5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1</v>
      </c>
      <c r="S436">
        <v>0</v>
      </c>
      <c r="T436" s="2">
        <v>0</v>
      </c>
      <c r="U436" s="5">
        <v>1</v>
      </c>
      <c r="V436" s="6">
        <v>1</v>
      </c>
      <c r="W436" s="9">
        <f t="shared" si="18"/>
        <v>2.0851842142440109</v>
      </c>
      <c r="X436" s="15">
        <f t="shared" si="19"/>
        <v>0.88945480104100616</v>
      </c>
      <c r="Y436" s="11">
        <f t="shared" si="20"/>
        <v>-0.11714658706163261</v>
      </c>
    </row>
    <row r="437" spans="2:25" x14ac:dyDescent="0.25">
      <c r="B437" s="5">
        <v>0</v>
      </c>
      <c r="C437" s="2">
        <v>1</v>
      </c>
      <c r="D437" s="5">
        <v>0</v>
      </c>
      <c r="E437" s="2">
        <v>1</v>
      </c>
      <c r="F437" s="5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 s="2">
        <v>0</v>
      </c>
      <c r="U437" s="5">
        <v>1</v>
      </c>
      <c r="V437" s="6">
        <v>1</v>
      </c>
      <c r="W437" s="9">
        <f t="shared" si="18"/>
        <v>5.5796411837071966</v>
      </c>
      <c r="X437" s="15">
        <f t="shared" si="19"/>
        <v>0.99624026950029321</v>
      </c>
      <c r="Y437" s="11">
        <f t="shared" si="20"/>
        <v>-3.7668160518418555E-3</v>
      </c>
    </row>
    <row r="438" spans="2:25" x14ac:dyDescent="0.25">
      <c r="B438" s="5">
        <v>0</v>
      </c>
      <c r="C438" s="2">
        <v>1</v>
      </c>
      <c r="D438" s="5">
        <v>1</v>
      </c>
      <c r="E438" s="2">
        <v>0</v>
      </c>
      <c r="F438" s="5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</v>
      </c>
      <c r="T438" s="2">
        <v>0</v>
      </c>
      <c r="U438" s="5">
        <v>1</v>
      </c>
      <c r="V438" s="6">
        <v>1</v>
      </c>
      <c r="W438" s="9">
        <f t="shared" si="18"/>
        <v>0.37331473601643494</v>
      </c>
      <c r="X438" s="15">
        <f t="shared" si="19"/>
        <v>0.59225969203685891</v>
      </c>
      <c r="Y438" s="11">
        <f t="shared" si="20"/>
        <v>-0.52381007130405977</v>
      </c>
    </row>
    <row r="439" spans="2:25" x14ac:dyDescent="0.25">
      <c r="B439" s="5">
        <v>0</v>
      </c>
      <c r="C439" s="2">
        <v>0</v>
      </c>
      <c r="D439" s="5">
        <v>0</v>
      </c>
      <c r="E439" s="2">
        <v>1</v>
      </c>
      <c r="F439" s="5">
        <v>0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0</v>
      </c>
      <c r="T439" s="2">
        <v>0</v>
      </c>
      <c r="U439" s="5">
        <v>1</v>
      </c>
      <c r="V439" s="6">
        <v>1</v>
      </c>
      <c r="W439" s="9">
        <f t="shared" si="18"/>
        <v>3.3931997466640054</v>
      </c>
      <c r="X439" s="15">
        <f t="shared" si="19"/>
        <v>0.96749133333485293</v>
      </c>
      <c r="Y439" s="11">
        <f t="shared" si="20"/>
        <v>-3.3048811911755113E-2</v>
      </c>
    </row>
    <row r="440" spans="2:25" x14ac:dyDescent="0.25">
      <c r="B440" s="5">
        <v>0</v>
      </c>
      <c r="C440" s="2">
        <v>1</v>
      </c>
      <c r="D440" s="5">
        <v>0</v>
      </c>
      <c r="E440" s="2">
        <v>1</v>
      </c>
      <c r="F440" s="5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 s="2">
        <v>0</v>
      </c>
      <c r="U440" s="5">
        <v>1</v>
      </c>
      <c r="V440" s="6">
        <v>1</v>
      </c>
      <c r="W440" s="9">
        <f t="shared" si="18"/>
        <v>0.95793779078605301</v>
      </c>
      <c r="X440" s="15">
        <f t="shared" si="19"/>
        <v>0.72270872656228791</v>
      </c>
      <c r="Y440" s="11">
        <f t="shared" si="20"/>
        <v>-0.32474900582174471</v>
      </c>
    </row>
    <row r="441" spans="2:25" x14ac:dyDescent="0.25">
      <c r="B441" s="5">
        <v>0</v>
      </c>
      <c r="C441" s="2">
        <v>1</v>
      </c>
      <c r="D441" s="5">
        <v>0</v>
      </c>
      <c r="E441" s="2">
        <v>1</v>
      </c>
      <c r="F441" s="5">
        <v>0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 s="2">
        <v>0</v>
      </c>
      <c r="U441" s="5">
        <v>1</v>
      </c>
      <c r="V441" s="6">
        <v>1</v>
      </c>
      <c r="W441" s="9">
        <f t="shared" si="18"/>
        <v>2.1398937021287256</v>
      </c>
      <c r="X441" s="15">
        <f t="shared" si="19"/>
        <v>0.89472059810058036</v>
      </c>
      <c r="Y441" s="11">
        <f t="shared" si="20"/>
        <v>-0.1112437903390868</v>
      </c>
    </row>
    <row r="442" spans="2:25" x14ac:dyDescent="0.25">
      <c r="B442" s="5">
        <v>0</v>
      </c>
      <c r="C442" s="2">
        <v>1</v>
      </c>
      <c r="D442" s="5">
        <v>1</v>
      </c>
      <c r="E442" s="2">
        <v>0</v>
      </c>
      <c r="F442" s="5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 s="2">
        <v>0</v>
      </c>
      <c r="U442" s="5">
        <v>1</v>
      </c>
      <c r="V442" s="6">
        <v>1</v>
      </c>
      <c r="W442" s="9">
        <f t="shared" si="18"/>
        <v>-0.52441219679450257</v>
      </c>
      <c r="X442" s="15">
        <f t="shared" si="19"/>
        <v>0.37182109465082896</v>
      </c>
      <c r="Y442" s="11">
        <f t="shared" si="20"/>
        <v>-0.98934246875011156</v>
      </c>
    </row>
    <row r="443" spans="2:25" x14ac:dyDescent="0.25">
      <c r="B443" s="5">
        <v>0</v>
      </c>
      <c r="C443" s="2">
        <v>1</v>
      </c>
      <c r="D443" s="5">
        <v>1</v>
      </c>
      <c r="E443" s="2">
        <v>0</v>
      </c>
      <c r="F443" s="5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</v>
      </c>
      <c r="T443" s="2">
        <v>1</v>
      </c>
      <c r="U443" s="5">
        <v>1</v>
      </c>
      <c r="V443" s="6">
        <v>1</v>
      </c>
      <c r="W443" s="9">
        <f t="shared" si="18"/>
        <v>6.3687295508146335E-2</v>
      </c>
      <c r="X443" s="15">
        <f t="shared" si="19"/>
        <v>0.51591644438750273</v>
      </c>
      <c r="Y443" s="11">
        <f t="shared" si="20"/>
        <v>-0.66181045609415223</v>
      </c>
    </row>
    <row r="444" spans="2:25" x14ac:dyDescent="0.25">
      <c r="B444" s="5">
        <v>1</v>
      </c>
      <c r="C444" s="2">
        <v>0</v>
      </c>
      <c r="D444" s="5">
        <v>1</v>
      </c>
      <c r="E444" s="2">
        <v>0</v>
      </c>
      <c r="F444" s="5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0</v>
      </c>
      <c r="T444" s="2">
        <v>0</v>
      </c>
      <c r="U444" s="5">
        <v>1</v>
      </c>
      <c r="V444" s="6">
        <v>1</v>
      </c>
      <c r="W444" s="9">
        <f t="shared" si="18"/>
        <v>0.34197022645609099</v>
      </c>
      <c r="X444" s="15">
        <f t="shared" si="19"/>
        <v>0.58466903496963474</v>
      </c>
      <c r="Y444" s="11">
        <f t="shared" si="20"/>
        <v>-0.53670934403709536</v>
      </c>
    </row>
    <row r="445" spans="2:25" x14ac:dyDescent="0.25">
      <c r="B445" s="5">
        <v>0</v>
      </c>
      <c r="C445" s="2">
        <v>1</v>
      </c>
      <c r="D445" s="5">
        <v>1</v>
      </c>
      <c r="E445" s="2">
        <v>0</v>
      </c>
      <c r="F445" s="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0</v>
      </c>
      <c r="R445">
        <v>0</v>
      </c>
      <c r="S445">
        <v>0</v>
      </c>
      <c r="T445" s="2">
        <v>0</v>
      </c>
      <c r="U445" s="5">
        <v>1</v>
      </c>
      <c r="V445" s="6">
        <v>1</v>
      </c>
      <c r="W445" s="9">
        <f t="shared" si="18"/>
        <v>0.76082613143683486</v>
      </c>
      <c r="X445" s="15">
        <f t="shared" si="19"/>
        <v>0.68153306898682053</v>
      </c>
      <c r="Y445" s="11">
        <f t="shared" si="20"/>
        <v>-0.38341050519767061</v>
      </c>
    </row>
    <row r="446" spans="2:25" x14ac:dyDescent="0.25">
      <c r="B446" s="5">
        <v>0</v>
      </c>
      <c r="C446" s="2">
        <v>1</v>
      </c>
      <c r="D446" s="5">
        <v>1</v>
      </c>
      <c r="E446" s="2">
        <v>0</v>
      </c>
      <c r="F446" s="5">
        <v>0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0</v>
      </c>
      <c r="T446" s="2">
        <v>0</v>
      </c>
      <c r="U446" s="5">
        <v>1</v>
      </c>
      <c r="V446" s="6">
        <v>1</v>
      </c>
      <c r="W446" s="9">
        <f t="shared" si="18"/>
        <v>3.2671401255866837</v>
      </c>
      <c r="X446" s="15">
        <f t="shared" si="19"/>
        <v>0.96328415819652669</v>
      </c>
      <c r="Y446" s="11">
        <f t="shared" si="20"/>
        <v>-3.7406834701520522E-2</v>
      </c>
    </row>
    <row r="447" spans="2:25" x14ac:dyDescent="0.25">
      <c r="B447" s="5">
        <v>0</v>
      </c>
      <c r="C447" s="2">
        <v>1</v>
      </c>
      <c r="D447" s="5">
        <v>1</v>
      </c>
      <c r="E447" s="2">
        <v>0</v>
      </c>
      <c r="F447" s="5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 s="2">
        <v>1</v>
      </c>
      <c r="U447" s="5">
        <v>1</v>
      </c>
      <c r="V447" s="6">
        <v>1</v>
      </c>
      <c r="W447" s="9">
        <f t="shared" si="18"/>
        <v>5.3681822178820093</v>
      </c>
      <c r="X447" s="15">
        <f t="shared" si="19"/>
        <v>0.99535903973660367</v>
      </c>
      <c r="Y447" s="11">
        <f t="shared" si="20"/>
        <v>-4.6517629556817198E-3</v>
      </c>
    </row>
    <row r="448" spans="2:25" x14ac:dyDescent="0.25">
      <c r="B448" s="5">
        <v>0</v>
      </c>
      <c r="C448" s="2">
        <v>1</v>
      </c>
      <c r="D448" s="5">
        <v>1</v>
      </c>
      <c r="E448" s="2">
        <v>0</v>
      </c>
      <c r="F448" s="5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 s="2">
        <v>1</v>
      </c>
      <c r="U448" s="5">
        <v>1</v>
      </c>
      <c r="V448" s="6">
        <v>1</v>
      </c>
      <c r="W448" s="9">
        <f t="shared" si="18"/>
        <v>5.7955075704121111</v>
      </c>
      <c r="X448" s="15">
        <f t="shared" si="19"/>
        <v>0.99696803435411108</v>
      </c>
      <c r="Y448" s="11">
        <f t="shared" si="20"/>
        <v>-3.0365713656732964E-3</v>
      </c>
    </row>
    <row r="449" spans="2:25" x14ac:dyDescent="0.25">
      <c r="B449" s="5">
        <v>0</v>
      </c>
      <c r="C449" s="2">
        <v>0</v>
      </c>
      <c r="D449" s="5">
        <v>1</v>
      </c>
      <c r="E449" s="2">
        <v>0</v>
      </c>
      <c r="F449" s="5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 s="2">
        <v>0</v>
      </c>
      <c r="U449" s="5">
        <v>1</v>
      </c>
      <c r="V449" s="6">
        <v>1</v>
      </c>
      <c r="W449" s="9">
        <f t="shared" si="18"/>
        <v>1.3688405971353759</v>
      </c>
      <c r="X449" s="15">
        <f t="shared" si="19"/>
        <v>0.79719277000797617</v>
      </c>
      <c r="Y449" s="11">
        <f t="shared" si="20"/>
        <v>-0.22665875991696613</v>
      </c>
    </row>
    <row r="450" spans="2:25" x14ac:dyDescent="0.25">
      <c r="B450" s="5">
        <v>1</v>
      </c>
      <c r="C450" s="2">
        <v>0</v>
      </c>
      <c r="D450" s="5">
        <v>1</v>
      </c>
      <c r="E450" s="2">
        <v>0</v>
      </c>
      <c r="F450" s="5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 s="2">
        <v>0</v>
      </c>
      <c r="U450" s="5">
        <v>1</v>
      </c>
      <c r="V450" s="6">
        <v>1</v>
      </c>
      <c r="W450" s="9">
        <f t="shared" si="18"/>
        <v>0.38108998103192937</v>
      </c>
      <c r="X450" s="15">
        <f t="shared" si="19"/>
        <v>0.59413596618330278</v>
      </c>
      <c r="Y450" s="11">
        <f t="shared" si="20"/>
        <v>-0.52064708651445002</v>
      </c>
    </row>
    <row r="451" spans="2:25" x14ac:dyDescent="0.25">
      <c r="B451" s="5">
        <v>0</v>
      </c>
      <c r="C451" s="2">
        <v>1</v>
      </c>
      <c r="D451" s="5">
        <v>1</v>
      </c>
      <c r="E451" s="2">
        <v>0</v>
      </c>
      <c r="F451" s="5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 s="2">
        <v>0</v>
      </c>
      <c r="U451" s="5">
        <v>1</v>
      </c>
      <c r="V451" s="6">
        <v>1</v>
      </c>
      <c r="W451" s="9">
        <f t="shared" si="18"/>
        <v>-0.52441219679450257</v>
      </c>
      <c r="X451" s="15">
        <f t="shared" si="19"/>
        <v>0.37182109465082896</v>
      </c>
      <c r="Y451" s="11">
        <f t="shared" si="20"/>
        <v>-0.98934246875011156</v>
      </c>
    </row>
    <row r="452" spans="2:25" x14ac:dyDescent="0.25">
      <c r="B452" s="5">
        <v>0</v>
      </c>
      <c r="C452" s="2">
        <v>1</v>
      </c>
      <c r="D452" s="5">
        <v>1</v>
      </c>
      <c r="E452" s="2">
        <v>0</v>
      </c>
      <c r="F452" s="5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 s="2">
        <v>1</v>
      </c>
      <c r="U452" s="5">
        <v>1</v>
      </c>
      <c r="V452" s="6">
        <v>1</v>
      </c>
      <c r="W452" s="9">
        <f t="shared" si="18"/>
        <v>5.2400262200385788</v>
      </c>
      <c r="X452" s="15">
        <f t="shared" si="19"/>
        <v>0.99472782528265191</v>
      </c>
      <c r="Y452" s="11">
        <f t="shared" si="20"/>
        <v>-5.2861216725942611E-3</v>
      </c>
    </row>
    <row r="453" spans="2:25" x14ac:dyDescent="0.25">
      <c r="B453" s="5">
        <v>0</v>
      </c>
      <c r="C453" s="2">
        <v>1</v>
      </c>
      <c r="D453" s="5">
        <v>0</v>
      </c>
      <c r="E453" s="2">
        <v>1</v>
      </c>
      <c r="F453" s="5">
        <v>0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0</v>
      </c>
      <c r="T453" s="2">
        <v>0</v>
      </c>
      <c r="U453" s="5">
        <v>1</v>
      </c>
      <c r="V453" s="6">
        <v>1</v>
      </c>
      <c r="W453" s="9">
        <f t="shared" si="18"/>
        <v>3.336095787092471</v>
      </c>
      <c r="X453" s="15">
        <f t="shared" si="19"/>
        <v>0.96564656195596488</v>
      </c>
      <c r="Y453" s="11">
        <f t="shared" si="20"/>
        <v>-3.4957389611641784E-2</v>
      </c>
    </row>
    <row r="454" spans="2:25" x14ac:dyDescent="0.25">
      <c r="B454" s="5">
        <v>0</v>
      </c>
      <c r="C454" s="2">
        <v>1</v>
      </c>
      <c r="D454" s="5">
        <v>0</v>
      </c>
      <c r="E454" s="2">
        <v>1</v>
      </c>
      <c r="F454" s="5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 s="2">
        <v>0</v>
      </c>
      <c r="U454" s="5">
        <v>1</v>
      </c>
      <c r="V454" s="6">
        <v>1</v>
      </c>
      <c r="W454" s="9">
        <f t="shared" ref="W454:W517" si="21">SUMPRODUCT(B$2:U$2,B454:U454)</f>
        <v>-0.36642029202112303</v>
      </c>
      <c r="X454" s="15">
        <f t="shared" ref="X454:X517" si="22">EXP(W454)/(1+EXP(W454))</f>
        <v>0.40940628757949221</v>
      </c>
      <c r="Y454" s="11">
        <f t="shared" ref="Y454:Y517" si="23">IFERROR(V454*LN(X454)+(1-V454)*LN(1-X454),0)</f>
        <v>-0.89304724783797118</v>
      </c>
    </row>
    <row r="455" spans="2:25" x14ac:dyDescent="0.25">
      <c r="B455" s="5">
        <v>0</v>
      </c>
      <c r="C455" s="2">
        <v>1</v>
      </c>
      <c r="D455" s="5">
        <v>1</v>
      </c>
      <c r="E455" s="2">
        <v>0</v>
      </c>
      <c r="F455" s="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 s="2">
        <v>0</v>
      </c>
      <c r="U455" s="5">
        <v>1</v>
      </c>
      <c r="V455" s="6">
        <v>1</v>
      </c>
      <c r="W455" s="9">
        <f t="shared" si="21"/>
        <v>-0.52441219679450257</v>
      </c>
      <c r="X455" s="15">
        <f t="shared" si="22"/>
        <v>0.37182109465082896</v>
      </c>
      <c r="Y455" s="11">
        <f t="shared" si="23"/>
        <v>-0.98934246875011156</v>
      </c>
    </row>
    <row r="456" spans="2:25" x14ac:dyDescent="0.25">
      <c r="B456" s="5">
        <v>1</v>
      </c>
      <c r="C456" s="2">
        <v>0</v>
      </c>
      <c r="D456" s="5">
        <v>1</v>
      </c>
      <c r="E456" s="2">
        <v>0</v>
      </c>
      <c r="F456" s="5">
        <v>0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 s="2">
        <v>0</v>
      </c>
      <c r="U456" s="5">
        <v>1</v>
      </c>
      <c r="V456" s="6">
        <v>1</v>
      </c>
      <c r="W456" s="9">
        <f t="shared" si="21"/>
        <v>1.563045892374602</v>
      </c>
      <c r="X456" s="15">
        <f t="shared" si="22"/>
        <v>0.82678998433956163</v>
      </c>
      <c r="Y456" s="11">
        <f t="shared" si="23"/>
        <v>-0.19020456501233535</v>
      </c>
    </row>
    <row r="457" spans="2:25" x14ac:dyDescent="0.25">
      <c r="B457" s="5">
        <v>0</v>
      </c>
      <c r="C457" s="2">
        <v>1</v>
      </c>
      <c r="D457" s="5">
        <v>1</v>
      </c>
      <c r="E457" s="2">
        <v>0</v>
      </c>
      <c r="F457" s="5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 s="2">
        <v>0</v>
      </c>
      <c r="U457" s="5">
        <v>1</v>
      </c>
      <c r="V457" s="6">
        <v>1</v>
      </c>
      <c r="W457" s="9">
        <f t="shared" si="21"/>
        <v>1.9145196893943099</v>
      </c>
      <c r="X457" s="15">
        <f t="shared" si="22"/>
        <v>0.87152606051798043</v>
      </c>
      <c r="Y457" s="11">
        <f t="shared" si="23"/>
        <v>-0.13750951140778311</v>
      </c>
    </row>
    <row r="458" spans="2:25" x14ac:dyDescent="0.25">
      <c r="B458" s="5">
        <v>1</v>
      </c>
      <c r="C458" s="2">
        <v>0</v>
      </c>
      <c r="D458" s="5">
        <v>0</v>
      </c>
      <c r="E458" s="2">
        <v>1</v>
      </c>
      <c r="F458" s="5">
        <v>0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0</v>
      </c>
      <c r="R458">
        <v>1</v>
      </c>
      <c r="S458">
        <v>0</v>
      </c>
      <c r="T458" s="2">
        <v>0</v>
      </c>
      <c r="U458" s="5">
        <v>1</v>
      </c>
      <c r="V458" s="6">
        <v>1</v>
      </c>
      <c r="W458" s="9">
        <f t="shared" si="21"/>
        <v>4.3306342081864946</v>
      </c>
      <c r="X458" s="15">
        <f t="shared" si="22"/>
        <v>0.98701171624163742</v>
      </c>
      <c r="Y458" s="11">
        <f t="shared" si="23"/>
        <v>-1.3073369060206839E-2</v>
      </c>
    </row>
    <row r="459" spans="2:25" x14ac:dyDescent="0.25">
      <c r="B459" s="5">
        <v>0</v>
      </c>
      <c r="C459" s="2">
        <v>1</v>
      </c>
      <c r="D459" s="5">
        <v>1</v>
      </c>
      <c r="E459" s="2">
        <v>0</v>
      </c>
      <c r="F459" s="5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 s="2">
        <v>0</v>
      </c>
      <c r="U459" s="5">
        <v>1</v>
      </c>
      <c r="V459" s="6">
        <v>1</v>
      </c>
      <c r="W459" s="9">
        <f t="shared" si="21"/>
        <v>-2.8326586465884107</v>
      </c>
      <c r="X459" s="15">
        <f t="shared" si="22"/>
        <v>5.5584667228541697E-2</v>
      </c>
      <c r="Y459" s="11">
        <f t="shared" si="23"/>
        <v>-2.8898478850277707</v>
      </c>
    </row>
    <row r="460" spans="2:25" x14ac:dyDescent="0.25">
      <c r="B460" s="5">
        <v>0</v>
      </c>
      <c r="C460" s="2">
        <v>1</v>
      </c>
      <c r="D460" s="5">
        <v>1</v>
      </c>
      <c r="E460" s="2">
        <v>0</v>
      </c>
      <c r="F460" s="5">
        <v>1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 s="2">
        <v>0</v>
      </c>
      <c r="U460" s="5">
        <v>1</v>
      </c>
      <c r="V460" s="6">
        <v>1</v>
      </c>
      <c r="W460" s="9">
        <f t="shared" si="21"/>
        <v>7.4294930937275749</v>
      </c>
      <c r="X460" s="15">
        <f t="shared" si="22"/>
        <v>0.99940686374081578</v>
      </c>
      <c r="Y460" s="11">
        <f t="shared" si="23"/>
        <v>-5.9331223408337272E-4</v>
      </c>
    </row>
    <row r="461" spans="2:25" x14ac:dyDescent="0.25">
      <c r="B461" s="5">
        <v>0</v>
      </c>
      <c r="C461" s="2">
        <v>1</v>
      </c>
      <c r="D461" s="5">
        <v>1</v>
      </c>
      <c r="E461" s="2">
        <v>0</v>
      </c>
      <c r="F461" s="5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 s="2">
        <v>1</v>
      </c>
      <c r="U461" s="5">
        <v>1</v>
      </c>
      <c r="V461" s="6">
        <v>1</v>
      </c>
      <c r="W461" s="9">
        <f t="shared" si="21"/>
        <v>2.929250331693197</v>
      </c>
      <c r="X461" s="15">
        <f t="shared" si="22"/>
        <v>0.94927358826463493</v>
      </c>
      <c r="Y461" s="11">
        <f t="shared" si="23"/>
        <v>-5.2058230808794723E-2</v>
      </c>
    </row>
    <row r="462" spans="2:25" x14ac:dyDescent="0.25">
      <c r="B462" s="5">
        <v>1</v>
      </c>
      <c r="C462" s="2">
        <v>0</v>
      </c>
      <c r="D462" s="5">
        <v>0</v>
      </c>
      <c r="E462" s="2">
        <v>0</v>
      </c>
      <c r="F462" s="5">
        <v>0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1</v>
      </c>
      <c r="T462" s="2">
        <v>0</v>
      </c>
      <c r="U462" s="5">
        <v>1</v>
      </c>
      <c r="V462" s="6">
        <v>1</v>
      </c>
      <c r="W462" s="9">
        <f t="shared" si="21"/>
        <v>1.5687959732347023</v>
      </c>
      <c r="X462" s="15">
        <f t="shared" si="22"/>
        <v>0.82761189698463911</v>
      </c>
      <c r="Y462" s="11">
        <f t="shared" si="23"/>
        <v>-0.18921095793055495</v>
      </c>
    </row>
    <row r="463" spans="2:25" x14ac:dyDescent="0.25">
      <c r="B463" s="5">
        <v>0</v>
      </c>
      <c r="C463" s="2">
        <v>0</v>
      </c>
      <c r="D463" s="5">
        <v>1</v>
      </c>
      <c r="E463" s="2">
        <v>0</v>
      </c>
      <c r="F463" s="5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0</v>
      </c>
      <c r="T463" s="2">
        <v>0</v>
      </c>
      <c r="U463" s="5">
        <v>1</v>
      </c>
      <c r="V463" s="6">
        <v>1</v>
      </c>
      <c r="W463" s="9">
        <f t="shared" si="21"/>
        <v>0.72889384774077681</v>
      </c>
      <c r="X463" s="15">
        <f t="shared" si="22"/>
        <v>0.67456248816268705</v>
      </c>
      <c r="Y463" s="11">
        <f t="shared" si="23"/>
        <v>-0.39369096394470587</v>
      </c>
    </row>
    <row r="464" spans="2:25" x14ac:dyDescent="0.25">
      <c r="B464" s="5">
        <v>0</v>
      </c>
      <c r="C464" s="2">
        <v>1</v>
      </c>
      <c r="D464" s="5">
        <v>1</v>
      </c>
      <c r="E464" s="2">
        <v>0</v>
      </c>
      <c r="F464" s="5">
        <v>1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 s="2">
        <v>0</v>
      </c>
      <c r="U464" s="5">
        <v>1</v>
      </c>
      <c r="V464" s="6">
        <v>1</v>
      </c>
      <c r="W464" s="9">
        <f t="shared" si="21"/>
        <v>8.0303200885463344</v>
      </c>
      <c r="X464" s="15">
        <f t="shared" si="22"/>
        <v>0.99967466185801024</v>
      </c>
      <c r="Y464" s="11">
        <f t="shared" si="23"/>
        <v>-3.2539107592434159E-4</v>
      </c>
    </row>
    <row r="465" spans="2:25" x14ac:dyDescent="0.25">
      <c r="B465" s="5">
        <v>0</v>
      </c>
      <c r="C465" s="2">
        <v>1</v>
      </c>
      <c r="D465" s="5">
        <v>0</v>
      </c>
      <c r="E465" s="2">
        <v>1</v>
      </c>
      <c r="F465" s="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 s="2">
        <v>1</v>
      </c>
      <c r="U465" s="5">
        <v>1</v>
      </c>
      <c r="V465" s="6">
        <v>1</v>
      </c>
      <c r="W465" s="9">
        <f t="shared" si="21"/>
        <v>1.7628841536594009</v>
      </c>
      <c r="X465" s="15">
        <f t="shared" si="22"/>
        <v>0.85357051221659286</v>
      </c>
      <c r="Y465" s="11">
        <f t="shared" si="23"/>
        <v>-0.15832712479209762</v>
      </c>
    </row>
    <row r="466" spans="2:25" x14ac:dyDescent="0.25">
      <c r="B466" s="5">
        <v>1</v>
      </c>
      <c r="C466" s="2">
        <v>0</v>
      </c>
      <c r="D466" s="5">
        <v>1</v>
      </c>
      <c r="E466" s="2">
        <v>0</v>
      </c>
      <c r="F466" s="5">
        <v>0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 s="2">
        <v>0</v>
      </c>
      <c r="U466" s="5">
        <v>1</v>
      </c>
      <c r="V466" s="6">
        <v>1</v>
      </c>
      <c r="W466" s="9">
        <f t="shared" si="21"/>
        <v>1.563045892374602</v>
      </c>
      <c r="X466" s="15">
        <f t="shared" si="22"/>
        <v>0.82678998433956163</v>
      </c>
      <c r="Y466" s="11">
        <f t="shared" si="23"/>
        <v>-0.19020456501233535</v>
      </c>
    </row>
    <row r="467" spans="2:25" x14ac:dyDescent="0.25">
      <c r="B467" s="5">
        <v>0</v>
      </c>
      <c r="C467" s="2">
        <v>1</v>
      </c>
      <c r="D467" s="5">
        <v>1</v>
      </c>
      <c r="E467" s="2">
        <v>0</v>
      </c>
      <c r="F467" s="5">
        <v>0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 s="2">
        <v>0</v>
      </c>
      <c r="U467" s="5">
        <v>1</v>
      </c>
      <c r="V467" s="6">
        <v>1</v>
      </c>
      <c r="W467" s="9">
        <f t="shared" si="21"/>
        <v>4.9905612075387635</v>
      </c>
      <c r="X467" s="15">
        <f t="shared" si="22"/>
        <v>0.99324410637565164</v>
      </c>
      <c r="Y467" s="11">
        <f t="shared" si="23"/>
        <v>-6.7788179816989152E-3</v>
      </c>
    </row>
    <row r="468" spans="2:25" x14ac:dyDescent="0.25">
      <c r="B468" s="5">
        <v>0</v>
      </c>
      <c r="C468" s="2">
        <v>1</v>
      </c>
      <c r="D468" s="5">
        <v>1</v>
      </c>
      <c r="E468" s="2">
        <v>0</v>
      </c>
      <c r="F468" s="5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 s="2">
        <v>1</v>
      </c>
      <c r="U468" s="5">
        <v>1</v>
      </c>
      <c r="V468" s="6">
        <v>1</v>
      </c>
      <c r="W468" s="9">
        <f t="shared" si="21"/>
        <v>1.5018838323670858</v>
      </c>
      <c r="X468" s="15">
        <f t="shared" si="22"/>
        <v>0.8178552750345538</v>
      </c>
      <c r="Y468" s="11">
        <f t="shared" si="23"/>
        <v>-0.20106988341816343</v>
      </c>
    </row>
    <row r="469" spans="2:25" x14ac:dyDescent="0.25">
      <c r="B469" s="5">
        <v>0</v>
      </c>
      <c r="C469" s="2">
        <v>1</v>
      </c>
      <c r="D469" s="5">
        <v>0</v>
      </c>
      <c r="E469" s="2">
        <v>1</v>
      </c>
      <c r="F469" s="5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 s="2">
        <v>0</v>
      </c>
      <c r="U469" s="5">
        <v>1</v>
      </c>
      <c r="V469" s="6">
        <v>1</v>
      </c>
      <c r="W469" s="9">
        <f t="shared" si="21"/>
        <v>2.1398937021287256</v>
      </c>
      <c r="X469" s="15">
        <f t="shared" si="22"/>
        <v>0.89472059810058036</v>
      </c>
      <c r="Y469" s="11">
        <f t="shared" si="23"/>
        <v>-0.1112437903390868</v>
      </c>
    </row>
    <row r="470" spans="2:25" x14ac:dyDescent="0.25">
      <c r="B470" s="5">
        <v>1</v>
      </c>
      <c r="C470" s="2">
        <v>0</v>
      </c>
      <c r="D470" s="5">
        <v>0</v>
      </c>
      <c r="E470" s="2">
        <v>1</v>
      </c>
      <c r="F470" s="5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 s="2">
        <v>0</v>
      </c>
      <c r="U470" s="5">
        <v>1</v>
      </c>
      <c r="V470" s="6">
        <v>1</v>
      </c>
      <c r="W470" s="9">
        <f t="shared" si="21"/>
        <v>2.9172398821117271</v>
      </c>
      <c r="X470" s="15">
        <f t="shared" si="22"/>
        <v>0.94869211554468325</v>
      </c>
      <c r="Y470" s="11">
        <f t="shared" si="23"/>
        <v>-5.2670963417162764E-2</v>
      </c>
    </row>
    <row r="471" spans="2:25" x14ac:dyDescent="0.25">
      <c r="B471" s="5">
        <v>0</v>
      </c>
      <c r="C471" s="2">
        <v>1</v>
      </c>
      <c r="D471" s="5">
        <v>1</v>
      </c>
      <c r="E471" s="2">
        <v>0</v>
      </c>
      <c r="F471" s="5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 s="2">
        <v>0</v>
      </c>
      <c r="U471" s="5">
        <v>1</v>
      </c>
      <c r="V471" s="6">
        <v>1</v>
      </c>
      <c r="W471" s="9">
        <f t="shared" si="21"/>
        <v>-0.52441219679450257</v>
      </c>
      <c r="X471" s="15">
        <f t="shared" si="22"/>
        <v>0.37182109465082896</v>
      </c>
      <c r="Y471" s="11">
        <f t="shared" si="23"/>
        <v>-0.98934246875011156</v>
      </c>
    </row>
    <row r="472" spans="2:25" x14ac:dyDescent="0.25">
      <c r="B472" s="5">
        <v>1</v>
      </c>
      <c r="C472" s="2">
        <v>0</v>
      </c>
      <c r="D472" s="5">
        <v>0</v>
      </c>
      <c r="E472" s="2">
        <v>1</v>
      </c>
      <c r="F472" s="5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0</v>
      </c>
      <c r="T472" s="2">
        <v>0</v>
      </c>
      <c r="U472" s="5">
        <v>1</v>
      </c>
      <c r="V472" s="6">
        <v>1</v>
      </c>
      <c r="W472" s="9">
        <f t="shared" si="21"/>
        <v>0.49996213122947053</v>
      </c>
      <c r="X472" s="15">
        <f t="shared" si="22"/>
        <v>0.622450431858935</v>
      </c>
      <c r="Y472" s="11">
        <f t="shared" si="23"/>
        <v>-0.4740912813495623</v>
      </c>
    </row>
    <row r="473" spans="2:25" x14ac:dyDescent="0.25">
      <c r="B473" s="5">
        <v>1</v>
      </c>
      <c r="C473" s="2">
        <v>0</v>
      </c>
      <c r="D473" s="5">
        <v>0</v>
      </c>
      <c r="E473" s="2">
        <v>1</v>
      </c>
      <c r="F473" s="5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 s="2">
        <v>1</v>
      </c>
      <c r="U473" s="5">
        <v>1</v>
      </c>
      <c r="V473" s="6">
        <v>1</v>
      </c>
      <c r="W473" s="9">
        <f t="shared" si="21"/>
        <v>4.5935714091117692</v>
      </c>
      <c r="X473" s="15">
        <f t="shared" si="22"/>
        <v>0.9899846587970148</v>
      </c>
      <c r="Y473" s="11">
        <f t="shared" si="23"/>
        <v>-1.0065832138199751E-2</v>
      </c>
    </row>
    <row r="474" spans="2:25" x14ac:dyDescent="0.25">
      <c r="B474" s="5">
        <v>0</v>
      </c>
      <c r="C474" s="2">
        <v>1</v>
      </c>
      <c r="D474" s="5">
        <v>1</v>
      </c>
      <c r="E474" s="2">
        <v>0</v>
      </c>
      <c r="F474" s="5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 s="2">
        <v>0</v>
      </c>
      <c r="U474" s="5">
        <v>1</v>
      </c>
      <c r="V474" s="6">
        <v>1</v>
      </c>
      <c r="W474" s="9">
        <f t="shared" si="21"/>
        <v>0.66315290299607377</v>
      </c>
      <c r="X474" s="15">
        <f t="shared" si="22"/>
        <v>0.65996828832849785</v>
      </c>
      <c r="Y474" s="11">
        <f t="shared" si="23"/>
        <v>-0.41556349310313179</v>
      </c>
    </row>
    <row r="475" spans="2:25" x14ac:dyDescent="0.25">
      <c r="B475" s="5">
        <v>0</v>
      </c>
      <c r="C475" s="2">
        <v>0</v>
      </c>
      <c r="D475" s="5">
        <v>0</v>
      </c>
      <c r="E475" s="2">
        <v>1</v>
      </c>
      <c r="F475" s="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 s="2">
        <v>0</v>
      </c>
      <c r="U475" s="5">
        <v>1</v>
      </c>
      <c r="V475" s="6">
        <v>1</v>
      </c>
      <c r="W475" s="9">
        <f t="shared" si="21"/>
        <v>0.92600550708999474</v>
      </c>
      <c r="X475" s="15">
        <f t="shared" si="22"/>
        <v>0.71626418725101693</v>
      </c>
      <c r="Y475" s="11">
        <f t="shared" si="23"/>
        <v>-0.33370620346905439</v>
      </c>
    </row>
    <row r="476" spans="2:25" x14ac:dyDescent="0.25">
      <c r="B476" s="5">
        <v>0</v>
      </c>
      <c r="C476" s="2">
        <v>1</v>
      </c>
      <c r="D476" s="5">
        <v>1</v>
      </c>
      <c r="E476" s="2">
        <v>0</v>
      </c>
      <c r="F476" s="5">
        <v>0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0</v>
      </c>
      <c r="T476" s="2">
        <v>0</v>
      </c>
      <c r="U476" s="5">
        <v>1</v>
      </c>
      <c r="V476" s="6">
        <v>1</v>
      </c>
      <c r="W476" s="9">
        <f t="shared" si="21"/>
        <v>7.3468343565597536</v>
      </c>
      <c r="X476" s="15">
        <f t="shared" si="22"/>
        <v>0.99935578547802861</v>
      </c>
      <c r="Y476" s="11">
        <f t="shared" si="23"/>
        <v>-6.4442211730862155E-4</v>
      </c>
    </row>
    <row r="477" spans="2:25" x14ac:dyDescent="0.25">
      <c r="B477" s="5">
        <v>0</v>
      </c>
      <c r="C477" s="2">
        <v>1</v>
      </c>
      <c r="D477" s="5">
        <v>1</v>
      </c>
      <c r="E477" s="2">
        <v>0</v>
      </c>
      <c r="F477" s="5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0</v>
      </c>
      <c r="T477" s="2">
        <v>0</v>
      </c>
      <c r="U477" s="5">
        <v>1</v>
      </c>
      <c r="V477" s="6">
        <v>1</v>
      </c>
      <c r="W477" s="9">
        <f t="shared" si="21"/>
        <v>1.2310339574077269</v>
      </c>
      <c r="X477" s="15">
        <f t="shared" si="22"/>
        <v>0.77399948976207733</v>
      </c>
      <c r="Y477" s="11">
        <f t="shared" si="23"/>
        <v>-0.25618406461474952</v>
      </c>
    </row>
    <row r="478" spans="2:25" x14ac:dyDescent="0.25">
      <c r="B478" s="5">
        <v>1</v>
      </c>
      <c r="C478" s="2">
        <v>0</v>
      </c>
      <c r="D478" s="5">
        <v>1</v>
      </c>
      <c r="E478" s="2">
        <v>0</v>
      </c>
      <c r="F478" s="5">
        <v>0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 s="2">
        <v>0</v>
      </c>
      <c r="U478" s="5">
        <v>1</v>
      </c>
      <c r="V478" s="6">
        <v>1</v>
      </c>
      <c r="W478" s="9">
        <f t="shared" si="21"/>
        <v>2.7506109921651785</v>
      </c>
      <c r="X478" s="15">
        <f t="shared" si="22"/>
        <v>0.9399478470956153</v>
      </c>
      <c r="Y478" s="11">
        <f t="shared" si="23"/>
        <v>-6.1930887070435418E-2</v>
      </c>
    </row>
    <row r="479" spans="2:25" x14ac:dyDescent="0.25">
      <c r="B479" s="5">
        <v>0</v>
      </c>
      <c r="C479" s="2">
        <v>1</v>
      </c>
      <c r="D479" s="5">
        <v>0</v>
      </c>
      <c r="E479" s="2">
        <v>1</v>
      </c>
      <c r="F479" s="5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 s="2">
        <v>0</v>
      </c>
      <c r="U479" s="5">
        <v>1</v>
      </c>
      <c r="V479" s="6">
        <v>1</v>
      </c>
      <c r="W479" s="9">
        <f t="shared" si="21"/>
        <v>5.1485531123121424</v>
      </c>
      <c r="X479" s="15">
        <f t="shared" si="22"/>
        <v>0.99422573390597246</v>
      </c>
      <c r="Y479" s="11">
        <f t="shared" si="23"/>
        <v>-5.7910016231846476E-3</v>
      </c>
    </row>
    <row r="480" spans="2:25" x14ac:dyDescent="0.25">
      <c r="B480" s="5">
        <v>0</v>
      </c>
      <c r="C480" s="2">
        <v>1</v>
      </c>
      <c r="D480" s="5">
        <v>1</v>
      </c>
      <c r="E480" s="2">
        <v>0</v>
      </c>
      <c r="F480" s="5">
        <v>0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 s="2">
        <v>0</v>
      </c>
      <c r="U480" s="5">
        <v>1</v>
      </c>
      <c r="V480" s="6">
        <v>1</v>
      </c>
      <c r="W480" s="9">
        <f t="shared" si="21"/>
        <v>1.9819017973553463</v>
      </c>
      <c r="X480" s="15">
        <f t="shared" si="22"/>
        <v>0.87888374884563325</v>
      </c>
      <c r="Y480" s="11">
        <f t="shared" si="23"/>
        <v>-0.12910264391627441</v>
      </c>
    </row>
    <row r="481" spans="2:25" x14ac:dyDescent="0.25">
      <c r="B481" s="5">
        <v>0</v>
      </c>
      <c r="C481" s="2">
        <v>1</v>
      </c>
      <c r="D481" s="5">
        <v>1</v>
      </c>
      <c r="E481" s="2">
        <v>0</v>
      </c>
      <c r="F481" s="5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 s="2">
        <v>0</v>
      </c>
      <c r="U481" s="5">
        <v>1</v>
      </c>
      <c r="V481" s="6">
        <v>1</v>
      </c>
      <c r="W481" s="9">
        <f t="shared" si="21"/>
        <v>4.9905612075387635</v>
      </c>
      <c r="X481" s="15">
        <f t="shared" si="22"/>
        <v>0.99324410637565164</v>
      </c>
      <c r="Y481" s="11">
        <f t="shared" si="23"/>
        <v>-6.7788179816989152E-3</v>
      </c>
    </row>
    <row r="482" spans="2:25" x14ac:dyDescent="0.25">
      <c r="B482" s="5">
        <v>0</v>
      </c>
      <c r="C482" s="2">
        <v>1</v>
      </c>
      <c r="D482" s="5">
        <v>0</v>
      </c>
      <c r="E482" s="2">
        <v>1</v>
      </c>
      <c r="F482" s="5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 s="2">
        <v>0</v>
      </c>
      <c r="U482" s="5">
        <v>1</v>
      </c>
      <c r="V482" s="6">
        <v>1</v>
      </c>
      <c r="W482" s="9">
        <f t="shared" si="21"/>
        <v>-0.36642029202112303</v>
      </c>
      <c r="X482" s="15">
        <f t="shared" si="22"/>
        <v>0.40940628757949221</v>
      </c>
      <c r="Y482" s="11">
        <f t="shared" si="23"/>
        <v>-0.89304724783797118</v>
      </c>
    </row>
    <row r="483" spans="2:25" x14ac:dyDescent="0.25">
      <c r="B483" s="5">
        <v>0</v>
      </c>
      <c r="C483" s="2">
        <v>1</v>
      </c>
      <c r="D483" s="5">
        <v>1</v>
      </c>
      <c r="E483" s="2">
        <v>0</v>
      </c>
      <c r="F483" s="5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 s="2">
        <v>0</v>
      </c>
      <c r="U483" s="5">
        <v>1</v>
      </c>
      <c r="V483" s="6">
        <v>1</v>
      </c>
      <c r="W483" s="9">
        <f t="shared" si="21"/>
        <v>-0.52441219679450257</v>
      </c>
      <c r="X483" s="15">
        <f t="shared" si="22"/>
        <v>0.37182109465082896</v>
      </c>
      <c r="Y483" s="11">
        <f t="shared" si="23"/>
        <v>-0.98934246875011156</v>
      </c>
    </row>
    <row r="484" spans="2:25" x14ac:dyDescent="0.25">
      <c r="B484" s="5">
        <v>0</v>
      </c>
      <c r="C484" s="2">
        <v>0</v>
      </c>
      <c r="D484" s="5">
        <v>1</v>
      </c>
      <c r="E484" s="2">
        <v>0</v>
      </c>
      <c r="F484" s="5">
        <v>0</v>
      </c>
      <c r="G484">
        <v>0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 s="2">
        <v>0</v>
      </c>
      <c r="U484" s="5">
        <v>1</v>
      </c>
      <c r="V484" s="6">
        <v>1</v>
      </c>
      <c r="W484" s="9">
        <f t="shared" si="21"/>
        <v>1.9499695136592878</v>
      </c>
      <c r="X484" s="15">
        <f t="shared" si="22"/>
        <v>0.87544331754945637</v>
      </c>
      <c r="Y484" s="11">
        <f t="shared" si="23"/>
        <v>-0.13302487229965404</v>
      </c>
    </row>
    <row r="485" spans="2:25" x14ac:dyDescent="0.25">
      <c r="B485" s="5">
        <v>0</v>
      </c>
      <c r="C485" s="2">
        <v>1</v>
      </c>
      <c r="D485" s="5">
        <v>1</v>
      </c>
      <c r="E485" s="2">
        <v>0</v>
      </c>
      <c r="F485" s="5">
        <v>1</v>
      </c>
      <c r="G485">
        <v>0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 s="2">
        <v>0</v>
      </c>
      <c r="U485" s="5">
        <v>1</v>
      </c>
      <c r="V485" s="6">
        <v>1</v>
      </c>
      <c r="W485" s="9">
        <f t="shared" si="21"/>
        <v>4.4208336835441591</v>
      </c>
      <c r="X485" s="15">
        <f t="shared" si="22"/>
        <v>0.98811865992932124</v>
      </c>
      <c r="Y485" s="11">
        <f t="shared" si="23"/>
        <v>-1.1952487302796418E-2</v>
      </c>
    </row>
    <row r="486" spans="2:25" x14ac:dyDescent="0.25">
      <c r="B486" s="5">
        <v>0</v>
      </c>
      <c r="C486" s="2">
        <v>1</v>
      </c>
      <c r="D486" s="5">
        <v>1</v>
      </c>
      <c r="E486" s="2">
        <v>0</v>
      </c>
      <c r="F486" s="5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 s="2">
        <v>0</v>
      </c>
      <c r="U486" s="5">
        <v>1</v>
      </c>
      <c r="V486" s="6">
        <v>1</v>
      </c>
      <c r="W486" s="9">
        <f t="shared" si="21"/>
        <v>-0.52441219679450257</v>
      </c>
      <c r="X486" s="15">
        <f t="shared" si="22"/>
        <v>0.37182109465082896</v>
      </c>
      <c r="Y486" s="11">
        <f t="shared" si="23"/>
        <v>-0.98934246875011156</v>
      </c>
    </row>
    <row r="487" spans="2:25" x14ac:dyDescent="0.25">
      <c r="B487" s="5">
        <v>0</v>
      </c>
      <c r="C487" s="2">
        <v>1</v>
      </c>
      <c r="D487" s="5">
        <v>1</v>
      </c>
      <c r="E487" s="2">
        <v>0</v>
      </c>
      <c r="F487" s="5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0</v>
      </c>
      <c r="R487">
        <v>0</v>
      </c>
      <c r="S487">
        <v>1</v>
      </c>
      <c r="T487" s="2">
        <v>0</v>
      </c>
      <c r="U487" s="5">
        <v>1</v>
      </c>
      <c r="V487" s="6">
        <v>1</v>
      </c>
      <c r="W487" s="9">
        <f t="shared" si="21"/>
        <v>-0.78037882194104002</v>
      </c>
      <c r="X487" s="15">
        <f t="shared" si="22"/>
        <v>0.31423824700365788</v>
      </c>
      <c r="Y487" s="11">
        <f t="shared" si="23"/>
        <v>-1.1576038323586522</v>
      </c>
    </row>
    <row r="488" spans="2:25" x14ac:dyDescent="0.25">
      <c r="B488" s="5">
        <v>0</v>
      </c>
      <c r="C488" s="2">
        <v>1</v>
      </c>
      <c r="D488" s="5">
        <v>1</v>
      </c>
      <c r="E488" s="2">
        <v>0</v>
      </c>
      <c r="F488" s="5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 s="2">
        <v>0</v>
      </c>
      <c r="U488" s="5">
        <v>1</v>
      </c>
      <c r="V488" s="6">
        <v>1</v>
      </c>
      <c r="W488" s="9">
        <f t="shared" si="21"/>
        <v>-0.52441219679450257</v>
      </c>
      <c r="X488" s="15">
        <f t="shared" si="22"/>
        <v>0.37182109465082896</v>
      </c>
      <c r="Y488" s="11">
        <f t="shared" si="23"/>
        <v>-0.98934246875011156</v>
      </c>
    </row>
    <row r="489" spans="2:25" x14ac:dyDescent="0.25">
      <c r="B489" s="5">
        <v>1</v>
      </c>
      <c r="C489" s="2">
        <v>0</v>
      </c>
      <c r="D489" s="5">
        <v>1</v>
      </c>
      <c r="E489" s="2">
        <v>0</v>
      </c>
      <c r="F489" s="5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0</v>
      </c>
      <c r="Q489">
        <v>0</v>
      </c>
      <c r="R489">
        <v>0</v>
      </c>
      <c r="S489">
        <v>0</v>
      </c>
      <c r="T489" s="2">
        <v>0</v>
      </c>
      <c r="U489" s="5">
        <v>1</v>
      </c>
      <c r="V489" s="6">
        <v>1</v>
      </c>
      <c r="W489" s="9">
        <f t="shared" si="21"/>
        <v>0.34197022645609099</v>
      </c>
      <c r="X489" s="15">
        <f t="shared" si="22"/>
        <v>0.58466903496963474</v>
      </c>
      <c r="Y489" s="11">
        <f t="shared" si="23"/>
        <v>-0.53670934403709536</v>
      </c>
    </row>
    <row r="490" spans="2:25" x14ac:dyDescent="0.25">
      <c r="B490" s="5">
        <v>0</v>
      </c>
      <c r="C490" s="2">
        <v>1</v>
      </c>
      <c r="D490" s="5">
        <v>0</v>
      </c>
      <c r="E490" s="2">
        <v>0</v>
      </c>
      <c r="F490" s="5">
        <v>0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 s="2">
        <v>1</v>
      </c>
      <c r="U490" s="5">
        <v>1</v>
      </c>
      <c r="V490" s="6">
        <v>1</v>
      </c>
      <c r="W490" s="9">
        <f t="shared" si="21"/>
        <v>4.3729229490425068</v>
      </c>
      <c r="X490" s="15">
        <f t="shared" si="22"/>
        <v>0.98754282313317809</v>
      </c>
      <c r="Y490" s="11">
        <f t="shared" si="23"/>
        <v>-1.2535417948948109E-2</v>
      </c>
    </row>
    <row r="491" spans="2:25" x14ac:dyDescent="0.25">
      <c r="B491" s="5">
        <v>0</v>
      </c>
      <c r="C491" s="2">
        <v>1</v>
      </c>
      <c r="D491" s="5">
        <v>1</v>
      </c>
      <c r="E491" s="2">
        <v>0</v>
      </c>
      <c r="F491" s="5">
        <v>0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 s="2">
        <v>0</v>
      </c>
      <c r="U491" s="5">
        <v>1</v>
      </c>
      <c r="V491" s="6">
        <v>1</v>
      </c>
      <c r="W491" s="9">
        <f t="shared" si="21"/>
        <v>1.9819017973553463</v>
      </c>
      <c r="X491" s="15">
        <f t="shared" si="22"/>
        <v>0.87888374884563325</v>
      </c>
      <c r="Y491" s="11">
        <f t="shared" si="23"/>
        <v>-0.12910264391627441</v>
      </c>
    </row>
    <row r="492" spans="2:25" x14ac:dyDescent="0.25">
      <c r="B492" s="5">
        <v>1</v>
      </c>
      <c r="C492" s="2">
        <v>0</v>
      </c>
      <c r="D492" s="5">
        <v>1</v>
      </c>
      <c r="E492" s="2">
        <v>0</v>
      </c>
      <c r="F492" s="5">
        <v>0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</v>
      </c>
      <c r="T492" s="2">
        <v>0</v>
      </c>
      <c r="U492" s="5">
        <v>1</v>
      </c>
      <c r="V492" s="6">
        <v>1</v>
      </c>
      <c r="W492" s="9">
        <f t="shared" si="21"/>
        <v>2.1840938996727233E-2</v>
      </c>
      <c r="X492" s="15">
        <f t="shared" si="22"/>
        <v>0.50546001770309323</v>
      </c>
      <c r="Y492" s="11">
        <f t="shared" si="23"/>
        <v>-0.68228633820347273</v>
      </c>
    </row>
    <row r="493" spans="2:25" x14ac:dyDescent="0.25">
      <c r="B493" s="5">
        <v>0</v>
      </c>
      <c r="C493" s="2">
        <v>1</v>
      </c>
      <c r="D493" s="5">
        <v>1</v>
      </c>
      <c r="E493" s="2">
        <v>0</v>
      </c>
      <c r="F493" s="5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 s="2">
        <v>0</v>
      </c>
      <c r="U493" s="5">
        <v>1</v>
      </c>
      <c r="V493" s="6">
        <v>1</v>
      </c>
      <c r="W493" s="9">
        <f t="shared" si="21"/>
        <v>1.4007728808314339</v>
      </c>
      <c r="X493" s="15">
        <f t="shared" si="22"/>
        <v>0.80230650443079177</v>
      </c>
      <c r="Y493" s="11">
        <f t="shared" si="23"/>
        <v>-0.22026456902518729</v>
      </c>
    </row>
    <row r="494" spans="2:25" x14ac:dyDescent="0.25">
      <c r="B494" s="5">
        <v>0</v>
      </c>
      <c r="C494" s="2">
        <v>1</v>
      </c>
      <c r="D494" s="5">
        <v>0</v>
      </c>
      <c r="E494" s="2">
        <v>1</v>
      </c>
      <c r="F494" s="5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 s="2">
        <v>0</v>
      </c>
      <c r="U494" s="5">
        <v>1</v>
      </c>
      <c r="V494" s="6">
        <v>1</v>
      </c>
      <c r="W494" s="9">
        <f t="shared" si="21"/>
        <v>-0.36642029202112303</v>
      </c>
      <c r="X494" s="15">
        <f t="shared" si="22"/>
        <v>0.40940628757949221</v>
      </c>
      <c r="Y494" s="11">
        <f t="shared" si="23"/>
        <v>-0.89304724783797118</v>
      </c>
    </row>
    <row r="495" spans="2:25" x14ac:dyDescent="0.25">
      <c r="B495" s="5">
        <v>0</v>
      </c>
      <c r="C495" s="2">
        <v>1</v>
      </c>
      <c r="D495" s="5">
        <v>1</v>
      </c>
      <c r="E495" s="2">
        <v>0</v>
      </c>
      <c r="F495" s="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 s="2">
        <v>0</v>
      </c>
      <c r="U495" s="5">
        <v>1</v>
      </c>
      <c r="V495" s="6">
        <v>1</v>
      </c>
      <c r="W495" s="9">
        <f t="shared" si="21"/>
        <v>1.9145196893943099</v>
      </c>
      <c r="X495" s="15">
        <f t="shared" si="22"/>
        <v>0.87152606051798043</v>
      </c>
      <c r="Y495" s="11">
        <f t="shared" si="23"/>
        <v>-0.13750951140778311</v>
      </c>
    </row>
    <row r="496" spans="2:25" x14ac:dyDescent="0.25">
      <c r="B496" s="5">
        <v>1</v>
      </c>
      <c r="C496" s="2">
        <v>0</v>
      </c>
      <c r="D496" s="5">
        <v>0</v>
      </c>
      <c r="E496" s="2">
        <v>1</v>
      </c>
      <c r="F496" s="5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 s="2">
        <v>0</v>
      </c>
      <c r="U496" s="5">
        <v>1</v>
      </c>
      <c r="V496" s="6">
        <v>1</v>
      </c>
      <c r="W496" s="9">
        <f t="shared" si="21"/>
        <v>-0.7852761970018669</v>
      </c>
      <c r="X496" s="15">
        <f t="shared" si="22"/>
        <v>0.31318386039035906</v>
      </c>
      <c r="Y496" s="11">
        <f t="shared" si="23"/>
        <v>-1.1609648475139658</v>
      </c>
    </row>
    <row r="497" spans="2:25" x14ac:dyDescent="0.25">
      <c r="B497" s="5">
        <v>0</v>
      </c>
      <c r="C497" s="2">
        <v>1</v>
      </c>
      <c r="D497" s="5">
        <v>1</v>
      </c>
      <c r="E497" s="2">
        <v>0</v>
      </c>
      <c r="F497" s="5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 s="2">
        <v>0</v>
      </c>
      <c r="U497" s="5">
        <v>1</v>
      </c>
      <c r="V497" s="6">
        <v>1</v>
      </c>
      <c r="W497" s="9">
        <f t="shared" si="21"/>
        <v>1.98751098580325</v>
      </c>
      <c r="X497" s="15">
        <f t="shared" si="22"/>
        <v>0.87947956291222118</v>
      </c>
      <c r="Y497" s="11">
        <f t="shared" si="23"/>
        <v>-0.12842495224083175</v>
      </c>
    </row>
    <row r="498" spans="2:25" x14ac:dyDescent="0.25">
      <c r="B498" s="5">
        <v>1</v>
      </c>
      <c r="C498" s="2">
        <v>0</v>
      </c>
      <c r="D498" s="5">
        <v>0</v>
      </c>
      <c r="E498" s="2">
        <v>1</v>
      </c>
      <c r="F498" s="5">
        <v>0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 s="2">
        <v>0</v>
      </c>
      <c r="U498" s="5">
        <v>1</v>
      </c>
      <c r="V498" s="6">
        <v>1</v>
      </c>
      <c r="W498" s="9">
        <f t="shared" si="21"/>
        <v>1.7210377971479818</v>
      </c>
      <c r="X498" s="15">
        <f t="shared" si="22"/>
        <v>0.84826246287839357</v>
      </c>
      <c r="Y498" s="11">
        <f t="shared" si="23"/>
        <v>-0.16456518296667544</v>
      </c>
    </row>
    <row r="499" spans="2:25" x14ac:dyDescent="0.25">
      <c r="B499" s="5">
        <v>0</v>
      </c>
      <c r="C499" s="2">
        <v>1</v>
      </c>
      <c r="D499" s="5">
        <v>0</v>
      </c>
      <c r="E499" s="2">
        <v>1</v>
      </c>
      <c r="F499" s="5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 s="2">
        <v>1</v>
      </c>
      <c r="U499" s="5">
        <v>1</v>
      </c>
      <c r="V499" s="6">
        <v>1</v>
      </c>
      <c r="W499" s="9">
        <f t="shared" si="21"/>
        <v>1.7628841536594009</v>
      </c>
      <c r="X499" s="15">
        <f t="shared" si="22"/>
        <v>0.85357051221659286</v>
      </c>
      <c r="Y499" s="11">
        <f t="shared" si="23"/>
        <v>-0.15832712479209762</v>
      </c>
    </row>
    <row r="500" spans="2:25" x14ac:dyDescent="0.25">
      <c r="B500" s="5">
        <v>1</v>
      </c>
      <c r="C500" s="2">
        <v>0</v>
      </c>
      <c r="D500" s="5">
        <v>1</v>
      </c>
      <c r="E500" s="2">
        <v>0</v>
      </c>
      <c r="F500" s="5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 s="2">
        <v>0</v>
      </c>
      <c r="U500" s="5">
        <v>1</v>
      </c>
      <c r="V500" s="6">
        <v>1</v>
      </c>
      <c r="W500" s="9">
        <f t="shared" si="21"/>
        <v>0.98191697585068993</v>
      </c>
      <c r="X500" s="15">
        <f t="shared" si="22"/>
        <v>0.72748842060877106</v>
      </c>
      <c r="Y500" s="11">
        <f t="shared" si="23"/>
        <v>-0.31815719675213583</v>
      </c>
    </row>
    <row r="501" spans="2:25" x14ac:dyDescent="0.25">
      <c r="B501" s="5">
        <v>0</v>
      </c>
      <c r="C501" s="2">
        <v>1</v>
      </c>
      <c r="D501" s="5">
        <v>0</v>
      </c>
      <c r="E501" s="2">
        <v>0</v>
      </c>
      <c r="F501" s="5">
        <v>0</v>
      </c>
      <c r="G501">
        <v>0</v>
      </c>
      <c r="H501">
        <v>0</v>
      </c>
      <c r="I501">
        <v>1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1</v>
      </c>
      <c r="R501">
        <v>0</v>
      </c>
      <c r="S501">
        <v>0</v>
      </c>
      <c r="T501" s="2">
        <v>0</v>
      </c>
      <c r="U501" s="5">
        <v>1</v>
      </c>
      <c r="V501" s="6">
        <v>1</v>
      </c>
      <c r="W501" s="9">
        <f t="shared" si="21"/>
        <v>9.4749183073216372</v>
      </c>
      <c r="X501" s="15">
        <f t="shared" si="22"/>
        <v>0.9999232529076848</v>
      </c>
      <c r="Y501" s="11">
        <f t="shared" si="23"/>
        <v>-7.6750037523980351E-5</v>
      </c>
    </row>
    <row r="502" spans="2:25" x14ac:dyDescent="0.25">
      <c r="B502" s="5">
        <v>1</v>
      </c>
      <c r="C502" s="2">
        <v>0</v>
      </c>
      <c r="D502" s="5">
        <v>1</v>
      </c>
      <c r="E502" s="2">
        <v>0</v>
      </c>
      <c r="F502" s="5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 s="2">
        <v>0</v>
      </c>
      <c r="U502" s="5">
        <v>1</v>
      </c>
      <c r="V502" s="6">
        <v>1</v>
      </c>
      <c r="W502" s="9">
        <f t="shared" si="21"/>
        <v>-0.94326810177524656</v>
      </c>
      <c r="X502" s="15">
        <f t="shared" si="22"/>
        <v>0.28024067419005289</v>
      </c>
      <c r="Y502" s="11">
        <f t="shared" si="23"/>
        <v>-1.2721064943362617</v>
      </c>
    </row>
    <row r="503" spans="2:25" x14ac:dyDescent="0.25">
      <c r="B503" s="5">
        <v>0</v>
      </c>
      <c r="C503" s="2">
        <v>1</v>
      </c>
      <c r="D503" s="5">
        <v>1</v>
      </c>
      <c r="E503" s="2">
        <v>0</v>
      </c>
      <c r="F503" s="5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 s="2">
        <v>0</v>
      </c>
      <c r="U503" s="5">
        <v>1</v>
      </c>
      <c r="V503" s="6">
        <v>1</v>
      </c>
      <c r="W503" s="9">
        <f t="shared" si="21"/>
        <v>1.98751098580325</v>
      </c>
      <c r="X503" s="15">
        <f t="shared" si="22"/>
        <v>0.87947956291222118</v>
      </c>
      <c r="Y503" s="11">
        <f t="shared" si="23"/>
        <v>-0.12842495224083175</v>
      </c>
    </row>
    <row r="504" spans="2:25" x14ac:dyDescent="0.25">
      <c r="B504" s="5">
        <v>1</v>
      </c>
      <c r="C504" s="2">
        <v>0</v>
      </c>
      <c r="D504" s="5">
        <v>1</v>
      </c>
      <c r="E504" s="2">
        <v>0</v>
      </c>
      <c r="F504" s="5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 s="2">
        <v>0</v>
      </c>
      <c r="U504" s="5">
        <v>1</v>
      </c>
      <c r="V504" s="6">
        <v>1</v>
      </c>
      <c r="W504" s="9">
        <f t="shared" si="21"/>
        <v>-0.94326810177524656</v>
      </c>
      <c r="X504" s="15">
        <f t="shared" si="22"/>
        <v>0.28024067419005289</v>
      </c>
      <c r="Y504" s="11">
        <f t="shared" si="23"/>
        <v>-1.2721064943362617</v>
      </c>
    </row>
    <row r="505" spans="2:25" x14ac:dyDescent="0.25">
      <c r="B505" s="5">
        <v>1</v>
      </c>
      <c r="C505" s="2">
        <v>0</v>
      </c>
      <c r="D505" s="5">
        <v>0</v>
      </c>
      <c r="E505" s="2">
        <v>1</v>
      </c>
      <c r="F505" s="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 s="2">
        <v>1</v>
      </c>
      <c r="U505" s="5">
        <v>1</v>
      </c>
      <c r="V505" s="6">
        <v>0</v>
      </c>
      <c r="W505" s="9">
        <f t="shared" si="21"/>
        <v>1.344028248678657</v>
      </c>
      <c r="X505" s="15">
        <f t="shared" si="22"/>
        <v>0.79315160498045212</v>
      </c>
      <c r="Y505" s="11">
        <f t="shared" si="23"/>
        <v>-1.5757691452561466</v>
      </c>
    </row>
    <row r="506" spans="2:25" x14ac:dyDescent="0.25">
      <c r="B506" s="5">
        <v>0</v>
      </c>
      <c r="C506" s="2">
        <v>1</v>
      </c>
      <c r="D506" s="5">
        <v>1</v>
      </c>
      <c r="E506" s="2">
        <v>0</v>
      </c>
      <c r="F506" s="5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 s="2">
        <v>0</v>
      </c>
      <c r="U506" s="5">
        <v>1</v>
      </c>
      <c r="V506" s="6">
        <v>0</v>
      </c>
      <c r="W506" s="9">
        <f t="shared" si="21"/>
        <v>0.79994588601267325</v>
      </c>
      <c r="X506" s="15">
        <f t="shared" si="22"/>
        <v>0.68996290550200812</v>
      </c>
      <c r="Y506" s="11">
        <f t="shared" si="23"/>
        <v>-1.1710633289906509</v>
      </c>
    </row>
    <row r="507" spans="2:25" x14ac:dyDescent="0.25">
      <c r="B507" s="5">
        <v>1</v>
      </c>
      <c r="C507" s="2">
        <v>0</v>
      </c>
      <c r="D507" s="5">
        <v>0</v>
      </c>
      <c r="E507" s="2">
        <v>1</v>
      </c>
      <c r="F507" s="5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 s="2">
        <v>0</v>
      </c>
      <c r="U507" s="5">
        <v>1</v>
      </c>
      <c r="V507" s="6">
        <v>0</v>
      </c>
      <c r="W507" s="9">
        <f t="shared" si="21"/>
        <v>-3.0935226467957753</v>
      </c>
      <c r="X507" s="15">
        <f t="shared" si="22"/>
        <v>4.3375231537722228E-2</v>
      </c>
      <c r="Y507" s="11">
        <f t="shared" si="23"/>
        <v>-4.4344055888116483E-2</v>
      </c>
    </row>
    <row r="508" spans="2:25" x14ac:dyDescent="0.25">
      <c r="B508" s="5">
        <v>1</v>
      </c>
      <c r="C508" s="2">
        <v>0</v>
      </c>
      <c r="D508" s="5">
        <v>0</v>
      </c>
      <c r="E508" s="2">
        <v>1</v>
      </c>
      <c r="F508" s="5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 s="2">
        <v>0</v>
      </c>
      <c r="U508" s="5">
        <v>1</v>
      </c>
      <c r="V508" s="6">
        <v>0</v>
      </c>
      <c r="W508" s="9">
        <f t="shared" si="21"/>
        <v>-3.0935226467957753</v>
      </c>
      <c r="X508" s="15">
        <f t="shared" si="22"/>
        <v>4.3375231537722228E-2</v>
      </c>
      <c r="Y508" s="11">
        <f t="shared" si="23"/>
        <v>-4.4344055888116483E-2</v>
      </c>
    </row>
    <row r="509" spans="2:25" x14ac:dyDescent="0.25">
      <c r="B509" s="5">
        <v>0</v>
      </c>
      <c r="C509" s="2">
        <v>1</v>
      </c>
      <c r="D509" s="5">
        <v>0</v>
      </c>
      <c r="E509" s="2">
        <v>0</v>
      </c>
      <c r="F509" s="5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 s="2">
        <v>0</v>
      </c>
      <c r="U509" s="5">
        <v>1</v>
      </c>
      <c r="V509" s="6">
        <v>0</v>
      </c>
      <c r="W509" s="9">
        <f t="shared" si="21"/>
        <v>-2.5709419405817737</v>
      </c>
      <c r="X509" s="15">
        <f t="shared" si="22"/>
        <v>7.1032123544447157E-2</v>
      </c>
      <c r="Y509" s="11">
        <f t="shared" si="23"/>
        <v>-7.3681119393114392E-2</v>
      </c>
    </row>
    <row r="510" spans="2:25" x14ac:dyDescent="0.25">
      <c r="B510" s="5">
        <v>1</v>
      </c>
      <c r="C510" s="2">
        <v>0</v>
      </c>
      <c r="D510" s="5">
        <v>0</v>
      </c>
      <c r="E510" s="2">
        <v>1</v>
      </c>
      <c r="F510" s="5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 s="2">
        <v>1</v>
      </c>
      <c r="U510" s="5">
        <v>1</v>
      </c>
      <c r="V510" s="6">
        <v>0</v>
      </c>
      <c r="W510" s="9">
        <f t="shared" si="21"/>
        <v>0.64019283734096077</v>
      </c>
      <c r="X510" s="15">
        <f t="shared" si="22"/>
        <v>0.65479705044978831</v>
      </c>
      <c r="Y510" s="11">
        <f t="shared" si="23"/>
        <v>-1.0636227753417791</v>
      </c>
    </row>
    <row r="511" spans="2:25" x14ac:dyDescent="0.25">
      <c r="B511" s="5">
        <v>1</v>
      </c>
      <c r="C511" s="2">
        <v>0</v>
      </c>
      <c r="D511" s="5">
        <v>1</v>
      </c>
      <c r="E511" s="2">
        <v>0</v>
      </c>
      <c r="F511" s="5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 s="2">
        <v>0</v>
      </c>
      <c r="U511" s="5">
        <v>1</v>
      </c>
      <c r="V511" s="6">
        <v>0</v>
      </c>
      <c r="W511" s="9">
        <f t="shared" si="21"/>
        <v>-0.94326810177524656</v>
      </c>
      <c r="X511" s="15">
        <f t="shared" si="22"/>
        <v>0.28024067419005289</v>
      </c>
      <c r="Y511" s="11">
        <f t="shared" si="23"/>
        <v>-0.32883839256101505</v>
      </c>
    </row>
    <row r="512" spans="2:25" x14ac:dyDescent="0.25">
      <c r="B512" s="5">
        <v>1</v>
      </c>
      <c r="C512" s="2">
        <v>0</v>
      </c>
      <c r="D512" s="5">
        <v>0</v>
      </c>
      <c r="E512" s="2">
        <v>1</v>
      </c>
      <c r="F512" s="5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 s="2">
        <v>0</v>
      </c>
      <c r="U512" s="5">
        <v>1</v>
      </c>
      <c r="V512" s="6">
        <v>0</v>
      </c>
      <c r="W512" s="9">
        <f t="shared" si="21"/>
        <v>-3.0935226467957753</v>
      </c>
      <c r="X512" s="15">
        <f t="shared" si="22"/>
        <v>4.3375231537722228E-2</v>
      </c>
      <c r="Y512" s="11">
        <f t="shared" si="23"/>
        <v>-4.4344055888116483E-2</v>
      </c>
    </row>
    <row r="513" spans="2:25" x14ac:dyDescent="0.25">
      <c r="B513" s="5">
        <v>0</v>
      </c>
      <c r="C513" s="2">
        <v>1</v>
      </c>
      <c r="D513" s="5">
        <v>0</v>
      </c>
      <c r="E513" s="2">
        <v>1</v>
      </c>
      <c r="F513" s="5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 s="2">
        <v>0</v>
      </c>
      <c r="U513" s="5">
        <v>1</v>
      </c>
      <c r="V513" s="6">
        <v>0</v>
      </c>
      <c r="W513" s="9">
        <f t="shared" si="21"/>
        <v>-0.36642029202112303</v>
      </c>
      <c r="X513" s="15">
        <f t="shared" si="22"/>
        <v>0.40940628757949221</v>
      </c>
      <c r="Y513" s="11">
        <f t="shared" si="23"/>
        <v>-0.52662695581684826</v>
      </c>
    </row>
    <row r="514" spans="2:25" x14ac:dyDescent="0.25">
      <c r="B514" s="5">
        <v>1</v>
      </c>
      <c r="C514" s="2">
        <v>0</v>
      </c>
      <c r="D514" s="5">
        <v>1</v>
      </c>
      <c r="E514" s="2">
        <v>0</v>
      </c>
      <c r="F514" s="5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 s="2">
        <v>0</v>
      </c>
      <c r="U514" s="5">
        <v>1</v>
      </c>
      <c r="V514" s="6">
        <v>0</v>
      </c>
      <c r="W514" s="9">
        <f t="shared" si="21"/>
        <v>-0.94326810177524656</v>
      </c>
      <c r="X514" s="15">
        <f t="shared" si="22"/>
        <v>0.28024067419005289</v>
      </c>
      <c r="Y514" s="11">
        <f t="shared" si="23"/>
        <v>-0.32883839256101505</v>
      </c>
    </row>
    <row r="515" spans="2:25" x14ac:dyDescent="0.25">
      <c r="B515" s="5">
        <v>0</v>
      </c>
      <c r="C515" s="2">
        <v>1</v>
      </c>
      <c r="D515" s="5">
        <v>0</v>
      </c>
      <c r="E515" s="2">
        <v>1</v>
      </c>
      <c r="F515" s="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 s="2">
        <v>1</v>
      </c>
      <c r="U515" s="5">
        <v>1</v>
      </c>
      <c r="V515" s="6">
        <v>0</v>
      </c>
      <c r="W515" s="9">
        <f t="shared" si="21"/>
        <v>-0.5453622961345076</v>
      </c>
      <c r="X515" s="15">
        <f t="shared" si="22"/>
        <v>0.36694105956728978</v>
      </c>
      <c r="Y515" s="11">
        <f t="shared" si="23"/>
        <v>-0.45719174832480947</v>
      </c>
    </row>
    <row r="516" spans="2:25" x14ac:dyDescent="0.25">
      <c r="B516" s="5">
        <v>1</v>
      </c>
      <c r="C516" s="2">
        <v>0</v>
      </c>
      <c r="D516" s="5">
        <v>1</v>
      </c>
      <c r="E516" s="2">
        <v>0</v>
      </c>
      <c r="F516" s="5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 s="2">
        <v>0</v>
      </c>
      <c r="U516" s="5">
        <v>1</v>
      </c>
      <c r="V516" s="6">
        <v>0</v>
      </c>
      <c r="W516" s="9">
        <f t="shared" si="21"/>
        <v>-0.94326810177524656</v>
      </c>
      <c r="X516" s="15">
        <f t="shared" si="22"/>
        <v>0.28024067419005289</v>
      </c>
      <c r="Y516" s="11">
        <f t="shared" si="23"/>
        <v>-0.32883839256101505</v>
      </c>
    </row>
    <row r="517" spans="2:25" x14ac:dyDescent="0.25">
      <c r="B517" s="5">
        <v>1</v>
      </c>
      <c r="C517" s="2">
        <v>0</v>
      </c>
      <c r="D517" s="5">
        <v>1</v>
      </c>
      <c r="E517" s="2">
        <v>0</v>
      </c>
      <c r="F517" s="5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 s="2">
        <v>0</v>
      </c>
      <c r="U517" s="5">
        <v>1</v>
      </c>
      <c r="V517" s="6">
        <v>0</v>
      </c>
      <c r="W517" s="9">
        <f t="shared" si="21"/>
        <v>-2.4912710991706728</v>
      </c>
      <c r="X517" s="15">
        <f t="shared" si="22"/>
        <v>7.6472378452768233E-2</v>
      </c>
      <c r="Y517" s="11">
        <f t="shared" si="23"/>
        <v>-7.9554570155874527E-2</v>
      </c>
    </row>
    <row r="518" spans="2:25" x14ac:dyDescent="0.25">
      <c r="B518" s="5">
        <v>1</v>
      </c>
      <c r="C518" s="2">
        <v>0</v>
      </c>
      <c r="D518" s="5">
        <v>1</v>
      </c>
      <c r="E518" s="2">
        <v>0</v>
      </c>
      <c r="F518" s="5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 s="2">
        <v>0</v>
      </c>
      <c r="U518" s="5">
        <v>1</v>
      </c>
      <c r="V518" s="6">
        <v>0</v>
      </c>
      <c r="W518" s="9">
        <f t="shared" ref="W518:W581" si="24">SUMPRODUCT(B$2:U$2,B518:U518)</f>
        <v>-2.4844730551531216</v>
      </c>
      <c r="X518" s="15">
        <f t="shared" ref="X518:X581" si="25">EXP(W518)/(1+EXP(W518))</f>
        <v>7.6953870356186574E-2</v>
      </c>
      <c r="Y518" s="11">
        <f t="shared" ref="Y518:Y581" si="26">IFERROR(V518*LN(X518)+(1-V518)*LN(1-X518),0)</f>
        <v>-8.0076067782514179E-2</v>
      </c>
    </row>
    <row r="519" spans="2:25" x14ac:dyDescent="0.25">
      <c r="B519" s="5">
        <v>1</v>
      </c>
      <c r="C519" s="2">
        <v>0</v>
      </c>
      <c r="D519" s="5">
        <v>1</v>
      </c>
      <c r="E519" s="2">
        <v>0</v>
      </c>
      <c r="F519" s="5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 s="2">
        <v>0</v>
      </c>
      <c r="U519" s="5">
        <v>1</v>
      </c>
      <c r="V519" s="6">
        <v>0</v>
      </c>
      <c r="W519" s="9">
        <f t="shared" si="24"/>
        <v>-0.94326810177524656</v>
      </c>
      <c r="X519" s="15">
        <f t="shared" si="25"/>
        <v>0.28024067419005289</v>
      </c>
      <c r="Y519" s="11">
        <f t="shared" si="26"/>
        <v>-0.32883839256101505</v>
      </c>
    </row>
    <row r="520" spans="2:25" x14ac:dyDescent="0.25">
      <c r="B520" s="5">
        <v>1</v>
      </c>
      <c r="C520" s="2">
        <v>0</v>
      </c>
      <c r="D520" s="5">
        <v>1</v>
      </c>
      <c r="E520" s="2">
        <v>0</v>
      </c>
      <c r="F520" s="5">
        <v>0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 s="2">
        <v>0</v>
      </c>
      <c r="U520" s="5">
        <v>1</v>
      </c>
      <c r="V520" s="6">
        <v>0</v>
      </c>
      <c r="W520" s="9">
        <f t="shared" si="24"/>
        <v>-1.046276518294182</v>
      </c>
      <c r="X520" s="15">
        <f t="shared" si="25"/>
        <v>0.2599407522768839</v>
      </c>
      <c r="Y520" s="11">
        <f t="shared" si="26"/>
        <v>-0.30102503149821452</v>
      </c>
    </row>
    <row r="521" spans="2:25" x14ac:dyDescent="0.25">
      <c r="B521" s="5">
        <v>0</v>
      </c>
      <c r="C521" s="2">
        <v>1</v>
      </c>
      <c r="D521" s="5">
        <v>1</v>
      </c>
      <c r="E521" s="2">
        <v>0</v>
      </c>
      <c r="F521" s="5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1</v>
      </c>
      <c r="T521" s="2">
        <v>0</v>
      </c>
      <c r="U521" s="5">
        <v>1</v>
      </c>
      <c r="V521" s="6">
        <v>0</v>
      </c>
      <c r="W521" s="9">
        <f t="shared" si="24"/>
        <v>-2.0656171501723777</v>
      </c>
      <c r="X521" s="15">
        <f t="shared" si="25"/>
        <v>0.11248384125587149</v>
      </c>
      <c r="Y521" s="11">
        <f t="shared" si="26"/>
        <v>-0.11932855076267453</v>
      </c>
    </row>
    <row r="522" spans="2:25" x14ac:dyDescent="0.25">
      <c r="B522" s="5">
        <v>0</v>
      </c>
      <c r="C522" s="2">
        <v>1</v>
      </c>
      <c r="D522" s="5">
        <v>0</v>
      </c>
      <c r="E522" s="2">
        <v>0</v>
      </c>
      <c r="F522" s="5">
        <v>0</v>
      </c>
      <c r="G522">
        <v>1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0</v>
      </c>
      <c r="T522" s="2">
        <v>0</v>
      </c>
      <c r="U522" s="5">
        <v>1</v>
      </c>
      <c r="V522" s="6">
        <v>0</v>
      </c>
      <c r="W522" s="9">
        <f t="shared" si="24"/>
        <v>-6.1471384321220714</v>
      </c>
      <c r="X522" s="15">
        <f t="shared" si="25"/>
        <v>2.1350275208357585E-3</v>
      </c>
      <c r="Y522" s="11">
        <f t="shared" si="26"/>
        <v>-2.137309941358832E-3</v>
      </c>
    </row>
    <row r="523" spans="2:25" x14ac:dyDescent="0.25">
      <c r="B523" s="5">
        <v>0</v>
      </c>
      <c r="C523" s="2">
        <v>1</v>
      </c>
      <c r="D523" s="5">
        <v>0</v>
      </c>
      <c r="E523" s="2">
        <v>1</v>
      </c>
      <c r="F523" s="5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 s="2">
        <v>0</v>
      </c>
      <c r="U523" s="5">
        <v>1</v>
      </c>
      <c r="V523" s="6">
        <v>0</v>
      </c>
      <c r="W523" s="9">
        <f t="shared" si="24"/>
        <v>-0.36642029202112303</v>
      </c>
      <c r="X523" s="15">
        <f t="shared" si="25"/>
        <v>0.40940628757949221</v>
      </c>
      <c r="Y523" s="11">
        <f t="shared" si="26"/>
        <v>-0.52662695581684826</v>
      </c>
    </row>
    <row r="524" spans="2:25" x14ac:dyDescent="0.25">
      <c r="B524" s="5">
        <v>1</v>
      </c>
      <c r="C524" s="2">
        <v>0</v>
      </c>
      <c r="D524" s="5">
        <v>1</v>
      </c>
      <c r="E524" s="2">
        <v>0</v>
      </c>
      <c r="F524" s="5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1</v>
      </c>
      <c r="T524" s="2">
        <v>0</v>
      </c>
      <c r="U524" s="5">
        <v>1</v>
      </c>
      <c r="V524" s="6">
        <v>0</v>
      </c>
      <c r="W524" s="9">
        <f t="shared" si="24"/>
        <v>-4.5126665492979932</v>
      </c>
      <c r="X524" s="15">
        <f t="shared" si="25"/>
        <v>1.0850154107890303E-2</v>
      </c>
      <c r="Y524" s="11">
        <f t="shared" si="26"/>
        <v>-1.0909446306349982E-2</v>
      </c>
    </row>
    <row r="525" spans="2:25" x14ac:dyDescent="0.25">
      <c r="B525" s="5">
        <v>0</v>
      </c>
      <c r="C525" s="2">
        <v>1</v>
      </c>
      <c r="D525" s="5">
        <v>1</v>
      </c>
      <c r="E525" s="2">
        <v>0</v>
      </c>
      <c r="F525" s="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 s="2">
        <v>0</v>
      </c>
      <c r="U525" s="5">
        <v>1</v>
      </c>
      <c r="V525" s="6">
        <v>0</v>
      </c>
      <c r="W525" s="9">
        <f t="shared" si="24"/>
        <v>-0.52441219679450257</v>
      </c>
      <c r="X525" s="15">
        <f t="shared" si="25"/>
        <v>0.37182109465082896</v>
      </c>
      <c r="Y525" s="11">
        <f t="shared" si="26"/>
        <v>-0.46493027195560888</v>
      </c>
    </row>
    <row r="526" spans="2:25" x14ac:dyDescent="0.25">
      <c r="B526" s="5">
        <v>0</v>
      </c>
      <c r="C526" s="2">
        <v>1</v>
      </c>
      <c r="D526" s="5">
        <v>0</v>
      </c>
      <c r="E526" s="2">
        <v>1</v>
      </c>
      <c r="F526" s="5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 s="2">
        <v>0</v>
      </c>
      <c r="U526" s="5">
        <v>1</v>
      </c>
      <c r="V526" s="6">
        <v>0</v>
      </c>
      <c r="W526" s="9">
        <f t="shared" si="24"/>
        <v>-2.6746667418150314</v>
      </c>
      <c r="X526" s="15">
        <f t="shared" si="25"/>
        <v>6.4484867242842928E-2</v>
      </c>
      <c r="Y526" s="11">
        <f t="shared" si="26"/>
        <v>-6.6657957282141619E-2</v>
      </c>
    </row>
    <row r="527" spans="2:25" x14ac:dyDescent="0.25">
      <c r="B527" s="5">
        <v>1</v>
      </c>
      <c r="C527" s="2">
        <v>0</v>
      </c>
      <c r="D527" s="5">
        <v>0</v>
      </c>
      <c r="E527" s="2">
        <v>1</v>
      </c>
      <c r="F527" s="5">
        <v>0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 s="2">
        <v>0</v>
      </c>
      <c r="U527" s="5">
        <v>1</v>
      </c>
      <c r="V527" s="6">
        <v>0</v>
      </c>
      <c r="W527" s="9">
        <f t="shared" si="24"/>
        <v>-2.8134696911467389</v>
      </c>
      <c r="X527" s="15">
        <f t="shared" si="25"/>
        <v>5.6600624447600396E-2</v>
      </c>
      <c r="Y527" s="11">
        <f t="shared" si="26"/>
        <v>-5.8265570044003581E-2</v>
      </c>
    </row>
    <row r="528" spans="2:25" x14ac:dyDescent="0.25">
      <c r="B528" s="5">
        <v>0</v>
      </c>
      <c r="C528" s="2">
        <v>1</v>
      </c>
      <c r="D528" s="5">
        <v>1</v>
      </c>
      <c r="E528" s="2">
        <v>0</v>
      </c>
      <c r="F528" s="5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 s="2">
        <v>0</v>
      </c>
      <c r="U528" s="5">
        <v>1</v>
      </c>
      <c r="V528" s="6">
        <v>0</v>
      </c>
      <c r="W528" s="9">
        <f t="shared" si="24"/>
        <v>-0.52441219679450257</v>
      </c>
      <c r="X528" s="15">
        <f t="shared" si="25"/>
        <v>0.37182109465082896</v>
      </c>
      <c r="Y528" s="11">
        <f t="shared" si="26"/>
        <v>-0.46493027195560888</v>
      </c>
    </row>
    <row r="529" spans="2:25" x14ac:dyDescent="0.25">
      <c r="B529" s="5">
        <v>0</v>
      </c>
      <c r="C529" s="2">
        <v>1</v>
      </c>
      <c r="D529" s="5">
        <v>0</v>
      </c>
      <c r="E529" s="2">
        <v>1</v>
      </c>
      <c r="F529" s="5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 s="2">
        <v>0</v>
      </c>
      <c r="U529" s="5">
        <v>1</v>
      </c>
      <c r="V529" s="6">
        <v>0</v>
      </c>
      <c r="W529" s="9">
        <f t="shared" si="24"/>
        <v>0.95793779078605301</v>
      </c>
      <c r="X529" s="15">
        <f t="shared" si="25"/>
        <v>0.72270872656228791</v>
      </c>
      <c r="Y529" s="11">
        <f t="shared" si="26"/>
        <v>-1.2826867966077979</v>
      </c>
    </row>
    <row r="530" spans="2:25" x14ac:dyDescent="0.25">
      <c r="B530" s="5">
        <v>0</v>
      </c>
      <c r="C530" s="2">
        <v>1</v>
      </c>
      <c r="D530" s="5">
        <v>0</v>
      </c>
      <c r="E530" s="2">
        <v>1</v>
      </c>
      <c r="F530" s="5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</v>
      </c>
      <c r="T530" s="2">
        <v>0</v>
      </c>
      <c r="U530" s="5">
        <v>1</v>
      </c>
      <c r="V530" s="6">
        <v>0</v>
      </c>
      <c r="W530" s="9">
        <f t="shared" si="24"/>
        <v>-3.93581873954387</v>
      </c>
      <c r="X530" s="15">
        <f t="shared" si="25"/>
        <v>1.9155599862940249E-2</v>
      </c>
      <c r="Y530" s="11">
        <f t="shared" si="26"/>
        <v>-1.9341445517045367E-2</v>
      </c>
    </row>
    <row r="531" spans="2:25" x14ac:dyDescent="0.25">
      <c r="B531" s="5">
        <v>0</v>
      </c>
      <c r="C531" s="2">
        <v>1</v>
      </c>
      <c r="D531" s="5">
        <v>0</v>
      </c>
      <c r="E531" s="2">
        <v>1</v>
      </c>
      <c r="F531" s="5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1</v>
      </c>
      <c r="T531" s="2">
        <v>0</v>
      </c>
      <c r="U531" s="5">
        <v>1</v>
      </c>
      <c r="V531" s="6">
        <v>0</v>
      </c>
      <c r="W531" s="9">
        <f t="shared" si="24"/>
        <v>-3.4556282427944236</v>
      </c>
      <c r="X531" s="15">
        <f t="shared" si="25"/>
        <v>3.0601455677542577E-2</v>
      </c>
      <c r="Y531" s="11">
        <f t="shared" si="26"/>
        <v>-3.1079457199328038E-2</v>
      </c>
    </row>
    <row r="532" spans="2:25" x14ac:dyDescent="0.25">
      <c r="B532" s="5">
        <v>1</v>
      </c>
      <c r="C532" s="2">
        <v>0</v>
      </c>
      <c r="D532" s="5">
        <v>0</v>
      </c>
      <c r="E532" s="2">
        <v>1</v>
      </c>
      <c r="F532" s="5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 s="2">
        <v>0</v>
      </c>
      <c r="U532" s="5">
        <v>1</v>
      </c>
      <c r="V532" s="6">
        <v>0</v>
      </c>
      <c r="W532" s="9">
        <f t="shared" si="24"/>
        <v>0.53908188580530891</v>
      </c>
      <c r="X532" s="15">
        <f t="shared" si="25"/>
        <v>0.63159881513993443</v>
      </c>
      <c r="Y532" s="11">
        <f t="shared" si="26"/>
        <v>-0.9985827583736232</v>
      </c>
    </row>
    <row r="533" spans="2:25" x14ac:dyDescent="0.25">
      <c r="B533" s="5">
        <v>1</v>
      </c>
      <c r="C533" s="2">
        <v>0</v>
      </c>
      <c r="D533" s="5">
        <v>1</v>
      </c>
      <c r="E533" s="2">
        <v>0</v>
      </c>
      <c r="F533" s="5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 s="2">
        <v>0</v>
      </c>
      <c r="U533" s="5">
        <v>1</v>
      </c>
      <c r="V533" s="6">
        <v>0</v>
      </c>
      <c r="W533" s="9">
        <f t="shared" si="24"/>
        <v>-2.9714615959201183</v>
      </c>
      <c r="X533" s="15">
        <f t="shared" si="25"/>
        <v>4.8731922910597941E-2</v>
      </c>
      <c r="Y533" s="11">
        <f t="shared" si="26"/>
        <v>-4.9959366476264921E-2</v>
      </c>
    </row>
    <row r="534" spans="2:25" x14ac:dyDescent="0.25">
      <c r="B534" s="5">
        <v>1</v>
      </c>
      <c r="C534" s="2">
        <v>0</v>
      </c>
      <c r="D534" s="5">
        <v>1</v>
      </c>
      <c r="E534" s="2">
        <v>0</v>
      </c>
      <c r="F534" s="5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 s="2">
        <v>0</v>
      </c>
      <c r="U534" s="5">
        <v>1</v>
      </c>
      <c r="V534" s="6">
        <v>0</v>
      </c>
      <c r="W534" s="9">
        <f t="shared" si="24"/>
        <v>-0.94326810177524656</v>
      </c>
      <c r="X534" s="15">
        <f t="shared" si="25"/>
        <v>0.28024067419005289</v>
      </c>
      <c r="Y534" s="11">
        <f t="shared" si="26"/>
        <v>-0.32883839256101505</v>
      </c>
    </row>
    <row r="535" spans="2:25" x14ac:dyDescent="0.25">
      <c r="B535" s="5">
        <v>0</v>
      </c>
      <c r="C535" s="2">
        <v>1</v>
      </c>
      <c r="D535" s="5">
        <v>0</v>
      </c>
      <c r="E535" s="2">
        <v>1</v>
      </c>
      <c r="F535" s="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 s="2">
        <v>0</v>
      </c>
      <c r="U535" s="5">
        <v>1</v>
      </c>
      <c r="V535" s="6">
        <v>0</v>
      </c>
      <c r="W535" s="9">
        <f t="shared" si="24"/>
        <v>-0.36642029202112303</v>
      </c>
      <c r="X535" s="15">
        <f t="shared" si="25"/>
        <v>0.40940628757949221</v>
      </c>
      <c r="Y535" s="11">
        <f t="shared" si="26"/>
        <v>-0.52662695581684826</v>
      </c>
    </row>
    <row r="536" spans="2:25" x14ac:dyDescent="0.25">
      <c r="B536" s="5">
        <v>1</v>
      </c>
      <c r="C536" s="2">
        <v>0</v>
      </c>
      <c r="D536" s="5">
        <v>0</v>
      </c>
      <c r="E536" s="2">
        <v>1</v>
      </c>
      <c r="F536" s="5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</v>
      </c>
      <c r="T536" s="2">
        <v>0</v>
      </c>
      <c r="U536" s="5">
        <v>1</v>
      </c>
      <c r="V536" s="6">
        <v>0</v>
      </c>
      <c r="W536" s="9">
        <f t="shared" si="24"/>
        <v>-2.3264811503797418</v>
      </c>
      <c r="X536" s="15">
        <f t="shared" si="25"/>
        <v>8.8953421155595888E-2</v>
      </c>
      <c r="Y536" s="11">
        <f t="shared" si="26"/>
        <v>-9.3161253672045363E-2</v>
      </c>
    </row>
    <row r="537" spans="2:25" x14ac:dyDescent="0.25">
      <c r="B537" s="5">
        <v>0</v>
      </c>
      <c r="C537" s="2">
        <v>1</v>
      </c>
      <c r="D537" s="5">
        <v>0</v>
      </c>
      <c r="E537" s="2">
        <v>1</v>
      </c>
      <c r="F537" s="5">
        <v>0</v>
      </c>
      <c r="G537">
        <v>0</v>
      </c>
      <c r="H537">
        <v>1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 s="2">
        <v>0</v>
      </c>
      <c r="U537" s="5">
        <v>1</v>
      </c>
      <c r="V537" s="6">
        <v>0</v>
      </c>
      <c r="W537" s="9">
        <f t="shared" si="24"/>
        <v>0.11170020798385349</v>
      </c>
      <c r="X537" s="15">
        <f t="shared" si="25"/>
        <v>0.52789605325201638</v>
      </c>
      <c r="Y537" s="11">
        <f t="shared" si="26"/>
        <v>-0.75055609148182068</v>
      </c>
    </row>
    <row r="538" spans="2:25" x14ac:dyDescent="0.25">
      <c r="B538" s="5">
        <v>1</v>
      </c>
      <c r="C538" s="2">
        <v>0</v>
      </c>
      <c r="D538" s="5">
        <v>1</v>
      </c>
      <c r="E538" s="2">
        <v>0</v>
      </c>
      <c r="F538" s="5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 s="2">
        <v>0</v>
      </c>
      <c r="U538" s="5">
        <v>1</v>
      </c>
      <c r="V538" s="6">
        <v>0</v>
      </c>
      <c r="W538" s="9">
        <f t="shared" si="24"/>
        <v>-0.94326810177524656</v>
      </c>
      <c r="X538" s="15">
        <f t="shared" si="25"/>
        <v>0.28024067419005289</v>
      </c>
      <c r="Y538" s="11">
        <f t="shared" si="26"/>
        <v>-0.32883839256101505</v>
      </c>
    </row>
    <row r="539" spans="2:25" x14ac:dyDescent="0.25">
      <c r="B539" s="5">
        <v>0</v>
      </c>
      <c r="C539" s="2">
        <v>1</v>
      </c>
      <c r="D539" s="5">
        <v>1</v>
      </c>
      <c r="E539" s="2">
        <v>0</v>
      </c>
      <c r="F539" s="5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</v>
      </c>
      <c r="T539" s="2">
        <v>0</v>
      </c>
      <c r="U539" s="5">
        <v>1</v>
      </c>
      <c r="V539" s="6">
        <v>0</v>
      </c>
      <c r="W539" s="9">
        <f t="shared" si="24"/>
        <v>-4.3738635999662856</v>
      </c>
      <c r="X539" s="15">
        <f t="shared" si="25"/>
        <v>1.2445610288659412E-2</v>
      </c>
      <c r="Y539" s="11">
        <f t="shared" si="26"/>
        <v>-1.2523705534908544E-2</v>
      </c>
    </row>
    <row r="540" spans="2:25" x14ac:dyDescent="0.25">
      <c r="B540" s="5">
        <v>0</v>
      </c>
      <c r="C540" s="2">
        <v>1</v>
      </c>
      <c r="D540" s="5">
        <v>0</v>
      </c>
      <c r="E540" s="2">
        <v>1</v>
      </c>
      <c r="F540" s="5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0</v>
      </c>
      <c r="T540" s="2">
        <v>0</v>
      </c>
      <c r="U540" s="5">
        <v>1</v>
      </c>
      <c r="V540" s="6">
        <v>0</v>
      </c>
      <c r="W540" s="9">
        <f t="shared" si="24"/>
        <v>-1.9144232894165492</v>
      </c>
      <c r="X540" s="15">
        <f t="shared" si="25"/>
        <v>0.12848473361855894</v>
      </c>
      <c r="Y540" s="11">
        <f t="shared" si="26"/>
        <v>-0.13752189681296306</v>
      </c>
    </row>
    <row r="541" spans="2:25" x14ac:dyDescent="0.25">
      <c r="B541" s="5">
        <v>0</v>
      </c>
      <c r="C541" s="2">
        <v>1</v>
      </c>
      <c r="D541" s="5">
        <v>1</v>
      </c>
      <c r="E541" s="2">
        <v>0</v>
      </c>
      <c r="F541" s="5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 s="2">
        <v>1</v>
      </c>
      <c r="U541" s="5">
        <v>1</v>
      </c>
      <c r="V541" s="6">
        <v>0</v>
      </c>
      <c r="W541" s="9">
        <f t="shared" si="24"/>
        <v>-0.4233012452588506</v>
      </c>
      <c r="X541" s="15">
        <f t="shared" si="25"/>
        <v>0.39572706163307902</v>
      </c>
      <c r="Y541" s="11">
        <f t="shared" si="26"/>
        <v>-0.50372929840302605</v>
      </c>
    </row>
    <row r="542" spans="2:25" x14ac:dyDescent="0.25">
      <c r="B542" s="5">
        <v>1</v>
      </c>
      <c r="C542" s="2">
        <v>0</v>
      </c>
      <c r="D542" s="5">
        <v>0</v>
      </c>
      <c r="E542" s="2">
        <v>1</v>
      </c>
      <c r="F542" s="5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0</v>
      </c>
      <c r="T542" s="2">
        <v>0</v>
      </c>
      <c r="U542" s="5">
        <v>1</v>
      </c>
      <c r="V542" s="6">
        <v>0</v>
      </c>
      <c r="W542" s="9">
        <f t="shared" si="24"/>
        <v>-2.333279194397293</v>
      </c>
      <c r="X542" s="15">
        <f t="shared" si="25"/>
        <v>8.8404040099874293E-2</v>
      </c>
      <c r="Y542" s="11">
        <f t="shared" si="26"/>
        <v>-9.2558413498307374E-2</v>
      </c>
    </row>
    <row r="543" spans="2:25" x14ac:dyDescent="0.25">
      <c r="B543" s="5">
        <v>0</v>
      </c>
      <c r="C543" s="2">
        <v>0</v>
      </c>
      <c r="D543" s="5">
        <v>0</v>
      </c>
      <c r="E543" s="2">
        <v>1</v>
      </c>
      <c r="F543" s="5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 s="2">
        <v>0</v>
      </c>
      <c r="U543" s="5">
        <v>1</v>
      </c>
      <c r="V543" s="6">
        <v>0</v>
      </c>
      <c r="W543" s="9">
        <f t="shared" si="24"/>
        <v>-2.4265460698620531</v>
      </c>
      <c r="X543" s="15">
        <f t="shared" si="25"/>
        <v>8.1170695916910757E-2</v>
      </c>
      <c r="Y543" s="11">
        <f t="shared" si="26"/>
        <v>-8.465491481087152E-2</v>
      </c>
    </row>
    <row r="544" spans="2:25" x14ac:dyDescent="0.25">
      <c r="B544" s="5">
        <v>0</v>
      </c>
      <c r="C544" s="2">
        <v>1</v>
      </c>
      <c r="D544" s="5">
        <v>0</v>
      </c>
      <c r="E544" s="2">
        <v>1</v>
      </c>
      <c r="F544" s="5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1</v>
      </c>
      <c r="S544">
        <v>0</v>
      </c>
      <c r="T544" s="2">
        <v>0</v>
      </c>
      <c r="U544" s="5">
        <v>1</v>
      </c>
      <c r="V544" s="6">
        <v>0</v>
      </c>
      <c r="W544" s="9">
        <f t="shared" si="24"/>
        <v>-2.8983116564032816</v>
      </c>
      <c r="X544" s="15">
        <f t="shared" si="25"/>
        <v>5.2237087062197436E-2</v>
      </c>
      <c r="Y544" s="11">
        <f t="shared" si="26"/>
        <v>-5.3650899843054961E-2</v>
      </c>
    </row>
    <row r="545" spans="2:25" x14ac:dyDescent="0.25">
      <c r="B545" s="5">
        <v>0</v>
      </c>
      <c r="C545" s="2">
        <v>1</v>
      </c>
      <c r="D545" s="5">
        <v>1</v>
      </c>
      <c r="E545" s="2">
        <v>0</v>
      </c>
      <c r="F545" s="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 s="2">
        <v>0</v>
      </c>
      <c r="U545" s="5">
        <v>1</v>
      </c>
      <c r="V545" s="6">
        <v>0</v>
      </c>
      <c r="W545" s="9">
        <f t="shared" si="24"/>
        <v>-0.52441219679450257</v>
      </c>
      <c r="X545" s="15">
        <f t="shared" si="25"/>
        <v>0.37182109465082896</v>
      </c>
      <c r="Y545" s="11">
        <f t="shared" si="26"/>
        <v>-0.46493027195560888</v>
      </c>
    </row>
    <row r="546" spans="2:25" x14ac:dyDescent="0.25">
      <c r="B546" s="5">
        <v>1</v>
      </c>
      <c r="C546" s="2">
        <v>0</v>
      </c>
      <c r="D546" s="5">
        <v>1</v>
      </c>
      <c r="E546" s="2">
        <v>0</v>
      </c>
      <c r="F546" s="5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</v>
      </c>
      <c r="T546" s="2">
        <v>0</v>
      </c>
      <c r="U546" s="5">
        <v>1</v>
      </c>
      <c r="V546" s="6">
        <v>0</v>
      </c>
      <c r="W546" s="9">
        <f t="shared" si="24"/>
        <v>-4.7927195049470299</v>
      </c>
      <c r="X546" s="15">
        <f t="shared" si="25"/>
        <v>8.2217251890437954E-3</v>
      </c>
      <c r="Y546" s="11">
        <f t="shared" si="26"/>
        <v>-8.2557099754907073E-3</v>
      </c>
    </row>
    <row r="547" spans="2:25" x14ac:dyDescent="0.25">
      <c r="B547" s="5">
        <v>0</v>
      </c>
      <c r="C547" s="2">
        <v>1</v>
      </c>
      <c r="D547" s="5">
        <v>1</v>
      </c>
      <c r="E547" s="2">
        <v>0</v>
      </c>
      <c r="F547" s="5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 s="2">
        <v>0</v>
      </c>
      <c r="U547" s="5">
        <v>1</v>
      </c>
      <c r="V547" s="6">
        <v>0</v>
      </c>
      <c r="W547" s="9">
        <f t="shared" si="24"/>
        <v>-0.52441219679450257</v>
      </c>
      <c r="X547" s="15">
        <f t="shared" si="25"/>
        <v>0.37182109465082896</v>
      </c>
      <c r="Y547" s="11">
        <f t="shared" si="26"/>
        <v>-0.46493027195560888</v>
      </c>
    </row>
    <row r="548" spans="2:25" x14ac:dyDescent="0.25">
      <c r="B548" s="5">
        <v>0</v>
      </c>
      <c r="C548" s="2">
        <v>1</v>
      </c>
      <c r="D548" s="5">
        <v>1</v>
      </c>
      <c r="E548" s="2">
        <v>0</v>
      </c>
      <c r="F548" s="5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</v>
      </c>
      <c r="T548" s="2">
        <v>0</v>
      </c>
      <c r="U548" s="5">
        <v>1</v>
      </c>
      <c r="V548" s="6">
        <v>0</v>
      </c>
      <c r="W548" s="9">
        <f t="shared" si="24"/>
        <v>-4.0938106443172497</v>
      </c>
      <c r="X548" s="15">
        <f t="shared" si="25"/>
        <v>1.6402054111077882E-2</v>
      </c>
      <c r="Y548" s="11">
        <f t="shared" si="26"/>
        <v>-1.6538057002465079E-2</v>
      </c>
    </row>
    <row r="549" spans="2:25" x14ac:dyDescent="0.25">
      <c r="B549" s="5">
        <v>1</v>
      </c>
      <c r="C549" s="2">
        <v>0</v>
      </c>
      <c r="D549" s="5">
        <v>0</v>
      </c>
      <c r="E549" s="2">
        <v>1</v>
      </c>
      <c r="F549" s="5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 s="2">
        <v>0</v>
      </c>
      <c r="U549" s="5">
        <v>1</v>
      </c>
      <c r="V549" s="6">
        <v>0</v>
      </c>
      <c r="W549" s="9">
        <f t="shared" si="24"/>
        <v>-3.0935226467957753</v>
      </c>
      <c r="X549" s="15">
        <f t="shared" si="25"/>
        <v>4.3375231537722228E-2</v>
      </c>
      <c r="Y549" s="11">
        <f t="shared" si="26"/>
        <v>-4.4344055888116483E-2</v>
      </c>
    </row>
    <row r="550" spans="2:25" x14ac:dyDescent="0.25">
      <c r="B550" s="5">
        <v>1</v>
      </c>
      <c r="C550" s="2">
        <v>0</v>
      </c>
      <c r="D550" s="5">
        <v>0</v>
      </c>
      <c r="E550" s="2">
        <v>0</v>
      </c>
      <c r="F550" s="5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 s="2">
        <v>0</v>
      </c>
      <c r="U550" s="5">
        <v>1</v>
      </c>
      <c r="V550" s="6">
        <v>0</v>
      </c>
      <c r="W550" s="9">
        <f t="shared" si="24"/>
        <v>-0.68155139576860935</v>
      </c>
      <c r="X550" s="15">
        <f t="shared" si="25"/>
        <v>0.33591513513825549</v>
      </c>
      <c r="Y550" s="11">
        <f t="shared" si="26"/>
        <v>-0.40934532914579336</v>
      </c>
    </row>
    <row r="551" spans="2:25" x14ac:dyDescent="0.25">
      <c r="B551" s="5">
        <v>1</v>
      </c>
      <c r="C551" s="2">
        <v>0</v>
      </c>
      <c r="D551" s="5">
        <v>0</v>
      </c>
      <c r="E551" s="2">
        <v>1</v>
      </c>
      <c r="F551" s="5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</v>
      </c>
      <c r="T551" s="2">
        <v>0</v>
      </c>
      <c r="U551" s="5">
        <v>1</v>
      </c>
      <c r="V551" s="6">
        <v>0</v>
      </c>
      <c r="W551" s="9">
        <f t="shared" si="24"/>
        <v>-4.6347276001736502</v>
      </c>
      <c r="X551" s="15">
        <f t="shared" si="25"/>
        <v>9.6153978337522039E-3</v>
      </c>
      <c r="Y551" s="11">
        <f t="shared" si="26"/>
        <v>-9.6619242584382366E-3</v>
      </c>
    </row>
    <row r="552" spans="2:25" x14ac:dyDescent="0.25">
      <c r="B552" s="5">
        <v>0</v>
      </c>
      <c r="C552" s="2">
        <v>0</v>
      </c>
      <c r="D552" s="5">
        <v>0</v>
      </c>
      <c r="E552" s="2">
        <v>1</v>
      </c>
      <c r="F552" s="5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0</v>
      </c>
      <c r="T552" s="2">
        <v>1</v>
      </c>
      <c r="U552" s="5">
        <v>1</v>
      </c>
      <c r="V552" s="6">
        <v>0</v>
      </c>
      <c r="W552" s="9">
        <f t="shared" si="24"/>
        <v>3.0161901981946801</v>
      </c>
      <c r="X552" s="15">
        <f t="shared" si="25"/>
        <v>0.95330020983458919</v>
      </c>
      <c r="Y552" s="11">
        <f t="shared" si="26"/>
        <v>-3.0640156075634013</v>
      </c>
    </row>
    <row r="553" spans="2:25" x14ac:dyDescent="0.25">
      <c r="B553" s="5">
        <v>1</v>
      </c>
      <c r="C553" s="2">
        <v>0</v>
      </c>
      <c r="D553" s="5">
        <v>0</v>
      </c>
      <c r="E553" s="2">
        <v>0</v>
      </c>
      <c r="F553" s="5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 s="2">
        <v>0</v>
      </c>
      <c r="U553" s="5">
        <v>1</v>
      </c>
      <c r="V553" s="6">
        <v>0</v>
      </c>
      <c r="W553" s="9">
        <f t="shared" si="24"/>
        <v>-2.9897978455625176</v>
      </c>
      <c r="X553" s="15">
        <f t="shared" si="25"/>
        <v>4.7888906352115068E-2</v>
      </c>
      <c r="Y553" s="11">
        <f t="shared" si="26"/>
        <v>-4.9073555990822068E-2</v>
      </c>
    </row>
    <row r="554" spans="2:25" x14ac:dyDescent="0.25">
      <c r="B554" s="5">
        <v>0</v>
      </c>
      <c r="C554" s="2">
        <v>1</v>
      </c>
      <c r="D554" s="5">
        <v>0</v>
      </c>
      <c r="E554" s="2">
        <v>1</v>
      </c>
      <c r="F554" s="5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 s="2">
        <v>0</v>
      </c>
      <c r="U554" s="5">
        <v>1</v>
      </c>
      <c r="V554" s="6">
        <v>0</v>
      </c>
      <c r="W554" s="9">
        <f t="shared" si="24"/>
        <v>-0.36642029202112303</v>
      </c>
      <c r="X554" s="15">
        <f t="shared" si="25"/>
        <v>0.40940628757949221</v>
      </c>
      <c r="Y554" s="11">
        <f t="shared" si="26"/>
        <v>-0.52662695581684826</v>
      </c>
    </row>
    <row r="555" spans="2:25" x14ac:dyDescent="0.25">
      <c r="B555" s="5">
        <v>0</v>
      </c>
      <c r="C555" s="2">
        <v>1</v>
      </c>
      <c r="D555" s="5">
        <v>0</v>
      </c>
      <c r="E555" s="2">
        <v>1</v>
      </c>
      <c r="F555" s="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 s="2">
        <v>0</v>
      </c>
      <c r="U555" s="5">
        <v>1</v>
      </c>
      <c r="V555" s="6">
        <v>0</v>
      </c>
      <c r="W555" s="9">
        <f t="shared" si="24"/>
        <v>-2.3946137861659951</v>
      </c>
      <c r="X555" s="15">
        <f t="shared" si="25"/>
        <v>8.3584345431191073E-2</v>
      </c>
      <c r="Y555" s="11">
        <f t="shared" si="26"/>
        <v>-8.728524586776884E-2</v>
      </c>
    </row>
    <row r="556" spans="2:25" x14ac:dyDescent="0.25">
      <c r="B556" s="5">
        <v>0</v>
      </c>
      <c r="C556" s="2">
        <v>1</v>
      </c>
      <c r="D556" s="5">
        <v>0</v>
      </c>
      <c r="E556" s="2">
        <v>1</v>
      </c>
      <c r="F556" s="5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  <c r="Q556">
        <v>0</v>
      </c>
      <c r="R556">
        <v>0</v>
      </c>
      <c r="S556">
        <v>0</v>
      </c>
      <c r="T556" s="2">
        <v>0</v>
      </c>
      <c r="U556" s="5">
        <v>1</v>
      </c>
      <c r="V556" s="6">
        <v>0</v>
      </c>
      <c r="W556" s="9">
        <f t="shared" si="24"/>
        <v>0.91881803621021463</v>
      </c>
      <c r="X556" s="15">
        <f t="shared" si="25"/>
        <v>0.71480121123122975</v>
      </c>
      <c r="Y556" s="11">
        <f t="shared" si="26"/>
        <v>-1.2545688374048356</v>
      </c>
    </row>
    <row r="557" spans="2:25" x14ac:dyDescent="0.25">
      <c r="B557" s="5">
        <v>0</v>
      </c>
      <c r="C557" s="2">
        <v>0</v>
      </c>
      <c r="D557" s="5">
        <v>1</v>
      </c>
      <c r="E557" s="2">
        <v>0</v>
      </c>
      <c r="F557" s="5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1</v>
      </c>
      <c r="T557" s="2">
        <v>0</v>
      </c>
      <c r="U557" s="5">
        <v>1</v>
      </c>
      <c r="V557" s="6">
        <v>0</v>
      </c>
      <c r="W557" s="9">
        <f t="shared" si="24"/>
        <v>-2.0975494338684357</v>
      </c>
      <c r="X557" s="15">
        <f t="shared" si="25"/>
        <v>0.10933523150942197</v>
      </c>
      <c r="Y557" s="11">
        <f t="shared" si="26"/>
        <v>-0.11578716418170959</v>
      </c>
    </row>
    <row r="558" spans="2:25" x14ac:dyDescent="0.25">
      <c r="B558" s="5">
        <v>0</v>
      </c>
      <c r="C558" s="2">
        <v>1</v>
      </c>
      <c r="D558" s="5">
        <v>1</v>
      </c>
      <c r="E558" s="2">
        <v>0</v>
      </c>
      <c r="F558" s="5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 s="2">
        <v>0</v>
      </c>
      <c r="U558" s="5">
        <v>1</v>
      </c>
      <c r="V558" s="6">
        <v>0</v>
      </c>
      <c r="W558" s="9">
        <f t="shared" si="24"/>
        <v>-0.52441219679450257</v>
      </c>
      <c r="X558" s="15">
        <f t="shared" si="25"/>
        <v>0.37182109465082896</v>
      </c>
      <c r="Y558" s="11">
        <f t="shared" si="26"/>
        <v>-0.46493027195560888</v>
      </c>
    </row>
    <row r="559" spans="2:25" x14ac:dyDescent="0.25">
      <c r="B559" s="5">
        <v>1</v>
      </c>
      <c r="C559" s="2">
        <v>0</v>
      </c>
      <c r="D559" s="5">
        <v>1</v>
      </c>
      <c r="E559" s="2">
        <v>0</v>
      </c>
      <c r="F559" s="5">
        <v>0</v>
      </c>
      <c r="G559">
        <v>1</v>
      </c>
      <c r="H559">
        <v>1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 s="2">
        <v>0</v>
      </c>
      <c r="U559" s="5">
        <v>1</v>
      </c>
      <c r="V559" s="6">
        <v>0</v>
      </c>
      <c r="W559" s="9">
        <f t="shared" si="24"/>
        <v>-2.773394051564178</v>
      </c>
      <c r="X559" s="15">
        <f t="shared" si="25"/>
        <v>5.8778959542965935E-2</v>
      </c>
      <c r="Y559" s="11">
        <f t="shared" si="26"/>
        <v>-6.0577267452071794E-2</v>
      </c>
    </row>
    <row r="560" spans="2:25" x14ac:dyDescent="0.25">
      <c r="B560" s="5">
        <v>1</v>
      </c>
      <c r="C560" s="2">
        <v>0</v>
      </c>
      <c r="D560" s="5">
        <v>1</v>
      </c>
      <c r="E560" s="2">
        <v>0</v>
      </c>
      <c r="F560" s="5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 s="2">
        <v>0</v>
      </c>
      <c r="U560" s="5">
        <v>1</v>
      </c>
      <c r="V560" s="6">
        <v>0</v>
      </c>
      <c r="W560" s="9">
        <f t="shared" si="24"/>
        <v>-2.9714615959201183</v>
      </c>
      <c r="X560" s="15">
        <f t="shared" si="25"/>
        <v>4.8731922910597941E-2</v>
      </c>
      <c r="Y560" s="11">
        <f t="shared" si="26"/>
        <v>-4.9959366476264921E-2</v>
      </c>
    </row>
    <row r="561" spans="2:25" x14ac:dyDescent="0.25">
      <c r="B561" s="5">
        <v>1</v>
      </c>
      <c r="C561" s="2">
        <v>0</v>
      </c>
      <c r="D561" s="5">
        <v>0</v>
      </c>
      <c r="E561" s="2">
        <v>0</v>
      </c>
      <c r="F561" s="5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</v>
      </c>
      <c r="T561" s="2">
        <v>0</v>
      </c>
      <c r="U561" s="5">
        <v>1</v>
      </c>
      <c r="V561" s="6">
        <v>0</v>
      </c>
      <c r="W561" s="9">
        <f t="shared" si="24"/>
        <v>-2.2227563491464841</v>
      </c>
      <c r="X561" s="15">
        <f t="shared" si="25"/>
        <v>9.7725492970683267E-2</v>
      </c>
      <c r="Y561" s="11">
        <f t="shared" si="26"/>
        <v>-0.10283647370086695</v>
      </c>
    </row>
    <row r="562" spans="2:25" x14ac:dyDescent="0.25">
      <c r="B562" s="5">
        <v>1</v>
      </c>
      <c r="C562" s="2">
        <v>0</v>
      </c>
      <c r="D562" s="5">
        <v>1</v>
      </c>
      <c r="E562" s="2">
        <v>0</v>
      </c>
      <c r="F562" s="5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 s="2">
        <v>0</v>
      </c>
      <c r="U562" s="5">
        <v>1</v>
      </c>
      <c r="V562" s="6">
        <v>0</v>
      </c>
      <c r="W562" s="9">
        <f t="shared" si="24"/>
        <v>-0.94326810177524656</v>
      </c>
      <c r="X562" s="15">
        <f t="shared" si="25"/>
        <v>0.28024067419005289</v>
      </c>
      <c r="Y562" s="11">
        <f t="shared" si="26"/>
        <v>-0.32883839256101505</v>
      </c>
    </row>
    <row r="563" spans="2:25" x14ac:dyDescent="0.25">
      <c r="B563" s="5">
        <v>0</v>
      </c>
      <c r="C563" s="2">
        <v>1</v>
      </c>
      <c r="D563" s="5">
        <v>0</v>
      </c>
      <c r="E563" s="2">
        <v>1</v>
      </c>
      <c r="F563" s="5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 s="2">
        <v>0</v>
      </c>
      <c r="U563" s="5">
        <v>1</v>
      </c>
      <c r="V563" s="6">
        <v>0</v>
      </c>
      <c r="W563" s="9">
        <f t="shared" si="24"/>
        <v>0.95793779078605301</v>
      </c>
      <c r="X563" s="15">
        <f t="shared" si="25"/>
        <v>0.72270872656228791</v>
      </c>
      <c r="Y563" s="11">
        <f t="shared" si="26"/>
        <v>-1.2826867966077979</v>
      </c>
    </row>
    <row r="564" spans="2:25" x14ac:dyDescent="0.25">
      <c r="B564" s="5">
        <v>1</v>
      </c>
      <c r="C564" s="2">
        <v>0</v>
      </c>
      <c r="D564" s="5">
        <v>0</v>
      </c>
      <c r="E564" s="2">
        <v>0</v>
      </c>
      <c r="F564" s="5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0</v>
      </c>
      <c r="T564" s="2">
        <v>0</v>
      </c>
      <c r="U564" s="5">
        <v>1</v>
      </c>
      <c r="V564" s="6">
        <v>0</v>
      </c>
      <c r="W564" s="9">
        <f t="shared" si="24"/>
        <v>-4.5378008429579433</v>
      </c>
      <c r="X564" s="15">
        <f t="shared" si="25"/>
        <v>1.0583692131487609E-2</v>
      </c>
      <c r="Y564" s="11">
        <f t="shared" si="26"/>
        <v>-1.0640097740463345E-2</v>
      </c>
    </row>
    <row r="565" spans="2:25" x14ac:dyDescent="0.25">
      <c r="B565" s="5">
        <v>0</v>
      </c>
      <c r="C565" s="2">
        <v>0</v>
      </c>
      <c r="D565" s="5">
        <v>1</v>
      </c>
      <c r="E565" s="2">
        <v>0</v>
      </c>
      <c r="F565" s="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 s="2">
        <v>0</v>
      </c>
      <c r="U565" s="5">
        <v>1</v>
      </c>
      <c r="V565" s="6">
        <v>0</v>
      </c>
      <c r="W565" s="9">
        <f t="shared" si="24"/>
        <v>-2.5845379746354329</v>
      </c>
      <c r="X565" s="15">
        <f t="shared" si="25"/>
        <v>7.0140183780395465E-2</v>
      </c>
      <c r="Y565" s="11">
        <f t="shared" si="26"/>
        <v>-7.2721439444271674E-2</v>
      </c>
    </row>
    <row r="566" spans="2:25" x14ac:dyDescent="0.25">
      <c r="B566" s="5">
        <v>0</v>
      </c>
      <c r="C566" s="2">
        <v>1</v>
      </c>
      <c r="D566" s="5">
        <v>0</v>
      </c>
      <c r="E566" s="2">
        <v>1</v>
      </c>
      <c r="F566" s="5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0</v>
      </c>
      <c r="T566" s="2">
        <v>0</v>
      </c>
      <c r="U566" s="5">
        <v>1</v>
      </c>
      <c r="V566" s="6">
        <v>0</v>
      </c>
      <c r="W566" s="9">
        <f t="shared" si="24"/>
        <v>-3.9426167835614212</v>
      </c>
      <c r="X566" s="15">
        <f t="shared" si="25"/>
        <v>1.9028290345620192E-2</v>
      </c>
      <c r="Y566" s="11">
        <f t="shared" si="26"/>
        <v>-1.9211658105408366E-2</v>
      </c>
    </row>
    <row r="567" spans="2:25" x14ac:dyDescent="0.25">
      <c r="B567" s="5">
        <v>0</v>
      </c>
      <c r="C567" s="2">
        <v>1</v>
      </c>
      <c r="D567" s="5">
        <v>1</v>
      </c>
      <c r="E567" s="2">
        <v>0</v>
      </c>
      <c r="F567" s="5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</v>
      </c>
      <c r="T567" s="2">
        <v>0</v>
      </c>
      <c r="U567" s="5">
        <v>1</v>
      </c>
      <c r="V567" s="6">
        <v>0</v>
      </c>
      <c r="W567" s="9">
        <f t="shared" si="24"/>
        <v>-2.0656171501723777</v>
      </c>
      <c r="X567" s="15">
        <f t="shared" si="25"/>
        <v>0.11248384125587149</v>
      </c>
      <c r="Y567" s="11">
        <f t="shared" si="26"/>
        <v>-0.11932855076267453</v>
      </c>
    </row>
    <row r="568" spans="2:25" x14ac:dyDescent="0.25">
      <c r="B568" s="5">
        <v>1</v>
      </c>
      <c r="C568" s="2">
        <v>0</v>
      </c>
      <c r="D568" s="5">
        <v>1</v>
      </c>
      <c r="E568" s="2">
        <v>0</v>
      </c>
      <c r="F568" s="5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 s="2">
        <v>0</v>
      </c>
      <c r="U568" s="5">
        <v>1</v>
      </c>
      <c r="V568" s="6">
        <v>0</v>
      </c>
      <c r="W568" s="9">
        <f t="shared" si="24"/>
        <v>-1.7838964961295418</v>
      </c>
      <c r="X568" s="15">
        <f t="shared" si="25"/>
        <v>0.14382266229126578</v>
      </c>
      <c r="Y568" s="11">
        <f t="shared" si="26"/>
        <v>-0.15527775407669769</v>
      </c>
    </row>
    <row r="569" spans="2:25" x14ac:dyDescent="0.25">
      <c r="B569" s="5">
        <v>1</v>
      </c>
      <c r="C569" s="2">
        <v>0</v>
      </c>
      <c r="D569" s="5">
        <v>0</v>
      </c>
      <c r="E569" s="2">
        <v>0</v>
      </c>
      <c r="F569" s="5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 s="2">
        <v>0</v>
      </c>
      <c r="U569" s="5">
        <v>1</v>
      </c>
      <c r="V569" s="6">
        <v>0</v>
      </c>
      <c r="W569" s="9">
        <f t="shared" si="24"/>
        <v>-2.7097448899134813</v>
      </c>
      <c r="X569" s="15">
        <f t="shared" si="25"/>
        <v>6.2400775418931534E-2</v>
      </c>
      <c r="Y569" s="11">
        <f t="shared" si="26"/>
        <v>-6.443268718504179E-2</v>
      </c>
    </row>
    <row r="570" spans="2:25" x14ac:dyDescent="0.25">
      <c r="B570" s="5">
        <v>1</v>
      </c>
      <c r="C570" s="2">
        <v>0</v>
      </c>
      <c r="D570" s="5">
        <v>1</v>
      </c>
      <c r="E570" s="2">
        <v>0</v>
      </c>
      <c r="F570" s="5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 s="2">
        <v>0</v>
      </c>
      <c r="U570" s="5">
        <v>1</v>
      </c>
      <c r="V570" s="6">
        <v>0</v>
      </c>
      <c r="W570" s="9">
        <f t="shared" si="24"/>
        <v>-2.4912710991706728</v>
      </c>
      <c r="X570" s="15">
        <f t="shared" si="25"/>
        <v>7.6472378452768233E-2</v>
      </c>
      <c r="Y570" s="11">
        <f t="shared" si="26"/>
        <v>-7.9554570155874527E-2</v>
      </c>
    </row>
    <row r="571" spans="2:25" x14ac:dyDescent="0.25">
      <c r="B571" s="5">
        <v>1</v>
      </c>
      <c r="C571" s="2">
        <v>0</v>
      </c>
      <c r="D571" s="5">
        <v>1</v>
      </c>
      <c r="E571" s="2">
        <v>0</v>
      </c>
      <c r="F571" s="5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 s="2">
        <v>0</v>
      </c>
      <c r="U571" s="5">
        <v>1</v>
      </c>
      <c r="V571" s="6">
        <v>0</v>
      </c>
      <c r="W571" s="9">
        <f t="shared" si="24"/>
        <v>-0.94326810177524656</v>
      </c>
      <c r="X571" s="15">
        <f t="shared" si="25"/>
        <v>0.28024067419005289</v>
      </c>
      <c r="Y571" s="11">
        <f t="shared" si="26"/>
        <v>-0.32883839256101505</v>
      </c>
    </row>
    <row r="572" spans="2:25" x14ac:dyDescent="0.25">
      <c r="B572" s="5">
        <v>0</v>
      </c>
      <c r="C572" s="2">
        <v>1</v>
      </c>
      <c r="D572" s="5">
        <v>1</v>
      </c>
      <c r="E572" s="2">
        <v>0</v>
      </c>
      <c r="F572" s="5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0</v>
      </c>
      <c r="T572" s="2">
        <v>0</v>
      </c>
      <c r="U572" s="5">
        <v>1</v>
      </c>
      <c r="V572" s="6">
        <v>0</v>
      </c>
      <c r="W572" s="9">
        <f t="shared" si="24"/>
        <v>1.2310339574077269</v>
      </c>
      <c r="X572" s="15">
        <f t="shared" si="25"/>
        <v>0.77399948976207733</v>
      </c>
      <c r="Y572" s="11">
        <f t="shared" si="26"/>
        <v>-1.4872180220224764</v>
      </c>
    </row>
    <row r="573" spans="2:25" x14ac:dyDescent="0.25">
      <c r="B573" s="5">
        <v>0</v>
      </c>
      <c r="C573" s="2">
        <v>1</v>
      </c>
      <c r="D573" s="5">
        <v>1</v>
      </c>
      <c r="E573" s="2">
        <v>0</v>
      </c>
      <c r="F573" s="5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 s="2">
        <v>0</v>
      </c>
      <c r="U573" s="5">
        <v>1</v>
      </c>
      <c r="V573" s="6">
        <v>0</v>
      </c>
      <c r="W573" s="9">
        <f t="shared" si="24"/>
        <v>-0.52441219679450257</v>
      </c>
      <c r="X573" s="15">
        <f t="shared" si="25"/>
        <v>0.37182109465082896</v>
      </c>
      <c r="Y573" s="11">
        <f t="shared" si="26"/>
        <v>-0.46493027195560888</v>
      </c>
    </row>
    <row r="574" spans="2:25" x14ac:dyDescent="0.25">
      <c r="B574" s="5">
        <v>0</v>
      </c>
      <c r="C574" s="2">
        <v>1</v>
      </c>
      <c r="D574" s="5">
        <v>1</v>
      </c>
      <c r="E574" s="2">
        <v>0</v>
      </c>
      <c r="F574" s="5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 s="2">
        <v>0</v>
      </c>
      <c r="U574" s="5">
        <v>1</v>
      </c>
      <c r="V574" s="6">
        <v>0</v>
      </c>
      <c r="W574" s="9">
        <f t="shared" si="24"/>
        <v>-0.52441219679450257</v>
      </c>
      <c r="X574" s="15">
        <f t="shared" si="25"/>
        <v>0.37182109465082896</v>
      </c>
      <c r="Y574" s="11">
        <f t="shared" si="26"/>
        <v>-0.46493027195560888</v>
      </c>
    </row>
    <row r="575" spans="2:25" x14ac:dyDescent="0.25">
      <c r="B575" s="5">
        <v>0</v>
      </c>
      <c r="C575" s="2">
        <v>1</v>
      </c>
      <c r="D575" s="5">
        <v>0</v>
      </c>
      <c r="E575" s="2">
        <v>1</v>
      </c>
      <c r="F575" s="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 s="2">
        <v>0</v>
      </c>
      <c r="U575" s="5">
        <v>1</v>
      </c>
      <c r="V575" s="6">
        <v>0</v>
      </c>
      <c r="W575" s="9">
        <f t="shared" si="24"/>
        <v>-0.36642029202112303</v>
      </c>
      <c r="X575" s="15">
        <f t="shared" si="25"/>
        <v>0.40940628757949221</v>
      </c>
      <c r="Y575" s="11">
        <f t="shared" si="26"/>
        <v>-0.52662695581684826</v>
      </c>
    </row>
    <row r="576" spans="2:25" x14ac:dyDescent="0.25">
      <c r="B576" s="5">
        <v>0</v>
      </c>
      <c r="C576" s="2">
        <v>1</v>
      </c>
      <c r="D576" s="5">
        <v>0</v>
      </c>
      <c r="E576" s="2">
        <v>0</v>
      </c>
      <c r="F576" s="5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 s="2">
        <v>0</v>
      </c>
      <c r="U576" s="5">
        <v>1</v>
      </c>
      <c r="V576" s="6">
        <v>0</v>
      </c>
      <c r="W576" s="9">
        <f t="shared" si="24"/>
        <v>-0.26269549078786542</v>
      </c>
      <c r="X576" s="15">
        <f t="shared" si="25"/>
        <v>0.43470121268219714</v>
      </c>
      <c r="Y576" s="11">
        <f t="shared" si="26"/>
        <v>-0.57040086050432004</v>
      </c>
    </row>
    <row r="577" spans="2:25" x14ac:dyDescent="0.25">
      <c r="B577" s="5">
        <v>1</v>
      </c>
      <c r="C577" s="2">
        <v>0</v>
      </c>
      <c r="D577" s="5">
        <v>1</v>
      </c>
      <c r="E577" s="2">
        <v>0</v>
      </c>
      <c r="F577" s="5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 s="2">
        <v>0</v>
      </c>
      <c r="U577" s="5">
        <v>1</v>
      </c>
      <c r="V577" s="6">
        <v>0</v>
      </c>
      <c r="W577" s="9">
        <f t="shared" si="24"/>
        <v>-3.251514551569155</v>
      </c>
      <c r="X577" s="15">
        <f t="shared" si="25"/>
        <v>3.7272502188134299E-2</v>
      </c>
      <c r="Y577" s="11">
        <f t="shared" si="26"/>
        <v>-3.7984879386166542E-2</v>
      </c>
    </row>
    <row r="578" spans="2:25" x14ac:dyDescent="0.25">
      <c r="B578" s="5">
        <v>0</v>
      </c>
      <c r="C578" s="2">
        <v>1</v>
      </c>
      <c r="D578" s="5">
        <v>0</v>
      </c>
      <c r="E578" s="2">
        <v>1</v>
      </c>
      <c r="F578" s="5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1</v>
      </c>
      <c r="T578" s="2">
        <v>0</v>
      </c>
      <c r="U578" s="5">
        <v>1</v>
      </c>
      <c r="V578" s="6">
        <v>0</v>
      </c>
      <c r="W578" s="9">
        <f t="shared" si="24"/>
        <v>-1.9076252453989979</v>
      </c>
      <c r="X578" s="15">
        <f t="shared" si="25"/>
        <v>0.12924787860378847</v>
      </c>
      <c r="Y578" s="11">
        <f t="shared" si="26"/>
        <v>-0.13839793345279094</v>
      </c>
    </row>
    <row r="579" spans="2:25" x14ac:dyDescent="0.25">
      <c r="B579" s="5">
        <v>1</v>
      </c>
      <c r="C579" s="2">
        <v>0</v>
      </c>
      <c r="D579" s="5">
        <v>1</v>
      </c>
      <c r="E579" s="2">
        <v>0</v>
      </c>
      <c r="F579" s="5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 s="2">
        <v>0</v>
      </c>
      <c r="U579" s="5">
        <v>1</v>
      </c>
      <c r="V579" s="6">
        <v>0</v>
      </c>
      <c r="W579" s="9">
        <f t="shared" si="24"/>
        <v>-0.94326810177524656</v>
      </c>
      <c r="X579" s="15">
        <f t="shared" si="25"/>
        <v>0.28024067419005289</v>
      </c>
      <c r="Y579" s="11">
        <f t="shared" si="26"/>
        <v>-0.32883839256101505</v>
      </c>
    </row>
    <row r="580" spans="2:25" x14ac:dyDescent="0.25">
      <c r="B580" s="5">
        <v>0</v>
      </c>
      <c r="C580" s="2">
        <v>0</v>
      </c>
      <c r="D580" s="5">
        <v>1</v>
      </c>
      <c r="E580" s="2">
        <v>0</v>
      </c>
      <c r="F580" s="5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 s="2">
        <v>0</v>
      </c>
      <c r="U580" s="5">
        <v>1</v>
      </c>
      <c r="V580" s="6">
        <v>0</v>
      </c>
      <c r="W580" s="9">
        <f t="shared" si="24"/>
        <v>-0.55634448049056073</v>
      </c>
      <c r="X580" s="15">
        <f t="shared" si="25"/>
        <v>0.36439369756218881</v>
      </c>
      <c r="Y580" s="11">
        <f t="shared" si="26"/>
        <v>-0.4531759286390149</v>
      </c>
    </row>
    <row r="581" spans="2:25" x14ac:dyDescent="0.25">
      <c r="B581" s="5">
        <v>0</v>
      </c>
      <c r="C581" s="2">
        <v>1</v>
      </c>
      <c r="D581" s="5">
        <v>1</v>
      </c>
      <c r="E581" s="2">
        <v>0</v>
      </c>
      <c r="F581" s="5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 s="2">
        <v>0</v>
      </c>
      <c r="U581" s="5">
        <v>1</v>
      </c>
      <c r="V581" s="6">
        <v>0</v>
      </c>
      <c r="W581" s="9">
        <f t="shared" si="24"/>
        <v>-2.0724151941899289</v>
      </c>
      <c r="X581" s="15">
        <f t="shared" si="25"/>
        <v>0.11180696990639322</v>
      </c>
      <c r="Y581" s="11">
        <f t="shared" si="26"/>
        <v>-0.1185661833812176</v>
      </c>
    </row>
    <row r="582" spans="2:25" x14ac:dyDescent="0.25">
      <c r="B582" s="5">
        <v>1</v>
      </c>
      <c r="C582" s="2">
        <v>0</v>
      </c>
      <c r="D582" s="5">
        <v>0</v>
      </c>
      <c r="E582" s="2">
        <v>0</v>
      </c>
      <c r="F582" s="5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 s="2">
        <v>0</v>
      </c>
      <c r="U582" s="5">
        <v>1</v>
      </c>
      <c r="V582" s="6">
        <v>0</v>
      </c>
      <c r="W582" s="9">
        <f t="shared" ref="W582:W645" si="27">SUMPRODUCT(B$2:U$2,B582:U582)</f>
        <v>-0.68155139576860935</v>
      </c>
      <c r="X582" s="15">
        <f t="shared" ref="X582:X645" si="28">EXP(W582)/(1+EXP(W582))</f>
        <v>0.33591513513825549</v>
      </c>
      <c r="Y582" s="11">
        <f t="shared" ref="Y582:Y645" si="29">IFERROR(V582*LN(X582)+(1-V582)*LN(1-X582),0)</f>
        <v>-0.40934532914579336</v>
      </c>
    </row>
    <row r="583" spans="2:25" x14ac:dyDescent="0.25">
      <c r="B583" s="5">
        <v>0</v>
      </c>
      <c r="C583" s="2">
        <v>1</v>
      </c>
      <c r="D583" s="5">
        <v>1</v>
      </c>
      <c r="E583" s="2">
        <v>0</v>
      </c>
      <c r="F583" s="5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 s="2">
        <v>0</v>
      </c>
      <c r="U583" s="5">
        <v>1</v>
      </c>
      <c r="V583" s="6">
        <v>0</v>
      </c>
      <c r="W583" s="9">
        <f t="shared" si="27"/>
        <v>-2.5526056909393744</v>
      </c>
      <c r="X583" s="15">
        <f t="shared" si="28"/>
        <v>7.2251627638437232E-2</v>
      </c>
      <c r="Y583" s="11">
        <f t="shared" si="29"/>
        <v>-7.4994733436326386E-2</v>
      </c>
    </row>
    <row r="584" spans="2:25" x14ac:dyDescent="0.25">
      <c r="B584" s="5">
        <v>1</v>
      </c>
      <c r="C584" s="2">
        <v>0</v>
      </c>
      <c r="D584" s="5">
        <v>1</v>
      </c>
      <c r="E584" s="2">
        <v>0</v>
      </c>
      <c r="F584" s="5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 s="2">
        <v>0</v>
      </c>
      <c r="U584" s="5">
        <v>1</v>
      </c>
      <c r="V584" s="6">
        <v>0</v>
      </c>
      <c r="W584" s="9">
        <f t="shared" si="27"/>
        <v>-1.9271564687619791</v>
      </c>
      <c r="X584" s="15">
        <f t="shared" si="28"/>
        <v>0.12706565019534402</v>
      </c>
      <c r="Y584" s="11">
        <f t="shared" si="29"/>
        <v>-0.13589492665219977</v>
      </c>
    </row>
    <row r="585" spans="2:25" x14ac:dyDescent="0.25">
      <c r="B585" s="5">
        <v>0</v>
      </c>
      <c r="C585" s="2">
        <v>1</v>
      </c>
      <c r="D585" s="5">
        <v>0</v>
      </c>
      <c r="E585" s="2">
        <v>1</v>
      </c>
      <c r="F585" s="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</v>
      </c>
      <c r="T585" s="2">
        <v>0</v>
      </c>
      <c r="U585" s="5">
        <v>1</v>
      </c>
      <c r="V585" s="6">
        <v>0</v>
      </c>
      <c r="W585" s="9">
        <f t="shared" si="27"/>
        <v>-3.93581873954387</v>
      </c>
      <c r="X585" s="15">
        <f t="shared" si="28"/>
        <v>1.9155599862940249E-2</v>
      </c>
      <c r="Y585" s="11">
        <f t="shared" si="29"/>
        <v>-1.9341445517045367E-2</v>
      </c>
    </row>
    <row r="586" spans="2:25" x14ac:dyDescent="0.25">
      <c r="B586" s="5">
        <v>0</v>
      </c>
      <c r="C586" s="2">
        <v>1</v>
      </c>
      <c r="D586" s="5">
        <v>1</v>
      </c>
      <c r="E586" s="2">
        <v>0</v>
      </c>
      <c r="F586" s="5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 s="2">
        <v>1</v>
      </c>
      <c r="U586" s="5">
        <v>1</v>
      </c>
      <c r="V586" s="6">
        <v>0</v>
      </c>
      <c r="W586" s="9">
        <f t="shared" si="27"/>
        <v>0.62100388189928901</v>
      </c>
      <c r="X586" s="15">
        <f t="shared" si="28"/>
        <v>0.65044683139427439</v>
      </c>
      <c r="Y586" s="11">
        <f t="shared" si="29"/>
        <v>-1.0510996012512512</v>
      </c>
    </row>
    <row r="587" spans="2:25" x14ac:dyDescent="0.25">
      <c r="B587" s="5">
        <v>1</v>
      </c>
      <c r="C587" s="2">
        <v>0</v>
      </c>
      <c r="D587" s="5">
        <v>1</v>
      </c>
      <c r="E587" s="2">
        <v>0</v>
      </c>
      <c r="F587" s="5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1</v>
      </c>
      <c r="R587">
        <v>0</v>
      </c>
      <c r="S587">
        <v>0</v>
      </c>
      <c r="T587" s="2">
        <v>0</v>
      </c>
      <c r="U587" s="5">
        <v>1</v>
      </c>
      <c r="V587" s="6">
        <v>0</v>
      </c>
      <c r="W587" s="9">
        <f t="shared" si="27"/>
        <v>-0.7358249449684432</v>
      </c>
      <c r="X587" s="15">
        <f t="shared" si="28"/>
        <v>0.32391778717014552</v>
      </c>
      <c r="Y587" s="11">
        <f t="shared" si="29"/>
        <v>-0.39144059372166284</v>
      </c>
    </row>
    <row r="588" spans="2:25" x14ac:dyDescent="0.25">
      <c r="B588" s="5">
        <v>0</v>
      </c>
      <c r="C588" s="2">
        <v>1</v>
      </c>
      <c r="D588" s="5">
        <v>1</v>
      </c>
      <c r="E588" s="2">
        <v>0</v>
      </c>
      <c r="F588" s="5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 s="2">
        <v>0</v>
      </c>
      <c r="U588" s="5">
        <v>1</v>
      </c>
      <c r="V588" s="6">
        <v>0</v>
      </c>
      <c r="W588" s="9">
        <f t="shared" si="27"/>
        <v>-0.52441219679450257</v>
      </c>
      <c r="X588" s="15">
        <f t="shared" si="28"/>
        <v>0.37182109465082896</v>
      </c>
      <c r="Y588" s="11">
        <f t="shared" si="29"/>
        <v>-0.46493027195560888</v>
      </c>
    </row>
    <row r="589" spans="2:25" x14ac:dyDescent="0.25">
      <c r="B589" s="5">
        <v>0</v>
      </c>
      <c r="C589" s="2">
        <v>1</v>
      </c>
      <c r="D589" s="5">
        <v>0</v>
      </c>
      <c r="E589" s="2">
        <v>0</v>
      </c>
      <c r="F589" s="5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 s="2">
        <v>0</v>
      </c>
      <c r="U589" s="5">
        <v>1</v>
      </c>
      <c r="V589" s="6">
        <v>0</v>
      </c>
      <c r="W589" s="9">
        <f t="shared" si="27"/>
        <v>-2.5709419405817737</v>
      </c>
      <c r="X589" s="15">
        <f t="shared" si="28"/>
        <v>7.1032123544447157E-2</v>
      </c>
      <c r="Y589" s="11">
        <f t="shared" si="29"/>
        <v>-7.3681119393114392E-2</v>
      </c>
    </row>
    <row r="590" spans="2:25" x14ac:dyDescent="0.25">
      <c r="B590" s="5">
        <v>0</v>
      </c>
      <c r="C590" s="2">
        <v>1</v>
      </c>
      <c r="D590" s="5">
        <v>0</v>
      </c>
      <c r="E590" s="2">
        <v>1</v>
      </c>
      <c r="F590" s="5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1</v>
      </c>
      <c r="T590" s="2">
        <v>0</v>
      </c>
      <c r="U590" s="5">
        <v>1</v>
      </c>
      <c r="V590" s="6">
        <v>0</v>
      </c>
      <c r="W590" s="9">
        <f t="shared" si="27"/>
        <v>-4.2158716951929067</v>
      </c>
      <c r="X590" s="15">
        <f t="shared" si="28"/>
        <v>1.4544777493747163E-2</v>
      </c>
      <c r="Y590" s="11">
        <f t="shared" si="29"/>
        <v>-1.4651589742015891E-2</v>
      </c>
    </row>
    <row r="591" spans="2:25" x14ac:dyDescent="0.25">
      <c r="B591" s="5">
        <v>1</v>
      </c>
      <c r="C591" s="2">
        <v>0</v>
      </c>
      <c r="D591" s="5">
        <v>1</v>
      </c>
      <c r="E591" s="2">
        <v>0</v>
      </c>
      <c r="F591" s="5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 s="2">
        <v>0</v>
      </c>
      <c r="U591" s="5">
        <v>1</v>
      </c>
      <c r="V591" s="6">
        <v>0</v>
      </c>
      <c r="W591" s="9">
        <f t="shared" si="27"/>
        <v>-3.251514551569155</v>
      </c>
      <c r="X591" s="15">
        <f t="shared" si="28"/>
        <v>3.7272502188134299E-2</v>
      </c>
      <c r="Y591" s="11">
        <f t="shared" si="29"/>
        <v>-3.7984879386166542E-2</v>
      </c>
    </row>
    <row r="592" spans="2:25" x14ac:dyDescent="0.25">
      <c r="B592" s="5">
        <v>1</v>
      </c>
      <c r="C592" s="2">
        <v>0</v>
      </c>
      <c r="D592" s="5">
        <v>1</v>
      </c>
      <c r="E592" s="2">
        <v>0</v>
      </c>
      <c r="F592" s="5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 s="2">
        <v>0</v>
      </c>
      <c r="U592" s="5">
        <v>1</v>
      </c>
      <c r="V592" s="6">
        <v>0</v>
      </c>
      <c r="W592" s="9">
        <f t="shared" si="27"/>
        <v>-0.94326810177524656</v>
      </c>
      <c r="X592" s="15">
        <f t="shared" si="28"/>
        <v>0.28024067419005289</v>
      </c>
      <c r="Y592" s="11">
        <f t="shared" si="29"/>
        <v>-0.32883839256101505</v>
      </c>
    </row>
    <row r="593" spans="2:25" x14ac:dyDescent="0.25">
      <c r="B593" s="5">
        <v>0</v>
      </c>
      <c r="C593" s="2">
        <v>1</v>
      </c>
      <c r="D593" s="5">
        <v>1</v>
      </c>
      <c r="E593" s="2">
        <v>0</v>
      </c>
      <c r="F593" s="5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 s="2">
        <v>0</v>
      </c>
      <c r="U593" s="5">
        <v>1</v>
      </c>
      <c r="V593" s="6">
        <v>0</v>
      </c>
      <c r="W593" s="9">
        <f t="shared" si="27"/>
        <v>-0.52441219679450257</v>
      </c>
      <c r="X593" s="15">
        <f t="shared" si="28"/>
        <v>0.37182109465082896</v>
      </c>
      <c r="Y593" s="11">
        <f t="shared" si="29"/>
        <v>-0.46493027195560888</v>
      </c>
    </row>
    <row r="594" spans="2:25" x14ac:dyDescent="0.25">
      <c r="B594" s="5">
        <v>0</v>
      </c>
      <c r="C594" s="2">
        <v>1</v>
      </c>
      <c r="D594" s="5">
        <v>0</v>
      </c>
      <c r="E594" s="2">
        <v>1</v>
      </c>
      <c r="F594" s="5">
        <v>0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 s="2">
        <v>0</v>
      </c>
      <c r="U594" s="5">
        <v>1</v>
      </c>
      <c r="V594" s="6">
        <v>0</v>
      </c>
      <c r="W594" s="9">
        <f t="shared" si="27"/>
        <v>5.1485531123121424</v>
      </c>
      <c r="X594" s="15">
        <f t="shared" si="28"/>
        <v>0.99422573390597246</v>
      </c>
      <c r="Y594" s="11">
        <f t="shared" si="29"/>
        <v>-5.1543441139353199</v>
      </c>
    </row>
    <row r="595" spans="2:25" x14ac:dyDescent="0.25">
      <c r="B595" s="5">
        <v>0</v>
      </c>
      <c r="C595" s="2">
        <v>1</v>
      </c>
      <c r="D595" s="5">
        <v>0</v>
      </c>
      <c r="E595" s="2">
        <v>1</v>
      </c>
      <c r="F595" s="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 s="2">
        <v>0</v>
      </c>
      <c r="U595" s="5">
        <v>1</v>
      </c>
      <c r="V595" s="6">
        <v>0</v>
      </c>
      <c r="W595" s="9">
        <f t="shared" si="27"/>
        <v>-2.6746667418150314</v>
      </c>
      <c r="X595" s="15">
        <f t="shared" si="28"/>
        <v>6.4484867242842928E-2</v>
      </c>
      <c r="Y595" s="11">
        <f t="shared" si="29"/>
        <v>-6.6657957282141619E-2</v>
      </c>
    </row>
    <row r="596" spans="2:25" x14ac:dyDescent="0.25">
      <c r="B596" s="5">
        <v>0</v>
      </c>
      <c r="C596" s="2">
        <v>1</v>
      </c>
      <c r="D596" s="5">
        <v>0</v>
      </c>
      <c r="E596" s="2">
        <v>1</v>
      </c>
      <c r="F596" s="5">
        <v>0</v>
      </c>
      <c r="G596">
        <v>1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 s="2">
        <v>0</v>
      </c>
      <c r="U596" s="5">
        <v>1</v>
      </c>
      <c r="V596" s="6">
        <v>0</v>
      </c>
      <c r="W596" s="9">
        <f t="shared" si="27"/>
        <v>-4.7028602359599034</v>
      </c>
      <c r="X596" s="15">
        <f t="shared" si="28"/>
        <v>8.9877867010048039E-3</v>
      </c>
      <c r="Y596" s="11">
        <f t="shared" si="29"/>
        <v>-9.0284205111438223E-3</v>
      </c>
    </row>
    <row r="597" spans="2:25" x14ac:dyDescent="0.25">
      <c r="B597" s="5">
        <v>1</v>
      </c>
      <c r="C597" s="2">
        <v>0</v>
      </c>
      <c r="D597" s="5">
        <v>0</v>
      </c>
      <c r="E597" s="2">
        <v>1</v>
      </c>
      <c r="F597" s="5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 s="2">
        <v>0</v>
      </c>
      <c r="U597" s="5">
        <v>1</v>
      </c>
      <c r="V597" s="6">
        <v>0</v>
      </c>
      <c r="W597" s="9">
        <f t="shared" si="27"/>
        <v>-3.0935226467957753</v>
      </c>
      <c r="X597" s="15">
        <f t="shared" si="28"/>
        <v>4.3375231537722228E-2</v>
      </c>
      <c r="Y597" s="11">
        <f t="shared" si="29"/>
        <v>-4.4344055888116483E-2</v>
      </c>
    </row>
    <row r="598" spans="2:25" x14ac:dyDescent="0.25">
      <c r="B598" s="5">
        <v>0</v>
      </c>
      <c r="C598" s="2">
        <v>1</v>
      </c>
      <c r="D598" s="5">
        <v>1</v>
      </c>
      <c r="E598" s="2">
        <v>0</v>
      </c>
      <c r="F598" s="5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 s="2">
        <v>0</v>
      </c>
      <c r="U598" s="5">
        <v>1</v>
      </c>
      <c r="V598" s="6">
        <v>0</v>
      </c>
      <c r="W598" s="9">
        <f t="shared" si="27"/>
        <v>-0.52441219679450257</v>
      </c>
      <c r="X598" s="15">
        <f t="shared" si="28"/>
        <v>0.37182109465082896</v>
      </c>
      <c r="Y598" s="11">
        <f t="shared" si="29"/>
        <v>-0.46493027195560888</v>
      </c>
    </row>
    <row r="599" spans="2:25" x14ac:dyDescent="0.25">
      <c r="B599" s="5">
        <v>1</v>
      </c>
      <c r="C599" s="2">
        <v>0</v>
      </c>
      <c r="D599" s="5">
        <v>1</v>
      </c>
      <c r="E599" s="2">
        <v>0</v>
      </c>
      <c r="F599" s="5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 s="2">
        <v>0</v>
      </c>
      <c r="U599" s="5">
        <v>1</v>
      </c>
      <c r="V599" s="6">
        <v>0</v>
      </c>
      <c r="W599" s="9">
        <f t="shared" si="27"/>
        <v>-0.94326810177524656</v>
      </c>
      <c r="X599" s="15">
        <f t="shared" si="28"/>
        <v>0.28024067419005289</v>
      </c>
      <c r="Y599" s="11">
        <f t="shared" si="29"/>
        <v>-0.32883839256101505</v>
      </c>
    </row>
    <row r="600" spans="2:25" x14ac:dyDescent="0.25">
      <c r="B600" s="5">
        <v>1</v>
      </c>
      <c r="C600" s="2">
        <v>0</v>
      </c>
      <c r="D600" s="5">
        <v>1</v>
      </c>
      <c r="E600" s="2">
        <v>0</v>
      </c>
      <c r="F600" s="5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 s="2">
        <v>0</v>
      </c>
      <c r="U600" s="5">
        <v>1</v>
      </c>
      <c r="V600" s="6">
        <v>0</v>
      </c>
      <c r="W600" s="9">
        <f t="shared" si="27"/>
        <v>-0.94326810177524656</v>
      </c>
      <c r="X600" s="15">
        <f t="shared" si="28"/>
        <v>0.28024067419005289</v>
      </c>
      <c r="Y600" s="11">
        <f t="shared" si="29"/>
        <v>-0.32883839256101505</v>
      </c>
    </row>
    <row r="601" spans="2:25" x14ac:dyDescent="0.25">
      <c r="B601" s="5">
        <v>0</v>
      </c>
      <c r="C601" s="2">
        <v>1</v>
      </c>
      <c r="D601" s="5">
        <v>1</v>
      </c>
      <c r="E601" s="2">
        <v>0</v>
      </c>
      <c r="F601" s="5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 s="2">
        <v>0</v>
      </c>
      <c r="U601" s="5">
        <v>1</v>
      </c>
      <c r="V601" s="6">
        <v>0</v>
      </c>
      <c r="W601" s="9">
        <f t="shared" si="27"/>
        <v>-2.0724151941899289</v>
      </c>
      <c r="X601" s="15">
        <f t="shared" si="28"/>
        <v>0.11180696990639322</v>
      </c>
      <c r="Y601" s="11">
        <f t="shared" si="29"/>
        <v>-0.1185661833812176</v>
      </c>
    </row>
    <row r="602" spans="2:25" x14ac:dyDescent="0.25">
      <c r="B602" s="5">
        <v>0</v>
      </c>
      <c r="C602" s="2">
        <v>1</v>
      </c>
      <c r="D602" s="5">
        <v>0</v>
      </c>
      <c r="E602" s="2">
        <v>1</v>
      </c>
      <c r="F602" s="5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 s="2">
        <v>0</v>
      </c>
      <c r="U602" s="5">
        <v>1</v>
      </c>
      <c r="V602" s="6">
        <v>0</v>
      </c>
      <c r="W602" s="9">
        <f t="shared" si="27"/>
        <v>-0.36642029202112303</v>
      </c>
      <c r="X602" s="15">
        <f t="shared" si="28"/>
        <v>0.40940628757949221</v>
      </c>
      <c r="Y602" s="11">
        <f t="shared" si="29"/>
        <v>-0.52662695581684826</v>
      </c>
    </row>
    <row r="603" spans="2:25" x14ac:dyDescent="0.25">
      <c r="B603" s="5">
        <v>0</v>
      </c>
      <c r="C603" s="2">
        <v>1</v>
      </c>
      <c r="D603" s="5">
        <v>1</v>
      </c>
      <c r="E603" s="2">
        <v>0</v>
      </c>
      <c r="F603" s="5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 s="2">
        <v>0</v>
      </c>
      <c r="U603" s="5">
        <v>1</v>
      </c>
      <c r="V603" s="6">
        <v>0</v>
      </c>
      <c r="W603" s="9">
        <f t="shared" si="27"/>
        <v>-0.52441219679450257</v>
      </c>
      <c r="X603" s="15">
        <f t="shared" si="28"/>
        <v>0.37182109465082896</v>
      </c>
      <c r="Y603" s="11">
        <f t="shared" si="29"/>
        <v>-0.46493027195560888</v>
      </c>
    </row>
    <row r="604" spans="2:25" x14ac:dyDescent="0.25">
      <c r="B604" s="5">
        <v>1</v>
      </c>
      <c r="C604" s="2">
        <v>0</v>
      </c>
      <c r="D604" s="5">
        <v>0</v>
      </c>
      <c r="E604" s="2">
        <v>1</v>
      </c>
      <c r="F604" s="5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 s="2">
        <v>0</v>
      </c>
      <c r="U604" s="5">
        <v>1</v>
      </c>
      <c r="V604" s="6">
        <v>0</v>
      </c>
      <c r="W604" s="9">
        <f t="shared" si="27"/>
        <v>-0.7852761970018669</v>
      </c>
      <c r="X604" s="15">
        <f t="shared" si="28"/>
        <v>0.31318386039035906</v>
      </c>
      <c r="Y604" s="11">
        <f t="shared" si="29"/>
        <v>-0.37568865051209888</v>
      </c>
    </row>
    <row r="605" spans="2:25" x14ac:dyDescent="0.25">
      <c r="B605" s="5">
        <v>1</v>
      </c>
      <c r="C605" s="2">
        <v>0</v>
      </c>
      <c r="D605" s="5">
        <v>0</v>
      </c>
      <c r="E605" s="2">
        <v>1</v>
      </c>
      <c r="F605" s="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 s="2">
        <v>0</v>
      </c>
      <c r="U605" s="5">
        <v>1</v>
      </c>
      <c r="V605" s="6">
        <v>0</v>
      </c>
      <c r="W605" s="9">
        <f t="shared" si="27"/>
        <v>-0.7852761970018669</v>
      </c>
      <c r="X605" s="15">
        <f t="shared" si="28"/>
        <v>0.31318386039035906</v>
      </c>
      <c r="Y605" s="11">
        <f t="shared" si="29"/>
        <v>-0.37568865051209888</v>
      </c>
    </row>
    <row r="606" spans="2:25" x14ac:dyDescent="0.25">
      <c r="B606" s="5">
        <v>0</v>
      </c>
      <c r="C606" s="2">
        <v>1</v>
      </c>
      <c r="D606" s="5">
        <v>1</v>
      </c>
      <c r="E606" s="2">
        <v>0</v>
      </c>
      <c r="F606" s="5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</v>
      </c>
      <c r="T606" s="2">
        <v>0</v>
      </c>
      <c r="U606" s="5">
        <v>1</v>
      </c>
      <c r="V606" s="6">
        <v>0</v>
      </c>
      <c r="W606" s="9">
        <f t="shared" si="27"/>
        <v>-4.3738635999662856</v>
      </c>
      <c r="X606" s="15">
        <f t="shared" si="28"/>
        <v>1.2445610288659412E-2</v>
      </c>
      <c r="Y606" s="11">
        <f t="shared" si="29"/>
        <v>-1.2523705534908544E-2</v>
      </c>
    </row>
    <row r="607" spans="2:25" x14ac:dyDescent="0.25">
      <c r="B607" s="5">
        <v>0</v>
      </c>
      <c r="C607" s="2">
        <v>1</v>
      </c>
      <c r="D607" s="5">
        <v>0</v>
      </c>
      <c r="E607" s="2">
        <v>1</v>
      </c>
      <c r="F607" s="5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 s="2">
        <v>0</v>
      </c>
      <c r="U607" s="5">
        <v>1</v>
      </c>
      <c r="V607" s="6">
        <v>0</v>
      </c>
      <c r="W607" s="9">
        <f t="shared" si="27"/>
        <v>-2.6746667418150314</v>
      </c>
      <c r="X607" s="15">
        <f t="shared" si="28"/>
        <v>6.4484867242842928E-2</v>
      </c>
      <c r="Y607" s="11">
        <f t="shared" si="29"/>
        <v>-6.6657957282141619E-2</v>
      </c>
    </row>
    <row r="608" spans="2:25" x14ac:dyDescent="0.25">
      <c r="B608" s="5">
        <v>1</v>
      </c>
      <c r="C608" s="2">
        <v>0</v>
      </c>
      <c r="D608" s="5">
        <v>0</v>
      </c>
      <c r="E608" s="2">
        <v>1</v>
      </c>
      <c r="F608" s="5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 s="2">
        <v>0</v>
      </c>
      <c r="U608" s="5">
        <v>1</v>
      </c>
      <c r="V608" s="6">
        <v>0</v>
      </c>
      <c r="W608" s="9">
        <f t="shared" si="27"/>
        <v>-0.7852761970018669</v>
      </c>
      <c r="X608" s="15">
        <f t="shared" si="28"/>
        <v>0.31318386039035906</v>
      </c>
      <c r="Y608" s="11">
        <f t="shared" si="29"/>
        <v>-0.37568865051209888</v>
      </c>
    </row>
    <row r="609" spans="2:25" x14ac:dyDescent="0.25">
      <c r="B609" s="5">
        <v>0</v>
      </c>
      <c r="C609" s="2">
        <v>1</v>
      </c>
      <c r="D609" s="5">
        <v>1</v>
      </c>
      <c r="E609" s="2">
        <v>0</v>
      </c>
      <c r="F609" s="5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 s="2">
        <v>0</v>
      </c>
      <c r="U609" s="5">
        <v>1</v>
      </c>
      <c r="V609" s="6">
        <v>0</v>
      </c>
      <c r="W609" s="9">
        <f t="shared" si="27"/>
        <v>-0.52441219679450257</v>
      </c>
      <c r="X609" s="15">
        <f t="shared" si="28"/>
        <v>0.37182109465082896</v>
      </c>
      <c r="Y609" s="11">
        <f t="shared" si="29"/>
        <v>-0.46493027195560888</v>
      </c>
    </row>
    <row r="610" spans="2:25" x14ac:dyDescent="0.25">
      <c r="B610" s="5">
        <v>1</v>
      </c>
      <c r="C610" s="2">
        <v>0</v>
      </c>
      <c r="D610" s="5">
        <v>0</v>
      </c>
      <c r="E610" s="2">
        <v>0</v>
      </c>
      <c r="F610" s="5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 s="2">
        <v>0</v>
      </c>
      <c r="U610" s="5">
        <v>1</v>
      </c>
      <c r="V610" s="6">
        <v>0</v>
      </c>
      <c r="W610" s="9">
        <f t="shared" si="27"/>
        <v>-2.9897978455625176</v>
      </c>
      <c r="X610" s="15">
        <f t="shared" si="28"/>
        <v>4.7888906352115068E-2</v>
      </c>
      <c r="Y610" s="11">
        <f t="shared" si="29"/>
        <v>-4.9073555990822068E-2</v>
      </c>
    </row>
    <row r="611" spans="2:25" x14ac:dyDescent="0.25">
      <c r="B611" s="5">
        <v>1</v>
      </c>
      <c r="C611" s="2">
        <v>0</v>
      </c>
      <c r="D611" s="5">
        <v>1</v>
      </c>
      <c r="E611" s="2">
        <v>0</v>
      </c>
      <c r="F611" s="5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 s="2">
        <v>0</v>
      </c>
      <c r="U611" s="5">
        <v>1</v>
      </c>
      <c r="V611" s="6">
        <v>0</v>
      </c>
      <c r="W611" s="9">
        <f t="shared" si="27"/>
        <v>-0.94326810177524656</v>
      </c>
      <c r="X611" s="15">
        <f t="shared" si="28"/>
        <v>0.28024067419005289</v>
      </c>
      <c r="Y611" s="11">
        <f t="shared" si="29"/>
        <v>-0.32883839256101505</v>
      </c>
    </row>
    <row r="612" spans="2:25" x14ac:dyDescent="0.25">
      <c r="B612" s="5">
        <v>1</v>
      </c>
      <c r="C612" s="2">
        <v>0</v>
      </c>
      <c r="D612" s="5">
        <v>0</v>
      </c>
      <c r="E612" s="2">
        <v>1</v>
      </c>
      <c r="F612" s="5">
        <v>0</v>
      </c>
      <c r="G612">
        <v>0</v>
      </c>
      <c r="H612">
        <v>1</v>
      </c>
      <c r="I612">
        <v>0</v>
      </c>
      <c r="J612">
        <v>1</v>
      </c>
      <c r="K612">
        <v>0</v>
      </c>
      <c r="L612">
        <v>0</v>
      </c>
      <c r="M612">
        <v>0</v>
      </c>
      <c r="N612">
        <v>1</v>
      </c>
      <c r="O612">
        <v>0</v>
      </c>
      <c r="P612">
        <v>0</v>
      </c>
      <c r="Q612">
        <v>1</v>
      </c>
      <c r="R612">
        <v>0</v>
      </c>
      <c r="S612">
        <v>0</v>
      </c>
      <c r="T612" s="2">
        <v>0</v>
      </c>
      <c r="U612" s="5">
        <v>1</v>
      </c>
      <c r="V612" s="6">
        <v>0</v>
      </c>
      <c r="W612" s="9">
        <f t="shared" si="27"/>
        <v>2.6444925421690848</v>
      </c>
      <c r="X612" s="15">
        <f t="shared" si="28"/>
        <v>0.93367072885232827</v>
      </c>
      <c r="Y612" s="11">
        <f t="shared" si="29"/>
        <v>-2.7131239837807604</v>
      </c>
    </row>
    <row r="613" spans="2:25" x14ac:dyDescent="0.25">
      <c r="B613" s="5">
        <v>0</v>
      </c>
      <c r="C613" s="2">
        <v>1</v>
      </c>
      <c r="D613" s="5">
        <v>1</v>
      </c>
      <c r="E613" s="2">
        <v>0</v>
      </c>
      <c r="F613" s="5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 s="2">
        <v>0</v>
      </c>
      <c r="U613" s="5">
        <v>1</v>
      </c>
      <c r="V613" s="6">
        <v>0</v>
      </c>
      <c r="W613" s="9">
        <f t="shared" si="27"/>
        <v>-2.8326586465884107</v>
      </c>
      <c r="X613" s="15">
        <f t="shared" si="28"/>
        <v>5.5584667228541697E-2</v>
      </c>
      <c r="Y613" s="11">
        <f t="shared" si="29"/>
        <v>-5.7189238439359982E-2</v>
      </c>
    </row>
    <row r="614" spans="2:25" x14ac:dyDescent="0.25">
      <c r="B614" s="5">
        <v>1</v>
      </c>
      <c r="C614" s="2">
        <v>0</v>
      </c>
      <c r="D614" s="5">
        <v>1</v>
      </c>
      <c r="E614" s="2">
        <v>0</v>
      </c>
      <c r="F614" s="5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 s="2">
        <v>0</v>
      </c>
      <c r="U614" s="5">
        <v>1</v>
      </c>
      <c r="V614" s="6">
        <v>0</v>
      </c>
      <c r="W614" s="9">
        <f t="shared" si="27"/>
        <v>-0.94326810177524656</v>
      </c>
      <c r="X614" s="15">
        <f t="shared" si="28"/>
        <v>0.28024067419005289</v>
      </c>
      <c r="Y614" s="11">
        <f t="shared" si="29"/>
        <v>-0.32883839256101505</v>
      </c>
    </row>
    <row r="615" spans="2:25" x14ac:dyDescent="0.25">
      <c r="B615" s="5">
        <v>1</v>
      </c>
      <c r="C615" s="2">
        <v>0</v>
      </c>
      <c r="D615" s="5">
        <v>0</v>
      </c>
      <c r="E615" s="2">
        <v>1</v>
      </c>
      <c r="F615" s="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</v>
      </c>
      <c r="T615" s="2">
        <v>0</v>
      </c>
      <c r="U615" s="5">
        <v>1</v>
      </c>
      <c r="V615" s="6">
        <v>0</v>
      </c>
      <c r="W615" s="9">
        <f t="shared" si="27"/>
        <v>-4.6347276001736502</v>
      </c>
      <c r="X615" s="15">
        <f t="shared" si="28"/>
        <v>9.6153978337522039E-3</v>
      </c>
      <c r="Y615" s="11">
        <f t="shared" si="29"/>
        <v>-9.6619242584382366E-3</v>
      </c>
    </row>
    <row r="616" spans="2:25" x14ac:dyDescent="0.25">
      <c r="B616" s="5">
        <v>0</v>
      </c>
      <c r="C616" s="2">
        <v>1</v>
      </c>
      <c r="D616" s="5">
        <v>1</v>
      </c>
      <c r="E616" s="2">
        <v>0</v>
      </c>
      <c r="F616" s="5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 s="2">
        <v>0</v>
      </c>
      <c r="U616" s="5">
        <v>1</v>
      </c>
      <c r="V616" s="6">
        <v>0</v>
      </c>
      <c r="W616" s="9">
        <f t="shared" si="27"/>
        <v>-0.52441219679450257</v>
      </c>
      <c r="X616" s="15">
        <f t="shared" si="28"/>
        <v>0.37182109465082896</v>
      </c>
      <c r="Y616" s="11">
        <f t="shared" si="29"/>
        <v>-0.46493027195560888</v>
      </c>
    </row>
    <row r="617" spans="2:25" x14ac:dyDescent="0.25">
      <c r="B617" s="5">
        <v>0</v>
      </c>
      <c r="C617" s="2">
        <v>1</v>
      </c>
      <c r="D617" s="5">
        <v>0</v>
      </c>
      <c r="E617" s="2">
        <v>1</v>
      </c>
      <c r="F617" s="5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 s="2">
        <v>0</v>
      </c>
      <c r="U617" s="5">
        <v>1</v>
      </c>
      <c r="V617" s="6">
        <v>0</v>
      </c>
      <c r="W617" s="9">
        <f t="shared" si="27"/>
        <v>-2.3946137861659951</v>
      </c>
      <c r="X617" s="15">
        <f t="shared" si="28"/>
        <v>8.3584345431191073E-2</v>
      </c>
      <c r="Y617" s="11">
        <f t="shared" si="29"/>
        <v>-8.728524586776884E-2</v>
      </c>
    </row>
    <row r="618" spans="2:25" x14ac:dyDescent="0.25">
      <c r="B618" s="5">
        <v>1</v>
      </c>
      <c r="C618" s="2">
        <v>0</v>
      </c>
      <c r="D618" s="5">
        <v>1</v>
      </c>
      <c r="E618" s="2">
        <v>0</v>
      </c>
      <c r="F618" s="5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</v>
      </c>
      <c r="T618" s="2">
        <v>0</v>
      </c>
      <c r="U618" s="5">
        <v>1</v>
      </c>
      <c r="V618" s="6">
        <v>0</v>
      </c>
      <c r="W618" s="9">
        <f t="shared" si="27"/>
        <v>-4.7927195049470299</v>
      </c>
      <c r="X618" s="15">
        <f t="shared" si="28"/>
        <v>8.2217251890437954E-3</v>
      </c>
      <c r="Y618" s="11">
        <f t="shared" si="29"/>
        <v>-8.2557099754907073E-3</v>
      </c>
    </row>
    <row r="619" spans="2:25" x14ac:dyDescent="0.25">
      <c r="B619" s="5">
        <v>1</v>
      </c>
      <c r="C619" s="2">
        <v>0</v>
      </c>
      <c r="D619" s="5">
        <v>0</v>
      </c>
      <c r="E619" s="2">
        <v>0</v>
      </c>
      <c r="F619" s="5">
        <v>0</v>
      </c>
      <c r="G619">
        <v>1</v>
      </c>
      <c r="H619">
        <v>0</v>
      </c>
      <c r="I619">
        <v>0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 s="2">
        <v>0</v>
      </c>
      <c r="U619" s="5">
        <v>1</v>
      </c>
      <c r="V619" s="6">
        <v>0</v>
      </c>
      <c r="W619" s="9">
        <f t="shared" si="27"/>
        <v>-0.48348385141266903</v>
      </c>
      <c r="X619" s="15">
        <f t="shared" si="28"/>
        <v>0.38142980261324039</v>
      </c>
      <c r="Y619" s="11">
        <f t="shared" si="29"/>
        <v>-0.48034459741072061</v>
      </c>
    </row>
    <row r="620" spans="2:25" x14ac:dyDescent="0.25">
      <c r="B620" s="5">
        <v>0</v>
      </c>
      <c r="C620" s="2">
        <v>1</v>
      </c>
      <c r="D620" s="5">
        <v>0</v>
      </c>
      <c r="E620" s="2">
        <v>1</v>
      </c>
      <c r="F620" s="5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0</v>
      </c>
      <c r="T620" s="2">
        <v>0</v>
      </c>
      <c r="U620" s="5">
        <v>1</v>
      </c>
      <c r="V620" s="6">
        <v>0</v>
      </c>
      <c r="W620" s="9">
        <f t="shared" si="27"/>
        <v>-4.222669739210458</v>
      </c>
      <c r="X620" s="15">
        <f t="shared" si="28"/>
        <v>1.4447660460480764E-2</v>
      </c>
      <c r="Y620" s="11">
        <f t="shared" si="29"/>
        <v>-1.4553044170486761E-2</v>
      </c>
    </row>
    <row r="621" spans="2:25" x14ac:dyDescent="0.25">
      <c r="B621" s="5">
        <v>0</v>
      </c>
      <c r="C621" s="2">
        <v>1</v>
      </c>
      <c r="D621" s="5">
        <v>0</v>
      </c>
      <c r="E621" s="2">
        <v>1</v>
      </c>
      <c r="F621" s="5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 s="2">
        <v>0</v>
      </c>
      <c r="U621" s="5">
        <v>1</v>
      </c>
      <c r="V621" s="6">
        <v>0</v>
      </c>
      <c r="W621" s="9">
        <f t="shared" si="27"/>
        <v>-1.9144232894165492</v>
      </c>
      <c r="X621" s="15">
        <f t="shared" si="28"/>
        <v>0.12848473361855894</v>
      </c>
      <c r="Y621" s="11">
        <f t="shared" si="29"/>
        <v>-0.13752189681296306</v>
      </c>
    </row>
    <row r="622" spans="2:25" x14ac:dyDescent="0.25">
      <c r="B622" s="5">
        <v>1</v>
      </c>
      <c r="C622" s="2">
        <v>0</v>
      </c>
      <c r="D622" s="5">
        <v>0</v>
      </c>
      <c r="E622" s="2">
        <v>1</v>
      </c>
      <c r="F622" s="5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 s="2">
        <v>0</v>
      </c>
      <c r="U622" s="5">
        <v>1</v>
      </c>
      <c r="V622" s="6">
        <v>0</v>
      </c>
      <c r="W622" s="9">
        <f t="shared" si="27"/>
        <v>-3.0935226467957753</v>
      </c>
      <c r="X622" s="15">
        <f t="shared" si="28"/>
        <v>4.3375231537722228E-2</v>
      </c>
      <c r="Y622" s="11">
        <f t="shared" si="29"/>
        <v>-4.4344055888116483E-2</v>
      </c>
    </row>
    <row r="623" spans="2:25" x14ac:dyDescent="0.25">
      <c r="B623" s="5">
        <v>0</v>
      </c>
      <c r="C623" s="2">
        <v>1</v>
      </c>
      <c r="D623" s="5">
        <v>1</v>
      </c>
      <c r="E623" s="2">
        <v>0</v>
      </c>
      <c r="F623" s="5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 s="2">
        <v>0</v>
      </c>
      <c r="U623" s="5">
        <v>1</v>
      </c>
      <c r="V623" s="6">
        <v>0</v>
      </c>
      <c r="W623" s="9">
        <f t="shared" si="27"/>
        <v>-0.52441219679450257</v>
      </c>
      <c r="X623" s="15">
        <f t="shared" si="28"/>
        <v>0.37182109465082896</v>
      </c>
      <c r="Y623" s="11">
        <f t="shared" si="29"/>
        <v>-0.46493027195560888</v>
      </c>
    </row>
    <row r="624" spans="2:25" x14ac:dyDescent="0.25">
      <c r="B624" s="5">
        <v>1</v>
      </c>
      <c r="C624" s="2">
        <v>0</v>
      </c>
      <c r="D624" s="5">
        <v>1</v>
      </c>
      <c r="E624" s="2">
        <v>0</v>
      </c>
      <c r="F624" s="5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 s="2">
        <v>0</v>
      </c>
      <c r="U624" s="5">
        <v>1</v>
      </c>
      <c r="V624" s="6">
        <v>0</v>
      </c>
      <c r="W624" s="9">
        <f t="shared" si="27"/>
        <v>-3.251514551569155</v>
      </c>
      <c r="X624" s="15">
        <f t="shared" si="28"/>
        <v>3.7272502188134299E-2</v>
      </c>
      <c r="Y624" s="11">
        <f t="shared" si="29"/>
        <v>-3.7984879386166542E-2</v>
      </c>
    </row>
    <row r="625" spans="2:25" x14ac:dyDescent="0.25">
      <c r="B625" s="5">
        <v>0</v>
      </c>
      <c r="C625" s="2">
        <v>1</v>
      </c>
      <c r="D625" s="5">
        <v>1</v>
      </c>
      <c r="E625" s="2">
        <v>0</v>
      </c>
      <c r="F625" s="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1</v>
      </c>
      <c r="T625" s="2">
        <v>0</v>
      </c>
      <c r="U625" s="5">
        <v>1</v>
      </c>
      <c r="V625" s="6">
        <v>0</v>
      </c>
      <c r="W625" s="9">
        <f t="shared" si="27"/>
        <v>-4.0938106443172497</v>
      </c>
      <c r="X625" s="15">
        <f t="shared" si="28"/>
        <v>1.6402054111077882E-2</v>
      </c>
      <c r="Y625" s="11">
        <f t="shared" si="29"/>
        <v>-1.6538057002465079E-2</v>
      </c>
    </row>
    <row r="626" spans="2:25" x14ac:dyDescent="0.25">
      <c r="B626" s="5">
        <v>0</v>
      </c>
      <c r="C626" s="2">
        <v>1</v>
      </c>
      <c r="D626" s="5">
        <v>0</v>
      </c>
      <c r="E626" s="2">
        <v>1</v>
      </c>
      <c r="F626" s="5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 s="2">
        <v>0</v>
      </c>
      <c r="U626" s="5">
        <v>1</v>
      </c>
      <c r="V626" s="6">
        <v>0</v>
      </c>
      <c r="W626" s="9">
        <f t="shared" si="27"/>
        <v>-2.6746667418150314</v>
      </c>
      <c r="X626" s="15">
        <f t="shared" si="28"/>
        <v>6.4484867242842928E-2</v>
      </c>
      <c r="Y626" s="11">
        <f t="shared" si="29"/>
        <v>-6.6657957282141619E-2</v>
      </c>
    </row>
    <row r="627" spans="2:25" x14ac:dyDescent="0.25">
      <c r="B627" s="5">
        <v>0</v>
      </c>
      <c r="C627" s="2">
        <v>1</v>
      </c>
      <c r="D627" s="5">
        <v>0</v>
      </c>
      <c r="E627" s="2">
        <v>1</v>
      </c>
      <c r="F627" s="5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 s="2">
        <v>0</v>
      </c>
      <c r="U627" s="5">
        <v>1</v>
      </c>
      <c r="V627" s="6">
        <v>0</v>
      </c>
      <c r="W627" s="9">
        <f t="shared" si="27"/>
        <v>-0.36642029202112303</v>
      </c>
      <c r="X627" s="15">
        <f t="shared" si="28"/>
        <v>0.40940628757949221</v>
      </c>
      <c r="Y627" s="11">
        <f t="shared" si="29"/>
        <v>-0.52662695581684826</v>
      </c>
    </row>
    <row r="628" spans="2:25" x14ac:dyDescent="0.25">
      <c r="B628" s="5">
        <v>1</v>
      </c>
      <c r="C628" s="2">
        <v>0</v>
      </c>
      <c r="D628" s="5">
        <v>0</v>
      </c>
      <c r="E628" s="2">
        <v>1</v>
      </c>
      <c r="F628" s="5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1</v>
      </c>
      <c r="T628" s="2">
        <v>0</v>
      </c>
      <c r="U628" s="5">
        <v>1</v>
      </c>
      <c r="V628" s="6">
        <v>0</v>
      </c>
      <c r="W628" s="9">
        <f t="shared" si="27"/>
        <v>-3.8744841477751679</v>
      </c>
      <c r="X628" s="15">
        <f t="shared" si="28"/>
        <v>2.0342631119568636E-2</v>
      </c>
      <c r="Y628" s="11">
        <f t="shared" si="29"/>
        <v>-2.0552392041493242E-2</v>
      </c>
    </row>
    <row r="629" spans="2:25" x14ac:dyDescent="0.25">
      <c r="B629" s="5">
        <v>0</v>
      </c>
      <c r="C629" s="2">
        <v>1</v>
      </c>
      <c r="D629" s="5">
        <v>0</v>
      </c>
      <c r="E629" s="2">
        <v>1</v>
      </c>
      <c r="F629" s="5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</v>
      </c>
      <c r="T629" s="2">
        <v>0</v>
      </c>
      <c r="U629" s="5">
        <v>1</v>
      </c>
      <c r="V629" s="6">
        <v>0</v>
      </c>
      <c r="W629" s="9">
        <f t="shared" si="27"/>
        <v>-1.9076252453989979</v>
      </c>
      <c r="X629" s="15">
        <f t="shared" si="28"/>
        <v>0.12924787860378847</v>
      </c>
      <c r="Y629" s="11">
        <f t="shared" si="29"/>
        <v>-0.13839793345279094</v>
      </c>
    </row>
    <row r="630" spans="2:25" x14ac:dyDescent="0.25">
      <c r="B630" s="5">
        <v>1</v>
      </c>
      <c r="C630" s="2">
        <v>0</v>
      </c>
      <c r="D630" s="5">
        <v>0</v>
      </c>
      <c r="E630" s="2">
        <v>0</v>
      </c>
      <c r="F630" s="5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1</v>
      </c>
      <c r="S630">
        <v>0</v>
      </c>
      <c r="T630" s="2">
        <v>0</v>
      </c>
      <c r="U630" s="5">
        <v>1</v>
      </c>
      <c r="V630" s="6">
        <v>0</v>
      </c>
      <c r="W630" s="9">
        <f t="shared" si="27"/>
        <v>-3.2134427601507674</v>
      </c>
      <c r="X630" s="15">
        <f t="shared" si="28"/>
        <v>3.8662970019051147E-2</v>
      </c>
      <c r="Y630" s="11">
        <f t="shared" si="29"/>
        <v>-3.9430223918942318E-2</v>
      </c>
    </row>
    <row r="631" spans="2:25" x14ac:dyDescent="0.25">
      <c r="B631" s="5">
        <v>0</v>
      </c>
      <c r="C631" s="2">
        <v>1</v>
      </c>
      <c r="D631" s="5">
        <v>0</v>
      </c>
      <c r="E631" s="2">
        <v>0</v>
      </c>
      <c r="F631" s="5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</v>
      </c>
      <c r="T631" s="2">
        <v>0</v>
      </c>
      <c r="U631" s="5">
        <v>1</v>
      </c>
      <c r="V631" s="6">
        <v>0</v>
      </c>
      <c r="W631" s="9">
        <f t="shared" si="27"/>
        <v>-1.8039004441657402</v>
      </c>
      <c r="X631" s="15">
        <f t="shared" si="28"/>
        <v>0.1413769293453557</v>
      </c>
      <c r="Y631" s="11">
        <f t="shared" si="29"/>
        <v>-0.15242525346806327</v>
      </c>
    </row>
    <row r="632" spans="2:25" x14ac:dyDescent="0.25">
      <c r="B632" s="5">
        <v>1</v>
      </c>
      <c r="C632" s="2">
        <v>0</v>
      </c>
      <c r="D632" s="5">
        <v>0</v>
      </c>
      <c r="E632" s="2">
        <v>1</v>
      </c>
      <c r="F632" s="5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1</v>
      </c>
      <c r="T632" s="2">
        <v>0</v>
      </c>
      <c r="U632" s="5">
        <v>1</v>
      </c>
      <c r="V632" s="6">
        <v>0</v>
      </c>
      <c r="W632" s="9">
        <f t="shared" si="27"/>
        <v>-4.3546746445246134</v>
      </c>
      <c r="X632" s="15">
        <f t="shared" si="28"/>
        <v>1.2683676270245234E-2</v>
      </c>
      <c r="Y632" s="11">
        <f t="shared" si="29"/>
        <v>-1.2764800793568972E-2</v>
      </c>
    </row>
    <row r="633" spans="2:25" x14ac:dyDescent="0.25">
      <c r="B633" s="5">
        <v>1</v>
      </c>
      <c r="C633" s="2">
        <v>0</v>
      </c>
      <c r="D633" s="5">
        <v>0</v>
      </c>
      <c r="E633" s="2">
        <v>1</v>
      </c>
      <c r="F633" s="5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0</v>
      </c>
      <c r="Q633">
        <v>0</v>
      </c>
      <c r="R633">
        <v>0</v>
      </c>
      <c r="S633">
        <v>0</v>
      </c>
      <c r="T633" s="2">
        <v>0</v>
      </c>
      <c r="U633" s="5">
        <v>1</v>
      </c>
      <c r="V633" s="6">
        <v>0</v>
      </c>
      <c r="W633" s="9">
        <f t="shared" si="27"/>
        <v>0.49996213122947053</v>
      </c>
      <c r="X633" s="15">
        <f t="shared" si="28"/>
        <v>0.622450431858935</v>
      </c>
      <c r="Y633" s="11">
        <f t="shared" si="29"/>
        <v>-0.97405341257903277</v>
      </c>
    </row>
    <row r="634" spans="2:25" x14ac:dyDescent="0.25">
      <c r="B634" s="5">
        <v>0</v>
      </c>
      <c r="C634" s="2">
        <v>1</v>
      </c>
      <c r="D634" s="5">
        <v>0</v>
      </c>
      <c r="E634" s="2">
        <v>1</v>
      </c>
      <c r="F634" s="5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 s="2">
        <v>0</v>
      </c>
      <c r="U634" s="5">
        <v>1</v>
      </c>
      <c r="V634" s="6">
        <v>0</v>
      </c>
      <c r="W634" s="9">
        <f t="shared" si="27"/>
        <v>-2.3946137861659951</v>
      </c>
      <c r="X634" s="15">
        <f t="shared" si="28"/>
        <v>8.3584345431191073E-2</v>
      </c>
      <c r="Y634" s="11">
        <f t="shared" si="29"/>
        <v>-8.728524586776884E-2</v>
      </c>
    </row>
    <row r="635" spans="2:25" x14ac:dyDescent="0.25">
      <c r="B635" s="5">
        <v>1</v>
      </c>
      <c r="C635" s="2">
        <v>0</v>
      </c>
      <c r="D635" s="5">
        <v>0</v>
      </c>
      <c r="E635" s="2">
        <v>1</v>
      </c>
      <c r="F635" s="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 s="2">
        <v>0</v>
      </c>
      <c r="U635" s="5">
        <v>1</v>
      </c>
      <c r="V635" s="6">
        <v>0</v>
      </c>
      <c r="W635" s="9">
        <f t="shared" si="27"/>
        <v>-3.0935226467957753</v>
      </c>
      <c r="X635" s="15">
        <f t="shared" si="28"/>
        <v>4.3375231537722228E-2</v>
      </c>
      <c r="Y635" s="11">
        <f t="shared" si="29"/>
        <v>-4.4344055888116483E-2</v>
      </c>
    </row>
    <row r="636" spans="2:25" x14ac:dyDescent="0.25">
      <c r="B636" s="5">
        <v>1</v>
      </c>
      <c r="C636" s="2">
        <v>0</v>
      </c>
      <c r="D636" s="5">
        <v>1</v>
      </c>
      <c r="E636" s="2">
        <v>0</v>
      </c>
      <c r="F636" s="5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 s="2">
        <v>0</v>
      </c>
      <c r="U636" s="5">
        <v>1</v>
      </c>
      <c r="V636" s="6">
        <v>0</v>
      </c>
      <c r="W636" s="9">
        <f t="shared" si="27"/>
        <v>-0.94326810177524656</v>
      </c>
      <c r="X636" s="15">
        <f t="shared" si="28"/>
        <v>0.28024067419005289</v>
      </c>
      <c r="Y636" s="11">
        <f t="shared" si="29"/>
        <v>-0.32883839256101505</v>
      </c>
    </row>
    <row r="637" spans="2:25" x14ac:dyDescent="0.25">
      <c r="B637" s="5">
        <v>1</v>
      </c>
      <c r="C637" s="2">
        <v>0</v>
      </c>
      <c r="D637" s="5">
        <v>1</v>
      </c>
      <c r="E637" s="2">
        <v>0</v>
      </c>
      <c r="F637" s="5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 s="2">
        <v>0</v>
      </c>
      <c r="U637" s="5">
        <v>1</v>
      </c>
      <c r="V637" s="6">
        <v>0</v>
      </c>
      <c r="W637" s="9">
        <f t="shared" si="27"/>
        <v>-2.9714615959201183</v>
      </c>
      <c r="X637" s="15">
        <f t="shared" si="28"/>
        <v>4.8731922910597941E-2</v>
      </c>
      <c r="Y637" s="11">
        <f t="shared" si="29"/>
        <v>-4.9959366476264921E-2</v>
      </c>
    </row>
    <row r="638" spans="2:25" x14ac:dyDescent="0.25">
      <c r="B638" s="5">
        <v>1</v>
      </c>
      <c r="C638" s="2">
        <v>0</v>
      </c>
      <c r="D638" s="5">
        <v>1</v>
      </c>
      <c r="E638" s="2">
        <v>0</v>
      </c>
      <c r="F638" s="5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 s="2">
        <v>0</v>
      </c>
      <c r="U638" s="5">
        <v>1</v>
      </c>
      <c r="V638" s="6">
        <v>0</v>
      </c>
      <c r="W638" s="9">
        <f t="shared" si="27"/>
        <v>-2.4912710991706728</v>
      </c>
      <c r="X638" s="15">
        <f t="shared" si="28"/>
        <v>7.6472378452768233E-2</v>
      </c>
      <c r="Y638" s="11">
        <f t="shared" si="29"/>
        <v>-7.9554570155874527E-2</v>
      </c>
    </row>
    <row r="639" spans="2:25" x14ac:dyDescent="0.25">
      <c r="B639" s="5">
        <v>1</v>
      </c>
      <c r="C639" s="2">
        <v>0</v>
      </c>
      <c r="D639" s="5">
        <v>0</v>
      </c>
      <c r="E639" s="2">
        <v>1</v>
      </c>
      <c r="F639" s="5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 s="2">
        <v>0</v>
      </c>
      <c r="U639" s="5">
        <v>1</v>
      </c>
      <c r="V639" s="6">
        <v>0</v>
      </c>
      <c r="W639" s="9">
        <f t="shared" si="27"/>
        <v>-3.0935226467957753</v>
      </c>
      <c r="X639" s="15">
        <f t="shared" si="28"/>
        <v>4.3375231537722228E-2</v>
      </c>
      <c r="Y639" s="11">
        <f t="shared" si="29"/>
        <v>-4.4344055888116483E-2</v>
      </c>
    </row>
    <row r="640" spans="2:25" x14ac:dyDescent="0.25">
      <c r="B640" s="5">
        <v>0</v>
      </c>
      <c r="C640" s="2">
        <v>1</v>
      </c>
      <c r="D640" s="5">
        <v>1</v>
      </c>
      <c r="E640" s="2">
        <v>0</v>
      </c>
      <c r="F640" s="5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 s="2">
        <v>0</v>
      </c>
      <c r="U640" s="5">
        <v>1</v>
      </c>
      <c r="V640" s="6">
        <v>0</v>
      </c>
      <c r="W640" s="9">
        <f t="shared" si="27"/>
        <v>-0.52441219679450257</v>
      </c>
      <c r="X640" s="15">
        <f t="shared" si="28"/>
        <v>0.37182109465082896</v>
      </c>
      <c r="Y640" s="11">
        <f t="shared" si="29"/>
        <v>-0.46493027195560888</v>
      </c>
    </row>
    <row r="641" spans="2:25" x14ac:dyDescent="0.25">
      <c r="B641" s="5">
        <v>1</v>
      </c>
      <c r="C641" s="2">
        <v>0</v>
      </c>
      <c r="D641" s="5">
        <v>1</v>
      </c>
      <c r="E641" s="2">
        <v>0</v>
      </c>
      <c r="F641" s="5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 s="2">
        <v>0</v>
      </c>
      <c r="U641" s="5">
        <v>1</v>
      </c>
      <c r="V641" s="6">
        <v>0</v>
      </c>
      <c r="W641" s="9">
        <f t="shared" si="27"/>
        <v>-0.94326810177524656</v>
      </c>
      <c r="X641" s="15">
        <f t="shared" si="28"/>
        <v>0.28024067419005289</v>
      </c>
      <c r="Y641" s="11">
        <f t="shared" si="29"/>
        <v>-0.32883839256101505</v>
      </c>
    </row>
    <row r="642" spans="2:25" x14ac:dyDescent="0.25">
      <c r="B642" s="5">
        <v>1</v>
      </c>
      <c r="C642" s="2">
        <v>0</v>
      </c>
      <c r="D642" s="5">
        <v>1</v>
      </c>
      <c r="E642" s="2">
        <v>0</v>
      </c>
      <c r="F642" s="5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 s="2">
        <v>0</v>
      </c>
      <c r="U642" s="5">
        <v>1</v>
      </c>
      <c r="V642" s="6">
        <v>0</v>
      </c>
      <c r="W642" s="9">
        <f t="shared" si="27"/>
        <v>-0.94326810177524656</v>
      </c>
      <c r="X642" s="15">
        <f t="shared" si="28"/>
        <v>0.28024067419005289</v>
      </c>
      <c r="Y642" s="11">
        <f t="shared" si="29"/>
        <v>-0.32883839256101505</v>
      </c>
    </row>
    <row r="643" spans="2:25" x14ac:dyDescent="0.25">
      <c r="B643" s="5">
        <v>1</v>
      </c>
      <c r="C643" s="2">
        <v>0</v>
      </c>
      <c r="D643" s="5">
        <v>1</v>
      </c>
      <c r="E643" s="2">
        <v>0</v>
      </c>
      <c r="F643" s="5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 s="2">
        <v>0</v>
      </c>
      <c r="U643" s="5">
        <v>1</v>
      </c>
      <c r="V643" s="6">
        <v>0</v>
      </c>
      <c r="W643" s="9">
        <f t="shared" si="27"/>
        <v>-0.94326810177524656</v>
      </c>
      <c r="X643" s="15">
        <f t="shared" si="28"/>
        <v>0.28024067419005289</v>
      </c>
      <c r="Y643" s="11">
        <f t="shared" si="29"/>
        <v>-0.32883839256101505</v>
      </c>
    </row>
    <row r="644" spans="2:25" x14ac:dyDescent="0.25">
      <c r="B644" s="5">
        <v>0</v>
      </c>
      <c r="C644" s="2">
        <v>1</v>
      </c>
      <c r="D644" s="5">
        <v>0</v>
      </c>
      <c r="E644" s="2">
        <v>1</v>
      </c>
      <c r="F644" s="5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0</v>
      </c>
      <c r="T644" s="2">
        <v>0</v>
      </c>
      <c r="U644" s="5">
        <v>1</v>
      </c>
      <c r="V644" s="6">
        <v>0</v>
      </c>
      <c r="W644" s="9">
        <f t="shared" si="27"/>
        <v>0.82978179294262244</v>
      </c>
      <c r="X644" s="15">
        <f t="shared" si="28"/>
        <v>0.69630878911222283</v>
      </c>
      <c r="Y644" s="11">
        <f t="shared" si="29"/>
        <v>-1.1917438474618933</v>
      </c>
    </row>
    <row r="645" spans="2:25" x14ac:dyDescent="0.25">
      <c r="B645" s="5">
        <v>0</v>
      </c>
      <c r="C645" s="2">
        <v>1</v>
      </c>
      <c r="D645" s="5">
        <v>1</v>
      </c>
      <c r="E645" s="2">
        <v>0</v>
      </c>
      <c r="F645" s="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1</v>
      </c>
      <c r="T645" s="2">
        <v>0</v>
      </c>
      <c r="U645" s="5">
        <v>1</v>
      </c>
      <c r="V645" s="6">
        <v>0</v>
      </c>
      <c r="W645" s="9">
        <f t="shared" si="27"/>
        <v>-2.0656171501723777</v>
      </c>
      <c r="X645" s="15">
        <f t="shared" si="28"/>
        <v>0.11248384125587149</v>
      </c>
      <c r="Y645" s="11">
        <f t="shared" si="29"/>
        <v>-0.11932855076267453</v>
      </c>
    </row>
    <row r="646" spans="2:25" x14ac:dyDescent="0.25">
      <c r="B646" s="5">
        <v>1</v>
      </c>
      <c r="C646" s="2">
        <v>0</v>
      </c>
      <c r="D646" s="5">
        <v>0</v>
      </c>
      <c r="E646" s="2">
        <v>1</v>
      </c>
      <c r="F646" s="5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</v>
      </c>
      <c r="T646" s="2">
        <v>0</v>
      </c>
      <c r="U646" s="5">
        <v>1</v>
      </c>
      <c r="V646" s="6">
        <v>0</v>
      </c>
      <c r="W646" s="9">
        <f t="shared" ref="W646:W709" si="30">SUMPRODUCT(B$2:U$2,B646:U646)</f>
        <v>-2.3264811503797418</v>
      </c>
      <c r="X646" s="15">
        <f t="shared" ref="X646:X709" si="31">EXP(W646)/(1+EXP(W646))</f>
        <v>8.8953421155595888E-2</v>
      </c>
      <c r="Y646" s="11">
        <f t="shared" ref="Y646:Y709" si="32">IFERROR(V646*LN(X646)+(1-V646)*LN(1-X646),0)</f>
        <v>-9.3161253672045363E-2</v>
      </c>
    </row>
    <row r="647" spans="2:25" x14ac:dyDescent="0.25">
      <c r="B647" s="5">
        <v>1</v>
      </c>
      <c r="C647" s="2">
        <v>0</v>
      </c>
      <c r="D647" s="5">
        <v>0</v>
      </c>
      <c r="E647" s="2">
        <v>1</v>
      </c>
      <c r="F647" s="5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</v>
      </c>
      <c r="T647" s="2">
        <v>0</v>
      </c>
      <c r="U647" s="5">
        <v>1</v>
      </c>
      <c r="V647" s="6">
        <v>0</v>
      </c>
      <c r="W647" s="9">
        <f t="shared" si="30"/>
        <v>-4.3546746445246134</v>
      </c>
      <c r="X647" s="15">
        <f t="shared" si="31"/>
        <v>1.2683676270245234E-2</v>
      </c>
      <c r="Y647" s="11">
        <f t="shared" si="32"/>
        <v>-1.2764800793568972E-2</v>
      </c>
    </row>
    <row r="648" spans="2:25" x14ac:dyDescent="0.25">
      <c r="B648" s="5">
        <v>0</v>
      </c>
      <c r="C648" s="2">
        <v>1</v>
      </c>
      <c r="D648" s="5">
        <v>1</v>
      </c>
      <c r="E648" s="2">
        <v>0</v>
      </c>
      <c r="F648" s="5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 s="2">
        <v>0</v>
      </c>
      <c r="U648" s="5">
        <v>1</v>
      </c>
      <c r="V648" s="6">
        <v>0</v>
      </c>
      <c r="W648" s="9">
        <f t="shared" si="30"/>
        <v>-2.8326586465884107</v>
      </c>
      <c r="X648" s="15">
        <f t="shared" si="31"/>
        <v>5.5584667228541697E-2</v>
      </c>
      <c r="Y648" s="11">
        <f t="shared" si="32"/>
        <v>-5.7189238439359982E-2</v>
      </c>
    </row>
    <row r="649" spans="2:25" x14ac:dyDescent="0.25">
      <c r="B649" s="5">
        <v>0</v>
      </c>
      <c r="C649" s="2">
        <v>1</v>
      </c>
      <c r="D649" s="5">
        <v>1</v>
      </c>
      <c r="E649" s="2">
        <v>0</v>
      </c>
      <c r="F649" s="5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 s="2">
        <v>0</v>
      </c>
      <c r="U649" s="5">
        <v>1</v>
      </c>
      <c r="V649" s="6">
        <v>0</v>
      </c>
      <c r="W649" s="9">
        <f t="shared" si="30"/>
        <v>-0.52441219679450257</v>
      </c>
      <c r="X649" s="15">
        <f t="shared" si="31"/>
        <v>0.37182109465082896</v>
      </c>
      <c r="Y649" s="11">
        <f t="shared" si="32"/>
        <v>-0.46493027195560888</v>
      </c>
    </row>
    <row r="650" spans="2:25" x14ac:dyDescent="0.25">
      <c r="B650" s="5">
        <v>1</v>
      </c>
      <c r="C650" s="2">
        <v>0</v>
      </c>
      <c r="D650" s="5">
        <v>0</v>
      </c>
      <c r="E650" s="2">
        <v>1</v>
      </c>
      <c r="F650" s="5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 s="2">
        <v>0</v>
      </c>
      <c r="U650" s="5">
        <v>1</v>
      </c>
      <c r="V650" s="6">
        <v>0</v>
      </c>
      <c r="W650" s="9">
        <f t="shared" si="30"/>
        <v>-3.0935226467957753</v>
      </c>
      <c r="X650" s="15">
        <f t="shared" si="31"/>
        <v>4.3375231537722228E-2</v>
      </c>
      <c r="Y650" s="11">
        <f t="shared" si="32"/>
        <v>-4.4344055888116483E-2</v>
      </c>
    </row>
    <row r="651" spans="2:25" x14ac:dyDescent="0.25">
      <c r="B651" s="5">
        <v>1</v>
      </c>
      <c r="C651" s="2">
        <v>0</v>
      </c>
      <c r="D651" s="5">
        <v>1</v>
      </c>
      <c r="E651" s="2">
        <v>0</v>
      </c>
      <c r="F651" s="5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1</v>
      </c>
      <c r="T651" s="2">
        <v>0</v>
      </c>
      <c r="U651" s="5">
        <v>1</v>
      </c>
      <c r="V651" s="6">
        <v>0</v>
      </c>
      <c r="W651" s="9">
        <f t="shared" si="30"/>
        <v>-4.0324760525485477</v>
      </c>
      <c r="X651" s="15">
        <f t="shared" si="31"/>
        <v>1.7421484774970509E-2</v>
      </c>
      <c r="Y651" s="11">
        <f t="shared" si="32"/>
        <v>-1.7575024716608843E-2</v>
      </c>
    </row>
    <row r="652" spans="2:25" x14ac:dyDescent="0.25">
      <c r="B652" s="5">
        <v>1</v>
      </c>
      <c r="C652" s="2">
        <v>0</v>
      </c>
      <c r="D652" s="5">
        <v>1</v>
      </c>
      <c r="E652" s="2">
        <v>0</v>
      </c>
      <c r="F652" s="5">
        <v>0</v>
      </c>
      <c r="G652">
        <v>0</v>
      </c>
      <c r="H652">
        <v>1</v>
      </c>
      <c r="I652">
        <v>0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0</v>
      </c>
      <c r="T652" s="2">
        <v>0</v>
      </c>
      <c r="U652" s="5">
        <v>1</v>
      </c>
      <c r="V652" s="6">
        <v>0</v>
      </c>
      <c r="W652" s="9">
        <f t="shared" si="30"/>
        <v>-2.0131505991656957</v>
      </c>
      <c r="X652" s="15">
        <f t="shared" si="31"/>
        <v>0.11782909300137895</v>
      </c>
      <c r="Y652" s="11">
        <f t="shared" si="32"/>
        <v>-0.12536946963945561</v>
      </c>
    </row>
    <row r="653" spans="2:25" x14ac:dyDescent="0.25">
      <c r="B653" s="5">
        <v>1</v>
      </c>
      <c r="C653" s="2">
        <v>0</v>
      </c>
      <c r="D653" s="5">
        <v>1</v>
      </c>
      <c r="E653" s="2">
        <v>0</v>
      </c>
      <c r="F653" s="5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 s="2">
        <v>0</v>
      </c>
      <c r="U653" s="5">
        <v>1</v>
      </c>
      <c r="V653" s="6">
        <v>0</v>
      </c>
      <c r="W653" s="9">
        <f t="shared" si="30"/>
        <v>-2.9714615959201183</v>
      </c>
      <c r="X653" s="15">
        <f t="shared" si="31"/>
        <v>4.8731922910597941E-2</v>
      </c>
      <c r="Y653" s="11">
        <f t="shared" si="32"/>
        <v>-4.9959366476264921E-2</v>
      </c>
    </row>
    <row r="654" spans="2:25" x14ac:dyDescent="0.25">
      <c r="B654" s="5">
        <v>1</v>
      </c>
      <c r="C654" s="2">
        <v>0</v>
      </c>
      <c r="D654" s="5">
        <v>0</v>
      </c>
      <c r="E654" s="2">
        <v>1</v>
      </c>
      <c r="F654" s="5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 s="2">
        <v>0</v>
      </c>
      <c r="U654" s="5">
        <v>1</v>
      </c>
      <c r="V654" s="6">
        <v>0</v>
      </c>
      <c r="W654" s="9">
        <f t="shared" si="30"/>
        <v>-3.0935226467957753</v>
      </c>
      <c r="X654" s="15">
        <f t="shared" si="31"/>
        <v>4.3375231537722228E-2</v>
      </c>
      <c r="Y654" s="11">
        <f t="shared" si="32"/>
        <v>-4.4344055888116483E-2</v>
      </c>
    </row>
    <row r="655" spans="2:25" x14ac:dyDescent="0.25">
      <c r="B655" s="5">
        <v>0</v>
      </c>
      <c r="C655" s="2">
        <v>1</v>
      </c>
      <c r="D655" s="5">
        <v>0</v>
      </c>
      <c r="E655" s="2">
        <v>0</v>
      </c>
      <c r="F655" s="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 s="2">
        <v>0</v>
      </c>
      <c r="U655" s="5">
        <v>1</v>
      </c>
      <c r="V655" s="6">
        <v>0</v>
      </c>
      <c r="W655" s="9">
        <f t="shared" si="30"/>
        <v>-0.26269549078786542</v>
      </c>
      <c r="X655" s="15">
        <f t="shared" si="31"/>
        <v>0.43470121268219714</v>
      </c>
      <c r="Y655" s="11">
        <f t="shared" si="32"/>
        <v>-0.57040086050432004</v>
      </c>
    </row>
    <row r="656" spans="2:25" x14ac:dyDescent="0.25">
      <c r="B656" s="5">
        <v>0</v>
      </c>
      <c r="C656" s="2">
        <v>1</v>
      </c>
      <c r="D656" s="5">
        <v>1</v>
      </c>
      <c r="E656" s="2">
        <v>0</v>
      </c>
      <c r="F656" s="5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1</v>
      </c>
      <c r="T656" s="2">
        <v>0</v>
      </c>
      <c r="U656" s="5">
        <v>1</v>
      </c>
      <c r="V656" s="6">
        <v>0</v>
      </c>
      <c r="W656" s="9">
        <f t="shared" si="30"/>
        <v>-3.6136201475678034</v>
      </c>
      <c r="X656" s="15">
        <f t="shared" si="31"/>
        <v>2.6246637938612129E-2</v>
      </c>
      <c r="Y656" s="11">
        <f t="shared" si="32"/>
        <v>-2.65972291085179E-2</v>
      </c>
    </row>
    <row r="657" spans="2:25" x14ac:dyDescent="0.25">
      <c r="B657" s="5">
        <v>1</v>
      </c>
      <c r="C657" s="2">
        <v>0</v>
      </c>
      <c r="D657" s="5">
        <v>0</v>
      </c>
      <c r="E657" s="2">
        <v>1</v>
      </c>
      <c r="F657" s="5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</v>
      </c>
      <c r="T657" s="2">
        <v>0</v>
      </c>
      <c r="U657" s="5">
        <v>1</v>
      </c>
      <c r="V657" s="6">
        <v>0</v>
      </c>
      <c r="W657" s="9">
        <f t="shared" si="30"/>
        <v>-2.3264811503797418</v>
      </c>
      <c r="X657" s="15">
        <f t="shared" si="31"/>
        <v>8.8953421155595888E-2</v>
      </c>
      <c r="Y657" s="11">
        <f t="shared" si="32"/>
        <v>-9.3161253672045363E-2</v>
      </c>
    </row>
    <row r="658" spans="2:25" x14ac:dyDescent="0.25">
      <c r="B658" s="5">
        <v>0</v>
      </c>
      <c r="C658" s="2">
        <v>1</v>
      </c>
      <c r="D658" s="5">
        <v>1</v>
      </c>
      <c r="E658" s="2">
        <v>0</v>
      </c>
      <c r="F658" s="5">
        <v>0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 s="2">
        <v>0</v>
      </c>
      <c r="U658" s="5">
        <v>1</v>
      </c>
      <c r="V658" s="6">
        <v>0</v>
      </c>
      <c r="W658" s="9">
        <f t="shared" si="30"/>
        <v>3.6662031247315872</v>
      </c>
      <c r="X658" s="15">
        <f t="shared" si="31"/>
        <v>0.97506430531949739</v>
      </c>
      <c r="Y658" s="11">
        <f t="shared" si="32"/>
        <v>-3.6914549807169164</v>
      </c>
    </row>
    <row r="659" spans="2:25" x14ac:dyDescent="0.25">
      <c r="B659" s="5">
        <v>0</v>
      </c>
      <c r="C659" s="2">
        <v>1</v>
      </c>
      <c r="D659" s="5">
        <v>0</v>
      </c>
      <c r="E659" s="2">
        <v>1</v>
      </c>
      <c r="F659" s="5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1</v>
      </c>
      <c r="T659" s="2">
        <v>0</v>
      </c>
      <c r="U659" s="5">
        <v>1</v>
      </c>
      <c r="V659" s="6">
        <v>0</v>
      </c>
      <c r="W659" s="9">
        <f t="shared" si="30"/>
        <v>-0.62238691716766026</v>
      </c>
      <c r="X659" s="15">
        <f t="shared" si="31"/>
        <v>0.34923877921952096</v>
      </c>
      <c r="Y659" s="11">
        <f t="shared" si="32"/>
        <v>-0.42961249241250865</v>
      </c>
    </row>
    <row r="660" spans="2:25" x14ac:dyDescent="0.25">
      <c r="B660" s="5">
        <v>0</v>
      </c>
      <c r="C660" s="2">
        <v>1</v>
      </c>
      <c r="D660" s="5">
        <v>1</v>
      </c>
      <c r="E660" s="2">
        <v>0</v>
      </c>
      <c r="F660" s="5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1</v>
      </c>
      <c r="T660" s="2">
        <v>0</v>
      </c>
      <c r="U660" s="5">
        <v>1</v>
      </c>
      <c r="V660" s="6">
        <v>0</v>
      </c>
      <c r="W660" s="9">
        <f t="shared" si="30"/>
        <v>-2.0656171501723777</v>
      </c>
      <c r="X660" s="15">
        <f t="shared" si="31"/>
        <v>0.11248384125587149</v>
      </c>
      <c r="Y660" s="11">
        <f t="shared" si="32"/>
        <v>-0.11932855076267453</v>
      </c>
    </row>
    <row r="661" spans="2:25" x14ac:dyDescent="0.25">
      <c r="B661" s="5">
        <v>1</v>
      </c>
      <c r="C661" s="2">
        <v>0</v>
      </c>
      <c r="D661" s="5">
        <v>1</v>
      </c>
      <c r="E661" s="2">
        <v>0</v>
      </c>
      <c r="F661" s="5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 s="2">
        <v>0</v>
      </c>
      <c r="U661" s="5">
        <v>1</v>
      </c>
      <c r="V661" s="6">
        <v>0</v>
      </c>
      <c r="W661" s="9">
        <f t="shared" si="30"/>
        <v>-2.9714615959201183</v>
      </c>
      <c r="X661" s="15">
        <f t="shared" si="31"/>
        <v>4.8731922910597941E-2</v>
      </c>
      <c r="Y661" s="11">
        <f t="shared" si="32"/>
        <v>-4.9959366476264921E-2</v>
      </c>
    </row>
    <row r="662" spans="2:25" x14ac:dyDescent="0.25">
      <c r="B662" s="5">
        <v>0</v>
      </c>
      <c r="C662" s="2">
        <v>1</v>
      </c>
      <c r="D662" s="5">
        <v>1</v>
      </c>
      <c r="E662" s="2">
        <v>0</v>
      </c>
      <c r="F662" s="5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 s="2">
        <v>0</v>
      </c>
      <c r="U662" s="5">
        <v>1</v>
      </c>
      <c r="V662" s="6">
        <v>0</v>
      </c>
      <c r="W662" s="9">
        <f t="shared" si="30"/>
        <v>-2.5526056909393744</v>
      </c>
      <c r="X662" s="15">
        <f t="shared" si="31"/>
        <v>7.2251627638437232E-2</v>
      </c>
      <c r="Y662" s="11">
        <f t="shared" si="32"/>
        <v>-7.4994733436326386E-2</v>
      </c>
    </row>
    <row r="663" spans="2:25" x14ac:dyDescent="0.25">
      <c r="B663" s="5">
        <v>1</v>
      </c>
      <c r="C663" s="2">
        <v>0</v>
      </c>
      <c r="D663" s="5">
        <v>1</v>
      </c>
      <c r="E663" s="2">
        <v>0</v>
      </c>
      <c r="F663" s="5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1</v>
      </c>
      <c r="T663" s="2">
        <v>0</v>
      </c>
      <c r="U663" s="5">
        <v>1</v>
      </c>
      <c r="V663" s="6">
        <v>0</v>
      </c>
      <c r="W663" s="9">
        <f t="shared" si="30"/>
        <v>-2.4844730551531216</v>
      </c>
      <c r="X663" s="15">
        <f t="shared" si="31"/>
        <v>7.6953870356186574E-2</v>
      </c>
      <c r="Y663" s="11">
        <f t="shared" si="32"/>
        <v>-8.0076067782514179E-2</v>
      </c>
    </row>
    <row r="664" spans="2:25" x14ac:dyDescent="0.25">
      <c r="B664" s="5">
        <v>1</v>
      </c>
      <c r="C664" s="2">
        <v>0</v>
      </c>
      <c r="D664" s="5">
        <v>0</v>
      </c>
      <c r="E664" s="2">
        <v>1</v>
      </c>
      <c r="F664" s="5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 s="2">
        <v>0</v>
      </c>
      <c r="U664" s="5">
        <v>1</v>
      </c>
      <c r="V664" s="6">
        <v>0</v>
      </c>
      <c r="W664" s="9">
        <f t="shared" si="30"/>
        <v>-3.0935226467957753</v>
      </c>
      <c r="X664" s="15">
        <f t="shared" si="31"/>
        <v>4.3375231537722228E-2</v>
      </c>
      <c r="Y664" s="11">
        <f t="shared" si="32"/>
        <v>-4.4344055888116483E-2</v>
      </c>
    </row>
    <row r="665" spans="2:25" x14ac:dyDescent="0.25">
      <c r="B665" s="5">
        <v>1</v>
      </c>
      <c r="C665" s="2">
        <v>0</v>
      </c>
      <c r="D665" s="5">
        <v>1</v>
      </c>
      <c r="E665" s="2">
        <v>0</v>
      </c>
      <c r="F665" s="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1</v>
      </c>
      <c r="T665" s="2">
        <v>0</v>
      </c>
      <c r="U665" s="5">
        <v>1</v>
      </c>
      <c r="V665" s="6">
        <v>0</v>
      </c>
      <c r="W665" s="9">
        <f t="shared" si="30"/>
        <v>-4.7927195049470299</v>
      </c>
      <c r="X665" s="15">
        <f t="shared" si="31"/>
        <v>8.2217251890437954E-3</v>
      </c>
      <c r="Y665" s="11">
        <f t="shared" si="32"/>
        <v>-8.2557099754907073E-3</v>
      </c>
    </row>
    <row r="666" spans="2:25" x14ac:dyDescent="0.25">
      <c r="B666" s="5">
        <v>1</v>
      </c>
      <c r="C666" s="2">
        <v>0</v>
      </c>
      <c r="D666" s="5">
        <v>0</v>
      </c>
      <c r="E666" s="2">
        <v>1</v>
      </c>
      <c r="F666" s="5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 s="2">
        <v>0</v>
      </c>
      <c r="U666" s="5">
        <v>1</v>
      </c>
      <c r="V666" s="6">
        <v>0</v>
      </c>
      <c r="W666" s="9">
        <f t="shared" si="30"/>
        <v>-0.7852761970018669</v>
      </c>
      <c r="X666" s="15">
        <f t="shared" si="31"/>
        <v>0.31318386039035906</v>
      </c>
      <c r="Y666" s="11">
        <f t="shared" si="32"/>
        <v>-0.37568865051209888</v>
      </c>
    </row>
    <row r="667" spans="2:25" x14ac:dyDescent="0.25">
      <c r="B667" s="5">
        <v>0</v>
      </c>
      <c r="C667" s="2">
        <v>1</v>
      </c>
      <c r="D667" s="5">
        <v>0</v>
      </c>
      <c r="E667" s="2">
        <v>0</v>
      </c>
      <c r="F667" s="5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 s="2">
        <v>0</v>
      </c>
      <c r="U667" s="5">
        <v>1</v>
      </c>
      <c r="V667" s="6">
        <v>0</v>
      </c>
      <c r="W667" s="9">
        <f t="shared" si="30"/>
        <v>-0.26269549078786542</v>
      </c>
      <c r="X667" s="15">
        <f t="shared" si="31"/>
        <v>0.43470121268219714</v>
      </c>
      <c r="Y667" s="11">
        <f t="shared" si="32"/>
        <v>-0.57040086050432004</v>
      </c>
    </row>
    <row r="668" spans="2:25" x14ac:dyDescent="0.25">
      <c r="B668" s="5">
        <v>1</v>
      </c>
      <c r="C668" s="2">
        <v>0</v>
      </c>
      <c r="D668" s="5">
        <v>1</v>
      </c>
      <c r="E668" s="2">
        <v>0</v>
      </c>
      <c r="F668" s="5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 s="2">
        <v>0</v>
      </c>
      <c r="U668" s="5">
        <v>1</v>
      </c>
      <c r="V668" s="6">
        <v>0</v>
      </c>
      <c r="W668" s="9">
        <f t="shared" si="30"/>
        <v>-2.9714615959201183</v>
      </c>
      <c r="X668" s="15">
        <f t="shared" si="31"/>
        <v>4.8731922910597941E-2</v>
      </c>
      <c r="Y668" s="11">
        <f t="shared" si="32"/>
        <v>-4.9959366476264921E-2</v>
      </c>
    </row>
    <row r="669" spans="2:25" x14ac:dyDescent="0.25">
      <c r="B669" s="5">
        <v>0</v>
      </c>
      <c r="C669" s="2">
        <v>1</v>
      </c>
      <c r="D669" s="5">
        <v>1</v>
      </c>
      <c r="E669" s="2">
        <v>0</v>
      </c>
      <c r="F669" s="5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1</v>
      </c>
      <c r="T669" s="2">
        <v>0</v>
      </c>
      <c r="U669" s="5">
        <v>1</v>
      </c>
      <c r="V669" s="6">
        <v>0</v>
      </c>
      <c r="W669" s="9">
        <f t="shared" si="30"/>
        <v>-3.6136201475678034</v>
      </c>
      <c r="X669" s="15">
        <f t="shared" si="31"/>
        <v>2.6246637938612129E-2</v>
      </c>
      <c r="Y669" s="11">
        <f t="shared" si="32"/>
        <v>-2.65972291085179E-2</v>
      </c>
    </row>
    <row r="670" spans="2:25" x14ac:dyDescent="0.25">
      <c r="B670" s="5">
        <v>1</v>
      </c>
      <c r="C670" s="2">
        <v>0</v>
      </c>
      <c r="D670" s="5">
        <v>1</v>
      </c>
      <c r="E670" s="2">
        <v>0</v>
      </c>
      <c r="F670" s="5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</v>
      </c>
      <c r="T670" s="2">
        <v>0</v>
      </c>
      <c r="U670" s="5">
        <v>1</v>
      </c>
      <c r="V670" s="6">
        <v>0</v>
      </c>
      <c r="W670" s="9">
        <f t="shared" si="30"/>
        <v>-2.4844730551531216</v>
      </c>
      <c r="X670" s="15">
        <f t="shared" si="31"/>
        <v>7.6953870356186574E-2</v>
      </c>
      <c r="Y670" s="11">
        <f t="shared" si="32"/>
        <v>-8.0076067782514179E-2</v>
      </c>
    </row>
    <row r="671" spans="2:25" x14ac:dyDescent="0.25">
      <c r="B671" s="5">
        <v>0</v>
      </c>
      <c r="C671" s="2">
        <v>0</v>
      </c>
      <c r="D671" s="5">
        <v>0</v>
      </c>
      <c r="E671" s="2">
        <v>1</v>
      </c>
      <c r="F671" s="5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 s="2">
        <v>0</v>
      </c>
      <c r="U671" s="5">
        <v>1</v>
      </c>
      <c r="V671" s="6">
        <v>0</v>
      </c>
      <c r="W671" s="9">
        <f t="shared" si="30"/>
        <v>-2.7065990255110894</v>
      </c>
      <c r="X671" s="15">
        <f t="shared" si="31"/>
        <v>6.2585083823671686E-2</v>
      </c>
      <c r="Y671" s="11">
        <f t="shared" si="32"/>
        <v>-6.4629281334736388E-2</v>
      </c>
    </row>
    <row r="672" spans="2:25" x14ac:dyDescent="0.25">
      <c r="B672" s="5">
        <v>0</v>
      </c>
      <c r="C672" s="2">
        <v>0</v>
      </c>
      <c r="D672" s="5">
        <v>0</v>
      </c>
      <c r="E672" s="2">
        <v>1</v>
      </c>
      <c r="F672" s="5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 s="2">
        <v>0</v>
      </c>
      <c r="U672" s="5">
        <v>1</v>
      </c>
      <c r="V672" s="6">
        <v>0</v>
      </c>
      <c r="W672" s="9">
        <f t="shared" si="30"/>
        <v>-0.39835257571718113</v>
      </c>
      <c r="X672" s="15">
        <f t="shared" si="31"/>
        <v>0.40170821554639852</v>
      </c>
      <c r="Y672" s="11">
        <f t="shared" si="32"/>
        <v>-0.51367671016362848</v>
      </c>
    </row>
    <row r="673" spans="2:25" x14ac:dyDescent="0.25">
      <c r="B673" s="5">
        <v>0</v>
      </c>
      <c r="C673" s="2">
        <v>0</v>
      </c>
      <c r="D673" s="5">
        <v>0</v>
      </c>
      <c r="E673" s="2">
        <v>0</v>
      </c>
      <c r="F673" s="5">
        <v>0</v>
      </c>
      <c r="G673">
        <v>1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 s="2">
        <v>0</v>
      </c>
      <c r="U673" s="5">
        <v>1</v>
      </c>
      <c r="V673" s="6">
        <v>0</v>
      </c>
      <c r="W673" s="9">
        <f t="shared" si="30"/>
        <v>-3.3067096356155274</v>
      </c>
      <c r="X673" s="15">
        <f t="shared" si="31"/>
        <v>3.5341725224745033E-2</v>
      </c>
      <c r="Y673" s="11">
        <f t="shared" si="32"/>
        <v>-3.5981359762114237E-2</v>
      </c>
    </row>
    <row r="674" spans="2:25" x14ac:dyDescent="0.25">
      <c r="B674" s="5">
        <v>1</v>
      </c>
      <c r="C674" s="2">
        <v>0</v>
      </c>
      <c r="D674" s="5">
        <v>1</v>
      </c>
      <c r="E674" s="2">
        <v>0</v>
      </c>
      <c r="F674" s="5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1</v>
      </c>
      <c r="T674" s="2">
        <v>0</v>
      </c>
      <c r="U674" s="5">
        <v>1</v>
      </c>
      <c r="V674" s="6">
        <v>0</v>
      </c>
      <c r="W674" s="9">
        <f t="shared" si="30"/>
        <v>-4.5126665492979932</v>
      </c>
      <c r="X674" s="15">
        <f t="shared" si="31"/>
        <v>1.0850154107890303E-2</v>
      </c>
      <c r="Y674" s="11">
        <f t="shared" si="32"/>
        <v>-1.0909446306349982E-2</v>
      </c>
    </row>
    <row r="675" spans="2:25" x14ac:dyDescent="0.25">
      <c r="B675" s="5">
        <v>1</v>
      </c>
      <c r="C675" s="2">
        <v>0</v>
      </c>
      <c r="D675" s="5">
        <v>1</v>
      </c>
      <c r="E675" s="2">
        <v>0</v>
      </c>
      <c r="F675" s="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0</v>
      </c>
      <c r="T675" s="2">
        <v>0</v>
      </c>
      <c r="U675" s="5">
        <v>1</v>
      </c>
      <c r="V675" s="6">
        <v>0</v>
      </c>
      <c r="W675" s="9">
        <f t="shared" si="30"/>
        <v>-2.4912710991706728</v>
      </c>
      <c r="X675" s="15">
        <f t="shared" si="31"/>
        <v>7.6472378452768233E-2</v>
      </c>
      <c r="Y675" s="11">
        <f t="shared" si="32"/>
        <v>-7.9554570155874527E-2</v>
      </c>
    </row>
    <row r="676" spans="2:25" x14ac:dyDescent="0.25">
      <c r="B676" s="5">
        <v>0</v>
      </c>
      <c r="C676" s="2">
        <v>1</v>
      </c>
      <c r="D676" s="5">
        <v>1</v>
      </c>
      <c r="E676" s="2">
        <v>0</v>
      </c>
      <c r="F676" s="5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 s="2">
        <v>0</v>
      </c>
      <c r="U676" s="5">
        <v>1</v>
      </c>
      <c r="V676" s="6">
        <v>0</v>
      </c>
      <c r="W676" s="9">
        <f t="shared" si="30"/>
        <v>-0.52441219679450257</v>
      </c>
      <c r="X676" s="15">
        <f t="shared" si="31"/>
        <v>0.37182109465082896</v>
      </c>
      <c r="Y676" s="11">
        <f t="shared" si="32"/>
        <v>-0.46493027195560888</v>
      </c>
    </row>
    <row r="677" spans="2:25" x14ac:dyDescent="0.25">
      <c r="B677" s="5">
        <v>0</v>
      </c>
      <c r="C677" s="2">
        <v>1</v>
      </c>
      <c r="D677" s="5">
        <v>1</v>
      </c>
      <c r="E677" s="2">
        <v>0</v>
      </c>
      <c r="F677" s="5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 s="2">
        <v>0</v>
      </c>
      <c r="U677" s="5">
        <v>1</v>
      </c>
      <c r="V677" s="6">
        <v>0</v>
      </c>
      <c r="W677" s="9">
        <f t="shared" si="30"/>
        <v>-0.52441219679450257</v>
      </c>
      <c r="X677" s="15">
        <f t="shared" si="31"/>
        <v>0.37182109465082896</v>
      </c>
      <c r="Y677" s="11">
        <f t="shared" si="32"/>
        <v>-0.46493027195560888</v>
      </c>
    </row>
    <row r="678" spans="2:25" x14ac:dyDescent="0.25">
      <c r="B678" s="5">
        <v>0</v>
      </c>
      <c r="C678" s="2">
        <v>1</v>
      </c>
      <c r="D678" s="5">
        <v>1</v>
      </c>
      <c r="E678" s="2">
        <v>0</v>
      </c>
      <c r="F678" s="5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1</v>
      </c>
      <c r="T678" s="2">
        <v>0</v>
      </c>
      <c r="U678" s="5">
        <v>1</v>
      </c>
      <c r="V678" s="6">
        <v>0</v>
      </c>
      <c r="W678" s="9">
        <f t="shared" si="30"/>
        <v>-2.0656171501723777</v>
      </c>
      <c r="X678" s="15">
        <f t="shared" si="31"/>
        <v>0.11248384125587149</v>
      </c>
      <c r="Y678" s="11">
        <f t="shared" si="32"/>
        <v>-0.11932855076267453</v>
      </c>
    </row>
    <row r="679" spans="2:25" x14ac:dyDescent="0.25">
      <c r="B679" s="5">
        <v>0</v>
      </c>
      <c r="C679" s="2">
        <v>1</v>
      </c>
      <c r="D679" s="5">
        <v>1</v>
      </c>
      <c r="E679" s="2">
        <v>0</v>
      </c>
      <c r="F679" s="5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 s="2">
        <v>0</v>
      </c>
      <c r="U679" s="5">
        <v>1</v>
      </c>
      <c r="V679" s="6">
        <v>0</v>
      </c>
      <c r="W679" s="9">
        <f t="shared" si="30"/>
        <v>-2.5526056909393744</v>
      </c>
      <c r="X679" s="15">
        <f t="shared" si="31"/>
        <v>7.2251627638437232E-2</v>
      </c>
      <c r="Y679" s="11">
        <f t="shared" si="32"/>
        <v>-7.4994733436326386E-2</v>
      </c>
    </row>
    <row r="680" spans="2:25" x14ac:dyDescent="0.25">
      <c r="B680" s="5">
        <v>0</v>
      </c>
      <c r="C680" s="2">
        <v>0</v>
      </c>
      <c r="D680" s="5">
        <v>0</v>
      </c>
      <c r="E680" s="2">
        <v>1</v>
      </c>
      <c r="F680" s="5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 s="2">
        <v>0</v>
      </c>
      <c r="U680" s="5">
        <v>1</v>
      </c>
      <c r="V680" s="6">
        <v>0</v>
      </c>
      <c r="W680" s="9">
        <f t="shared" si="30"/>
        <v>-0.39835257571718113</v>
      </c>
      <c r="X680" s="15">
        <f t="shared" si="31"/>
        <v>0.40170821554639852</v>
      </c>
      <c r="Y680" s="11">
        <f t="shared" si="32"/>
        <v>-0.51367671016362848</v>
      </c>
    </row>
    <row r="681" spans="2:25" x14ac:dyDescent="0.25">
      <c r="B681" s="5">
        <v>0</v>
      </c>
      <c r="C681" s="2">
        <v>1</v>
      </c>
      <c r="D681" s="5">
        <v>0</v>
      </c>
      <c r="E681" s="2">
        <v>1</v>
      </c>
      <c r="F681" s="5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 s="2">
        <v>0</v>
      </c>
      <c r="U681" s="5">
        <v>1</v>
      </c>
      <c r="V681" s="6">
        <v>0</v>
      </c>
      <c r="W681" s="9">
        <f t="shared" si="30"/>
        <v>-0.36642029202112303</v>
      </c>
      <c r="X681" s="15">
        <f t="shared" si="31"/>
        <v>0.40940628757949221</v>
      </c>
      <c r="Y681" s="11">
        <f t="shared" si="32"/>
        <v>-0.52662695581684826</v>
      </c>
    </row>
    <row r="682" spans="2:25" x14ac:dyDescent="0.25">
      <c r="B682" s="5">
        <v>0</v>
      </c>
      <c r="C682" s="2">
        <v>1</v>
      </c>
      <c r="D682" s="5">
        <v>0</v>
      </c>
      <c r="E682" s="2">
        <v>1</v>
      </c>
      <c r="F682" s="5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1</v>
      </c>
      <c r="T682" s="2">
        <v>0</v>
      </c>
      <c r="U682" s="5">
        <v>1</v>
      </c>
      <c r="V682" s="6">
        <v>0</v>
      </c>
      <c r="W682" s="9">
        <f t="shared" si="30"/>
        <v>-1.9076252453989979</v>
      </c>
      <c r="X682" s="15">
        <f t="shared" si="31"/>
        <v>0.12924787860378847</v>
      </c>
      <c r="Y682" s="11">
        <f t="shared" si="32"/>
        <v>-0.13839793345279094</v>
      </c>
    </row>
    <row r="683" spans="2:25" x14ac:dyDescent="0.25">
      <c r="B683" s="5">
        <v>1</v>
      </c>
      <c r="C683" s="2">
        <v>0</v>
      </c>
      <c r="D683" s="5">
        <v>0</v>
      </c>
      <c r="E683" s="2">
        <v>1</v>
      </c>
      <c r="F683" s="5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 s="2">
        <v>0</v>
      </c>
      <c r="U683" s="5">
        <v>1</v>
      </c>
      <c r="V683" s="6">
        <v>0</v>
      </c>
      <c r="W683" s="9">
        <f t="shared" si="30"/>
        <v>-0.7852761970018669</v>
      </c>
      <c r="X683" s="15">
        <f t="shared" si="31"/>
        <v>0.31318386039035906</v>
      </c>
      <c r="Y683" s="11">
        <f t="shared" si="32"/>
        <v>-0.37568865051209888</v>
      </c>
    </row>
    <row r="684" spans="2:25" x14ac:dyDescent="0.25">
      <c r="B684" s="5">
        <v>0</v>
      </c>
      <c r="C684" s="2">
        <v>1</v>
      </c>
      <c r="D684" s="5">
        <v>1</v>
      </c>
      <c r="E684" s="2">
        <v>0</v>
      </c>
      <c r="F684" s="5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 s="2">
        <v>0</v>
      </c>
      <c r="U684" s="5">
        <v>1</v>
      </c>
      <c r="V684" s="6">
        <v>0</v>
      </c>
      <c r="W684" s="9">
        <f t="shared" si="30"/>
        <v>-0.52441219679450257</v>
      </c>
      <c r="X684" s="15">
        <f t="shared" si="31"/>
        <v>0.37182109465082896</v>
      </c>
      <c r="Y684" s="11">
        <f t="shared" si="32"/>
        <v>-0.46493027195560888</v>
      </c>
    </row>
    <row r="685" spans="2:25" x14ac:dyDescent="0.25">
      <c r="B685" s="5">
        <v>0</v>
      </c>
      <c r="C685" s="2">
        <v>1</v>
      </c>
      <c r="D685" s="5">
        <v>1</v>
      </c>
      <c r="E685" s="2">
        <v>0</v>
      </c>
      <c r="F685" s="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 s="2">
        <v>0</v>
      </c>
      <c r="U685" s="5">
        <v>1</v>
      </c>
      <c r="V685" s="6">
        <v>0</v>
      </c>
      <c r="W685" s="9">
        <f t="shared" si="30"/>
        <v>-0.52441219679450257</v>
      </c>
      <c r="X685" s="15">
        <f t="shared" si="31"/>
        <v>0.37182109465082896</v>
      </c>
      <c r="Y685" s="11">
        <f t="shared" si="32"/>
        <v>-0.46493027195560888</v>
      </c>
    </row>
    <row r="686" spans="2:25" x14ac:dyDescent="0.25">
      <c r="B686" s="5">
        <v>1</v>
      </c>
      <c r="C686" s="2">
        <v>0</v>
      </c>
      <c r="D686" s="5">
        <v>0</v>
      </c>
      <c r="E686" s="2">
        <v>1</v>
      </c>
      <c r="F686" s="5">
        <v>0</v>
      </c>
      <c r="G686">
        <v>1</v>
      </c>
      <c r="H686">
        <v>1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  <c r="T686" s="2">
        <v>0</v>
      </c>
      <c r="U686" s="5">
        <v>1</v>
      </c>
      <c r="V686" s="6">
        <v>0</v>
      </c>
      <c r="W686" s="9">
        <f t="shared" si="30"/>
        <v>-1.2910440639836231</v>
      </c>
      <c r="X686" s="15">
        <f t="shared" si="31"/>
        <v>0.21567614458848453</v>
      </c>
      <c r="Y686" s="11">
        <f t="shared" si="32"/>
        <v>-0.2429332630441135</v>
      </c>
    </row>
    <row r="687" spans="2:25" x14ac:dyDescent="0.25">
      <c r="B687" s="5">
        <v>0</v>
      </c>
      <c r="C687" s="2">
        <v>1</v>
      </c>
      <c r="D687" s="5">
        <v>1</v>
      </c>
      <c r="E687" s="2">
        <v>0</v>
      </c>
      <c r="F687" s="5">
        <v>0</v>
      </c>
      <c r="G687">
        <v>0</v>
      </c>
      <c r="H687">
        <v>1</v>
      </c>
      <c r="I687">
        <v>0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  <c r="T687" s="2">
        <v>0</v>
      </c>
      <c r="U687" s="5">
        <v>1</v>
      </c>
      <c r="V687" s="6">
        <v>0</v>
      </c>
      <c r="W687" s="9">
        <f t="shared" si="30"/>
        <v>-1.5942946941849518</v>
      </c>
      <c r="X687" s="15">
        <f t="shared" si="31"/>
        <v>0.16878052121533069</v>
      </c>
      <c r="Y687" s="11">
        <f t="shared" si="32"/>
        <v>-0.1848614049376936</v>
      </c>
    </row>
    <row r="688" spans="2:25" x14ac:dyDescent="0.25">
      <c r="B688" s="5">
        <v>1</v>
      </c>
      <c r="C688" s="2">
        <v>0</v>
      </c>
      <c r="D688" s="5">
        <v>0</v>
      </c>
      <c r="E688" s="2">
        <v>1</v>
      </c>
      <c r="F688" s="5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 s="2">
        <v>0</v>
      </c>
      <c r="U688" s="5">
        <v>1</v>
      </c>
      <c r="V688" s="6">
        <v>0</v>
      </c>
      <c r="W688" s="9">
        <f t="shared" si="30"/>
        <v>-0.7852761970018669</v>
      </c>
      <c r="X688" s="15">
        <f t="shared" si="31"/>
        <v>0.31318386039035906</v>
      </c>
      <c r="Y688" s="11">
        <f t="shared" si="32"/>
        <v>-0.37568865051209888</v>
      </c>
    </row>
    <row r="689" spans="2:25" x14ac:dyDescent="0.25">
      <c r="B689" s="5">
        <v>0</v>
      </c>
      <c r="C689" s="2">
        <v>0</v>
      </c>
      <c r="D689" s="5">
        <v>1</v>
      </c>
      <c r="E689" s="2">
        <v>0</v>
      </c>
      <c r="F689" s="5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 s="2">
        <v>0</v>
      </c>
      <c r="U689" s="5">
        <v>1</v>
      </c>
      <c r="V689" s="6">
        <v>0</v>
      </c>
      <c r="W689" s="9">
        <f t="shared" si="30"/>
        <v>-2.8645909302844688</v>
      </c>
      <c r="X689" s="15">
        <f t="shared" si="31"/>
        <v>5.3931975713864433E-2</v>
      </c>
      <c r="Y689" s="11">
        <f t="shared" si="32"/>
        <v>-5.5440805236250175E-2</v>
      </c>
    </row>
    <row r="690" spans="2:25" x14ac:dyDescent="0.25">
      <c r="B690" s="5">
        <v>0</v>
      </c>
      <c r="C690" s="2">
        <v>1</v>
      </c>
      <c r="D690" s="5">
        <v>0</v>
      </c>
      <c r="E690" s="2">
        <v>0</v>
      </c>
      <c r="F690" s="5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 s="2">
        <v>0</v>
      </c>
      <c r="U690" s="5">
        <v>1</v>
      </c>
      <c r="V690" s="6">
        <v>0</v>
      </c>
      <c r="W690" s="9">
        <f t="shared" si="30"/>
        <v>-0.26269549078786542</v>
      </c>
      <c r="X690" s="15">
        <f t="shared" si="31"/>
        <v>0.43470121268219714</v>
      </c>
      <c r="Y690" s="11">
        <f t="shared" si="32"/>
        <v>-0.57040086050432004</v>
      </c>
    </row>
    <row r="691" spans="2:25" x14ac:dyDescent="0.25">
      <c r="B691" s="5">
        <v>1</v>
      </c>
      <c r="C691" s="2">
        <v>0</v>
      </c>
      <c r="D691" s="5">
        <v>1</v>
      </c>
      <c r="E691" s="2">
        <v>0</v>
      </c>
      <c r="F691" s="5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0</v>
      </c>
      <c r="T691" s="2">
        <v>0</v>
      </c>
      <c r="U691" s="5">
        <v>1</v>
      </c>
      <c r="V691" s="6">
        <v>0</v>
      </c>
      <c r="W691" s="9">
        <f t="shared" si="30"/>
        <v>-2.4912710991706728</v>
      </c>
      <c r="X691" s="15">
        <f t="shared" si="31"/>
        <v>7.6472378452768233E-2</v>
      </c>
      <c r="Y691" s="11">
        <f t="shared" si="32"/>
        <v>-7.9554570155874527E-2</v>
      </c>
    </row>
    <row r="692" spans="2:25" x14ac:dyDescent="0.25">
      <c r="B692" s="5">
        <v>1</v>
      </c>
      <c r="C692" s="2">
        <v>0</v>
      </c>
      <c r="D692" s="5">
        <v>0</v>
      </c>
      <c r="E692" s="2">
        <v>1</v>
      </c>
      <c r="F692" s="5">
        <v>0</v>
      </c>
      <c r="G692">
        <v>1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 s="2">
        <v>1</v>
      </c>
      <c r="U692" s="5">
        <v>1</v>
      </c>
      <c r="V692" s="6">
        <v>0</v>
      </c>
      <c r="W692" s="9">
        <f t="shared" si="30"/>
        <v>-2.9924116952601238</v>
      </c>
      <c r="X692" s="15">
        <f t="shared" si="31"/>
        <v>4.7769867156406999E-2</v>
      </c>
      <c r="Y692" s="11">
        <f t="shared" si="32"/>
        <v>-4.8948537224009499E-2</v>
      </c>
    </row>
    <row r="693" spans="2:25" x14ac:dyDescent="0.25">
      <c r="B693" s="5">
        <v>1</v>
      </c>
      <c r="C693" s="2">
        <v>0</v>
      </c>
      <c r="D693" s="5">
        <v>1</v>
      </c>
      <c r="E693" s="2">
        <v>0</v>
      </c>
      <c r="F693" s="5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 s="2">
        <v>0</v>
      </c>
      <c r="U693" s="5">
        <v>1</v>
      </c>
      <c r="V693" s="6">
        <v>0</v>
      </c>
      <c r="W693" s="9">
        <f t="shared" si="30"/>
        <v>-2.9714615959201183</v>
      </c>
      <c r="X693" s="15">
        <f t="shared" si="31"/>
        <v>4.8731922910597941E-2</v>
      </c>
      <c r="Y693" s="11">
        <f t="shared" si="32"/>
        <v>-4.9959366476264921E-2</v>
      </c>
    </row>
    <row r="694" spans="2:25" x14ac:dyDescent="0.25">
      <c r="B694" s="5">
        <v>0</v>
      </c>
      <c r="C694" s="2">
        <v>1</v>
      </c>
      <c r="D694" s="5">
        <v>1</v>
      </c>
      <c r="E694" s="2">
        <v>0</v>
      </c>
      <c r="F694" s="5">
        <v>0</v>
      </c>
      <c r="G694">
        <v>1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 s="2">
        <v>0</v>
      </c>
      <c r="U694" s="5">
        <v>1</v>
      </c>
      <c r="V694" s="6">
        <v>0</v>
      </c>
      <c r="W694" s="9">
        <f t="shared" si="30"/>
        <v>-0.32634465243856214</v>
      </c>
      <c r="X694" s="15">
        <f t="shared" si="31"/>
        <v>0.41913029042232869</v>
      </c>
      <c r="Y694" s="11">
        <f t="shared" si="32"/>
        <v>-0.54322879929624668</v>
      </c>
    </row>
    <row r="695" spans="2:25" x14ac:dyDescent="0.25">
      <c r="B695" s="5">
        <v>0</v>
      </c>
      <c r="C695" s="2">
        <v>1</v>
      </c>
      <c r="D695" s="5">
        <v>1</v>
      </c>
      <c r="E695" s="2">
        <v>0</v>
      </c>
      <c r="F695" s="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1</v>
      </c>
      <c r="T695" s="2">
        <v>0</v>
      </c>
      <c r="U695" s="5">
        <v>1</v>
      </c>
      <c r="V695" s="6">
        <v>0</v>
      </c>
      <c r="W695" s="9">
        <f t="shared" si="30"/>
        <v>-2.0656171501723777</v>
      </c>
      <c r="X695" s="15">
        <f t="shared" si="31"/>
        <v>0.11248384125587149</v>
      </c>
      <c r="Y695" s="11">
        <f t="shared" si="32"/>
        <v>-0.11932855076267453</v>
      </c>
    </row>
    <row r="696" spans="2:25" x14ac:dyDescent="0.25">
      <c r="B696" s="5">
        <v>0</v>
      </c>
      <c r="C696" s="2">
        <v>1</v>
      </c>
      <c r="D696" s="5">
        <v>0</v>
      </c>
      <c r="E696" s="2">
        <v>1</v>
      </c>
      <c r="F696" s="5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 s="2">
        <v>0</v>
      </c>
      <c r="U696" s="5">
        <v>1</v>
      </c>
      <c r="V696" s="6">
        <v>0</v>
      </c>
      <c r="W696" s="9">
        <f t="shared" si="30"/>
        <v>-0.36642029202112303</v>
      </c>
      <c r="X696" s="15">
        <f t="shared" si="31"/>
        <v>0.40940628757949221</v>
      </c>
      <c r="Y696" s="11">
        <f t="shared" si="32"/>
        <v>-0.52662695581684826</v>
      </c>
    </row>
    <row r="697" spans="2:25" x14ac:dyDescent="0.25">
      <c r="B697" s="5">
        <v>0</v>
      </c>
      <c r="C697" s="2">
        <v>1</v>
      </c>
      <c r="D697" s="5">
        <v>1</v>
      </c>
      <c r="E697" s="2">
        <v>0</v>
      </c>
      <c r="F697" s="5">
        <v>0</v>
      </c>
      <c r="G697">
        <v>1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0</v>
      </c>
      <c r="T697" s="2">
        <v>0</v>
      </c>
      <c r="U697" s="5">
        <v>1</v>
      </c>
      <c r="V697" s="6">
        <v>0</v>
      </c>
      <c r="W697" s="9">
        <f t="shared" si="30"/>
        <v>-6.4088551381287093</v>
      </c>
      <c r="X697" s="15">
        <f t="shared" si="31"/>
        <v>1.6442010570211372E-3</v>
      </c>
      <c r="Y697" s="11">
        <f t="shared" si="32"/>
        <v>-1.6455542390513705E-3</v>
      </c>
    </row>
    <row r="698" spans="2:25" x14ac:dyDescent="0.25">
      <c r="B698" s="5">
        <v>0</v>
      </c>
      <c r="C698" s="2">
        <v>1</v>
      </c>
      <c r="D698" s="5">
        <v>1</v>
      </c>
      <c r="E698" s="2">
        <v>0</v>
      </c>
      <c r="F698" s="5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 s="2">
        <v>0</v>
      </c>
      <c r="U698" s="5">
        <v>1</v>
      </c>
      <c r="V698" s="6">
        <v>0</v>
      </c>
      <c r="W698" s="9">
        <f t="shared" si="30"/>
        <v>-0.52441219679450257</v>
      </c>
      <c r="X698" s="15">
        <f t="shared" si="31"/>
        <v>0.37182109465082896</v>
      </c>
      <c r="Y698" s="11">
        <f t="shared" si="32"/>
        <v>-0.46493027195560888</v>
      </c>
    </row>
    <row r="699" spans="2:25" x14ac:dyDescent="0.25">
      <c r="B699" s="5">
        <v>0</v>
      </c>
      <c r="C699" s="2">
        <v>0</v>
      </c>
      <c r="D699" s="5">
        <v>0</v>
      </c>
      <c r="E699" s="2">
        <v>1</v>
      </c>
      <c r="F699" s="5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0</v>
      </c>
      <c r="Q699">
        <v>0</v>
      </c>
      <c r="R699">
        <v>0</v>
      </c>
      <c r="S699">
        <v>0</v>
      </c>
      <c r="T699" s="2">
        <v>0</v>
      </c>
      <c r="U699" s="5">
        <v>1</v>
      </c>
      <c r="V699" s="6">
        <v>0</v>
      </c>
      <c r="W699" s="9">
        <f t="shared" si="30"/>
        <v>0.88688575251415636</v>
      </c>
      <c r="X699" s="15">
        <f t="shared" si="31"/>
        <v>0.70824708337547049</v>
      </c>
      <c r="Y699" s="11">
        <f t="shared" si="32"/>
        <v>-1.2318480108661971</v>
      </c>
    </row>
    <row r="700" spans="2:25" x14ac:dyDescent="0.25">
      <c r="B700" s="5">
        <v>0</v>
      </c>
      <c r="C700" s="2">
        <v>1</v>
      </c>
      <c r="D700" s="5">
        <v>1</v>
      </c>
      <c r="E700" s="2">
        <v>0</v>
      </c>
      <c r="F700" s="5">
        <v>0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 s="2">
        <v>0</v>
      </c>
      <c r="U700" s="5">
        <v>1</v>
      </c>
      <c r="V700" s="6">
        <v>0</v>
      </c>
      <c r="W700" s="9">
        <f t="shared" si="30"/>
        <v>-4.100608688334801</v>
      </c>
      <c r="X700" s="15">
        <f t="shared" si="31"/>
        <v>1.6292740875656183E-2</v>
      </c>
      <c r="Y700" s="11">
        <f t="shared" si="32"/>
        <v>-1.6426927081946721E-2</v>
      </c>
    </row>
    <row r="701" spans="2:25" x14ac:dyDescent="0.25">
      <c r="B701" s="5">
        <v>1</v>
      </c>
      <c r="C701" s="2">
        <v>0</v>
      </c>
      <c r="D701" s="5">
        <v>1</v>
      </c>
      <c r="E701" s="2">
        <v>0</v>
      </c>
      <c r="F701" s="5">
        <v>0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 s="2">
        <v>0</v>
      </c>
      <c r="U701" s="5">
        <v>1</v>
      </c>
      <c r="V701" s="6">
        <v>0</v>
      </c>
      <c r="W701" s="9">
        <f t="shared" si="30"/>
        <v>-4.5194645933155444</v>
      </c>
      <c r="X701" s="15">
        <f t="shared" si="31"/>
        <v>1.0777436672718676E-2</v>
      </c>
      <c r="Y701" s="11">
        <f t="shared" si="32"/>
        <v>-1.0835933923276458E-2</v>
      </c>
    </row>
    <row r="702" spans="2:25" x14ac:dyDescent="0.25">
      <c r="B702" s="5">
        <v>0</v>
      </c>
      <c r="C702" s="2">
        <v>1</v>
      </c>
      <c r="D702" s="5">
        <v>1</v>
      </c>
      <c r="E702" s="2">
        <v>0</v>
      </c>
      <c r="F702" s="5">
        <v>0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 s="2">
        <v>0</v>
      </c>
      <c r="U702" s="5">
        <v>1</v>
      </c>
      <c r="V702" s="6">
        <v>0</v>
      </c>
      <c r="W702" s="9">
        <f t="shared" si="30"/>
        <v>-2.5526056909393744</v>
      </c>
      <c r="X702" s="15">
        <f t="shared" si="31"/>
        <v>7.2251627638437232E-2</v>
      </c>
      <c r="Y702" s="11">
        <f t="shared" si="32"/>
        <v>-7.4994733436326386E-2</v>
      </c>
    </row>
    <row r="703" spans="2:25" x14ac:dyDescent="0.25">
      <c r="B703" s="5">
        <v>1</v>
      </c>
      <c r="C703" s="2">
        <v>0</v>
      </c>
      <c r="D703" s="5">
        <v>1</v>
      </c>
      <c r="E703" s="2">
        <v>0</v>
      </c>
      <c r="F703" s="5">
        <v>0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 s="2">
        <v>0</v>
      </c>
      <c r="U703" s="5">
        <v>1</v>
      </c>
      <c r="V703" s="6">
        <v>0</v>
      </c>
      <c r="W703" s="9">
        <f t="shared" si="30"/>
        <v>-2.9714615959201183</v>
      </c>
      <c r="X703" s="15">
        <f t="shared" si="31"/>
        <v>4.8731922910597941E-2</v>
      </c>
      <c r="Y703" s="11">
        <f t="shared" si="32"/>
        <v>-4.9959366476264921E-2</v>
      </c>
    </row>
    <row r="704" spans="2:25" x14ac:dyDescent="0.25">
      <c r="B704" s="5">
        <v>1</v>
      </c>
      <c r="C704" s="2">
        <v>0</v>
      </c>
      <c r="D704" s="5">
        <v>1</v>
      </c>
      <c r="E704" s="2">
        <v>0</v>
      </c>
      <c r="F704" s="5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 s="2">
        <v>0</v>
      </c>
      <c r="U704" s="5">
        <v>1</v>
      </c>
      <c r="V704" s="6">
        <v>0</v>
      </c>
      <c r="W704" s="9">
        <f t="shared" si="30"/>
        <v>-0.94326810177524656</v>
      </c>
      <c r="X704" s="15">
        <f t="shared" si="31"/>
        <v>0.28024067419005289</v>
      </c>
      <c r="Y704" s="11">
        <f t="shared" si="32"/>
        <v>-0.32883839256101505</v>
      </c>
    </row>
    <row r="705" spans="2:25" x14ac:dyDescent="0.25">
      <c r="B705" s="5">
        <v>0</v>
      </c>
      <c r="C705" s="2">
        <v>1</v>
      </c>
      <c r="D705" s="5">
        <v>0</v>
      </c>
      <c r="E705" s="2">
        <v>1</v>
      </c>
      <c r="F705" s="5">
        <v>0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0</v>
      </c>
      <c r="Q705">
        <v>0</v>
      </c>
      <c r="R705">
        <v>0</v>
      </c>
      <c r="S705">
        <v>0</v>
      </c>
      <c r="T705" s="2">
        <v>0</v>
      </c>
      <c r="U705" s="5">
        <v>1</v>
      </c>
      <c r="V705" s="6">
        <v>0</v>
      </c>
      <c r="W705" s="9">
        <f t="shared" si="30"/>
        <v>-1.1093754579346577</v>
      </c>
      <c r="X705" s="15">
        <f t="shared" si="31"/>
        <v>0.24798734084013277</v>
      </c>
      <c r="Y705" s="11">
        <f t="shared" si="32"/>
        <v>-0.28500212118480206</v>
      </c>
    </row>
    <row r="706" spans="2:25" x14ac:dyDescent="0.25">
      <c r="B706" s="5">
        <v>0</v>
      </c>
      <c r="C706" s="2">
        <v>1</v>
      </c>
      <c r="D706" s="5">
        <v>0</v>
      </c>
      <c r="E706" s="2">
        <v>1</v>
      </c>
      <c r="F706" s="5">
        <v>0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 s="2">
        <v>0</v>
      </c>
      <c r="U706" s="5">
        <v>1</v>
      </c>
      <c r="V706" s="6">
        <v>0</v>
      </c>
      <c r="W706" s="9">
        <f t="shared" si="30"/>
        <v>-2.3946137861659951</v>
      </c>
      <c r="X706" s="15">
        <f t="shared" si="31"/>
        <v>8.3584345431191073E-2</v>
      </c>
      <c r="Y706" s="11">
        <f t="shared" si="32"/>
        <v>-8.728524586776884E-2</v>
      </c>
    </row>
    <row r="707" spans="2:25" x14ac:dyDescent="0.25">
      <c r="B707" s="5">
        <v>1</v>
      </c>
      <c r="C707" s="2">
        <v>0</v>
      </c>
      <c r="D707" s="5">
        <v>0</v>
      </c>
      <c r="E707" s="2">
        <v>1</v>
      </c>
      <c r="F707" s="5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1</v>
      </c>
      <c r="T707" s="2">
        <v>0</v>
      </c>
      <c r="U707" s="5">
        <v>1</v>
      </c>
      <c r="V707" s="6">
        <v>0</v>
      </c>
      <c r="W707" s="9">
        <f t="shared" si="30"/>
        <v>-2.3264811503797418</v>
      </c>
      <c r="X707" s="15">
        <f t="shared" si="31"/>
        <v>8.8953421155595888E-2</v>
      </c>
      <c r="Y707" s="11">
        <f t="shared" si="32"/>
        <v>-9.3161253672045363E-2</v>
      </c>
    </row>
    <row r="708" spans="2:25" x14ac:dyDescent="0.25">
      <c r="B708" s="5">
        <v>0</v>
      </c>
      <c r="C708" s="2">
        <v>1</v>
      </c>
      <c r="D708" s="5">
        <v>0</v>
      </c>
      <c r="E708" s="2">
        <v>1</v>
      </c>
      <c r="F708" s="5">
        <v>0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1</v>
      </c>
      <c r="T708" s="2">
        <v>1</v>
      </c>
      <c r="U708" s="5">
        <v>1</v>
      </c>
      <c r="V708" s="6">
        <v>0</v>
      </c>
      <c r="W708" s="9">
        <f t="shared" si="30"/>
        <v>-1.8065142938633461</v>
      </c>
      <c r="X708" s="15">
        <f t="shared" si="31"/>
        <v>0.14105993278415332</v>
      </c>
      <c r="Y708" s="11">
        <f t="shared" si="32"/>
        <v>-0.15205612984423567</v>
      </c>
    </row>
    <row r="709" spans="2:25" x14ac:dyDescent="0.25">
      <c r="B709" s="5">
        <v>0</v>
      </c>
      <c r="C709" s="2">
        <v>1</v>
      </c>
      <c r="D709" s="5">
        <v>0</v>
      </c>
      <c r="E709" s="2">
        <v>1</v>
      </c>
      <c r="F709" s="5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 s="2">
        <v>0</v>
      </c>
      <c r="U709" s="5">
        <v>1</v>
      </c>
      <c r="V709" s="6">
        <v>0</v>
      </c>
      <c r="W709" s="9">
        <f t="shared" si="30"/>
        <v>-0.36642029202112303</v>
      </c>
      <c r="X709" s="15">
        <f t="shared" si="31"/>
        <v>0.40940628757949221</v>
      </c>
      <c r="Y709" s="11">
        <f t="shared" si="32"/>
        <v>-0.52662695581684826</v>
      </c>
    </row>
    <row r="710" spans="2:25" x14ac:dyDescent="0.25">
      <c r="B710" s="5">
        <v>1</v>
      </c>
      <c r="C710" s="2">
        <v>0</v>
      </c>
      <c r="D710" s="5">
        <v>0</v>
      </c>
      <c r="E710" s="2">
        <v>1</v>
      </c>
      <c r="F710" s="5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0</v>
      </c>
      <c r="T710" s="2">
        <v>0</v>
      </c>
      <c r="U710" s="5">
        <v>1</v>
      </c>
      <c r="V710" s="6">
        <v>0</v>
      </c>
      <c r="W710" s="9">
        <f t="shared" ref="W710:W773" si="33">SUMPRODUCT(B$2:U$2,B710:U710)</f>
        <v>-2.333279194397293</v>
      </c>
      <c r="X710" s="15">
        <f t="shared" ref="X710:X773" si="34">EXP(W710)/(1+EXP(W710))</f>
        <v>8.8404040099874293E-2</v>
      </c>
      <c r="Y710" s="11">
        <f t="shared" ref="Y710:Y773" si="35">IFERROR(V710*LN(X710)+(1-V710)*LN(1-X710),0)</f>
        <v>-9.2558413498307374E-2</v>
      </c>
    </row>
    <row r="711" spans="2:25" x14ac:dyDescent="0.25">
      <c r="B711" s="5">
        <v>0</v>
      </c>
      <c r="C711" s="2">
        <v>0</v>
      </c>
      <c r="D711" s="5">
        <v>1</v>
      </c>
      <c r="E711" s="2">
        <v>0</v>
      </c>
      <c r="F711" s="5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 s="2">
        <v>0</v>
      </c>
      <c r="U711" s="5">
        <v>1</v>
      </c>
      <c r="V711" s="6">
        <v>0</v>
      </c>
      <c r="W711" s="9">
        <f t="shared" si="33"/>
        <v>-0.55634448049056073</v>
      </c>
      <c r="X711" s="15">
        <f t="shared" si="34"/>
        <v>0.36439369756218881</v>
      </c>
      <c r="Y711" s="11">
        <f t="shared" si="35"/>
        <v>-0.4531759286390149</v>
      </c>
    </row>
    <row r="712" spans="2:25" x14ac:dyDescent="0.25">
      <c r="B712" s="5">
        <v>1</v>
      </c>
      <c r="C712" s="2">
        <v>0</v>
      </c>
      <c r="D712" s="5">
        <v>0</v>
      </c>
      <c r="E712" s="2">
        <v>0</v>
      </c>
      <c r="F712" s="5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0</v>
      </c>
      <c r="T712" s="2">
        <v>0</v>
      </c>
      <c r="U712" s="5">
        <v>1</v>
      </c>
      <c r="V712" s="6">
        <v>0</v>
      </c>
      <c r="W712" s="9">
        <f t="shared" si="33"/>
        <v>0.64280668703856658</v>
      </c>
      <c r="X712" s="15">
        <f t="shared" si="34"/>
        <v>0.65538764017778839</v>
      </c>
      <c r="Y712" s="11">
        <f t="shared" si="35"/>
        <v>-1.0653350883747819</v>
      </c>
    </row>
    <row r="713" spans="2:25" x14ac:dyDescent="0.25">
      <c r="B713" s="5">
        <v>0</v>
      </c>
      <c r="C713" s="2">
        <v>0</v>
      </c>
      <c r="D713" s="5">
        <v>0</v>
      </c>
      <c r="E713" s="2">
        <v>1</v>
      </c>
      <c r="F713" s="5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0</v>
      </c>
      <c r="T713" s="2">
        <v>0</v>
      </c>
      <c r="U713" s="5">
        <v>1</v>
      </c>
      <c r="V713" s="6">
        <v>0</v>
      </c>
      <c r="W713" s="9">
        <f t="shared" si="33"/>
        <v>-4.254602022906516</v>
      </c>
      <c r="X713" s="15">
        <f t="shared" si="34"/>
        <v>1.3999958616784498E-2</v>
      </c>
      <c r="Y713" s="11">
        <f t="shared" si="35"/>
        <v>-1.4098882408695713E-2</v>
      </c>
    </row>
    <row r="714" spans="2:25" x14ac:dyDescent="0.25">
      <c r="B714" s="5">
        <v>1</v>
      </c>
      <c r="C714" s="2">
        <v>0</v>
      </c>
      <c r="D714" s="5">
        <v>0</v>
      </c>
      <c r="E714" s="2">
        <v>0</v>
      </c>
      <c r="F714" s="5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</v>
      </c>
      <c r="T714" s="2">
        <v>0</v>
      </c>
      <c r="U714" s="5">
        <v>1</v>
      </c>
      <c r="V714" s="6">
        <v>0</v>
      </c>
      <c r="W714" s="9">
        <f t="shared" si="33"/>
        <v>-2.2227563491464841</v>
      </c>
      <c r="X714" s="15">
        <f t="shared" si="34"/>
        <v>9.7725492970683267E-2</v>
      </c>
      <c r="Y714" s="11">
        <f t="shared" si="35"/>
        <v>-0.10283647370086695</v>
      </c>
    </row>
    <row r="715" spans="2:25" x14ac:dyDescent="0.25">
      <c r="B715" s="5">
        <v>0</v>
      </c>
      <c r="C715" s="2">
        <v>0</v>
      </c>
      <c r="D715" s="5">
        <v>1</v>
      </c>
      <c r="E715" s="2">
        <v>0</v>
      </c>
      <c r="F715" s="5">
        <v>0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 s="2">
        <v>0</v>
      </c>
      <c r="U715" s="5">
        <v>1</v>
      </c>
      <c r="V715" s="6">
        <v>0</v>
      </c>
      <c r="W715" s="9">
        <f t="shared" si="33"/>
        <v>-2.5845379746354329</v>
      </c>
      <c r="X715" s="15">
        <f t="shared" si="34"/>
        <v>7.0140183780395465E-2</v>
      </c>
      <c r="Y715" s="11">
        <f t="shared" si="35"/>
        <v>-7.2721439444271674E-2</v>
      </c>
    </row>
    <row r="716" spans="2:25" x14ac:dyDescent="0.25">
      <c r="B716" s="5">
        <v>0</v>
      </c>
      <c r="C716" s="2">
        <v>1</v>
      </c>
      <c r="D716" s="5">
        <v>0</v>
      </c>
      <c r="E716" s="2">
        <v>0</v>
      </c>
      <c r="F716" s="5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 s="2">
        <v>0</v>
      </c>
      <c r="U716" s="5">
        <v>1</v>
      </c>
      <c r="V716" s="6">
        <v>0</v>
      </c>
      <c r="W716" s="9">
        <f t="shared" si="33"/>
        <v>-0.26269549078786542</v>
      </c>
      <c r="X716" s="15">
        <f t="shared" si="34"/>
        <v>0.43470121268219714</v>
      </c>
      <c r="Y716" s="11">
        <f t="shared" si="35"/>
        <v>-0.57040086050432004</v>
      </c>
    </row>
    <row r="717" spans="2:25" x14ac:dyDescent="0.25">
      <c r="B717" s="5">
        <v>0</v>
      </c>
      <c r="C717" s="2">
        <v>1</v>
      </c>
      <c r="D717" s="5">
        <v>0</v>
      </c>
      <c r="E717" s="2">
        <v>1</v>
      </c>
      <c r="F717" s="5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 s="2">
        <v>0</v>
      </c>
      <c r="U717" s="5">
        <v>1</v>
      </c>
      <c r="V717" s="6">
        <v>0</v>
      </c>
      <c r="W717" s="9">
        <f t="shared" si="33"/>
        <v>-0.36642029202112303</v>
      </c>
      <c r="X717" s="15">
        <f t="shared" si="34"/>
        <v>0.40940628757949221</v>
      </c>
      <c r="Y717" s="11">
        <f t="shared" si="35"/>
        <v>-0.52662695581684826</v>
      </c>
    </row>
    <row r="718" spans="2:25" x14ac:dyDescent="0.25">
      <c r="B718" s="5">
        <v>1</v>
      </c>
      <c r="C718" s="2">
        <v>0</v>
      </c>
      <c r="D718" s="5">
        <v>1</v>
      </c>
      <c r="E718" s="2">
        <v>0</v>
      </c>
      <c r="F718" s="5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0</v>
      </c>
      <c r="Q718">
        <v>0</v>
      </c>
      <c r="R718">
        <v>0</v>
      </c>
      <c r="S718">
        <v>0</v>
      </c>
      <c r="T718" s="2">
        <v>0</v>
      </c>
      <c r="U718" s="5">
        <v>1</v>
      </c>
      <c r="V718" s="6">
        <v>0</v>
      </c>
      <c r="W718" s="9">
        <f t="shared" si="33"/>
        <v>-1.9662762233378177</v>
      </c>
      <c r="X718" s="15">
        <f t="shared" si="34"/>
        <v>0.12278941984781488</v>
      </c>
      <c r="Y718" s="11">
        <f t="shared" si="35"/>
        <v>-0.13100820123413973</v>
      </c>
    </row>
    <row r="719" spans="2:25" x14ac:dyDescent="0.25">
      <c r="B719" s="5">
        <v>0</v>
      </c>
      <c r="C719" s="2">
        <v>1</v>
      </c>
      <c r="D719" s="5">
        <v>0</v>
      </c>
      <c r="E719" s="2">
        <v>1</v>
      </c>
      <c r="F719" s="5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 s="2">
        <v>0</v>
      </c>
      <c r="U719" s="5">
        <v>1</v>
      </c>
      <c r="V719" s="6">
        <v>0</v>
      </c>
      <c r="W719" s="9">
        <f t="shared" si="33"/>
        <v>-0.36642029202112303</v>
      </c>
      <c r="X719" s="15">
        <f t="shared" si="34"/>
        <v>0.40940628757949221</v>
      </c>
      <c r="Y719" s="11">
        <f t="shared" si="35"/>
        <v>-0.52662695581684826</v>
      </c>
    </row>
    <row r="720" spans="2:25" x14ac:dyDescent="0.25">
      <c r="B720" s="5">
        <v>0</v>
      </c>
      <c r="C720" s="2">
        <v>1</v>
      </c>
      <c r="D720" s="5">
        <v>0</v>
      </c>
      <c r="E720" s="2">
        <v>1</v>
      </c>
      <c r="F720" s="5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 s="2">
        <v>0</v>
      </c>
      <c r="U720" s="5">
        <v>1</v>
      </c>
      <c r="V720" s="6">
        <v>0</v>
      </c>
      <c r="W720" s="9">
        <f t="shared" si="33"/>
        <v>-0.36642029202112303</v>
      </c>
      <c r="X720" s="15">
        <f t="shared" si="34"/>
        <v>0.40940628757949221</v>
      </c>
      <c r="Y720" s="11">
        <f t="shared" si="35"/>
        <v>-0.52662695581684826</v>
      </c>
    </row>
    <row r="721" spans="2:25" x14ac:dyDescent="0.25">
      <c r="B721" s="5">
        <v>1</v>
      </c>
      <c r="C721" s="2">
        <v>0</v>
      </c>
      <c r="D721" s="5">
        <v>0</v>
      </c>
      <c r="E721" s="2">
        <v>1</v>
      </c>
      <c r="F721" s="5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1</v>
      </c>
      <c r="T721" s="2">
        <v>0</v>
      </c>
      <c r="U721" s="5">
        <v>1</v>
      </c>
      <c r="V721" s="6">
        <v>0</v>
      </c>
      <c r="W721" s="9">
        <f t="shared" si="33"/>
        <v>-2.3264811503797418</v>
      </c>
      <c r="X721" s="15">
        <f t="shared" si="34"/>
        <v>8.8953421155595888E-2</v>
      </c>
      <c r="Y721" s="11">
        <f t="shared" si="35"/>
        <v>-9.3161253672045363E-2</v>
      </c>
    </row>
    <row r="722" spans="2:25" x14ac:dyDescent="0.25">
      <c r="B722" s="5">
        <v>0</v>
      </c>
      <c r="C722" s="2">
        <v>1</v>
      </c>
      <c r="D722" s="5">
        <v>0</v>
      </c>
      <c r="E722" s="2">
        <v>1</v>
      </c>
      <c r="F722" s="5">
        <v>0</v>
      </c>
      <c r="G722">
        <v>1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 s="2">
        <v>0</v>
      </c>
      <c r="U722" s="5">
        <v>1</v>
      </c>
      <c r="V722" s="6">
        <v>0</v>
      </c>
      <c r="W722" s="9">
        <f t="shared" si="33"/>
        <v>-4.7028602359599034</v>
      </c>
      <c r="X722" s="15">
        <f t="shared" si="34"/>
        <v>8.9877867010048039E-3</v>
      </c>
      <c r="Y722" s="11">
        <f t="shared" si="35"/>
        <v>-9.0284205111438223E-3</v>
      </c>
    </row>
    <row r="723" spans="2:25" x14ac:dyDescent="0.25">
      <c r="B723" s="5">
        <v>0</v>
      </c>
      <c r="C723" s="2">
        <v>1</v>
      </c>
      <c r="D723" s="5">
        <v>1</v>
      </c>
      <c r="E723" s="2">
        <v>0</v>
      </c>
      <c r="F723" s="5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0</v>
      </c>
      <c r="R723">
        <v>0</v>
      </c>
      <c r="S723">
        <v>1</v>
      </c>
      <c r="T723" s="2">
        <v>0</v>
      </c>
      <c r="U723" s="5">
        <v>1</v>
      </c>
      <c r="V723" s="6">
        <v>0</v>
      </c>
      <c r="W723" s="9">
        <f t="shared" si="33"/>
        <v>-3.6136201475678034</v>
      </c>
      <c r="X723" s="15">
        <f t="shared" si="34"/>
        <v>2.6246637938612129E-2</v>
      </c>
      <c r="Y723" s="11">
        <f t="shared" si="35"/>
        <v>-2.65972291085179E-2</v>
      </c>
    </row>
    <row r="724" spans="2:25" x14ac:dyDescent="0.25">
      <c r="B724" s="5">
        <v>0</v>
      </c>
      <c r="C724" s="2">
        <v>1</v>
      </c>
      <c r="D724" s="5">
        <v>0</v>
      </c>
      <c r="E724" s="2">
        <v>1</v>
      </c>
      <c r="F724" s="5">
        <v>0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</v>
      </c>
      <c r="T724" s="2">
        <v>0</v>
      </c>
      <c r="U724" s="5">
        <v>1</v>
      </c>
      <c r="V724" s="6">
        <v>0</v>
      </c>
      <c r="W724" s="9">
        <f t="shared" si="33"/>
        <v>-3.93581873954387</v>
      </c>
      <c r="X724" s="15">
        <f t="shared" si="34"/>
        <v>1.9155599862940249E-2</v>
      </c>
      <c r="Y724" s="11">
        <f t="shared" si="35"/>
        <v>-1.9341445517045367E-2</v>
      </c>
    </row>
    <row r="725" spans="2:25" x14ac:dyDescent="0.25">
      <c r="B725" s="5">
        <v>0</v>
      </c>
      <c r="C725" s="2">
        <v>0</v>
      </c>
      <c r="D725" s="5">
        <v>1</v>
      </c>
      <c r="E725" s="2">
        <v>0</v>
      </c>
      <c r="F725" s="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 s="2">
        <v>0</v>
      </c>
      <c r="U725" s="5">
        <v>1</v>
      </c>
      <c r="V725" s="6">
        <v>0</v>
      </c>
      <c r="W725" s="9">
        <f t="shared" si="33"/>
        <v>-0.55634448049056073</v>
      </c>
      <c r="X725" s="15">
        <f t="shared" si="34"/>
        <v>0.36439369756218881</v>
      </c>
      <c r="Y725" s="11">
        <f t="shared" si="35"/>
        <v>-0.4531759286390149</v>
      </c>
    </row>
    <row r="726" spans="2:25" x14ac:dyDescent="0.25">
      <c r="B726" s="5">
        <v>0</v>
      </c>
      <c r="C726" s="2">
        <v>1</v>
      </c>
      <c r="D726" s="5">
        <v>0</v>
      </c>
      <c r="E726" s="2">
        <v>1</v>
      </c>
      <c r="F726" s="5">
        <v>0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 s="2">
        <v>0</v>
      </c>
      <c r="U726" s="5">
        <v>1</v>
      </c>
      <c r="V726" s="6">
        <v>0</v>
      </c>
      <c r="W726" s="9">
        <f t="shared" si="33"/>
        <v>2.1398937021287256</v>
      </c>
      <c r="X726" s="15">
        <f t="shared" si="34"/>
        <v>0.89472059810058036</v>
      </c>
      <c r="Y726" s="11">
        <f t="shared" si="35"/>
        <v>-2.2511374924678131</v>
      </c>
    </row>
    <row r="727" spans="2:25" x14ac:dyDescent="0.25">
      <c r="B727" s="5">
        <v>1</v>
      </c>
      <c r="C727" s="2">
        <v>0</v>
      </c>
      <c r="D727" s="5">
        <v>0</v>
      </c>
      <c r="E727" s="2">
        <v>1</v>
      </c>
      <c r="F727" s="5">
        <v>0</v>
      </c>
      <c r="G727">
        <v>1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 s="2">
        <v>0</v>
      </c>
      <c r="U727" s="5">
        <v>1</v>
      </c>
      <c r="V727" s="6">
        <v>0</v>
      </c>
      <c r="W727" s="9">
        <f t="shared" si="33"/>
        <v>-5.1217161409406478</v>
      </c>
      <c r="X727" s="15">
        <f t="shared" si="34"/>
        <v>5.9303965750194297E-3</v>
      </c>
      <c r="Y727" s="11">
        <f t="shared" si="35"/>
        <v>-5.9480512107197058E-3</v>
      </c>
    </row>
    <row r="728" spans="2:25" x14ac:dyDescent="0.25">
      <c r="B728" s="5">
        <v>1</v>
      </c>
      <c r="C728" s="2">
        <v>0</v>
      </c>
      <c r="D728" s="5">
        <v>0</v>
      </c>
      <c r="E728" s="2">
        <v>1</v>
      </c>
      <c r="F728" s="5">
        <v>0</v>
      </c>
      <c r="G728">
        <v>1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 s="2">
        <v>0</v>
      </c>
      <c r="U728" s="5">
        <v>1</v>
      </c>
      <c r="V728" s="6">
        <v>0</v>
      </c>
      <c r="W728" s="9">
        <f t="shared" si="33"/>
        <v>-6.6697191383360739</v>
      </c>
      <c r="X728" s="15">
        <f t="shared" si="34"/>
        <v>1.267147346034546E-3</v>
      </c>
      <c r="Y728" s="11">
        <f t="shared" si="35"/>
        <v>-1.2679508560815907E-3</v>
      </c>
    </row>
    <row r="729" spans="2:25" x14ac:dyDescent="0.25">
      <c r="B729" s="5">
        <v>1</v>
      </c>
      <c r="C729" s="2">
        <v>0</v>
      </c>
      <c r="D729" s="5">
        <v>1</v>
      </c>
      <c r="E729" s="2">
        <v>0</v>
      </c>
      <c r="F729" s="5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 s="2">
        <v>0</v>
      </c>
      <c r="U729" s="5">
        <v>1</v>
      </c>
      <c r="V729" s="6">
        <v>0</v>
      </c>
      <c r="W729" s="9">
        <f t="shared" si="33"/>
        <v>-0.94326810177524656</v>
      </c>
      <c r="X729" s="15">
        <f t="shared" si="34"/>
        <v>0.28024067419005289</v>
      </c>
      <c r="Y729" s="11">
        <f t="shared" si="35"/>
        <v>-0.32883839256101505</v>
      </c>
    </row>
    <row r="730" spans="2:25" x14ac:dyDescent="0.25">
      <c r="B730" s="5">
        <v>1</v>
      </c>
      <c r="C730" s="2">
        <v>0</v>
      </c>
      <c r="D730" s="5">
        <v>0</v>
      </c>
      <c r="E730" s="2">
        <v>1</v>
      </c>
      <c r="F730" s="5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</v>
      </c>
      <c r="T730" s="2">
        <v>0</v>
      </c>
      <c r="U730" s="5">
        <v>1</v>
      </c>
      <c r="V730" s="6">
        <v>0</v>
      </c>
      <c r="W730" s="9">
        <f t="shared" si="33"/>
        <v>-4.6347276001736502</v>
      </c>
      <c r="X730" s="15">
        <f t="shared" si="34"/>
        <v>9.6153978337522039E-3</v>
      </c>
      <c r="Y730" s="11">
        <f t="shared" si="35"/>
        <v>-9.6619242584382366E-3</v>
      </c>
    </row>
    <row r="731" spans="2:25" x14ac:dyDescent="0.25">
      <c r="B731" s="5">
        <v>0</v>
      </c>
      <c r="C731" s="2">
        <v>1</v>
      </c>
      <c r="D731" s="5">
        <v>0</v>
      </c>
      <c r="E731" s="2">
        <v>1</v>
      </c>
      <c r="F731" s="5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 s="2">
        <v>0</v>
      </c>
      <c r="U731" s="5">
        <v>1</v>
      </c>
      <c r="V731" s="6">
        <v>0</v>
      </c>
      <c r="W731" s="9">
        <f t="shared" si="33"/>
        <v>-0.36642029202112303</v>
      </c>
      <c r="X731" s="15">
        <f t="shared" si="34"/>
        <v>0.40940628757949221</v>
      </c>
      <c r="Y731" s="11">
        <f t="shared" si="35"/>
        <v>-0.52662695581684826</v>
      </c>
    </row>
    <row r="732" spans="2:25" x14ac:dyDescent="0.25">
      <c r="B732" s="5">
        <v>0</v>
      </c>
      <c r="C732" s="2">
        <v>1</v>
      </c>
      <c r="D732" s="5">
        <v>0</v>
      </c>
      <c r="E732" s="2">
        <v>0</v>
      </c>
      <c r="F732" s="5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 s="2">
        <v>0</v>
      </c>
      <c r="U732" s="5">
        <v>1</v>
      </c>
      <c r="V732" s="6">
        <v>0</v>
      </c>
      <c r="W732" s="9">
        <f t="shared" si="33"/>
        <v>-2.5709419405817737</v>
      </c>
      <c r="X732" s="15">
        <f t="shared" si="34"/>
        <v>7.1032123544447157E-2</v>
      </c>
      <c r="Y732" s="11">
        <f t="shared" si="35"/>
        <v>-7.3681119393114392E-2</v>
      </c>
    </row>
    <row r="733" spans="2:25" x14ac:dyDescent="0.25">
      <c r="B733" s="5">
        <v>0</v>
      </c>
      <c r="C733" s="2">
        <v>1</v>
      </c>
      <c r="D733" s="5">
        <v>1</v>
      </c>
      <c r="E733" s="2">
        <v>0</v>
      </c>
      <c r="F733" s="5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0</v>
      </c>
      <c r="T733" s="2">
        <v>0</v>
      </c>
      <c r="U733" s="5">
        <v>1</v>
      </c>
      <c r="V733" s="6">
        <v>0</v>
      </c>
      <c r="W733" s="9">
        <f t="shared" si="33"/>
        <v>-2.0724151941899289</v>
      </c>
      <c r="X733" s="15">
        <f t="shared" si="34"/>
        <v>0.11180696990639322</v>
      </c>
      <c r="Y733" s="11">
        <f t="shared" si="35"/>
        <v>-0.1185661833812176</v>
      </c>
    </row>
    <row r="734" spans="2:25" x14ac:dyDescent="0.25">
      <c r="B734" s="5">
        <v>1</v>
      </c>
      <c r="C734" s="2">
        <v>0</v>
      </c>
      <c r="D734" s="5">
        <v>0</v>
      </c>
      <c r="E734" s="2">
        <v>1</v>
      </c>
      <c r="F734" s="5">
        <v>0</v>
      </c>
      <c r="G734">
        <v>1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 s="2">
        <v>0</v>
      </c>
      <c r="U734" s="5">
        <v>1</v>
      </c>
      <c r="V734" s="6">
        <v>0</v>
      </c>
      <c r="W734" s="9">
        <f t="shared" si="33"/>
        <v>-5.1217161409406478</v>
      </c>
      <c r="X734" s="15">
        <f t="shared" si="34"/>
        <v>5.9303965750194297E-3</v>
      </c>
      <c r="Y734" s="11">
        <f t="shared" si="35"/>
        <v>-5.9480512107197058E-3</v>
      </c>
    </row>
    <row r="735" spans="2:25" x14ac:dyDescent="0.25">
      <c r="B735" s="5">
        <v>1</v>
      </c>
      <c r="C735" s="2">
        <v>0</v>
      </c>
      <c r="D735" s="5">
        <v>0</v>
      </c>
      <c r="E735" s="2">
        <v>1</v>
      </c>
      <c r="F735" s="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 s="2">
        <v>0</v>
      </c>
      <c r="U735" s="5">
        <v>1</v>
      </c>
      <c r="V735" s="6">
        <v>0</v>
      </c>
      <c r="W735" s="9">
        <f t="shared" si="33"/>
        <v>-3.0935226467957753</v>
      </c>
      <c r="X735" s="15">
        <f t="shared" si="34"/>
        <v>4.3375231537722228E-2</v>
      </c>
      <c r="Y735" s="11">
        <f t="shared" si="35"/>
        <v>-4.4344055888116483E-2</v>
      </c>
    </row>
    <row r="736" spans="2:25" x14ac:dyDescent="0.25">
      <c r="B736" s="5">
        <v>0</v>
      </c>
      <c r="C736" s="2">
        <v>1</v>
      </c>
      <c r="D736" s="5">
        <v>1</v>
      </c>
      <c r="E736" s="2">
        <v>0</v>
      </c>
      <c r="F736" s="5">
        <v>0</v>
      </c>
      <c r="G736">
        <v>1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 s="2">
        <v>0</v>
      </c>
      <c r="U736" s="5">
        <v>1</v>
      </c>
      <c r="V736" s="6">
        <v>0</v>
      </c>
      <c r="W736" s="9">
        <f t="shared" si="33"/>
        <v>-4.8608521407332832</v>
      </c>
      <c r="X736" s="15">
        <f t="shared" si="34"/>
        <v>7.684375304148435E-3</v>
      </c>
      <c r="Y736" s="11">
        <f t="shared" si="35"/>
        <v>-7.7140522463208681E-3</v>
      </c>
    </row>
    <row r="737" spans="2:25" x14ac:dyDescent="0.25">
      <c r="B737" s="5">
        <v>0</v>
      </c>
      <c r="C737" s="2">
        <v>1</v>
      </c>
      <c r="D737" s="5">
        <v>1</v>
      </c>
      <c r="E737" s="2">
        <v>0</v>
      </c>
      <c r="F737" s="5">
        <v>0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 s="2">
        <v>0</v>
      </c>
      <c r="U737" s="5">
        <v>1</v>
      </c>
      <c r="V737" s="6">
        <v>0</v>
      </c>
      <c r="W737" s="9">
        <f t="shared" si="33"/>
        <v>-2.5526056909393744</v>
      </c>
      <c r="X737" s="15">
        <f t="shared" si="34"/>
        <v>7.2251627638437232E-2</v>
      </c>
      <c r="Y737" s="11">
        <f t="shared" si="35"/>
        <v>-7.4994733436326386E-2</v>
      </c>
    </row>
    <row r="738" spans="2:25" x14ac:dyDescent="0.25">
      <c r="B738" s="5">
        <v>0</v>
      </c>
      <c r="C738" s="2">
        <v>1</v>
      </c>
      <c r="D738" s="5">
        <v>0</v>
      </c>
      <c r="E738" s="2">
        <v>1</v>
      </c>
      <c r="F738" s="5">
        <v>0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 s="2">
        <v>0</v>
      </c>
      <c r="U738" s="5">
        <v>1</v>
      </c>
      <c r="V738" s="6">
        <v>0</v>
      </c>
      <c r="W738" s="9">
        <f t="shared" si="33"/>
        <v>-2.3946137861659951</v>
      </c>
      <c r="X738" s="15">
        <f t="shared" si="34"/>
        <v>8.3584345431191073E-2</v>
      </c>
      <c r="Y738" s="11">
        <f t="shared" si="35"/>
        <v>-8.728524586776884E-2</v>
      </c>
    </row>
    <row r="739" spans="2:25" x14ac:dyDescent="0.25">
      <c r="B739" s="5">
        <v>0</v>
      </c>
      <c r="C739" s="2">
        <v>1</v>
      </c>
      <c r="D739" s="5">
        <v>1</v>
      </c>
      <c r="E739" s="2">
        <v>0</v>
      </c>
      <c r="F739" s="5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 s="2">
        <v>0</v>
      </c>
      <c r="U739" s="5">
        <v>1</v>
      </c>
      <c r="V739" s="6">
        <v>0</v>
      </c>
      <c r="W739" s="9">
        <f t="shared" si="33"/>
        <v>-0.52441219679450257</v>
      </c>
      <c r="X739" s="15">
        <f t="shared" si="34"/>
        <v>0.37182109465082896</v>
      </c>
      <c r="Y739" s="11">
        <f t="shared" si="35"/>
        <v>-0.46493027195560888</v>
      </c>
    </row>
    <row r="740" spans="2:25" x14ac:dyDescent="0.25">
      <c r="B740" s="5">
        <v>0</v>
      </c>
      <c r="C740" s="2">
        <v>1</v>
      </c>
      <c r="D740" s="5">
        <v>1</v>
      </c>
      <c r="E740" s="2">
        <v>0</v>
      </c>
      <c r="F740" s="5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 s="2">
        <v>0</v>
      </c>
      <c r="U740" s="5">
        <v>1</v>
      </c>
      <c r="V740" s="6">
        <v>0</v>
      </c>
      <c r="W740" s="9">
        <f t="shared" si="33"/>
        <v>-0.52441219679450257</v>
      </c>
      <c r="X740" s="15">
        <f t="shared" si="34"/>
        <v>0.37182109465082896</v>
      </c>
      <c r="Y740" s="11">
        <f t="shared" si="35"/>
        <v>-0.46493027195560888</v>
      </c>
    </row>
    <row r="741" spans="2:25" x14ac:dyDescent="0.25">
      <c r="B741" s="5">
        <v>0</v>
      </c>
      <c r="C741" s="2">
        <v>0</v>
      </c>
      <c r="D741" s="5">
        <v>0</v>
      </c>
      <c r="E741" s="2">
        <v>1</v>
      </c>
      <c r="F741" s="5">
        <v>0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 s="2">
        <v>0</v>
      </c>
      <c r="U741" s="5">
        <v>1</v>
      </c>
      <c r="V741" s="6">
        <v>0</v>
      </c>
      <c r="W741" s="9">
        <f t="shared" si="33"/>
        <v>-2.4265460698620531</v>
      </c>
      <c r="X741" s="15">
        <f t="shared" si="34"/>
        <v>8.1170695916910757E-2</v>
      </c>
      <c r="Y741" s="11">
        <f t="shared" si="35"/>
        <v>-8.465491481087152E-2</v>
      </c>
    </row>
    <row r="742" spans="2:25" x14ac:dyDescent="0.25">
      <c r="B742" s="5">
        <v>1</v>
      </c>
      <c r="C742" s="2">
        <v>0</v>
      </c>
      <c r="D742" s="5">
        <v>0</v>
      </c>
      <c r="E742" s="2">
        <v>1</v>
      </c>
      <c r="F742" s="5">
        <v>0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 s="2">
        <v>0</v>
      </c>
      <c r="U742" s="5">
        <v>1</v>
      </c>
      <c r="V742" s="6">
        <v>0</v>
      </c>
      <c r="W742" s="9">
        <f t="shared" si="33"/>
        <v>-2.8134696911467389</v>
      </c>
      <c r="X742" s="15">
        <f t="shared" si="34"/>
        <v>5.6600624447600396E-2</v>
      </c>
      <c r="Y742" s="11">
        <f t="shared" si="35"/>
        <v>-5.8265570044003581E-2</v>
      </c>
    </row>
    <row r="743" spans="2:25" x14ac:dyDescent="0.25">
      <c r="B743" s="5">
        <v>1</v>
      </c>
      <c r="C743" s="2">
        <v>0</v>
      </c>
      <c r="D743" s="5">
        <v>0</v>
      </c>
      <c r="E743" s="2">
        <v>1</v>
      </c>
      <c r="F743" s="5">
        <v>0</v>
      </c>
      <c r="G743">
        <v>1</v>
      </c>
      <c r="H743">
        <v>0</v>
      </c>
      <c r="I743">
        <v>0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 s="2">
        <v>0</v>
      </c>
      <c r="U743" s="5">
        <v>1</v>
      </c>
      <c r="V743" s="6">
        <v>0</v>
      </c>
      <c r="W743" s="9">
        <f t="shared" si="33"/>
        <v>-0.5872086526459267</v>
      </c>
      <c r="X743" s="15">
        <f t="shared" si="34"/>
        <v>0.35727557499365131</v>
      </c>
      <c r="Y743" s="11">
        <f t="shared" si="35"/>
        <v>-0.44203922358289632</v>
      </c>
    </row>
    <row r="744" spans="2:25" x14ac:dyDescent="0.25">
      <c r="B744" s="5">
        <v>1</v>
      </c>
      <c r="C744" s="2">
        <v>0</v>
      </c>
      <c r="D744" s="5">
        <v>0</v>
      </c>
      <c r="E744" s="2">
        <v>1</v>
      </c>
      <c r="F744" s="5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1</v>
      </c>
      <c r="T744" s="2">
        <v>0</v>
      </c>
      <c r="U744" s="5">
        <v>1</v>
      </c>
      <c r="V744" s="6">
        <v>0</v>
      </c>
      <c r="W744" s="9">
        <f t="shared" si="33"/>
        <v>-5.9026776419200404</v>
      </c>
      <c r="X744" s="15">
        <f t="shared" si="34"/>
        <v>2.7246752402904167E-3</v>
      </c>
      <c r="Y744" s="11">
        <f t="shared" si="35"/>
        <v>-2.7283939242128941E-3</v>
      </c>
    </row>
    <row r="745" spans="2:25" x14ac:dyDescent="0.25">
      <c r="B745" s="5">
        <v>0</v>
      </c>
      <c r="C745" s="2">
        <v>1</v>
      </c>
      <c r="D745" s="5">
        <v>1</v>
      </c>
      <c r="E745" s="2">
        <v>0</v>
      </c>
      <c r="F745" s="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0</v>
      </c>
      <c r="T745" s="2">
        <v>0</v>
      </c>
      <c r="U745" s="5">
        <v>1</v>
      </c>
      <c r="V745" s="6">
        <v>0</v>
      </c>
      <c r="W745" s="9">
        <f t="shared" si="33"/>
        <v>-2.0724151941899289</v>
      </c>
      <c r="X745" s="15">
        <f t="shared" si="34"/>
        <v>0.11180696990639322</v>
      </c>
      <c r="Y745" s="11">
        <f t="shared" si="35"/>
        <v>-0.1185661833812176</v>
      </c>
    </row>
    <row r="746" spans="2:25" x14ac:dyDescent="0.25">
      <c r="B746" s="5">
        <v>1</v>
      </c>
      <c r="C746" s="2">
        <v>0</v>
      </c>
      <c r="D746" s="5">
        <v>1</v>
      </c>
      <c r="E746" s="2">
        <v>0</v>
      </c>
      <c r="F746" s="5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0</v>
      </c>
      <c r="T746" s="2">
        <v>0</v>
      </c>
      <c r="U746" s="5">
        <v>1</v>
      </c>
      <c r="V746" s="6">
        <v>0</v>
      </c>
      <c r="W746" s="9">
        <f t="shared" si="33"/>
        <v>-0.5660860215447362</v>
      </c>
      <c r="X746" s="15">
        <f t="shared" si="34"/>
        <v>0.3621404445703631</v>
      </c>
      <c r="Y746" s="11">
        <f t="shared" si="35"/>
        <v>-0.44963715242550256</v>
      </c>
    </row>
    <row r="747" spans="2:25" x14ac:dyDescent="0.25">
      <c r="B747" s="5">
        <v>0</v>
      </c>
      <c r="C747" s="2">
        <v>1</v>
      </c>
      <c r="D747" s="5">
        <v>0</v>
      </c>
      <c r="E747" s="2">
        <v>1</v>
      </c>
      <c r="F747" s="5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 s="2">
        <v>0</v>
      </c>
      <c r="U747" s="5">
        <v>1</v>
      </c>
      <c r="V747" s="6">
        <v>0</v>
      </c>
      <c r="W747" s="9">
        <f t="shared" si="33"/>
        <v>-0.36642029202112303</v>
      </c>
      <c r="X747" s="15">
        <f t="shared" si="34"/>
        <v>0.40940628757949221</v>
      </c>
      <c r="Y747" s="11">
        <f t="shared" si="35"/>
        <v>-0.52662695581684826</v>
      </c>
    </row>
    <row r="748" spans="2:25" x14ac:dyDescent="0.25">
      <c r="B748" s="5">
        <v>0</v>
      </c>
      <c r="C748" s="2">
        <v>1</v>
      </c>
      <c r="D748" s="5">
        <v>0</v>
      </c>
      <c r="E748" s="2">
        <v>0</v>
      </c>
      <c r="F748" s="5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 s="2">
        <v>1</v>
      </c>
      <c r="U748" s="5">
        <v>1</v>
      </c>
      <c r="V748" s="6">
        <v>0</v>
      </c>
      <c r="W748" s="9">
        <f t="shared" si="33"/>
        <v>1.1627735435549624</v>
      </c>
      <c r="X748" s="15">
        <f t="shared" si="34"/>
        <v>0.76183631682053787</v>
      </c>
      <c r="Y748" s="11">
        <f t="shared" si="35"/>
        <v>-1.4347970972469795</v>
      </c>
    </row>
    <row r="749" spans="2:25" x14ac:dyDescent="0.25">
      <c r="B749" s="5">
        <v>0</v>
      </c>
      <c r="C749" s="2">
        <v>1</v>
      </c>
      <c r="D749" s="5">
        <v>1</v>
      </c>
      <c r="E749" s="2">
        <v>0</v>
      </c>
      <c r="F749" s="5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1</v>
      </c>
      <c r="T749" s="2">
        <v>0</v>
      </c>
      <c r="U749" s="5">
        <v>1</v>
      </c>
      <c r="V749" s="6">
        <v>0</v>
      </c>
      <c r="W749" s="9">
        <f t="shared" si="33"/>
        <v>-2.0656171501723777</v>
      </c>
      <c r="X749" s="15">
        <f t="shared" si="34"/>
        <v>0.11248384125587149</v>
      </c>
      <c r="Y749" s="11">
        <f t="shared" si="35"/>
        <v>-0.11932855076267453</v>
      </c>
    </row>
    <row r="750" spans="2:25" x14ac:dyDescent="0.25">
      <c r="B750" s="5">
        <v>1</v>
      </c>
      <c r="C750" s="2">
        <v>0</v>
      </c>
      <c r="D750" s="5">
        <v>0</v>
      </c>
      <c r="E750" s="2">
        <v>1</v>
      </c>
      <c r="F750" s="5">
        <v>0</v>
      </c>
      <c r="G750">
        <v>1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 s="2">
        <v>0</v>
      </c>
      <c r="U750" s="5">
        <v>1</v>
      </c>
      <c r="V750" s="6">
        <v>0</v>
      </c>
      <c r="W750" s="9">
        <f t="shared" si="33"/>
        <v>-5.1217161409406478</v>
      </c>
      <c r="X750" s="15">
        <f t="shared" si="34"/>
        <v>5.9303965750194297E-3</v>
      </c>
      <c r="Y750" s="11">
        <f t="shared" si="35"/>
        <v>-5.9480512107197058E-3</v>
      </c>
    </row>
    <row r="751" spans="2:25" x14ac:dyDescent="0.25">
      <c r="B751" s="5">
        <v>1</v>
      </c>
      <c r="C751" s="2">
        <v>0</v>
      </c>
      <c r="D751" s="5">
        <v>0</v>
      </c>
      <c r="E751" s="2">
        <v>1</v>
      </c>
      <c r="F751" s="5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 s="2">
        <v>0</v>
      </c>
      <c r="U751" s="5">
        <v>1</v>
      </c>
      <c r="V751" s="6">
        <v>0</v>
      </c>
      <c r="W751" s="9">
        <f t="shared" si="33"/>
        <v>-0.7852761970018669</v>
      </c>
      <c r="X751" s="15">
        <f t="shared" si="34"/>
        <v>0.31318386039035906</v>
      </c>
      <c r="Y751" s="11">
        <f t="shared" si="35"/>
        <v>-0.37568865051209888</v>
      </c>
    </row>
    <row r="752" spans="2:25" x14ac:dyDescent="0.25">
      <c r="B752" s="5">
        <v>1</v>
      </c>
      <c r="C752" s="2">
        <v>0</v>
      </c>
      <c r="D752" s="5">
        <v>1</v>
      </c>
      <c r="E752" s="2">
        <v>0</v>
      </c>
      <c r="F752" s="5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 s="2">
        <v>0</v>
      </c>
      <c r="U752" s="5">
        <v>1</v>
      </c>
      <c r="V752" s="6">
        <v>0</v>
      </c>
      <c r="W752" s="9">
        <f t="shared" si="33"/>
        <v>-0.94326810177524656</v>
      </c>
      <c r="X752" s="15">
        <f t="shared" si="34"/>
        <v>0.28024067419005289</v>
      </c>
      <c r="Y752" s="11">
        <f t="shared" si="35"/>
        <v>-0.32883839256101505</v>
      </c>
    </row>
    <row r="753" spans="2:25" x14ac:dyDescent="0.25">
      <c r="B753" s="5">
        <v>1</v>
      </c>
      <c r="C753" s="2">
        <v>0</v>
      </c>
      <c r="D753" s="5">
        <v>0</v>
      </c>
      <c r="E753" s="2">
        <v>0</v>
      </c>
      <c r="F753" s="5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 s="2">
        <v>0</v>
      </c>
      <c r="U753" s="5">
        <v>1</v>
      </c>
      <c r="V753" s="6">
        <v>0</v>
      </c>
      <c r="W753" s="9">
        <f t="shared" si="33"/>
        <v>-0.68155139576860935</v>
      </c>
      <c r="X753" s="15">
        <f t="shared" si="34"/>
        <v>0.33591513513825549</v>
      </c>
      <c r="Y753" s="11">
        <f t="shared" si="35"/>
        <v>-0.40934532914579336</v>
      </c>
    </row>
    <row r="754" spans="2:25" x14ac:dyDescent="0.25">
      <c r="B754" s="5">
        <v>0</v>
      </c>
      <c r="C754" s="2">
        <v>1</v>
      </c>
      <c r="D754" s="5">
        <v>0</v>
      </c>
      <c r="E754" s="2">
        <v>1</v>
      </c>
      <c r="F754" s="5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1</v>
      </c>
      <c r="T754" s="2">
        <v>0</v>
      </c>
      <c r="U754" s="5">
        <v>1</v>
      </c>
      <c r="V754" s="6">
        <v>0</v>
      </c>
      <c r="W754" s="9">
        <f t="shared" si="33"/>
        <v>-3.93581873954387</v>
      </c>
      <c r="X754" s="15">
        <f t="shared" si="34"/>
        <v>1.9155599862940249E-2</v>
      </c>
      <c r="Y754" s="11">
        <f t="shared" si="35"/>
        <v>-1.9341445517045367E-2</v>
      </c>
    </row>
    <row r="755" spans="2:25" x14ac:dyDescent="0.25">
      <c r="B755" s="5">
        <v>0</v>
      </c>
      <c r="C755" s="2">
        <v>1</v>
      </c>
      <c r="D755" s="5">
        <v>0</v>
      </c>
      <c r="E755" s="2">
        <v>1</v>
      </c>
      <c r="F755" s="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1</v>
      </c>
      <c r="T755" s="2">
        <v>0</v>
      </c>
      <c r="U755" s="5">
        <v>1</v>
      </c>
      <c r="V755" s="6">
        <v>0</v>
      </c>
      <c r="W755" s="9">
        <f t="shared" si="33"/>
        <v>-2.7482536397532935</v>
      </c>
      <c r="X755" s="15">
        <f t="shared" si="34"/>
        <v>6.0185353846271862E-2</v>
      </c>
      <c r="Y755" s="11">
        <f t="shared" si="35"/>
        <v>-6.2072608104436759E-2</v>
      </c>
    </row>
    <row r="756" spans="2:25" x14ac:dyDescent="0.25">
      <c r="B756" s="5">
        <v>0</v>
      </c>
      <c r="C756" s="2">
        <v>1</v>
      </c>
      <c r="D756" s="5">
        <v>1</v>
      </c>
      <c r="E756" s="2">
        <v>0</v>
      </c>
      <c r="F756" s="5">
        <v>0</v>
      </c>
      <c r="G756">
        <v>1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 s="2">
        <v>0</v>
      </c>
      <c r="U756" s="5">
        <v>1</v>
      </c>
      <c r="V756" s="6">
        <v>0</v>
      </c>
      <c r="W756" s="9">
        <f t="shared" si="33"/>
        <v>-4.8608521407332832</v>
      </c>
      <c r="X756" s="15">
        <f t="shared" si="34"/>
        <v>7.684375304148435E-3</v>
      </c>
      <c r="Y756" s="11">
        <f t="shared" si="35"/>
        <v>-7.7140522463208681E-3</v>
      </c>
    </row>
    <row r="757" spans="2:25" x14ac:dyDescent="0.25">
      <c r="B757" s="5">
        <v>1</v>
      </c>
      <c r="C757" s="2">
        <v>0</v>
      </c>
      <c r="D757" s="5">
        <v>1</v>
      </c>
      <c r="E757" s="2">
        <v>0</v>
      </c>
      <c r="F757" s="5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 s="2">
        <v>0</v>
      </c>
      <c r="U757" s="5">
        <v>1</v>
      </c>
      <c r="V757" s="6">
        <v>0</v>
      </c>
      <c r="W757" s="9">
        <f t="shared" si="33"/>
        <v>-3.251514551569155</v>
      </c>
      <c r="X757" s="15">
        <f t="shared" si="34"/>
        <v>3.7272502188134299E-2</v>
      </c>
      <c r="Y757" s="11">
        <f t="shared" si="35"/>
        <v>-3.7984879386166542E-2</v>
      </c>
    </row>
    <row r="758" spans="2:25" x14ac:dyDescent="0.25">
      <c r="B758" s="5">
        <v>0</v>
      </c>
      <c r="C758" s="2">
        <v>1</v>
      </c>
      <c r="D758" s="5">
        <v>0</v>
      </c>
      <c r="E758" s="2">
        <v>1</v>
      </c>
      <c r="F758" s="5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1</v>
      </c>
      <c r="T758" s="2">
        <v>0</v>
      </c>
      <c r="U758" s="5">
        <v>1</v>
      </c>
      <c r="V758" s="6">
        <v>0</v>
      </c>
      <c r="W758" s="9">
        <f t="shared" si="33"/>
        <v>-4.2158716951929067</v>
      </c>
      <c r="X758" s="15">
        <f t="shared" si="34"/>
        <v>1.4544777493747163E-2</v>
      </c>
      <c r="Y758" s="11">
        <f t="shared" si="35"/>
        <v>-1.4651589742015891E-2</v>
      </c>
    </row>
    <row r="759" spans="2:25" x14ac:dyDescent="0.25">
      <c r="B759" s="5">
        <v>0</v>
      </c>
      <c r="C759" s="2">
        <v>0</v>
      </c>
      <c r="D759" s="5">
        <v>0</v>
      </c>
      <c r="E759" s="2">
        <v>1</v>
      </c>
      <c r="F759" s="5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 s="2">
        <v>0</v>
      </c>
      <c r="U759" s="5">
        <v>1</v>
      </c>
      <c r="V759" s="6">
        <v>0</v>
      </c>
      <c r="W759" s="9">
        <f t="shared" si="33"/>
        <v>-2.7065990255110894</v>
      </c>
      <c r="X759" s="15">
        <f t="shared" si="34"/>
        <v>6.2585083823671686E-2</v>
      </c>
      <c r="Y759" s="11">
        <f t="shared" si="35"/>
        <v>-6.4629281334736388E-2</v>
      </c>
    </row>
    <row r="760" spans="2:25" x14ac:dyDescent="0.25">
      <c r="B760" s="5">
        <v>0</v>
      </c>
      <c r="C760" s="2">
        <v>1</v>
      </c>
      <c r="D760" s="5">
        <v>0</v>
      </c>
      <c r="E760" s="2">
        <v>0</v>
      </c>
      <c r="F760" s="5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 s="2">
        <v>0</v>
      </c>
      <c r="U760" s="5">
        <v>1</v>
      </c>
      <c r="V760" s="6">
        <v>0</v>
      </c>
      <c r="W760" s="9">
        <f t="shared" si="33"/>
        <v>-0.26269549078786542</v>
      </c>
      <c r="X760" s="15">
        <f t="shared" si="34"/>
        <v>0.43470121268219714</v>
      </c>
      <c r="Y760" s="11">
        <f t="shared" si="35"/>
        <v>-0.57040086050432004</v>
      </c>
    </row>
    <row r="761" spans="2:25" x14ac:dyDescent="0.25">
      <c r="B761" s="5">
        <v>0</v>
      </c>
      <c r="C761" s="2">
        <v>1</v>
      </c>
      <c r="D761" s="5">
        <v>0</v>
      </c>
      <c r="E761" s="2">
        <v>1</v>
      </c>
      <c r="F761" s="5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</v>
      </c>
      <c r="T761" s="2">
        <v>0</v>
      </c>
      <c r="U761" s="5">
        <v>1</v>
      </c>
      <c r="V761" s="6">
        <v>0</v>
      </c>
      <c r="W761" s="9">
        <f t="shared" si="33"/>
        <v>1.7559832226938688E-2</v>
      </c>
      <c r="X761" s="15">
        <f t="shared" si="34"/>
        <v>0.50438984525742092</v>
      </c>
      <c r="Y761" s="11">
        <f t="shared" si="35"/>
        <v>-0.70196563964170533</v>
      </c>
    </row>
    <row r="762" spans="2:25" x14ac:dyDescent="0.25">
      <c r="B762" s="5">
        <v>0</v>
      </c>
      <c r="C762" s="2">
        <v>0</v>
      </c>
      <c r="D762" s="5">
        <v>1</v>
      </c>
      <c r="E762" s="2">
        <v>0</v>
      </c>
      <c r="F762" s="5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 s="2">
        <v>0</v>
      </c>
      <c r="U762" s="5">
        <v>1</v>
      </c>
      <c r="V762" s="6">
        <v>0</v>
      </c>
      <c r="W762" s="9">
        <f t="shared" si="33"/>
        <v>-0.55634448049056073</v>
      </c>
      <c r="X762" s="15">
        <f t="shared" si="34"/>
        <v>0.36439369756218881</v>
      </c>
      <c r="Y762" s="11">
        <f t="shared" si="35"/>
        <v>-0.4531759286390149</v>
      </c>
    </row>
    <row r="763" spans="2:25" x14ac:dyDescent="0.25">
      <c r="B763" s="5">
        <v>1</v>
      </c>
      <c r="C763" s="2">
        <v>0</v>
      </c>
      <c r="D763" s="5">
        <v>0</v>
      </c>
      <c r="E763" s="2">
        <v>1</v>
      </c>
      <c r="F763" s="5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 s="2">
        <v>0</v>
      </c>
      <c r="U763" s="5">
        <v>1</v>
      </c>
      <c r="V763" s="6">
        <v>0</v>
      </c>
      <c r="W763" s="9">
        <f t="shared" si="33"/>
        <v>-2.333279194397293</v>
      </c>
      <c r="X763" s="15">
        <f t="shared" si="34"/>
        <v>8.8404040099874293E-2</v>
      </c>
      <c r="Y763" s="11">
        <f t="shared" si="35"/>
        <v>-9.2558413498307374E-2</v>
      </c>
    </row>
    <row r="764" spans="2:25" x14ac:dyDescent="0.25">
      <c r="B764" s="5">
        <v>1</v>
      </c>
      <c r="C764" s="2">
        <v>0</v>
      </c>
      <c r="D764" s="5">
        <v>0</v>
      </c>
      <c r="E764" s="2">
        <v>1</v>
      </c>
      <c r="F764" s="5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0</v>
      </c>
      <c r="T764" s="2">
        <v>0</v>
      </c>
      <c r="U764" s="5">
        <v>1</v>
      </c>
      <c r="V764" s="6">
        <v>0</v>
      </c>
      <c r="W764" s="9">
        <f t="shared" si="33"/>
        <v>-1.6172676061829936</v>
      </c>
      <c r="X764" s="15">
        <f t="shared" si="34"/>
        <v>0.16558204549305539</v>
      </c>
      <c r="Y764" s="11">
        <f t="shared" si="35"/>
        <v>-0.18102085766161463</v>
      </c>
    </row>
    <row r="765" spans="2:25" x14ac:dyDescent="0.25">
      <c r="B765" s="5">
        <v>1</v>
      </c>
      <c r="C765" s="2">
        <v>0</v>
      </c>
      <c r="D765" s="5">
        <v>1</v>
      </c>
      <c r="E765" s="2">
        <v>0</v>
      </c>
      <c r="F765" s="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1</v>
      </c>
      <c r="T765" s="2">
        <v>0</v>
      </c>
      <c r="U765" s="5">
        <v>1</v>
      </c>
      <c r="V765" s="6">
        <v>0</v>
      </c>
      <c r="W765" s="9">
        <f t="shared" si="33"/>
        <v>-2.4844730551531216</v>
      </c>
      <c r="X765" s="15">
        <f t="shared" si="34"/>
        <v>7.6953870356186574E-2</v>
      </c>
      <c r="Y765" s="11">
        <f t="shared" si="35"/>
        <v>-8.0076067782514179E-2</v>
      </c>
    </row>
    <row r="766" spans="2:25" x14ac:dyDescent="0.25">
      <c r="B766" s="5">
        <v>1</v>
      </c>
      <c r="C766" s="2">
        <v>0</v>
      </c>
      <c r="D766" s="5">
        <v>1</v>
      </c>
      <c r="E766" s="2">
        <v>0</v>
      </c>
      <c r="F766" s="5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 s="2">
        <v>0</v>
      </c>
      <c r="U766" s="5">
        <v>1</v>
      </c>
      <c r="V766" s="6">
        <v>0</v>
      </c>
      <c r="W766" s="9">
        <f t="shared" si="33"/>
        <v>-0.94326810177524656</v>
      </c>
      <c r="X766" s="15">
        <f t="shared" si="34"/>
        <v>0.28024067419005289</v>
      </c>
      <c r="Y766" s="11">
        <f t="shared" si="35"/>
        <v>-0.32883839256101505</v>
      </c>
    </row>
    <row r="767" spans="2:25" x14ac:dyDescent="0.25">
      <c r="B767" s="5">
        <v>1</v>
      </c>
      <c r="C767" s="2">
        <v>0</v>
      </c>
      <c r="D767" s="5">
        <v>1</v>
      </c>
      <c r="E767" s="2">
        <v>0</v>
      </c>
      <c r="F767" s="5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1</v>
      </c>
      <c r="T767" s="2">
        <v>0</v>
      </c>
      <c r="U767" s="5">
        <v>1</v>
      </c>
      <c r="V767" s="6">
        <v>0</v>
      </c>
      <c r="W767" s="9">
        <f t="shared" si="33"/>
        <v>-2.4844730551531216</v>
      </c>
      <c r="X767" s="15">
        <f t="shared" si="34"/>
        <v>7.6953870356186574E-2</v>
      </c>
      <c r="Y767" s="11">
        <f t="shared" si="35"/>
        <v>-8.0076067782514179E-2</v>
      </c>
    </row>
    <row r="768" spans="2:25" x14ac:dyDescent="0.25">
      <c r="B768" s="5">
        <v>0</v>
      </c>
      <c r="C768" s="2">
        <v>1</v>
      </c>
      <c r="D768" s="5">
        <v>0</v>
      </c>
      <c r="E768" s="2">
        <v>1</v>
      </c>
      <c r="F768" s="5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 s="2">
        <v>0</v>
      </c>
      <c r="U768" s="5">
        <v>1</v>
      </c>
      <c r="V768" s="6">
        <v>0</v>
      </c>
      <c r="W768" s="9">
        <f t="shared" si="33"/>
        <v>-0.36642029202112303</v>
      </c>
      <c r="X768" s="15">
        <f t="shared" si="34"/>
        <v>0.40940628757949221</v>
      </c>
      <c r="Y768" s="11">
        <f t="shared" si="35"/>
        <v>-0.52662695581684826</v>
      </c>
    </row>
    <row r="769" spans="2:25" x14ac:dyDescent="0.25">
      <c r="B769" s="5">
        <v>0</v>
      </c>
      <c r="C769" s="2">
        <v>0</v>
      </c>
      <c r="D769" s="5">
        <v>1</v>
      </c>
      <c r="E769" s="2">
        <v>0</v>
      </c>
      <c r="F769" s="5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 s="2">
        <v>0</v>
      </c>
      <c r="U769" s="5">
        <v>1</v>
      </c>
      <c r="V769" s="6">
        <v>0</v>
      </c>
      <c r="W769" s="9">
        <f t="shared" si="33"/>
        <v>-0.55634448049056073</v>
      </c>
      <c r="X769" s="15">
        <f t="shared" si="34"/>
        <v>0.36439369756218881</v>
      </c>
      <c r="Y769" s="11">
        <f t="shared" si="35"/>
        <v>-0.4531759286390149</v>
      </c>
    </row>
    <row r="770" spans="2:25" x14ac:dyDescent="0.25">
      <c r="B770" s="5">
        <v>1</v>
      </c>
      <c r="C770" s="2">
        <v>0</v>
      </c>
      <c r="D770" s="5">
        <v>0</v>
      </c>
      <c r="E770" s="2">
        <v>1</v>
      </c>
      <c r="F770" s="5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 s="2">
        <v>0</v>
      </c>
      <c r="U770" s="5">
        <v>1</v>
      </c>
      <c r="V770" s="6">
        <v>0</v>
      </c>
      <c r="W770" s="9">
        <f t="shared" si="33"/>
        <v>-0.7852761970018669</v>
      </c>
      <c r="X770" s="15">
        <f t="shared" si="34"/>
        <v>0.31318386039035906</v>
      </c>
      <c r="Y770" s="11">
        <f t="shared" si="35"/>
        <v>-0.37568865051209888</v>
      </c>
    </row>
    <row r="771" spans="2:25" x14ac:dyDescent="0.25">
      <c r="B771" s="5">
        <v>0</v>
      </c>
      <c r="C771" s="2">
        <v>1</v>
      </c>
      <c r="D771" s="5">
        <v>1</v>
      </c>
      <c r="E771" s="2">
        <v>0</v>
      </c>
      <c r="F771" s="5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 s="2">
        <v>0</v>
      </c>
      <c r="U771" s="5">
        <v>1</v>
      </c>
      <c r="V771" s="6">
        <v>0</v>
      </c>
      <c r="W771" s="9">
        <f t="shared" si="33"/>
        <v>-2.5526056909393744</v>
      </c>
      <c r="X771" s="15">
        <f t="shared" si="34"/>
        <v>7.2251627638437232E-2</v>
      </c>
      <c r="Y771" s="11">
        <f t="shared" si="35"/>
        <v>-7.4994733436326386E-2</v>
      </c>
    </row>
    <row r="772" spans="2:25" x14ac:dyDescent="0.25">
      <c r="B772" s="5">
        <v>1</v>
      </c>
      <c r="C772" s="2">
        <v>0</v>
      </c>
      <c r="D772" s="5">
        <v>0</v>
      </c>
      <c r="E772" s="2">
        <v>0</v>
      </c>
      <c r="F772" s="5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 s="2">
        <v>0</v>
      </c>
      <c r="U772" s="5">
        <v>1</v>
      </c>
      <c r="V772" s="6">
        <v>0</v>
      </c>
      <c r="W772" s="9">
        <f t="shared" si="33"/>
        <v>-2.9897978455625176</v>
      </c>
      <c r="X772" s="15">
        <f t="shared" si="34"/>
        <v>4.7888906352115068E-2</v>
      </c>
      <c r="Y772" s="11">
        <f t="shared" si="35"/>
        <v>-4.9073555990822068E-2</v>
      </c>
    </row>
    <row r="773" spans="2:25" x14ac:dyDescent="0.25">
      <c r="B773" s="5">
        <v>0</v>
      </c>
      <c r="C773" s="2">
        <v>1</v>
      </c>
      <c r="D773" s="5">
        <v>1</v>
      </c>
      <c r="E773" s="2">
        <v>0</v>
      </c>
      <c r="F773" s="5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 s="2">
        <v>0</v>
      </c>
      <c r="U773" s="5">
        <v>1</v>
      </c>
      <c r="V773" s="6">
        <v>0</v>
      </c>
      <c r="W773" s="9">
        <f t="shared" si="33"/>
        <v>-2.8326586465884107</v>
      </c>
      <c r="X773" s="15">
        <f t="shared" si="34"/>
        <v>5.5584667228541697E-2</v>
      </c>
      <c r="Y773" s="11">
        <f t="shared" si="35"/>
        <v>-5.7189238439359982E-2</v>
      </c>
    </row>
    <row r="774" spans="2:25" x14ac:dyDescent="0.25">
      <c r="B774" s="5">
        <v>1</v>
      </c>
      <c r="C774" s="2">
        <v>0</v>
      </c>
      <c r="D774" s="5">
        <v>1</v>
      </c>
      <c r="E774" s="2">
        <v>0</v>
      </c>
      <c r="F774" s="5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1</v>
      </c>
      <c r="T774" s="2">
        <v>0</v>
      </c>
      <c r="U774" s="5">
        <v>1</v>
      </c>
      <c r="V774" s="6">
        <v>0</v>
      </c>
      <c r="W774" s="9">
        <f t="shared" ref="W774:W837" si="36">SUMPRODUCT(B$2:U$2,B774:U774)</f>
        <v>-4.5126665492979932</v>
      </c>
      <c r="X774" s="15">
        <f t="shared" ref="X774:X837" si="37">EXP(W774)/(1+EXP(W774))</f>
        <v>1.0850154107890303E-2</v>
      </c>
      <c r="Y774" s="11">
        <f t="shared" ref="Y774:Y837" si="38">IFERROR(V774*LN(X774)+(1-V774)*LN(1-X774),0)</f>
        <v>-1.0909446306349982E-2</v>
      </c>
    </row>
    <row r="775" spans="2:25" x14ac:dyDescent="0.25">
      <c r="B775" s="5">
        <v>1</v>
      </c>
      <c r="C775" s="2">
        <v>0</v>
      </c>
      <c r="D775" s="5">
        <v>1</v>
      </c>
      <c r="E775" s="2">
        <v>0</v>
      </c>
      <c r="F775" s="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 s="2">
        <v>0</v>
      </c>
      <c r="U775" s="5">
        <v>1</v>
      </c>
      <c r="V775" s="6">
        <v>0</v>
      </c>
      <c r="W775" s="9">
        <f t="shared" si="36"/>
        <v>-2.9714615959201183</v>
      </c>
      <c r="X775" s="15">
        <f t="shared" si="37"/>
        <v>4.8731922910597941E-2</v>
      </c>
      <c r="Y775" s="11">
        <f t="shared" si="38"/>
        <v>-4.9959366476264921E-2</v>
      </c>
    </row>
    <row r="776" spans="2:25" x14ac:dyDescent="0.25">
      <c r="B776" s="5">
        <v>0</v>
      </c>
      <c r="C776" s="2">
        <v>1</v>
      </c>
      <c r="D776" s="5">
        <v>0</v>
      </c>
      <c r="E776" s="2">
        <v>0</v>
      </c>
      <c r="F776" s="5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 s="2">
        <v>0</v>
      </c>
      <c r="U776" s="5">
        <v>1</v>
      </c>
      <c r="V776" s="6">
        <v>0</v>
      </c>
      <c r="W776" s="9">
        <f t="shared" si="36"/>
        <v>-0.26269549078786542</v>
      </c>
      <c r="X776" s="15">
        <f t="shared" si="37"/>
        <v>0.43470121268219714</v>
      </c>
      <c r="Y776" s="11">
        <f t="shared" si="38"/>
        <v>-0.57040086050432004</v>
      </c>
    </row>
    <row r="777" spans="2:25" x14ac:dyDescent="0.25">
      <c r="B777" s="5">
        <v>1</v>
      </c>
      <c r="C777" s="2">
        <v>0</v>
      </c>
      <c r="D777" s="5">
        <v>0</v>
      </c>
      <c r="E777" s="2">
        <v>1</v>
      </c>
      <c r="F777" s="5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 s="2">
        <v>0</v>
      </c>
      <c r="U777" s="5">
        <v>1</v>
      </c>
      <c r="V777" s="6">
        <v>0</v>
      </c>
      <c r="W777" s="9">
        <f t="shared" si="36"/>
        <v>-0.7852761970018669</v>
      </c>
      <c r="X777" s="15">
        <f t="shared" si="37"/>
        <v>0.31318386039035906</v>
      </c>
      <c r="Y777" s="11">
        <f t="shared" si="38"/>
        <v>-0.37568865051209888</v>
      </c>
    </row>
    <row r="778" spans="2:25" x14ac:dyDescent="0.25">
      <c r="B778" s="5">
        <v>1</v>
      </c>
      <c r="C778" s="2">
        <v>0</v>
      </c>
      <c r="D778" s="5">
        <v>0</v>
      </c>
      <c r="E778" s="2">
        <v>1</v>
      </c>
      <c r="F778" s="5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</v>
      </c>
      <c r="T778" s="2">
        <v>0</v>
      </c>
      <c r="U778" s="5">
        <v>1</v>
      </c>
      <c r="V778" s="6">
        <v>0</v>
      </c>
      <c r="W778" s="9">
        <f t="shared" si="36"/>
        <v>-2.3264811503797418</v>
      </c>
      <c r="X778" s="15">
        <f t="shared" si="37"/>
        <v>8.8953421155595888E-2</v>
      </c>
      <c r="Y778" s="11">
        <f t="shared" si="38"/>
        <v>-9.3161253672045363E-2</v>
      </c>
    </row>
    <row r="779" spans="2:25" x14ac:dyDescent="0.25">
      <c r="B779" s="5">
        <v>1</v>
      </c>
      <c r="C779" s="2">
        <v>0</v>
      </c>
      <c r="D779" s="5">
        <v>0</v>
      </c>
      <c r="E779" s="2">
        <v>1</v>
      </c>
      <c r="F779" s="5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 s="2">
        <v>1</v>
      </c>
      <c r="U779" s="5">
        <v>1</v>
      </c>
      <c r="V779" s="6">
        <v>0</v>
      </c>
      <c r="W779" s="9">
        <f t="shared" si="36"/>
        <v>-0.20397474871676924</v>
      </c>
      <c r="X779" s="15">
        <f t="shared" si="37"/>
        <v>0.44918238263585913</v>
      </c>
      <c r="Y779" s="11">
        <f t="shared" si="38"/>
        <v>-0.5963515275916883</v>
      </c>
    </row>
    <row r="780" spans="2:25" x14ac:dyDescent="0.25">
      <c r="B780" s="5">
        <v>0</v>
      </c>
      <c r="C780" s="2">
        <v>1</v>
      </c>
      <c r="D780" s="5">
        <v>1</v>
      </c>
      <c r="E780" s="2">
        <v>0</v>
      </c>
      <c r="F780" s="5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 s="2">
        <v>0</v>
      </c>
      <c r="U780" s="5">
        <v>1</v>
      </c>
      <c r="V780" s="6">
        <v>0</v>
      </c>
      <c r="W780" s="9">
        <f t="shared" si="36"/>
        <v>-0.52441219679450257</v>
      </c>
      <c r="X780" s="15">
        <f t="shared" si="37"/>
        <v>0.37182109465082896</v>
      </c>
      <c r="Y780" s="11">
        <f t="shared" si="38"/>
        <v>-0.46493027195560888</v>
      </c>
    </row>
    <row r="781" spans="2:25" x14ac:dyDescent="0.25">
      <c r="B781" s="5">
        <v>0</v>
      </c>
      <c r="C781" s="2">
        <v>1</v>
      </c>
      <c r="D781" s="5">
        <v>1</v>
      </c>
      <c r="E781" s="2">
        <v>0</v>
      </c>
      <c r="F781" s="5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 s="2">
        <v>0</v>
      </c>
      <c r="U781" s="5">
        <v>1</v>
      </c>
      <c r="V781" s="6">
        <v>0</v>
      </c>
      <c r="W781" s="9">
        <f t="shared" si="36"/>
        <v>-1.6450935467978343</v>
      </c>
      <c r="X781" s="15">
        <f t="shared" si="37"/>
        <v>0.16177317384785639</v>
      </c>
      <c r="Y781" s="11">
        <f t="shared" si="38"/>
        <v>-0.17646653952686828</v>
      </c>
    </row>
    <row r="782" spans="2:25" x14ac:dyDescent="0.25">
      <c r="B782" s="5">
        <v>0</v>
      </c>
      <c r="C782" s="2">
        <v>0</v>
      </c>
      <c r="D782" s="5">
        <v>0</v>
      </c>
      <c r="E782" s="2">
        <v>1</v>
      </c>
      <c r="F782" s="5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 s="2">
        <v>0</v>
      </c>
      <c r="U782" s="5">
        <v>1</v>
      </c>
      <c r="V782" s="6">
        <v>0</v>
      </c>
      <c r="W782" s="9">
        <f t="shared" si="36"/>
        <v>-1.9463555731126072</v>
      </c>
      <c r="X782" s="15">
        <f t="shared" si="37"/>
        <v>0.12495128988078594</v>
      </c>
      <c r="Y782" s="11">
        <f t="shared" si="38"/>
        <v>-0.13347572546629444</v>
      </c>
    </row>
    <row r="783" spans="2:25" x14ac:dyDescent="0.25">
      <c r="B783" s="5">
        <v>0</v>
      </c>
      <c r="C783" s="2">
        <v>1</v>
      </c>
      <c r="D783" s="5">
        <v>1</v>
      </c>
      <c r="E783" s="2">
        <v>0</v>
      </c>
      <c r="F783" s="5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</v>
      </c>
      <c r="T783" s="2">
        <v>0</v>
      </c>
      <c r="U783" s="5">
        <v>1</v>
      </c>
      <c r="V783" s="6">
        <v>0</v>
      </c>
      <c r="W783" s="9">
        <f t="shared" si="36"/>
        <v>-4.0938106443172497</v>
      </c>
      <c r="X783" s="15">
        <f t="shared" si="37"/>
        <v>1.6402054111077882E-2</v>
      </c>
      <c r="Y783" s="11">
        <f t="shared" si="38"/>
        <v>-1.6538057002465079E-2</v>
      </c>
    </row>
    <row r="784" spans="2:25" x14ac:dyDescent="0.25">
      <c r="B784" s="5">
        <v>0</v>
      </c>
      <c r="C784" s="2">
        <v>1</v>
      </c>
      <c r="D784" s="5">
        <v>1</v>
      </c>
      <c r="E784" s="2">
        <v>0</v>
      </c>
      <c r="F784" s="5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1</v>
      </c>
      <c r="T784" s="2">
        <v>0</v>
      </c>
      <c r="U784" s="5">
        <v>1</v>
      </c>
      <c r="V784" s="6">
        <v>0</v>
      </c>
      <c r="W784" s="9">
        <f t="shared" si="36"/>
        <v>-4.3738635999662856</v>
      </c>
      <c r="X784" s="15">
        <f t="shared" si="37"/>
        <v>1.2445610288659412E-2</v>
      </c>
      <c r="Y784" s="11">
        <f t="shared" si="38"/>
        <v>-1.2523705534908544E-2</v>
      </c>
    </row>
    <row r="785" spans="2:25" x14ac:dyDescent="0.25">
      <c r="B785" s="5">
        <v>0</v>
      </c>
      <c r="C785" s="2">
        <v>1</v>
      </c>
      <c r="D785" s="5">
        <v>1</v>
      </c>
      <c r="E785" s="2">
        <v>0</v>
      </c>
      <c r="F785" s="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 s="2">
        <v>0</v>
      </c>
      <c r="U785" s="5">
        <v>1</v>
      </c>
      <c r="V785" s="6">
        <v>0</v>
      </c>
      <c r="W785" s="9">
        <f t="shared" si="36"/>
        <v>-2.8326586465884107</v>
      </c>
      <c r="X785" s="15">
        <f t="shared" si="37"/>
        <v>5.5584667228541697E-2</v>
      </c>
      <c r="Y785" s="11">
        <f t="shared" si="38"/>
        <v>-5.7189238439359982E-2</v>
      </c>
    </row>
    <row r="786" spans="2:25" x14ac:dyDescent="0.25">
      <c r="B786" s="5">
        <v>0</v>
      </c>
      <c r="C786" s="2">
        <v>1</v>
      </c>
      <c r="D786" s="5">
        <v>0</v>
      </c>
      <c r="E786" s="2">
        <v>1</v>
      </c>
      <c r="F786" s="5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1</v>
      </c>
      <c r="S786">
        <v>0</v>
      </c>
      <c r="T786" s="2">
        <v>0</v>
      </c>
      <c r="U786" s="5">
        <v>1</v>
      </c>
      <c r="V786" s="6">
        <v>0</v>
      </c>
      <c r="W786" s="9">
        <f t="shared" si="36"/>
        <v>-0.59006520660937312</v>
      </c>
      <c r="X786" s="15">
        <f t="shared" si="37"/>
        <v>0.35661989302140784</v>
      </c>
      <c r="Y786" s="11">
        <f t="shared" si="38"/>
        <v>-0.44101958324613599</v>
      </c>
    </row>
    <row r="787" spans="2:25" x14ac:dyDescent="0.25">
      <c r="B787" s="5">
        <v>1</v>
      </c>
      <c r="C787" s="2">
        <v>0</v>
      </c>
      <c r="D787" s="5">
        <v>1</v>
      </c>
      <c r="E787" s="2">
        <v>0</v>
      </c>
      <c r="F787" s="5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 s="2">
        <v>0</v>
      </c>
      <c r="U787" s="5">
        <v>1</v>
      </c>
      <c r="V787" s="6">
        <v>0</v>
      </c>
      <c r="W787" s="9">
        <f t="shared" si="36"/>
        <v>-0.5660860215447362</v>
      </c>
      <c r="X787" s="15">
        <f t="shared" si="37"/>
        <v>0.3621404445703631</v>
      </c>
      <c r="Y787" s="11">
        <f t="shared" si="38"/>
        <v>-0.44963715242550256</v>
      </c>
    </row>
    <row r="788" spans="2:25" x14ac:dyDescent="0.25">
      <c r="B788" s="5">
        <v>1</v>
      </c>
      <c r="C788" s="2">
        <v>0</v>
      </c>
      <c r="D788" s="5">
        <v>1</v>
      </c>
      <c r="E788" s="2">
        <v>0</v>
      </c>
      <c r="F788" s="5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1</v>
      </c>
      <c r="T788" s="2">
        <v>0</v>
      </c>
      <c r="U788" s="5">
        <v>1</v>
      </c>
      <c r="V788" s="6">
        <v>0</v>
      </c>
      <c r="W788" s="9">
        <f t="shared" si="36"/>
        <v>-2.4844730551531216</v>
      </c>
      <c r="X788" s="15">
        <f t="shared" si="37"/>
        <v>7.6953870356186574E-2</v>
      </c>
      <c r="Y788" s="11">
        <f t="shared" si="38"/>
        <v>-8.0076067782514179E-2</v>
      </c>
    </row>
    <row r="789" spans="2:25" x14ac:dyDescent="0.25">
      <c r="B789" s="5">
        <v>0</v>
      </c>
      <c r="C789" s="2">
        <v>1</v>
      </c>
      <c r="D789" s="5">
        <v>1</v>
      </c>
      <c r="E789" s="2">
        <v>0</v>
      </c>
      <c r="F789" s="5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>
        <v>0</v>
      </c>
      <c r="R789">
        <v>0</v>
      </c>
      <c r="S789">
        <v>0</v>
      </c>
      <c r="T789" s="2">
        <v>0</v>
      </c>
      <c r="U789" s="5">
        <v>1</v>
      </c>
      <c r="V789" s="6">
        <v>0</v>
      </c>
      <c r="W789" s="9">
        <f t="shared" si="36"/>
        <v>0.76082613143683486</v>
      </c>
      <c r="X789" s="15">
        <f t="shared" si="37"/>
        <v>0.68153306898682053</v>
      </c>
      <c r="Y789" s="11">
        <f t="shared" si="38"/>
        <v>-1.1442366366345054</v>
      </c>
    </row>
    <row r="790" spans="2:25" x14ac:dyDescent="0.25">
      <c r="B790" s="5">
        <v>0</v>
      </c>
      <c r="C790" s="2">
        <v>1</v>
      </c>
      <c r="D790" s="5">
        <v>1</v>
      </c>
      <c r="E790" s="2">
        <v>0</v>
      </c>
      <c r="F790" s="5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 s="2">
        <v>0</v>
      </c>
      <c r="U790" s="5">
        <v>1</v>
      </c>
      <c r="V790" s="6">
        <v>0</v>
      </c>
      <c r="W790" s="9">
        <f t="shared" si="36"/>
        <v>-0.52441219679450257</v>
      </c>
      <c r="X790" s="15">
        <f t="shared" si="37"/>
        <v>0.37182109465082896</v>
      </c>
      <c r="Y790" s="11">
        <f t="shared" si="38"/>
        <v>-0.46493027195560888</v>
      </c>
    </row>
    <row r="791" spans="2:25" x14ac:dyDescent="0.25">
      <c r="B791" s="5">
        <v>0</v>
      </c>
      <c r="C791" s="2">
        <v>1</v>
      </c>
      <c r="D791" s="5">
        <v>1</v>
      </c>
      <c r="E791" s="2">
        <v>0</v>
      </c>
      <c r="F791" s="5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1</v>
      </c>
      <c r="T791" s="2">
        <v>0</v>
      </c>
      <c r="U791" s="5">
        <v>1</v>
      </c>
      <c r="V791" s="6">
        <v>0</v>
      </c>
      <c r="W791" s="9">
        <f t="shared" si="36"/>
        <v>-2.0656171501723777</v>
      </c>
      <c r="X791" s="15">
        <f t="shared" si="37"/>
        <v>0.11248384125587149</v>
      </c>
      <c r="Y791" s="11">
        <f t="shared" si="38"/>
        <v>-0.11932855076267453</v>
      </c>
    </row>
    <row r="792" spans="2:25" x14ac:dyDescent="0.25">
      <c r="B792" s="5">
        <v>0</v>
      </c>
      <c r="C792" s="2">
        <v>1</v>
      </c>
      <c r="D792" s="5">
        <v>0</v>
      </c>
      <c r="E792" s="2">
        <v>1</v>
      </c>
      <c r="F792" s="5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 s="2">
        <v>0</v>
      </c>
      <c r="U792" s="5">
        <v>1</v>
      </c>
      <c r="V792" s="6">
        <v>0</v>
      </c>
      <c r="W792" s="9">
        <f t="shared" si="36"/>
        <v>-0.36642029202112303</v>
      </c>
      <c r="X792" s="15">
        <f t="shared" si="37"/>
        <v>0.40940628757949221</v>
      </c>
      <c r="Y792" s="11">
        <f t="shared" si="38"/>
        <v>-0.52662695581684826</v>
      </c>
    </row>
    <row r="793" spans="2:25" x14ac:dyDescent="0.25">
      <c r="B793" s="5">
        <v>1</v>
      </c>
      <c r="C793" s="2">
        <v>0</v>
      </c>
      <c r="D793" s="5">
        <v>1</v>
      </c>
      <c r="E793" s="2">
        <v>0</v>
      </c>
      <c r="F793" s="5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 s="2">
        <v>0</v>
      </c>
      <c r="U793" s="5">
        <v>1</v>
      </c>
      <c r="V793" s="6">
        <v>0</v>
      </c>
      <c r="W793" s="9">
        <f t="shared" si="36"/>
        <v>-0.94326810177524656</v>
      </c>
      <c r="X793" s="15">
        <f t="shared" si="37"/>
        <v>0.28024067419005289</v>
      </c>
      <c r="Y793" s="11">
        <f t="shared" si="38"/>
        <v>-0.32883839256101505</v>
      </c>
    </row>
    <row r="794" spans="2:25" x14ac:dyDescent="0.25">
      <c r="B794" s="5">
        <v>1</v>
      </c>
      <c r="C794" s="2">
        <v>0</v>
      </c>
      <c r="D794" s="5">
        <v>0</v>
      </c>
      <c r="E794" s="2">
        <v>1</v>
      </c>
      <c r="F794" s="5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 s="2">
        <v>0</v>
      </c>
      <c r="U794" s="5">
        <v>1</v>
      </c>
      <c r="V794" s="6">
        <v>0</v>
      </c>
      <c r="W794" s="9">
        <f t="shared" si="36"/>
        <v>-0.7852761970018669</v>
      </c>
      <c r="X794" s="15">
        <f t="shared" si="37"/>
        <v>0.31318386039035906</v>
      </c>
      <c r="Y794" s="11">
        <f t="shared" si="38"/>
        <v>-0.37568865051209888</v>
      </c>
    </row>
    <row r="795" spans="2:25" x14ac:dyDescent="0.25">
      <c r="B795" s="5">
        <v>0</v>
      </c>
      <c r="C795" s="2">
        <v>0</v>
      </c>
      <c r="D795" s="5">
        <v>1</v>
      </c>
      <c r="E795" s="2">
        <v>0</v>
      </c>
      <c r="F795" s="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 s="2">
        <v>0</v>
      </c>
      <c r="U795" s="5">
        <v>1</v>
      </c>
      <c r="V795" s="6">
        <v>0</v>
      </c>
      <c r="W795" s="9">
        <f t="shared" si="36"/>
        <v>-0.55634448049056073</v>
      </c>
      <c r="X795" s="15">
        <f t="shared" si="37"/>
        <v>0.36439369756218881</v>
      </c>
      <c r="Y795" s="11">
        <f t="shared" si="38"/>
        <v>-0.4531759286390149</v>
      </c>
    </row>
    <row r="796" spans="2:25" x14ac:dyDescent="0.25">
      <c r="B796" s="5">
        <v>0</v>
      </c>
      <c r="C796" s="2">
        <v>1</v>
      </c>
      <c r="D796" s="5">
        <v>0</v>
      </c>
      <c r="E796" s="2">
        <v>1</v>
      </c>
      <c r="F796" s="5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 s="2">
        <v>0</v>
      </c>
      <c r="U796" s="5">
        <v>1</v>
      </c>
      <c r="V796" s="6">
        <v>0</v>
      </c>
      <c r="W796" s="9">
        <f t="shared" si="36"/>
        <v>0.95793779078605301</v>
      </c>
      <c r="X796" s="15">
        <f t="shared" si="37"/>
        <v>0.72270872656228791</v>
      </c>
      <c r="Y796" s="11">
        <f t="shared" si="38"/>
        <v>-1.2826867966077979</v>
      </c>
    </row>
    <row r="797" spans="2:25" x14ac:dyDescent="0.25">
      <c r="B797" s="5">
        <v>0</v>
      </c>
      <c r="C797" s="2">
        <v>1</v>
      </c>
      <c r="D797" s="5">
        <v>1</v>
      </c>
      <c r="E797" s="2">
        <v>0</v>
      </c>
      <c r="F797" s="5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 s="2">
        <v>0</v>
      </c>
      <c r="U797" s="5">
        <v>1</v>
      </c>
      <c r="V797" s="6">
        <v>0</v>
      </c>
      <c r="W797" s="9">
        <f t="shared" si="36"/>
        <v>-2.8326586465884107</v>
      </c>
      <c r="X797" s="15">
        <f t="shared" si="37"/>
        <v>5.5584667228541697E-2</v>
      </c>
      <c r="Y797" s="11">
        <f t="shared" si="38"/>
        <v>-5.7189238439359982E-2</v>
      </c>
    </row>
    <row r="798" spans="2:25" x14ac:dyDescent="0.25">
      <c r="B798" s="5">
        <v>1</v>
      </c>
      <c r="C798" s="2">
        <v>0</v>
      </c>
      <c r="D798" s="5">
        <v>0</v>
      </c>
      <c r="E798" s="2">
        <v>1</v>
      </c>
      <c r="F798" s="5">
        <v>0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 s="2">
        <v>0</v>
      </c>
      <c r="U798" s="5">
        <v>1</v>
      </c>
      <c r="V798" s="6">
        <v>0</v>
      </c>
      <c r="W798" s="9">
        <f t="shared" si="36"/>
        <v>-2.8134696911467389</v>
      </c>
      <c r="X798" s="15">
        <f t="shared" si="37"/>
        <v>5.6600624447600396E-2</v>
      </c>
      <c r="Y798" s="11">
        <f t="shared" si="38"/>
        <v>-5.8265570044003581E-2</v>
      </c>
    </row>
    <row r="799" spans="2:25" x14ac:dyDescent="0.25">
      <c r="B799" s="5">
        <v>0</v>
      </c>
      <c r="C799" s="2">
        <v>0</v>
      </c>
      <c r="D799" s="5">
        <v>0</v>
      </c>
      <c r="E799" s="2">
        <v>1</v>
      </c>
      <c r="F799" s="5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 s="2">
        <v>0</v>
      </c>
      <c r="U799" s="5">
        <v>1</v>
      </c>
      <c r="V799" s="6">
        <v>0</v>
      </c>
      <c r="W799" s="9">
        <f t="shared" si="36"/>
        <v>-2.7065990255110894</v>
      </c>
      <c r="X799" s="15">
        <f t="shared" si="37"/>
        <v>6.2585083823671686E-2</v>
      </c>
      <c r="Y799" s="11">
        <f t="shared" si="38"/>
        <v>-6.4629281334736388E-2</v>
      </c>
    </row>
    <row r="800" spans="2:25" x14ac:dyDescent="0.25">
      <c r="B800" s="5">
        <v>0</v>
      </c>
      <c r="C800" s="2">
        <v>1</v>
      </c>
      <c r="D800" s="5">
        <v>1</v>
      </c>
      <c r="E800" s="2">
        <v>0</v>
      </c>
      <c r="F800" s="5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0</v>
      </c>
      <c r="T800" s="2">
        <v>1</v>
      </c>
      <c r="U800" s="5">
        <v>1</v>
      </c>
      <c r="V800" s="6">
        <v>0</v>
      </c>
      <c r="W800" s="9">
        <f t="shared" si="36"/>
        <v>-2.2513571983033129</v>
      </c>
      <c r="X800" s="15">
        <f t="shared" si="37"/>
        <v>9.5232460039243211E-2</v>
      </c>
      <c r="Y800" s="11">
        <f t="shared" si="38"/>
        <v>-0.10007723019870027</v>
      </c>
    </row>
    <row r="801" spans="2:25" x14ac:dyDescent="0.25">
      <c r="B801" s="5">
        <v>0</v>
      </c>
      <c r="C801" s="2">
        <v>1</v>
      </c>
      <c r="D801" s="5">
        <v>0</v>
      </c>
      <c r="E801" s="2">
        <v>1</v>
      </c>
      <c r="F801" s="5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0</v>
      </c>
      <c r="T801" s="2">
        <v>0</v>
      </c>
      <c r="U801" s="5">
        <v>1</v>
      </c>
      <c r="V801" s="6">
        <v>0</v>
      </c>
      <c r="W801" s="9">
        <f t="shared" si="36"/>
        <v>0.52450859677226302</v>
      </c>
      <c r="X801" s="15">
        <f t="shared" si="37"/>
        <v>0.62820142122995959</v>
      </c>
      <c r="Y801" s="11">
        <f t="shared" si="38"/>
        <v>-0.98940302626788634</v>
      </c>
    </row>
    <row r="802" spans="2:25" x14ac:dyDescent="0.25">
      <c r="B802" s="5">
        <v>1</v>
      </c>
      <c r="C802" s="2">
        <v>0</v>
      </c>
      <c r="D802" s="5">
        <v>0</v>
      </c>
      <c r="E802" s="2">
        <v>1</v>
      </c>
      <c r="F802" s="5">
        <v>1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 s="2">
        <v>0</v>
      </c>
      <c r="U802" s="5">
        <v>1</v>
      </c>
      <c r="V802" s="6">
        <v>0</v>
      </c>
      <c r="W802" s="9">
        <f t="shared" si="36"/>
        <v>-0.65459076060696308</v>
      </c>
      <c r="X802" s="15">
        <f t="shared" si="37"/>
        <v>0.34195576687006718</v>
      </c>
      <c r="Y802" s="11">
        <f t="shared" si="38"/>
        <v>-0.41848312631450341</v>
      </c>
    </row>
    <row r="803" spans="2:25" x14ac:dyDescent="0.25">
      <c r="B803" s="5">
        <v>1</v>
      </c>
      <c r="C803" s="2">
        <v>0</v>
      </c>
      <c r="D803" s="5">
        <v>0</v>
      </c>
      <c r="E803" s="2">
        <v>1</v>
      </c>
      <c r="F803" s="5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 s="2">
        <v>0</v>
      </c>
      <c r="U803" s="5">
        <v>1</v>
      </c>
      <c r="V803" s="6">
        <v>0</v>
      </c>
      <c r="W803" s="9">
        <f t="shared" si="36"/>
        <v>1.1399088806240694</v>
      </c>
      <c r="X803" s="15">
        <f t="shared" si="37"/>
        <v>0.75766290898380595</v>
      </c>
      <c r="Y803" s="11">
        <f t="shared" si="38"/>
        <v>-1.4174255839803014</v>
      </c>
    </row>
    <row r="804" spans="2:25" x14ac:dyDescent="0.25">
      <c r="B804" s="5">
        <v>1</v>
      </c>
      <c r="C804" s="2">
        <v>0</v>
      </c>
      <c r="D804" s="5">
        <v>1</v>
      </c>
      <c r="E804" s="2">
        <v>0</v>
      </c>
      <c r="F804" s="5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 s="2">
        <v>0</v>
      </c>
      <c r="U804" s="5">
        <v>1</v>
      </c>
      <c r="V804" s="6">
        <v>0</v>
      </c>
      <c r="W804" s="9">
        <f t="shared" si="36"/>
        <v>-0.94326810177524656</v>
      </c>
      <c r="X804" s="15">
        <f t="shared" si="37"/>
        <v>0.28024067419005289</v>
      </c>
      <c r="Y804" s="11">
        <f t="shared" si="38"/>
        <v>-0.32883839256101505</v>
      </c>
    </row>
    <row r="805" spans="2:25" x14ac:dyDescent="0.25">
      <c r="B805" s="5">
        <v>0</v>
      </c>
      <c r="C805" s="2">
        <v>1</v>
      </c>
      <c r="D805" s="5">
        <v>1</v>
      </c>
      <c r="E805" s="2">
        <v>0</v>
      </c>
      <c r="F805" s="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0</v>
      </c>
      <c r="T805" s="2">
        <v>0</v>
      </c>
      <c r="U805" s="5">
        <v>1</v>
      </c>
      <c r="V805" s="6">
        <v>0</v>
      </c>
      <c r="W805" s="9">
        <f t="shared" si="36"/>
        <v>-2.0724151941899289</v>
      </c>
      <c r="X805" s="15">
        <f t="shared" si="37"/>
        <v>0.11180696990639322</v>
      </c>
      <c r="Y805" s="11">
        <f t="shared" si="38"/>
        <v>-0.1185661833812176</v>
      </c>
    </row>
    <row r="806" spans="2:25" x14ac:dyDescent="0.25">
      <c r="B806" s="5">
        <v>1</v>
      </c>
      <c r="C806" s="2">
        <v>0</v>
      </c>
      <c r="D806" s="5">
        <v>1</v>
      </c>
      <c r="E806" s="2">
        <v>0</v>
      </c>
      <c r="F806" s="5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 s="2">
        <v>0</v>
      </c>
      <c r="U806" s="5">
        <v>1</v>
      </c>
      <c r="V806" s="6">
        <v>0</v>
      </c>
      <c r="W806" s="9">
        <f t="shared" si="36"/>
        <v>-0.94326810177524656</v>
      </c>
      <c r="X806" s="15">
        <f t="shared" si="37"/>
        <v>0.28024067419005289</v>
      </c>
      <c r="Y806" s="11">
        <f t="shared" si="38"/>
        <v>-0.32883839256101505</v>
      </c>
    </row>
    <row r="807" spans="2:25" x14ac:dyDescent="0.25">
      <c r="B807" s="5">
        <v>1</v>
      </c>
      <c r="C807" s="2">
        <v>0</v>
      </c>
      <c r="D807" s="5">
        <v>1</v>
      </c>
      <c r="E807" s="2">
        <v>0</v>
      </c>
      <c r="F807" s="5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0</v>
      </c>
      <c r="Q807">
        <v>0</v>
      </c>
      <c r="R807">
        <v>0</v>
      </c>
      <c r="S807">
        <v>0</v>
      </c>
      <c r="T807" s="2">
        <v>0</v>
      </c>
      <c r="U807" s="5">
        <v>1</v>
      </c>
      <c r="V807" s="6">
        <v>0</v>
      </c>
      <c r="W807" s="9">
        <f t="shared" si="36"/>
        <v>0.34197022645609099</v>
      </c>
      <c r="X807" s="15">
        <f t="shared" si="37"/>
        <v>0.58466903496963474</v>
      </c>
      <c r="Y807" s="11">
        <f t="shared" si="38"/>
        <v>-0.87867957049318612</v>
      </c>
    </row>
    <row r="808" spans="2:25" x14ac:dyDescent="0.25">
      <c r="B808" s="5">
        <v>0</v>
      </c>
      <c r="C808" s="2">
        <v>0</v>
      </c>
      <c r="D808" s="5">
        <v>1</v>
      </c>
      <c r="E808" s="2">
        <v>0</v>
      </c>
      <c r="F808" s="5">
        <v>0</v>
      </c>
      <c r="G808">
        <v>1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 s="2">
        <v>0</v>
      </c>
      <c r="U808" s="5">
        <v>1</v>
      </c>
      <c r="V808" s="6">
        <v>0</v>
      </c>
      <c r="W808" s="9">
        <f t="shared" si="36"/>
        <v>-4.8927844244293413</v>
      </c>
      <c r="X808" s="15">
        <f t="shared" si="37"/>
        <v>7.444669959992759E-3</v>
      </c>
      <c r="Y808" s="11">
        <f t="shared" si="38"/>
        <v>-7.4725198235211562E-3</v>
      </c>
    </row>
    <row r="809" spans="2:25" x14ac:dyDescent="0.25">
      <c r="B809" s="5">
        <v>1</v>
      </c>
      <c r="C809" s="2">
        <v>0</v>
      </c>
      <c r="D809" s="5">
        <v>1</v>
      </c>
      <c r="E809" s="2">
        <v>0</v>
      </c>
      <c r="F809" s="5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 s="2">
        <v>0</v>
      </c>
      <c r="U809" s="5">
        <v>1</v>
      </c>
      <c r="V809" s="6">
        <v>0</v>
      </c>
      <c r="W809" s="9">
        <f t="shared" si="36"/>
        <v>-3.251514551569155</v>
      </c>
      <c r="X809" s="15">
        <f t="shared" si="37"/>
        <v>3.7272502188134299E-2</v>
      </c>
      <c r="Y809" s="11">
        <f t="shared" si="38"/>
        <v>-3.7984879386166542E-2</v>
      </c>
    </row>
    <row r="810" spans="2:25" x14ac:dyDescent="0.25">
      <c r="B810" s="5">
        <v>0</v>
      </c>
      <c r="C810" s="2">
        <v>1</v>
      </c>
      <c r="D810" s="5">
        <v>0</v>
      </c>
      <c r="E810" s="2">
        <v>0</v>
      </c>
      <c r="F810" s="5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 s="2">
        <v>0</v>
      </c>
      <c r="U810" s="5">
        <v>1</v>
      </c>
      <c r="V810" s="6">
        <v>0</v>
      </c>
      <c r="W810" s="9">
        <f t="shared" si="36"/>
        <v>-0.26269549078786542</v>
      </c>
      <c r="X810" s="15">
        <f t="shared" si="37"/>
        <v>0.43470121268219714</v>
      </c>
      <c r="Y810" s="11">
        <f t="shared" si="38"/>
        <v>-0.57040086050432004</v>
      </c>
    </row>
    <row r="811" spans="2:25" x14ac:dyDescent="0.25">
      <c r="B811" s="5">
        <v>1</v>
      </c>
      <c r="C811" s="2">
        <v>0</v>
      </c>
      <c r="D811" s="5">
        <v>1</v>
      </c>
      <c r="E811" s="2">
        <v>0</v>
      </c>
      <c r="F811" s="5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 s="2">
        <v>0</v>
      </c>
      <c r="U811" s="5">
        <v>1</v>
      </c>
      <c r="V811" s="6">
        <v>0</v>
      </c>
      <c r="W811" s="9">
        <f t="shared" si="36"/>
        <v>-0.94326810177524656</v>
      </c>
      <c r="X811" s="15">
        <f t="shared" si="37"/>
        <v>0.28024067419005289</v>
      </c>
      <c r="Y811" s="11">
        <f t="shared" si="38"/>
        <v>-0.32883839256101505</v>
      </c>
    </row>
    <row r="812" spans="2:25" x14ac:dyDescent="0.25">
      <c r="B812" s="5">
        <v>0</v>
      </c>
      <c r="C812" s="2">
        <v>0</v>
      </c>
      <c r="D812" s="5">
        <v>0</v>
      </c>
      <c r="E812" s="2">
        <v>1</v>
      </c>
      <c r="F812" s="5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1</v>
      </c>
      <c r="S812">
        <v>0</v>
      </c>
      <c r="T812" s="2">
        <v>0</v>
      </c>
      <c r="U812" s="5">
        <v>1</v>
      </c>
      <c r="V812" s="6">
        <v>0</v>
      </c>
      <c r="W812" s="9">
        <f t="shared" si="36"/>
        <v>-0.62199749030543139</v>
      </c>
      <c r="X812" s="15">
        <f t="shared" si="37"/>
        <v>0.34932728986845907</v>
      </c>
      <c r="Y812" s="11">
        <f t="shared" si="38"/>
        <v>-0.42974851260834379</v>
      </c>
    </row>
    <row r="813" spans="2:25" x14ac:dyDescent="0.25">
      <c r="B813" s="5">
        <v>0</v>
      </c>
      <c r="C813" s="2">
        <v>1</v>
      </c>
      <c r="D813" s="5">
        <v>0</v>
      </c>
      <c r="E813" s="2">
        <v>1</v>
      </c>
      <c r="F813" s="5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 s="2">
        <v>0</v>
      </c>
      <c r="U813" s="5">
        <v>1</v>
      </c>
      <c r="V813" s="6">
        <v>0</v>
      </c>
      <c r="W813" s="9">
        <f t="shared" si="36"/>
        <v>-0.36642029202112303</v>
      </c>
      <c r="X813" s="15">
        <f t="shared" si="37"/>
        <v>0.40940628757949221</v>
      </c>
      <c r="Y813" s="11">
        <f t="shared" si="38"/>
        <v>-0.52662695581684826</v>
      </c>
    </row>
    <row r="814" spans="2:25" x14ac:dyDescent="0.25">
      <c r="B814" s="5">
        <v>1</v>
      </c>
      <c r="C814" s="2">
        <v>0</v>
      </c>
      <c r="D814" s="5">
        <v>0</v>
      </c>
      <c r="E814" s="2">
        <v>1</v>
      </c>
      <c r="F814" s="5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 s="2">
        <v>0</v>
      </c>
      <c r="U814" s="5">
        <v>1</v>
      </c>
      <c r="V814" s="6">
        <v>0</v>
      </c>
      <c r="W814" s="9">
        <f t="shared" si="36"/>
        <v>-0.7852761970018669</v>
      </c>
      <c r="X814" s="15">
        <f t="shared" si="37"/>
        <v>0.31318386039035906</v>
      </c>
      <c r="Y814" s="11">
        <f t="shared" si="38"/>
        <v>-0.37568865051209888</v>
      </c>
    </row>
    <row r="815" spans="2:25" x14ac:dyDescent="0.25">
      <c r="B815" s="5">
        <v>1</v>
      </c>
      <c r="C815" s="2">
        <v>0</v>
      </c>
      <c r="D815" s="5">
        <v>0</v>
      </c>
      <c r="E815" s="2">
        <v>0</v>
      </c>
      <c r="F815" s="5">
        <v>0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1</v>
      </c>
      <c r="T815" s="2">
        <v>0</v>
      </c>
      <c r="U815" s="5">
        <v>1</v>
      </c>
      <c r="V815" s="6">
        <v>0</v>
      </c>
      <c r="W815" s="9">
        <f t="shared" si="36"/>
        <v>-6.0790057963358182</v>
      </c>
      <c r="X815" s="15">
        <f t="shared" si="37"/>
        <v>2.2852185128655928E-3</v>
      </c>
      <c r="Y815" s="11">
        <f t="shared" si="38"/>
        <v>-2.2878336094957815E-3</v>
      </c>
    </row>
    <row r="816" spans="2:25" x14ac:dyDescent="0.25">
      <c r="B816" s="5">
        <v>0</v>
      </c>
      <c r="C816" s="2">
        <v>1</v>
      </c>
      <c r="D816" s="5">
        <v>0</v>
      </c>
      <c r="E816" s="2">
        <v>0</v>
      </c>
      <c r="F816" s="5">
        <v>0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 s="2">
        <v>0</v>
      </c>
      <c r="U816" s="5">
        <v>1</v>
      </c>
      <c r="V816" s="6">
        <v>0</v>
      </c>
      <c r="W816" s="9">
        <f t="shared" si="36"/>
        <v>-2.5709419405817737</v>
      </c>
      <c r="X816" s="15">
        <f t="shared" si="37"/>
        <v>7.1032123544447157E-2</v>
      </c>
      <c r="Y816" s="11">
        <f t="shared" si="38"/>
        <v>-7.3681119393114392E-2</v>
      </c>
    </row>
    <row r="817" spans="2:25" x14ac:dyDescent="0.25">
      <c r="B817" s="5">
        <v>0</v>
      </c>
      <c r="C817" s="2">
        <v>0</v>
      </c>
      <c r="D817" s="5">
        <v>1</v>
      </c>
      <c r="E817" s="2">
        <v>0</v>
      </c>
      <c r="F817" s="5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 s="2">
        <v>0</v>
      </c>
      <c r="U817" s="5">
        <v>1</v>
      </c>
      <c r="V817" s="6">
        <v>0</v>
      </c>
      <c r="W817" s="9">
        <f t="shared" si="36"/>
        <v>-0.55634448049056073</v>
      </c>
      <c r="X817" s="15">
        <f t="shared" si="37"/>
        <v>0.36439369756218881</v>
      </c>
      <c r="Y817" s="11">
        <f t="shared" si="38"/>
        <v>-0.4531759286390149</v>
      </c>
    </row>
    <row r="818" spans="2:25" x14ac:dyDescent="0.25">
      <c r="B818" s="5">
        <v>1</v>
      </c>
      <c r="C818" s="2">
        <v>0</v>
      </c>
      <c r="D818" s="5">
        <v>1</v>
      </c>
      <c r="E818" s="2">
        <v>0</v>
      </c>
      <c r="F818" s="5">
        <v>0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1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0</v>
      </c>
      <c r="T818" s="2">
        <v>0</v>
      </c>
      <c r="U818" s="5">
        <v>1</v>
      </c>
      <c r="V818" s="6">
        <v>0</v>
      </c>
      <c r="W818" s="9">
        <f t="shared" si="36"/>
        <v>-2.5942795156896077</v>
      </c>
      <c r="X818" s="15">
        <f t="shared" si="37"/>
        <v>6.9507489636283087E-2</v>
      </c>
      <c r="Y818" s="11">
        <f t="shared" si="38"/>
        <v>-7.2041251977129225E-2</v>
      </c>
    </row>
    <row r="819" spans="2:25" x14ac:dyDescent="0.25">
      <c r="B819" s="5">
        <v>0</v>
      </c>
      <c r="C819" s="2">
        <v>1</v>
      </c>
      <c r="D819" s="5">
        <v>1</v>
      </c>
      <c r="E819" s="2">
        <v>0</v>
      </c>
      <c r="F819" s="5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 s="2">
        <v>0</v>
      </c>
      <c r="U819" s="5">
        <v>1</v>
      </c>
      <c r="V819" s="6">
        <v>0</v>
      </c>
      <c r="W819" s="9">
        <f t="shared" si="36"/>
        <v>-0.52441219679450257</v>
      </c>
      <c r="X819" s="15">
        <f t="shared" si="37"/>
        <v>0.37182109465082896</v>
      </c>
      <c r="Y819" s="11">
        <f t="shared" si="38"/>
        <v>-0.46493027195560888</v>
      </c>
    </row>
    <row r="820" spans="2:25" x14ac:dyDescent="0.25">
      <c r="B820" s="5">
        <v>1</v>
      </c>
      <c r="C820" s="2">
        <v>0</v>
      </c>
      <c r="D820" s="5">
        <v>1</v>
      </c>
      <c r="E820" s="2">
        <v>0</v>
      </c>
      <c r="F820" s="5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0</v>
      </c>
      <c r="T820" s="2">
        <v>0</v>
      </c>
      <c r="U820" s="5">
        <v>1</v>
      </c>
      <c r="V820" s="6">
        <v>0</v>
      </c>
      <c r="W820" s="9">
        <f t="shared" si="36"/>
        <v>0.34197022645609099</v>
      </c>
      <c r="X820" s="15">
        <f t="shared" si="37"/>
        <v>0.58466903496963474</v>
      </c>
      <c r="Y820" s="11">
        <f t="shared" si="38"/>
        <v>-0.87867957049318612</v>
      </c>
    </row>
    <row r="821" spans="2:25" x14ac:dyDescent="0.25">
      <c r="B821" s="5">
        <v>1</v>
      </c>
      <c r="C821" s="2">
        <v>0</v>
      </c>
      <c r="D821" s="5">
        <v>0</v>
      </c>
      <c r="E821" s="2">
        <v>1</v>
      </c>
      <c r="F821" s="5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 s="2">
        <v>0</v>
      </c>
      <c r="U821" s="5">
        <v>1</v>
      </c>
      <c r="V821" s="6">
        <v>0</v>
      </c>
      <c r="W821" s="9">
        <f t="shared" si="36"/>
        <v>-0.7852761970018669</v>
      </c>
      <c r="X821" s="15">
        <f t="shared" si="37"/>
        <v>0.31318386039035906</v>
      </c>
      <c r="Y821" s="11">
        <f t="shared" si="38"/>
        <v>-0.37568865051209888</v>
      </c>
    </row>
    <row r="822" spans="2:25" x14ac:dyDescent="0.25">
      <c r="B822" s="5">
        <v>1</v>
      </c>
      <c r="C822" s="2">
        <v>0</v>
      </c>
      <c r="D822" s="5">
        <v>1</v>
      </c>
      <c r="E822" s="2">
        <v>0</v>
      </c>
      <c r="F822" s="5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 s="2">
        <v>0</v>
      </c>
      <c r="U822" s="5">
        <v>1</v>
      </c>
      <c r="V822" s="6">
        <v>0</v>
      </c>
      <c r="W822" s="9">
        <f t="shared" si="36"/>
        <v>-0.94326810177524656</v>
      </c>
      <c r="X822" s="15">
        <f t="shared" si="37"/>
        <v>0.28024067419005289</v>
      </c>
      <c r="Y822" s="11">
        <f t="shared" si="38"/>
        <v>-0.32883839256101505</v>
      </c>
    </row>
    <row r="823" spans="2:25" x14ac:dyDescent="0.25">
      <c r="B823" s="5">
        <v>1</v>
      </c>
      <c r="C823" s="2">
        <v>0</v>
      </c>
      <c r="D823" s="5">
        <v>1</v>
      </c>
      <c r="E823" s="2">
        <v>0</v>
      </c>
      <c r="F823" s="5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0</v>
      </c>
      <c r="Q823">
        <v>0</v>
      </c>
      <c r="R823">
        <v>0</v>
      </c>
      <c r="S823">
        <v>0</v>
      </c>
      <c r="T823" s="2">
        <v>0</v>
      </c>
      <c r="U823" s="5">
        <v>1</v>
      </c>
      <c r="V823" s="6">
        <v>0</v>
      </c>
      <c r="W823" s="9">
        <f t="shared" si="36"/>
        <v>0.34197022645609099</v>
      </c>
      <c r="X823" s="15">
        <f t="shared" si="37"/>
        <v>0.58466903496963474</v>
      </c>
      <c r="Y823" s="11">
        <f t="shared" si="38"/>
        <v>-0.87867957049318612</v>
      </c>
    </row>
    <row r="824" spans="2:25" x14ac:dyDescent="0.25">
      <c r="B824" s="5">
        <v>0</v>
      </c>
      <c r="C824" s="2">
        <v>1</v>
      </c>
      <c r="D824" s="5">
        <v>1</v>
      </c>
      <c r="E824" s="2">
        <v>0</v>
      </c>
      <c r="F824" s="5">
        <v>0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 s="2">
        <v>0</v>
      </c>
      <c r="U824" s="5">
        <v>1</v>
      </c>
      <c r="V824" s="6">
        <v>0</v>
      </c>
      <c r="W824" s="9">
        <f t="shared" si="36"/>
        <v>-2.8326586465884107</v>
      </c>
      <c r="X824" s="15">
        <f t="shared" si="37"/>
        <v>5.5584667228541697E-2</v>
      </c>
      <c r="Y824" s="11">
        <f t="shared" si="38"/>
        <v>-5.7189238439359982E-2</v>
      </c>
    </row>
    <row r="825" spans="2:25" x14ac:dyDescent="0.25">
      <c r="B825" s="5">
        <v>1</v>
      </c>
      <c r="C825" s="2">
        <v>0</v>
      </c>
      <c r="D825" s="5">
        <v>1</v>
      </c>
      <c r="E825" s="2">
        <v>0</v>
      </c>
      <c r="F825" s="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 s="2">
        <v>0</v>
      </c>
      <c r="U825" s="5">
        <v>1</v>
      </c>
      <c r="V825" s="6">
        <v>0</v>
      </c>
      <c r="W825" s="9">
        <f t="shared" si="36"/>
        <v>0.38108998103192937</v>
      </c>
      <c r="X825" s="15">
        <f t="shared" si="37"/>
        <v>0.59413596618330278</v>
      </c>
      <c r="Y825" s="11">
        <f t="shared" si="38"/>
        <v>-0.90173706754637928</v>
      </c>
    </row>
    <row r="826" spans="2:25" x14ac:dyDescent="0.25">
      <c r="B826" s="5">
        <v>0</v>
      </c>
      <c r="C826" s="2">
        <v>1</v>
      </c>
      <c r="D826" s="5">
        <v>0</v>
      </c>
      <c r="E826" s="2">
        <v>1</v>
      </c>
      <c r="F826" s="5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 s="2">
        <v>0</v>
      </c>
      <c r="U826" s="5">
        <v>1</v>
      </c>
      <c r="V826" s="6">
        <v>0</v>
      </c>
      <c r="W826" s="9">
        <f t="shared" si="36"/>
        <v>-0.36642029202112303</v>
      </c>
      <c r="X826" s="15">
        <f t="shared" si="37"/>
        <v>0.40940628757949221</v>
      </c>
      <c r="Y826" s="11">
        <f t="shared" si="38"/>
        <v>-0.52662695581684826</v>
      </c>
    </row>
    <row r="827" spans="2:25" x14ac:dyDescent="0.25">
      <c r="B827" s="5">
        <v>0</v>
      </c>
      <c r="C827" s="2">
        <v>1</v>
      </c>
      <c r="D827" s="5">
        <v>1</v>
      </c>
      <c r="E827" s="2">
        <v>0</v>
      </c>
      <c r="F827" s="5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0</v>
      </c>
      <c r="Q827">
        <v>0</v>
      </c>
      <c r="R827">
        <v>0</v>
      </c>
      <c r="S827">
        <v>1</v>
      </c>
      <c r="T827" s="2">
        <v>0</v>
      </c>
      <c r="U827" s="5">
        <v>1</v>
      </c>
      <c r="V827" s="6">
        <v>0</v>
      </c>
      <c r="W827" s="9">
        <f t="shared" si="36"/>
        <v>-0.78037882194104002</v>
      </c>
      <c r="X827" s="15">
        <f t="shared" si="37"/>
        <v>0.31423824700365788</v>
      </c>
      <c r="Y827" s="11">
        <f t="shared" si="38"/>
        <v>-0.37722501041761203</v>
      </c>
    </row>
    <row r="828" spans="2:25" x14ac:dyDescent="0.25">
      <c r="B828" s="5">
        <v>0</v>
      </c>
      <c r="C828" s="2">
        <v>1</v>
      </c>
      <c r="D828" s="5">
        <v>0</v>
      </c>
      <c r="E828" s="2">
        <v>1</v>
      </c>
      <c r="F828" s="5">
        <v>0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 s="2">
        <v>0</v>
      </c>
      <c r="U828" s="5">
        <v>1</v>
      </c>
      <c r="V828" s="6">
        <v>0</v>
      </c>
      <c r="W828" s="9">
        <f t="shared" si="36"/>
        <v>-2.6746667418150314</v>
      </c>
      <c r="X828" s="15">
        <f t="shared" si="37"/>
        <v>6.4484867242842928E-2</v>
      </c>
      <c r="Y828" s="11">
        <f t="shared" si="38"/>
        <v>-6.6657957282141619E-2</v>
      </c>
    </row>
    <row r="829" spans="2:25" x14ac:dyDescent="0.25">
      <c r="B829" s="5">
        <v>1</v>
      </c>
      <c r="C829" s="2">
        <v>0</v>
      </c>
      <c r="D829" s="5">
        <v>1</v>
      </c>
      <c r="E829" s="2">
        <v>0</v>
      </c>
      <c r="F829" s="5">
        <v>0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1</v>
      </c>
      <c r="T829" s="2">
        <v>0</v>
      </c>
      <c r="U829" s="5">
        <v>1</v>
      </c>
      <c r="V829" s="6">
        <v>0</v>
      </c>
      <c r="W829" s="9">
        <f t="shared" si="36"/>
        <v>-4.7927195049470299</v>
      </c>
      <c r="X829" s="15">
        <f t="shared" si="37"/>
        <v>8.2217251890437954E-3</v>
      </c>
      <c r="Y829" s="11">
        <f t="shared" si="38"/>
        <v>-8.2557099754907073E-3</v>
      </c>
    </row>
    <row r="830" spans="2:25" x14ac:dyDescent="0.25">
      <c r="B830" s="5">
        <v>0</v>
      </c>
      <c r="C830" s="2">
        <v>1</v>
      </c>
      <c r="D830" s="5">
        <v>0</v>
      </c>
      <c r="E830" s="2">
        <v>1</v>
      </c>
      <c r="F830" s="5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 s="2">
        <v>0</v>
      </c>
      <c r="U830" s="5">
        <v>1</v>
      </c>
      <c r="V830" s="6">
        <v>0</v>
      </c>
      <c r="W830" s="9">
        <f t="shared" si="36"/>
        <v>-0.36642029202112303</v>
      </c>
      <c r="X830" s="15">
        <f t="shared" si="37"/>
        <v>0.40940628757949221</v>
      </c>
      <c r="Y830" s="11">
        <f t="shared" si="38"/>
        <v>-0.52662695581684826</v>
      </c>
    </row>
    <row r="831" spans="2:25" x14ac:dyDescent="0.25">
      <c r="B831" s="5">
        <v>0</v>
      </c>
      <c r="C831" s="2">
        <v>1</v>
      </c>
      <c r="D831" s="5">
        <v>1</v>
      </c>
      <c r="E831" s="2">
        <v>0</v>
      </c>
      <c r="F831" s="5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 s="2">
        <v>0</v>
      </c>
      <c r="U831" s="5">
        <v>1</v>
      </c>
      <c r="V831" s="6">
        <v>0</v>
      </c>
      <c r="W831" s="9">
        <f t="shared" si="36"/>
        <v>-0.52441219679450257</v>
      </c>
      <c r="X831" s="15">
        <f t="shared" si="37"/>
        <v>0.37182109465082896</v>
      </c>
      <c r="Y831" s="11">
        <f t="shared" si="38"/>
        <v>-0.46493027195560888</v>
      </c>
    </row>
    <row r="832" spans="2:25" x14ac:dyDescent="0.25">
      <c r="B832" s="5">
        <v>1</v>
      </c>
      <c r="C832" s="2">
        <v>0</v>
      </c>
      <c r="D832" s="5">
        <v>1</v>
      </c>
      <c r="E832" s="2">
        <v>0</v>
      </c>
      <c r="F832" s="5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 s="2">
        <v>0</v>
      </c>
      <c r="U832" s="5">
        <v>1</v>
      </c>
      <c r="V832" s="6">
        <v>0</v>
      </c>
      <c r="W832" s="9">
        <f t="shared" si="36"/>
        <v>-0.94326810177524656</v>
      </c>
      <c r="X832" s="15">
        <f t="shared" si="37"/>
        <v>0.28024067419005289</v>
      </c>
      <c r="Y832" s="11">
        <f t="shared" si="38"/>
        <v>-0.32883839256101505</v>
      </c>
    </row>
    <row r="833" spans="2:25" x14ac:dyDescent="0.25">
      <c r="B833" s="5">
        <v>1</v>
      </c>
      <c r="C833" s="2">
        <v>0</v>
      </c>
      <c r="D833" s="5">
        <v>0</v>
      </c>
      <c r="E833" s="2">
        <v>1</v>
      </c>
      <c r="F833" s="5">
        <v>0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 s="2">
        <v>0</v>
      </c>
      <c r="U833" s="5">
        <v>1</v>
      </c>
      <c r="V833" s="6">
        <v>0</v>
      </c>
      <c r="W833" s="9">
        <f t="shared" si="36"/>
        <v>-3.0935226467957753</v>
      </c>
      <c r="X833" s="15">
        <f t="shared" si="37"/>
        <v>4.3375231537722228E-2</v>
      </c>
      <c r="Y833" s="11">
        <f t="shared" si="38"/>
        <v>-4.4344055888116483E-2</v>
      </c>
    </row>
    <row r="834" spans="2:25" x14ac:dyDescent="0.25">
      <c r="B834" s="5">
        <v>0</v>
      </c>
      <c r="C834" s="2">
        <v>1</v>
      </c>
      <c r="D834" s="5">
        <v>0</v>
      </c>
      <c r="E834" s="2">
        <v>1</v>
      </c>
      <c r="F834" s="5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 s="2">
        <v>0</v>
      </c>
      <c r="U834" s="5">
        <v>1</v>
      </c>
      <c r="V834" s="6">
        <v>0</v>
      </c>
      <c r="W834" s="9">
        <f t="shared" si="36"/>
        <v>-0.36642029202112303</v>
      </c>
      <c r="X834" s="15">
        <f t="shared" si="37"/>
        <v>0.40940628757949221</v>
      </c>
      <c r="Y834" s="11">
        <f t="shared" si="38"/>
        <v>-0.52662695581684826</v>
      </c>
    </row>
    <row r="835" spans="2:25" x14ac:dyDescent="0.25">
      <c r="B835" s="5">
        <v>0</v>
      </c>
      <c r="C835" s="2">
        <v>1</v>
      </c>
      <c r="D835" s="5">
        <v>0</v>
      </c>
      <c r="E835" s="2">
        <v>1</v>
      </c>
      <c r="F835" s="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1</v>
      </c>
      <c r="T835" s="2">
        <v>0</v>
      </c>
      <c r="U835" s="5">
        <v>1</v>
      </c>
      <c r="V835" s="6">
        <v>0</v>
      </c>
      <c r="W835" s="9">
        <f t="shared" si="36"/>
        <v>-1.9076252453989979</v>
      </c>
      <c r="X835" s="15">
        <f t="shared" si="37"/>
        <v>0.12924787860378847</v>
      </c>
      <c r="Y835" s="11">
        <f t="shared" si="38"/>
        <v>-0.13839793345279094</v>
      </c>
    </row>
    <row r="836" spans="2:25" x14ac:dyDescent="0.25">
      <c r="B836" s="5">
        <v>0</v>
      </c>
      <c r="C836" s="2">
        <v>0</v>
      </c>
      <c r="D836" s="5">
        <v>0</v>
      </c>
      <c r="E836" s="2">
        <v>1</v>
      </c>
      <c r="F836" s="5">
        <v>0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1</v>
      </c>
      <c r="T836" s="2">
        <v>0</v>
      </c>
      <c r="U836" s="5">
        <v>1</v>
      </c>
      <c r="V836" s="6">
        <v>0</v>
      </c>
      <c r="W836" s="9">
        <f t="shared" si="36"/>
        <v>-3.967751023239928</v>
      </c>
      <c r="X836" s="15">
        <f t="shared" si="37"/>
        <v>1.856475722442627E-2</v>
      </c>
      <c r="Y836" s="11">
        <f t="shared" si="38"/>
        <v>-1.8739245256238025E-2</v>
      </c>
    </row>
    <row r="837" spans="2:25" x14ac:dyDescent="0.25">
      <c r="B837" s="5">
        <v>0</v>
      </c>
      <c r="C837" s="2">
        <v>1</v>
      </c>
      <c r="D837" s="5">
        <v>0</v>
      </c>
      <c r="E837" s="2">
        <v>1</v>
      </c>
      <c r="F837" s="5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0</v>
      </c>
      <c r="T837" s="2">
        <v>0</v>
      </c>
      <c r="U837" s="5">
        <v>1</v>
      </c>
      <c r="V837" s="6">
        <v>0</v>
      </c>
      <c r="W837" s="9">
        <f t="shared" si="36"/>
        <v>-1.9144232894165492</v>
      </c>
      <c r="X837" s="15">
        <f t="shared" si="37"/>
        <v>0.12848473361855894</v>
      </c>
      <c r="Y837" s="11">
        <f t="shared" si="38"/>
        <v>-0.13752189681296306</v>
      </c>
    </row>
    <row r="838" spans="2:25" x14ac:dyDescent="0.25">
      <c r="B838" s="5">
        <v>1</v>
      </c>
      <c r="C838" s="2">
        <v>0</v>
      </c>
      <c r="D838" s="5">
        <v>1</v>
      </c>
      <c r="E838" s="2">
        <v>0</v>
      </c>
      <c r="F838" s="5">
        <v>0</v>
      </c>
      <c r="G838">
        <v>1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 s="2">
        <v>0</v>
      </c>
      <c r="U838" s="5">
        <v>1</v>
      </c>
      <c r="V838" s="6">
        <v>0</v>
      </c>
      <c r="W838" s="9">
        <f t="shared" ref="W838:W901" si="39">SUMPRODUCT(B$2:U$2,B838:U838)</f>
        <v>-5.2797080457140266</v>
      </c>
      <c r="X838" s="15">
        <f t="shared" ref="X838:X901" si="40">EXP(W838)/(1+EXP(W838))</f>
        <v>5.0681012756172558E-3</v>
      </c>
      <c r="Y838" s="11">
        <f t="shared" ref="Y838:Y901" si="41">IFERROR(V838*LN(X838)+(1-V838)*LN(1-X838),0)</f>
        <v>-5.0809876589897468E-3</v>
      </c>
    </row>
    <row r="839" spans="2:25" x14ac:dyDescent="0.25">
      <c r="B839" s="5">
        <v>0</v>
      </c>
      <c r="C839" s="2">
        <v>0</v>
      </c>
      <c r="D839" s="5">
        <v>1</v>
      </c>
      <c r="E839" s="2">
        <v>0</v>
      </c>
      <c r="F839" s="5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0</v>
      </c>
      <c r="Q839">
        <v>0</v>
      </c>
      <c r="R839">
        <v>0</v>
      </c>
      <c r="S839">
        <v>0</v>
      </c>
      <c r="T839" s="2">
        <v>0</v>
      </c>
      <c r="U839" s="5">
        <v>1</v>
      </c>
      <c r="V839" s="6">
        <v>0</v>
      </c>
      <c r="W839" s="9">
        <f t="shared" si="39"/>
        <v>-1.5793526020531314</v>
      </c>
      <c r="X839" s="15">
        <f t="shared" si="40"/>
        <v>0.17088718890061938</v>
      </c>
      <c r="Y839" s="11">
        <f t="shared" si="41"/>
        <v>-0.18739905216486782</v>
      </c>
    </row>
    <row r="840" spans="2:25" x14ac:dyDescent="0.25">
      <c r="B840" s="5">
        <v>1</v>
      </c>
      <c r="C840" s="2">
        <v>0</v>
      </c>
      <c r="D840" s="5">
        <v>1</v>
      </c>
      <c r="E840" s="2">
        <v>0</v>
      </c>
      <c r="F840" s="5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 s="2">
        <v>0</v>
      </c>
      <c r="U840" s="5">
        <v>1</v>
      </c>
      <c r="V840" s="6">
        <v>0</v>
      </c>
      <c r="W840" s="9">
        <f t="shared" si="39"/>
        <v>-0.94326810177524656</v>
      </c>
      <c r="X840" s="15">
        <f t="shared" si="40"/>
        <v>0.28024067419005289</v>
      </c>
      <c r="Y840" s="11">
        <f t="shared" si="41"/>
        <v>-0.32883839256101505</v>
      </c>
    </row>
    <row r="841" spans="2:25" x14ac:dyDescent="0.25">
      <c r="B841" s="5">
        <v>1</v>
      </c>
      <c r="C841" s="2">
        <v>0</v>
      </c>
      <c r="D841" s="5">
        <v>1</v>
      </c>
      <c r="E841" s="2">
        <v>0</v>
      </c>
      <c r="F841" s="5">
        <v>0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 s="2">
        <v>0</v>
      </c>
      <c r="U841" s="5">
        <v>1</v>
      </c>
      <c r="V841" s="6">
        <v>0</v>
      </c>
      <c r="W841" s="9">
        <f t="shared" si="39"/>
        <v>-2.9714615959201183</v>
      </c>
      <c r="X841" s="15">
        <f t="shared" si="40"/>
        <v>4.8731922910597941E-2</v>
      </c>
      <c r="Y841" s="11">
        <f t="shared" si="41"/>
        <v>-4.9959366476264921E-2</v>
      </c>
    </row>
    <row r="842" spans="2:25" x14ac:dyDescent="0.25">
      <c r="B842" s="5">
        <v>0</v>
      </c>
      <c r="C842" s="2">
        <v>1</v>
      </c>
      <c r="D842" s="5">
        <v>1</v>
      </c>
      <c r="E842" s="2">
        <v>0</v>
      </c>
      <c r="F842" s="5">
        <v>0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 s="2">
        <v>1</v>
      </c>
      <c r="U842" s="5">
        <v>1</v>
      </c>
      <c r="V842" s="6">
        <v>0</v>
      </c>
      <c r="W842" s="9">
        <f t="shared" si="39"/>
        <v>-0.70335420090788692</v>
      </c>
      <c r="X842" s="15">
        <f t="shared" si="40"/>
        <v>0.33106897830128496</v>
      </c>
      <c r="Y842" s="11">
        <f t="shared" si="41"/>
        <v>-0.40207433074865867</v>
      </c>
    </row>
    <row r="843" spans="2:25" x14ac:dyDescent="0.25">
      <c r="B843" s="5">
        <v>0</v>
      </c>
      <c r="C843" s="2">
        <v>1</v>
      </c>
      <c r="D843" s="5">
        <v>0</v>
      </c>
      <c r="E843" s="2">
        <v>1</v>
      </c>
      <c r="F843" s="5">
        <v>0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 s="2">
        <v>0</v>
      </c>
      <c r="U843" s="5">
        <v>1</v>
      </c>
      <c r="V843" s="6">
        <v>0</v>
      </c>
      <c r="W843" s="9">
        <f t="shared" si="39"/>
        <v>-0.91922058761280179</v>
      </c>
      <c r="X843" s="15">
        <f t="shared" si="40"/>
        <v>0.28511673155932998</v>
      </c>
      <c r="Y843" s="11">
        <f t="shared" si="41"/>
        <v>-0.33563601053878422</v>
      </c>
    </row>
    <row r="844" spans="2:25" x14ac:dyDescent="0.25">
      <c r="B844" s="5">
        <v>0</v>
      </c>
      <c r="C844" s="2">
        <v>0</v>
      </c>
      <c r="D844" s="5">
        <v>1</v>
      </c>
      <c r="E844" s="2">
        <v>0</v>
      </c>
      <c r="F844" s="5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 s="2">
        <v>0</v>
      </c>
      <c r="U844" s="5">
        <v>1</v>
      </c>
      <c r="V844" s="6">
        <v>0</v>
      </c>
      <c r="W844" s="9">
        <f t="shared" si="39"/>
        <v>-0.55634448049056073</v>
      </c>
      <c r="X844" s="15">
        <f t="shared" si="40"/>
        <v>0.36439369756218881</v>
      </c>
      <c r="Y844" s="11">
        <f t="shared" si="41"/>
        <v>-0.4531759286390149</v>
      </c>
    </row>
    <row r="845" spans="2:25" x14ac:dyDescent="0.25">
      <c r="B845" s="5">
        <v>0</v>
      </c>
      <c r="C845" s="2">
        <v>1</v>
      </c>
      <c r="D845" s="5">
        <v>1</v>
      </c>
      <c r="E845" s="2">
        <v>0</v>
      </c>
      <c r="F845" s="5">
        <v>0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 s="2">
        <v>0</v>
      </c>
      <c r="U845" s="5">
        <v>1</v>
      </c>
      <c r="V845" s="6">
        <v>0</v>
      </c>
      <c r="W845" s="9">
        <f t="shared" si="39"/>
        <v>-2.5526056909393744</v>
      </c>
      <c r="X845" s="15">
        <f t="shared" si="40"/>
        <v>7.2251627638437232E-2</v>
      </c>
      <c r="Y845" s="11">
        <f t="shared" si="41"/>
        <v>-7.4994733436326386E-2</v>
      </c>
    </row>
    <row r="846" spans="2:25" x14ac:dyDescent="0.25">
      <c r="B846" s="5">
        <v>1</v>
      </c>
      <c r="C846" s="2">
        <v>0</v>
      </c>
      <c r="D846" s="5">
        <v>1</v>
      </c>
      <c r="E846" s="2">
        <v>0</v>
      </c>
      <c r="F846" s="5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 s="2">
        <v>0</v>
      </c>
      <c r="U846" s="5">
        <v>1</v>
      </c>
      <c r="V846" s="6">
        <v>0</v>
      </c>
      <c r="W846" s="9">
        <f t="shared" si="39"/>
        <v>-0.94326810177524656</v>
      </c>
      <c r="X846" s="15">
        <f t="shared" si="40"/>
        <v>0.28024067419005289</v>
      </c>
      <c r="Y846" s="11">
        <f t="shared" si="41"/>
        <v>-0.32883839256101505</v>
      </c>
    </row>
    <row r="847" spans="2:25" x14ac:dyDescent="0.25">
      <c r="B847" s="5">
        <v>0</v>
      </c>
      <c r="C847" s="2">
        <v>0</v>
      </c>
      <c r="D847" s="5">
        <v>0</v>
      </c>
      <c r="E847" s="2">
        <v>0</v>
      </c>
      <c r="F847" s="5">
        <v>0</v>
      </c>
      <c r="G847">
        <v>0</v>
      </c>
      <c r="H847">
        <v>0</v>
      </c>
      <c r="I847">
        <v>0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1</v>
      </c>
      <c r="T847" s="2">
        <v>0</v>
      </c>
      <c r="U847" s="5">
        <v>1</v>
      </c>
      <c r="V847" s="6">
        <v>0</v>
      </c>
      <c r="W847" s="9">
        <f t="shared" si="39"/>
        <v>0.67048126628805027</v>
      </c>
      <c r="X847" s="15">
        <f t="shared" si="40"/>
        <v>0.66161091439876074</v>
      </c>
      <c r="Y847" s="11">
        <f t="shared" si="41"/>
        <v>-1.0835589047216272</v>
      </c>
    </row>
    <row r="848" spans="2:25" x14ac:dyDescent="0.25">
      <c r="B848" s="5">
        <v>1</v>
      </c>
      <c r="C848" s="2">
        <v>0</v>
      </c>
      <c r="D848" s="5">
        <v>0</v>
      </c>
      <c r="E848" s="2">
        <v>1</v>
      </c>
      <c r="F848" s="5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 s="2">
        <v>0</v>
      </c>
      <c r="U848" s="5">
        <v>1</v>
      </c>
      <c r="V848" s="6">
        <v>0</v>
      </c>
      <c r="W848" s="9">
        <f t="shared" si="39"/>
        <v>-0.7852761970018669</v>
      </c>
      <c r="X848" s="15">
        <f t="shared" si="40"/>
        <v>0.31318386039035906</v>
      </c>
      <c r="Y848" s="11">
        <f t="shared" si="41"/>
        <v>-0.37568865051209888</v>
      </c>
    </row>
    <row r="849" spans="2:25" x14ac:dyDescent="0.25">
      <c r="B849" s="5">
        <v>1</v>
      </c>
      <c r="C849" s="2">
        <v>0</v>
      </c>
      <c r="D849" s="5">
        <v>0</v>
      </c>
      <c r="E849" s="2">
        <v>1</v>
      </c>
      <c r="F849" s="5">
        <v>0</v>
      </c>
      <c r="G849">
        <v>1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 s="2">
        <v>0</v>
      </c>
      <c r="U849" s="5">
        <v>1</v>
      </c>
      <c r="V849" s="6">
        <v>0</v>
      </c>
      <c r="W849" s="9">
        <f t="shared" si="39"/>
        <v>-5.1217161409406478</v>
      </c>
      <c r="X849" s="15">
        <f t="shared" si="40"/>
        <v>5.9303965750194297E-3</v>
      </c>
      <c r="Y849" s="11">
        <f t="shared" si="41"/>
        <v>-5.9480512107197058E-3</v>
      </c>
    </row>
    <row r="850" spans="2:25" x14ac:dyDescent="0.25">
      <c r="B850" s="5">
        <v>1</v>
      </c>
      <c r="C850" s="2">
        <v>0</v>
      </c>
      <c r="D850" s="5">
        <v>1</v>
      </c>
      <c r="E850" s="2">
        <v>0</v>
      </c>
      <c r="F850" s="5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 s="2">
        <v>0</v>
      </c>
      <c r="U850" s="5">
        <v>1</v>
      </c>
      <c r="V850" s="6">
        <v>0</v>
      </c>
      <c r="W850" s="9">
        <f t="shared" si="39"/>
        <v>-0.94326810177524656</v>
      </c>
      <c r="X850" s="15">
        <f t="shared" si="40"/>
        <v>0.28024067419005289</v>
      </c>
      <c r="Y850" s="11">
        <f t="shared" si="41"/>
        <v>-0.32883839256101505</v>
      </c>
    </row>
    <row r="851" spans="2:25" x14ac:dyDescent="0.25">
      <c r="B851" s="5">
        <v>0</v>
      </c>
      <c r="C851" s="2">
        <v>1</v>
      </c>
      <c r="D851" s="5">
        <v>1</v>
      </c>
      <c r="E851" s="2">
        <v>0</v>
      </c>
      <c r="F851" s="5">
        <v>0</v>
      </c>
      <c r="G851">
        <v>0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1</v>
      </c>
      <c r="T851" s="2">
        <v>1</v>
      </c>
      <c r="U851" s="5">
        <v>1</v>
      </c>
      <c r="V851" s="6">
        <v>0</v>
      </c>
      <c r="W851" s="9">
        <f t="shared" si="39"/>
        <v>-3.5125091960321519</v>
      </c>
      <c r="X851" s="15">
        <f t="shared" si="40"/>
        <v>2.8958394274792292E-2</v>
      </c>
      <c r="Y851" s="11">
        <f t="shared" si="41"/>
        <v>-2.9385963282094005E-2</v>
      </c>
    </row>
    <row r="852" spans="2:25" x14ac:dyDescent="0.25">
      <c r="B852" s="5">
        <v>0</v>
      </c>
      <c r="C852" s="2">
        <v>1</v>
      </c>
      <c r="D852" s="5">
        <v>0</v>
      </c>
      <c r="E852" s="2">
        <v>1</v>
      </c>
      <c r="F852" s="5">
        <v>0</v>
      </c>
      <c r="G852">
        <v>0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0</v>
      </c>
      <c r="T852" s="2">
        <v>0</v>
      </c>
      <c r="U852" s="5">
        <v>1</v>
      </c>
      <c r="V852" s="6">
        <v>0</v>
      </c>
      <c r="W852" s="9">
        <f t="shared" si="39"/>
        <v>-3.9426167835614212</v>
      </c>
      <c r="X852" s="15">
        <f t="shared" si="40"/>
        <v>1.9028290345620192E-2</v>
      </c>
      <c r="Y852" s="11">
        <f t="shared" si="41"/>
        <v>-1.9211658105408366E-2</v>
      </c>
    </row>
    <row r="853" spans="2:25" x14ac:dyDescent="0.25">
      <c r="B853" s="5">
        <v>0</v>
      </c>
      <c r="C853" s="2">
        <v>1</v>
      </c>
      <c r="D853" s="5">
        <v>0</v>
      </c>
      <c r="E853" s="2">
        <v>1</v>
      </c>
      <c r="F853" s="5">
        <v>0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 s="2">
        <v>0</v>
      </c>
      <c r="U853" s="5">
        <v>1</v>
      </c>
      <c r="V853" s="6">
        <v>0</v>
      </c>
      <c r="W853" s="9">
        <f t="shared" si="39"/>
        <v>-2.6746667418150314</v>
      </c>
      <c r="X853" s="15">
        <f t="shared" si="40"/>
        <v>6.4484867242842928E-2</v>
      </c>
      <c r="Y853" s="11">
        <f t="shared" si="41"/>
        <v>-6.6657957282141619E-2</v>
      </c>
    </row>
    <row r="854" spans="2:25" x14ac:dyDescent="0.25">
      <c r="B854" s="5">
        <v>1</v>
      </c>
      <c r="C854" s="2">
        <v>0</v>
      </c>
      <c r="D854" s="5">
        <v>0</v>
      </c>
      <c r="E854" s="2">
        <v>1</v>
      </c>
      <c r="F854" s="5">
        <v>0</v>
      </c>
      <c r="G854">
        <v>0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 s="2">
        <v>0</v>
      </c>
      <c r="U854" s="5">
        <v>1</v>
      </c>
      <c r="V854" s="6">
        <v>0</v>
      </c>
      <c r="W854" s="9">
        <f t="shared" si="39"/>
        <v>-2.8134696911467389</v>
      </c>
      <c r="X854" s="15">
        <f t="shared" si="40"/>
        <v>5.6600624447600396E-2</v>
      </c>
      <c r="Y854" s="11">
        <f t="shared" si="41"/>
        <v>-5.8265570044003581E-2</v>
      </c>
    </row>
    <row r="855" spans="2:25" x14ac:dyDescent="0.25">
      <c r="B855" s="5">
        <v>1</v>
      </c>
      <c r="C855" s="2">
        <v>0</v>
      </c>
      <c r="D855" s="5">
        <v>1</v>
      </c>
      <c r="E855" s="2">
        <v>0</v>
      </c>
      <c r="F855" s="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 s="2">
        <v>0</v>
      </c>
      <c r="U855" s="5">
        <v>1</v>
      </c>
      <c r="V855" s="6">
        <v>0</v>
      </c>
      <c r="W855" s="9">
        <f t="shared" si="39"/>
        <v>-0.94326810177524656</v>
      </c>
      <c r="X855" s="15">
        <f t="shared" si="40"/>
        <v>0.28024067419005289</v>
      </c>
      <c r="Y855" s="11">
        <f t="shared" si="41"/>
        <v>-0.32883839256101505</v>
      </c>
    </row>
    <row r="856" spans="2:25" x14ac:dyDescent="0.25">
      <c r="B856" s="5">
        <v>0</v>
      </c>
      <c r="C856" s="2">
        <v>1</v>
      </c>
      <c r="D856" s="5">
        <v>1</v>
      </c>
      <c r="E856" s="2">
        <v>0</v>
      </c>
      <c r="F856" s="5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</v>
      </c>
      <c r="P856">
        <v>0</v>
      </c>
      <c r="Q856">
        <v>0</v>
      </c>
      <c r="R856">
        <v>0</v>
      </c>
      <c r="S856">
        <v>0</v>
      </c>
      <c r="T856" s="2">
        <v>1</v>
      </c>
      <c r="U856" s="5">
        <v>1</v>
      </c>
      <c r="V856" s="6">
        <v>0</v>
      </c>
      <c r="W856" s="9">
        <f t="shared" si="39"/>
        <v>2.8901305771173589</v>
      </c>
      <c r="X856" s="15">
        <f t="shared" si="40"/>
        <v>0.94735639412062378</v>
      </c>
      <c r="Y856" s="11">
        <f t="shared" si="41"/>
        <v>-2.9442104935631157</v>
      </c>
    </row>
    <row r="857" spans="2:25" x14ac:dyDescent="0.25">
      <c r="B857" s="5">
        <v>1</v>
      </c>
      <c r="C857" s="2">
        <v>0</v>
      </c>
      <c r="D857" s="5">
        <v>0</v>
      </c>
      <c r="E857" s="2">
        <v>1</v>
      </c>
      <c r="F857" s="5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0</v>
      </c>
      <c r="T857" s="2">
        <v>0</v>
      </c>
      <c r="U857" s="5">
        <v>1</v>
      </c>
      <c r="V857" s="6">
        <v>0</v>
      </c>
      <c r="W857" s="9">
        <f t="shared" si="39"/>
        <v>-2.333279194397293</v>
      </c>
      <c r="X857" s="15">
        <f t="shared" si="40"/>
        <v>8.8404040099874293E-2</v>
      </c>
      <c r="Y857" s="11">
        <f t="shared" si="41"/>
        <v>-9.2558413498307374E-2</v>
      </c>
    </row>
    <row r="858" spans="2:25" x14ac:dyDescent="0.25">
      <c r="B858" s="5">
        <v>0</v>
      </c>
      <c r="C858" s="2">
        <v>1</v>
      </c>
      <c r="D858" s="5">
        <v>0</v>
      </c>
      <c r="E858" s="2">
        <v>1</v>
      </c>
      <c r="F858" s="5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 s="2">
        <v>0</v>
      </c>
      <c r="U858" s="5">
        <v>1</v>
      </c>
      <c r="V858" s="6">
        <v>0</v>
      </c>
      <c r="W858" s="9">
        <f t="shared" si="39"/>
        <v>-0.36642029202112303</v>
      </c>
      <c r="X858" s="15">
        <f t="shared" si="40"/>
        <v>0.40940628757949221</v>
      </c>
      <c r="Y858" s="11">
        <f t="shared" si="41"/>
        <v>-0.52662695581684826</v>
      </c>
    </row>
    <row r="859" spans="2:25" x14ac:dyDescent="0.25">
      <c r="B859" s="5">
        <v>1</v>
      </c>
      <c r="C859" s="2">
        <v>0</v>
      </c>
      <c r="D859" s="5">
        <v>1</v>
      </c>
      <c r="E859" s="2">
        <v>0</v>
      </c>
      <c r="F859" s="5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 s="2">
        <v>0</v>
      </c>
      <c r="U859" s="5">
        <v>1</v>
      </c>
      <c r="V859" s="6">
        <v>0</v>
      </c>
      <c r="W859" s="9">
        <f t="shared" si="39"/>
        <v>0.98191697585068993</v>
      </c>
      <c r="X859" s="15">
        <f t="shared" si="40"/>
        <v>0.72748842060877106</v>
      </c>
      <c r="Y859" s="11">
        <f t="shared" si="41"/>
        <v>-1.300074172602826</v>
      </c>
    </row>
    <row r="860" spans="2:25" x14ac:dyDescent="0.25">
      <c r="B860" s="5">
        <v>0</v>
      </c>
      <c r="C860" s="2">
        <v>1</v>
      </c>
      <c r="D860" s="5">
        <v>1</v>
      </c>
      <c r="E860" s="2">
        <v>0</v>
      </c>
      <c r="F860" s="5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0</v>
      </c>
      <c r="T860" s="2">
        <v>1</v>
      </c>
      <c r="U860" s="5">
        <v>1</v>
      </c>
      <c r="V860" s="6">
        <v>0</v>
      </c>
      <c r="W860" s="9">
        <f t="shared" si="39"/>
        <v>5.6889251490595094E-2</v>
      </c>
      <c r="X860" s="15">
        <f t="shared" si="40"/>
        <v>0.5142184783713396</v>
      </c>
      <c r="Y860" s="11">
        <f t="shared" si="41"/>
        <v>-0.72199630013077831</v>
      </c>
    </row>
    <row r="861" spans="2:25" x14ac:dyDescent="0.25">
      <c r="B861" s="5">
        <v>1</v>
      </c>
      <c r="C861" s="2">
        <v>0</v>
      </c>
      <c r="D861" s="5">
        <v>0</v>
      </c>
      <c r="E861" s="2">
        <v>1</v>
      </c>
      <c r="F861" s="5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 s="2">
        <v>0</v>
      </c>
      <c r="U861" s="5">
        <v>1</v>
      </c>
      <c r="V861" s="6">
        <v>0</v>
      </c>
      <c r="W861" s="9">
        <f t="shared" si="39"/>
        <v>-0.7852761970018669</v>
      </c>
      <c r="X861" s="15">
        <f t="shared" si="40"/>
        <v>0.31318386039035906</v>
      </c>
      <c r="Y861" s="11">
        <f t="shared" si="41"/>
        <v>-0.37568865051209888</v>
      </c>
    </row>
    <row r="862" spans="2:25" x14ac:dyDescent="0.25">
      <c r="B862" s="5">
        <v>1</v>
      </c>
      <c r="C862" s="2">
        <v>0</v>
      </c>
      <c r="D862" s="5">
        <v>0</v>
      </c>
      <c r="E862" s="2">
        <v>1</v>
      </c>
      <c r="F862" s="5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1</v>
      </c>
      <c r="T862" s="2">
        <v>0</v>
      </c>
      <c r="U862" s="5">
        <v>1</v>
      </c>
      <c r="V862" s="6">
        <v>0</v>
      </c>
      <c r="W862" s="9">
        <f t="shared" si="39"/>
        <v>-3.8744841477751679</v>
      </c>
      <c r="X862" s="15">
        <f t="shared" si="40"/>
        <v>2.0342631119568636E-2</v>
      </c>
      <c r="Y862" s="11">
        <f t="shared" si="41"/>
        <v>-2.0552392041493242E-2</v>
      </c>
    </row>
    <row r="863" spans="2:25" x14ac:dyDescent="0.25">
      <c r="B863" s="5">
        <v>0</v>
      </c>
      <c r="C863" s="2">
        <v>1</v>
      </c>
      <c r="D863" s="5">
        <v>0</v>
      </c>
      <c r="E863" s="2">
        <v>1</v>
      </c>
      <c r="F863" s="5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 s="2">
        <v>0</v>
      </c>
      <c r="U863" s="5">
        <v>1</v>
      </c>
      <c r="V863" s="6">
        <v>0</v>
      </c>
      <c r="W863" s="9">
        <f t="shared" si="39"/>
        <v>2.0725115941676893</v>
      </c>
      <c r="X863" s="15">
        <f t="shared" si="40"/>
        <v>0.88820260284808283</v>
      </c>
      <c r="Y863" s="11">
        <f t="shared" si="41"/>
        <v>-2.1910669998209067</v>
      </c>
    </row>
    <row r="864" spans="2:25" x14ac:dyDescent="0.25">
      <c r="B864" s="5">
        <v>1</v>
      </c>
      <c r="C864" s="2">
        <v>0</v>
      </c>
      <c r="D864" s="5">
        <v>0</v>
      </c>
      <c r="E864" s="2">
        <v>1</v>
      </c>
      <c r="F864" s="5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0</v>
      </c>
      <c r="T864" s="2">
        <v>0</v>
      </c>
      <c r="U864" s="5">
        <v>1</v>
      </c>
      <c r="V864" s="6">
        <v>0</v>
      </c>
      <c r="W864" s="9">
        <f t="shared" si="39"/>
        <v>-2.333279194397293</v>
      </c>
      <c r="X864" s="15">
        <f t="shared" si="40"/>
        <v>8.8404040099874293E-2</v>
      </c>
      <c r="Y864" s="11">
        <f t="shared" si="41"/>
        <v>-9.2558413498307374E-2</v>
      </c>
    </row>
    <row r="865" spans="2:25" x14ac:dyDescent="0.25">
      <c r="B865" s="5">
        <v>1</v>
      </c>
      <c r="C865" s="2">
        <v>0</v>
      </c>
      <c r="D865" s="5">
        <v>0</v>
      </c>
      <c r="E865" s="2">
        <v>1</v>
      </c>
      <c r="F865" s="5">
        <v>0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1</v>
      </c>
      <c r="T865" s="2">
        <v>0</v>
      </c>
      <c r="U865" s="5">
        <v>1</v>
      </c>
      <c r="V865" s="6">
        <v>0</v>
      </c>
      <c r="W865" s="9">
        <f t="shared" si="39"/>
        <v>-4.6347276001736502</v>
      </c>
      <c r="X865" s="15">
        <f t="shared" si="40"/>
        <v>9.6153978337522039E-3</v>
      </c>
      <c r="Y865" s="11">
        <f t="shared" si="41"/>
        <v>-9.6619242584382366E-3</v>
      </c>
    </row>
    <row r="866" spans="2:25" x14ac:dyDescent="0.25">
      <c r="B866" s="5">
        <v>1</v>
      </c>
      <c r="C866" s="2">
        <v>0</v>
      </c>
      <c r="D866" s="5">
        <v>0</v>
      </c>
      <c r="E866" s="2">
        <v>1</v>
      </c>
      <c r="F866" s="5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 s="2">
        <v>1</v>
      </c>
      <c r="U866" s="5">
        <v>1</v>
      </c>
      <c r="V866" s="6">
        <v>0</v>
      </c>
      <c r="W866" s="9">
        <f t="shared" si="39"/>
        <v>1.344028248678657</v>
      </c>
      <c r="X866" s="15">
        <f t="shared" si="40"/>
        <v>0.79315160498045212</v>
      </c>
      <c r="Y866" s="11">
        <f t="shared" si="41"/>
        <v>-1.5757691452561466</v>
      </c>
    </row>
    <row r="867" spans="2:25" x14ac:dyDescent="0.25">
      <c r="B867" s="5">
        <v>1</v>
      </c>
      <c r="C867" s="2">
        <v>0</v>
      </c>
      <c r="D867" s="5">
        <v>0</v>
      </c>
      <c r="E867" s="2">
        <v>1</v>
      </c>
      <c r="F867" s="5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1</v>
      </c>
      <c r="T867" s="2">
        <v>0</v>
      </c>
      <c r="U867" s="5">
        <v>1</v>
      </c>
      <c r="V867" s="6">
        <v>0</v>
      </c>
      <c r="W867" s="9">
        <f t="shared" si="39"/>
        <v>-3.8744841477751679</v>
      </c>
      <c r="X867" s="15">
        <f t="shared" si="40"/>
        <v>2.0342631119568636E-2</v>
      </c>
      <c r="Y867" s="11">
        <f t="shared" si="41"/>
        <v>-2.0552392041493242E-2</v>
      </c>
    </row>
    <row r="868" spans="2:25" x14ac:dyDescent="0.25">
      <c r="B868" s="5">
        <v>1</v>
      </c>
      <c r="C868" s="2">
        <v>0</v>
      </c>
      <c r="D868" s="5">
        <v>0</v>
      </c>
      <c r="E868" s="2">
        <v>1</v>
      </c>
      <c r="F868" s="5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1</v>
      </c>
      <c r="T868" s="2">
        <v>0</v>
      </c>
      <c r="U868" s="5">
        <v>1</v>
      </c>
      <c r="V868" s="6">
        <v>0</v>
      </c>
      <c r="W868" s="9">
        <f t="shared" si="39"/>
        <v>-2.3264811503797418</v>
      </c>
      <c r="X868" s="15">
        <f t="shared" si="40"/>
        <v>8.8953421155595888E-2</v>
      </c>
      <c r="Y868" s="11">
        <f t="shared" si="41"/>
        <v>-9.3161253672045363E-2</v>
      </c>
    </row>
    <row r="869" spans="2:25" x14ac:dyDescent="0.25">
      <c r="B869" s="5">
        <v>1</v>
      </c>
      <c r="C869" s="2">
        <v>0</v>
      </c>
      <c r="D869" s="5">
        <v>1</v>
      </c>
      <c r="E869" s="2">
        <v>0</v>
      </c>
      <c r="F869" s="5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 s="2">
        <v>0</v>
      </c>
      <c r="U869" s="5">
        <v>1</v>
      </c>
      <c r="V869" s="6">
        <v>0</v>
      </c>
      <c r="W869" s="9">
        <f t="shared" si="39"/>
        <v>-0.94326810177524656</v>
      </c>
      <c r="X869" s="15">
        <f t="shared" si="40"/>
        <v>0.28024067419005289</v>
      </c>
      <c r="Y869" s="11">
        <f t="shared" si="41"/>
        <v>-0.32883839256101505</v>
      </c>
    </row>
    <row r="870" spans="2:25" x14ac:dyDescent="0.25">
      <c r="B870" s="5">
        <v>1</v>
      </c>
      <c r="C870" s="2">
        <v>0</v>
      </c>
      <c r="D870" s="5">
        <v>1</v>
      </c>
      <c r="E870" s="2">
        <v>0</v>
      </c>
      <c r="F870" s="5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 s="2">
        <v>0</v>
      </c>
      <c r="U870" s="5">
        <v>1</v>
      </c>
      <c r="V870" s="6">
        <v>0</v>
      </c>
      <c r="W870" s="9">
        <f t="shared" si="39"/>
        <v>-0.94326810177524656</v>
      </c>
      <c r="X870" s="15">
        <f t="shared" si="40"/>
        <v>0.28024067419005289</v>
      </c>
      <c r="Y870" s="11">
        <f t="shared" si="41"/>
        <v>-0.32883839256101505</v>
      </c>
    </row>
    <row r="871" spans="2:25" x14ac:dyDescent="0.25">
      <c r="B871" s="5">
        <v>0</v>
      </c>
      <c r="C871" s="2">
        <v>1</v>
      </c>
      <c r="D871" s="5">
        <v>1</v>
      </c>
      <c r="E871" s="2">
        <v>0</v>
      </c>
      <c r="F871" s="5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1</v>
      </c>
      <c r="T871" s="2">
        <v>0</v>
      </c>
      <c r="U871" s="5">
        <v>1</v>
      </c>
      <c r="V871" s="6">
        <v>0</v>
      </c>
      <c r="W871" s="9">
        <f t="shared" si="39"/>
        <v>-3.6136201475678034</v>
      </c>
      <c r="X871" s="15">
        <f t="shared" si="40"/>
        <v>2.6246637938612129E-2</v>
      </c>
      <c r="Y871" s="11">
        <f t="shared" si="41"/>
        <v>-2.65972291085179E-2</v>
      </c>
    </row>
    <row r="872" spans="2:25" x14ac:dyDescent="0.25">
      <c r="B872" s="5">
        <v>1</v>
      </c>
      <c r="C872" s="2">
        <v>0</v>
      </c>
      <c r="D872" s="5">
        <v>1</v>
      </c>
      <c r="E872" s="2">
        <v>0</v>
      </c>
      <c r="F872" s="5">
        <v>0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0</v>
      </c>
      <c r="R872">
        <v>0</v>
      </c>
      <c r="S872">
        <v>1</v>
      </c>
      <c r="T872" s="2">
        <v>0</v>
      </c>
      <c r="U872" s="5">
        <v>1</v>
      </c>
      <c r="V872" s="6">
        <v>0</v>
      </c>
      <c r="W872" s="9">
        <f t="shared" si="39"/>
        <v>-3.5965174199832846</v>
      </c>
      <c r="X872" s="15">
        <f t="shared" si="40"/>
        <v>2.6687304959697754E-2</v>
      </c>
      <c r="Y872" s="11">
        <f t="shared" si="41"/>
        <v>-2.704987633843833E-2</v>
      </c>
    </row>
    <row r="873" spans="2:25" x14ac:dyDescent="0.25">
      <c r="B873" s="5">
        <v>0</v>
      </c>
      <c r="C873" s="2">
        <v>1</v>
      </c>
      <c r="D873" s="5">
        <v>1</v>
      </c>
      <c r="E873" s="2">
        <v>0</v>
      </c>
      <c r="F873" s="5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 s="2">
        <v>0</v>
      </c>
      <c r="U873" s="5">
        <v>1</v>
      </c>
      <c r="V873" s="6">
        <v>0</v>
      </c>
      <c r="W873" s="9">
        <f t="shared" si="39"/>
        <v>-0.52441219679450257</v>
      </c>
      <c r="X873" s="15">
        <f t="shared" si="40"/>
        <v>0.37182109465082896</v>
      </c>
      <c r="Y873" s="11">
        <f t="shared" si="41"/>
        <v>-0.46493027195560888</v>
      </c>
    </row>
    <row r="874" spans="2:25" x14ac:dyDescent="0.25">
      <c r="B874" s="5">
        <v>0</v>
      </c>
      <c r="C874" s="2">
        <v>1</v>
      </c>
      <c r="D874" s="5">
        <v>0</v>
      </c>
      <c r="E874" s="2">
        <v>1</v>
      </c>
      <c r="F874" s="5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 s="2">
        <v>0</v>
      </c>
      <c r="U874" s="5">
        <v>1</v>
      </c>
      <c r="V874" s="6">
        <v>0</v>
      </c>
      <c r="W874" s="9">
        <f t="shared" si="39"/>
        <v>-0.36642029202112303</v>
      </c>
      <c r="X874" s="15">
        <f t="shared" si="40"/>
        <v>0.40940628757949221</v>
      </c>
      <c r="Y874" s="11">
        <f t="shared" si="41"/>
        <v>-0.52662695581684826</v>
      </c>
    </row>
    <row r="875" spans="2:25" x14ac:dyDescent="0.25">
      <c r="B875" s="5">
        <v>0</v>
      </c>
      <c r="C875" s="2">
        <v>1</v>
      </c>
      <c r="D875" s="5">
        <v>0</v>
      </c>
      <c r="E875" s="2">
        <v>0</v>
      </c>
      <c r="F875" s="5">
        <v>0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 s="2">
        <v>0</v>
      </c>
      <c r="U875" s="5">
        <v>1</v>
      </c>
      <c r="V875" s="6">
        <v>0</v>
      </c>
      <c r="W875" s="9">
        <f t="shared" si="39"/>
        <v>-0.81549578637954412</v>
      </c>
      <c r="X875" s="15">
        <f t="shared" si="40"/>
        <v>0.30672061503036485</v>
      </c>
      <c r="Y875" s="11">
        <f t="shared" si="41"/>
        <v>-0.36632220812219835</v>
      </c>
    </row>
    <row r="876" spans="2:25" x14ac:dyDescent="0.25">
      <c r="B876" s="5">
        <v>0</v>
      </c>
      <c r="C876" s="2">
        <v>0</v>
      </c>
      <c r="D876" s="5">
        <v>0</v>
      </c>
      <c r="E876" s="2">
        <v>1</v>
      </c>
      <c r="F876" s="5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1</v>
      </c>
      <c r="T876" s="2">
        <v>0</v>
      </c>
      <c r="U876" s="5">
        <v>1</v>
      </c>
      <c r="V876" s="6">
        <v>0</v>
      </c>
      <c r="W876" s="9">
        <f t="shared" si="39"/>
        <v>-1.939557529095056</v>
      </c>
      <c r="X876" s="15">
        <f t="shared" si="40"/>
        <v>0.12569647463041289</v>
      </c>
      <c r="Y876" s="11">
        <f t="shared" si="41"/>
        <v>-0.13432768058383163</v>
      </c>
    </row>
    <row r="877" spans="2:25" x14ac:dyDescent="0.25">
      <c r="B877" s="5">
        <v>0</v>
      </c>
      <c r="C877" s="2">
        <v>1</v>
      </c>
      <c r="D877" s="5">
        <v>0</v>
      </c>
      <c r="E877" s="2">
        <v>1</v>
      </c>
      <c r="F877" s="5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1</v>
      </c>
      <c r="T877" s="2">
        <v>0</v>
      </c>
      <c r="U877" s="5">
        <v>1</v>
      </c>
      <c r="V877" s="6">
        <v>0</v>
      </c>
      <c r="W877" s="9">
        <f t="shared" si="39"/>
        <v>-1.9076252453989979</v>
      </c>
      <c r="X877" s="15">
        <f t="shared" si="40"/>
        <v>0.12924787860378847</v>
      </c>
      <c r="Y877" s="11">
        <f t="shared" si="41"/>
        <v>-0.13839793345279094</v>
      </c>
    </row>
    <row r="878" spans="2:25" x14ac:dyDescent="0.25">
      <c r="B878" s="5">
        <v>1</v>
      </c>
      <c r="C878" s="2">
        <v>0</v>
      </c>
      <c r="D878" s="5">
        <v>1</v>
      </c>
      <c r="E878" s="2">
        <v>0</v>
      </c>
      <c r="F878" s="5">
        <v>0</v>
      </c>
      <c r="G878">
        <v>1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 s="2">
        <v>0</v>
      </c>
      <c r="U878" s="5">
        <v>1</v>
      </c>
      <c r="V878" s="6">
        <v>0</v>
      </c>
      <c r="W878" s="9">
        <f t="shared" si="39"/>
        <v>-5.2797080457140266</v>
      </c>
      <c r="X878" s="15">
        <f t="shared" si="40"/>
        <v>5.0681012756172558E-3</v>
      </c>
      <c r="Y878" s="11">
        <f t="shared" si="41"/>
        <v>-5.0809876589897468E-3</v>
      </c>
    </row>
    <row r="879" spans="2:25" x14ac:dyDescent="0.25">
      <c r="B879" s="5">
        <v>0</v>
      </c>
      <c r="C879" s="2">
        <v>1</v>
      </c>
      <c r="D879" s="5">
        <v>1</v>
      </c>
      <c r="E879" s="2">
        <v>0</v>
      </c>
      <c r="F879" s="5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 s="2">
        <v>0</v>
      </c>
      <c r="U879" s="5">
        <v>1</v>
      </c>
      <c r="V879" s="6">
        <v>0</v>
      </c>
      <c r="W879" s="9">
        <f t="shared" si="39"/>
        <v>-2.5526056909393744</v>
      </c>
      <c r="X879" s="15">
        <f t="shared" si="40"/>
        <v>7.2251627638437232E-2</v>
      </c>
      <c r="Y879" s="11">
        <f t="shared" si="41"/>
        <v>-7.4994733436326386E-2</v>
      </c>
    </row>
    <row r="880" spans="2:25" x14ac:dyDescent="0.25">
      <c r="B880" s="5">
        <v>0</v>
      </c>
      <c r="C880" s="2">
        <v>1</v>
      </c>
      <c r="D880" s="5">
        <v>0</v>
      </c>
      <c r="E880" s="2">
        <v>1</v>
      </c>
      <c r="F880" s="5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1</v>
      </c>
      <c r="T880" s="2">
        <v>0</v>
      </c>
      <c r="U880" s="5">
        <v>1</v>
      </c>
      <c r="V880" s="6">
        <v>0</v>
      </c>
      <c r="W880" s="9">
        <f t="shared" si="39"/>
        <v>-3.4556282427944236</v>
      </c>
      <c r="X880" s="15">
        <f t="shared" si="40"/>
        <v>3.0601455677542577E-2</v>
      </c>
      <c r="Y880" s="11">
        <f t="shared" si="41"/>
        <v>-3.1079457199328038E-2</v>
      </c>
    </row>
    <row r="881" spans="2:25" x14ac:dyDescent="0.25">
      <c r="B881" s="5">
        <v>0</v>
      </c>
      <c r="C881" s="2">
        <v>1</v>
      </c>
      <c r="D881" s="5">
        <v>0</v>
      </c>
      <c r="E881" s="2">
        <v>1</v>
      </c>
      <c r="F881" s="5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 s="2">
        <v>0</v>
      </c>
      <c r="U881" s="5">
        <v>1</v>
      </c>
      <c r="V881" s="6">
        <v>0</v>
      </c>
      <c r="W881" s="9">
        <f t="shared" si="39"/>
        <v>3.2600766939582657</v>
      </c>
      <c r="X881" s="15">
        <f t="shared" si="40"/>
        <v>0.96303352110200202</v>
      </c>
      <c r="Y881" s="11">
        <f t="shared" si="41"/>
        <v>-3.2977437527117495</v>
      </c>
    </row>
    <row r="882" spans="2:25" x14ac:dyDescent="0.25">
      <c r="B882" s="5">
        <v>0</v>
      </c>
      <c r="C882" s="2">
        <v>1</v>
      </c>
      <c r="D882" s="5">
        <v>1</v>
      </c>
      <c r="E882" s="2">
        <v>0</v>
      </c>
      <c r="F882" s="5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1</v>
      </c>
      <c r="T882" s="2">
        <v>0</v>
      </c>
      <c r="U882" s="5">
        <v>1</v>
      </c>
      <c r="V882" s="6">
        <v>0</v>
      </c>
      <c r="W882" s="9">
        <f t="shared" si="39"/>
        <v>-2.0656171501723777</v>
      </c>
      <c r="X882" s="15">
        <f t="shared" si="40"/>
        <v>0.11248384125587149</v>
      </c>
      <c r="Y882" s="11">
        <f t="shared" si="41"/>
        <v>-0.11932855076267453</v>
      </c>
    </row>
    <row r="883" spans="2:25" x14ac:dyDescent="0.25">
      <c r="B883" s="5">
        <v>0</v>
      </c>
      <c r="C883" s="2">
        <v>1</v>
      </c>
      <c r="D883" s="5">
        <v>0</v>
      </c>
      <c r="E883" s="2">
        <v>1</v>
      </c>
      <c r="F883" s="5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 s="2">
        <v>0</v>
      </c>
      <c r="U883" s="5">
        <v>1</v>
      </c>
      <c r="V883" s="6">
        <v>0</v>
      </c>
      <c r="W883" s="9">
        <f t="shared" si="39"/>
        <v>-0.36642029202112303</v>
      </c>
      <c r="X883" s="15">
        <f t="shared" si="40"/>
        <v>0.40940628757949221</v>
      </c>
      <c r="Y883" s="11">
        <f t="shared" si="41"/>
        <v>-0.52662695581684826</v>
      </c>
    </row>
    <row r="884" spans="2:25" x14ac:dyDescent="0.25">
      <c r="B884" s="5">
        <v>1</v>
      </c>
      <c r="C884" s="2">
        <v>0</v>
      </c>
      <c r="D884" s="5">
        <v>0</v>
      </c>
      <c r="E884" s="2">
        <v>1</v>
      </c>
      <c r="F884" s="5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 s="2">
        <v>0</v>
      </c>
      <c r="U884" s="5">
        <v>1</v>
      </c>
      <c r="V884" s="6">
        <v>0</v>
      </c>
      <c r="W884" s="9">
        <f t="shared" si="39"/>
        <v>-0.7852761970018669</v>
      </c>
      <c r="X884" s="15">
        <f t="shared" si="40"/>
        <v>0.31318386039035906</v>
      </c>
      <c r="Y884" s="11">
        <f t="shared" si="41"/>
        <v>-0.37568865051209888</v>
      </c>
    </row>
    <row r="885" spans="2:25" x14ac:dyDescent="0.25">
      <c r="B885" s="5">
        <v>0</v>
      </c>
      <c r="C885" s="2">
        <v>1</v>
      </c>
      <c r="D885" s="5">
        <v>0</v>
      </c>
      <c r="E885" s="2">
        <v>1</v>
      </c>
      <c r="F885" s="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 s="2">
        <v>0</v>
      </c>
      <c r="U885" s="5">
        <v>1</v>
      </c>
      <c r="V885" s="6">
        <v>0</v>
      </c>
      <c r="W885" s="9">
        <f t="shared" si="39"/>
        <v>-2.6746667418150314</v>
      </c>
      <c r="X885" s="15">
        <f t="shared" si="40"/>
        <v>6.4484867242842928E-2</v>
      </c>
      <c r="Y885" s="11">
        <f t="shared" si="41"/>
        <v>-6.6657957282141619E-2</v>
      </c>
    </row>
    <row r="886" spans="2:25" x14ac:dyDescent="0.25">
      <c r="B886" s="5">
        <v>0</v>
      </c>
      <c r="C886" s="2">
        <v>1</v>
      </c>
      <c r="D886" s="5">
        <v>1</v>
      </c>
      <c r="E886" s="2">
        <v>0</v>
      </c>
      <c r="F886" s="5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 s="2">
        <v>0</v>
      </c>
      <c r="U886" s="5">
        <v>1</v>
      </c>
      <c r="V886" s="6">
        <v>0</v>
      </c>
      <c r="W886" s="9">
        <f t="shared" si="39"/>
        <v>-2.5526056909393744</v>
      </c>
      <c r="X886" s="15">
        <f t="shared" si="40"/>
        <v>7.2251627638437232E-2</v>
      </c>
      <c r="Y886" s="11">
        <f t="shared" si="41"/>
        <v>-7.4994733436326386E-2</v>
      </c>
    </row>
    <row r="887" spans="2:25" x14ac:dyDescent="0.25">
      <c r="B887" s="5">
        <v>0</v>
      </c>
      <c r="C887" s="2">
        <v>1</v>
      </c>
      <c r="D887" s="5">
        <v>1</v>
      </c>
      <c r="E887" s="2">
        <v>0</v>
      </c>
      <c r="F887" s="5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 s="2">
        <v>0</v>
      </c>
      <c r="U887" s="5">
        <v>1</v>
      </c>
      <c r="V887" s="6">
        <v>0</v>
      </c>
      <c r="W887" s="9">
        <f t="shared" si="39"/>
        <v>-2.8326586465884107</v>
      </c>
      <c r="X887" s="15">
        <f t="shared" si="40"/>
        <v>5.5584667228541697E-2</v>
      </c>
      <c r="Y887" s="11">
        <f t="shared" si="41"/>
        <v>-5.7189238439359982E-2</v>
      </c>
    </row>
    <row r="888" spans="2:25" x14ac:dyDescent="0.25">
      <c r="B888" s="5">
        <v>0</v>
      </c>
      <c r="C888" s="2">
        <v>1</v>
      </c>
      <c r="D888" s="5">
        <v>1</v>
      </c>
      <c r="E888" s="2">
        <v>0</v>
      </c>
      <c r="F888" s="5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 s="2">
        <v>0</v>
      </c>
      <c r="U888" s="5">
        <v>1</v>
      </c>
      <c r="V888" s="6">
        <v>0</v>
      </c>
      <c r="W888" s="9">
        <f t="shared" si="39"/>
        <v>-0.52441219679450257</v>
      </c>
      <c r="X888" s="15">
        <f t="shared" si="40"/>
        <v>0.37182109465082896</v>
      </c>
      <c r="Y888" s="11">
        <f t="shared" si="41"/>
        <v>-0.46493027195560888</v>
      </c>
    </row>
    <row r="889" spans="2:25" x14ac:dyDescent="0.25">
      <c r="B889" s="5">
        <v>0</v>
      </c>
      <c r="C889" s="2">
        <v>1</v>
      </c>
      <c r="D889" s="5">
        <v>1</v>
      </c>
      <c r="E889" s="2">
        <v>0</v>
      </c>
      <c r="F889" s="5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 s="2">
        <v>0</v>
      </c>
      <c r="U889" s="5">
        <v>1</v>
      </c>
      <c r="V889" s="6">
        <v>0</v>
      </c>
      <c r="W889" s="9">
        <f t="shared" si="39"/>
        <v>-0.52441219679450257</v>
      </c>
      <c r="X889" s="15">
        <f t="shared" si="40"/>
        <v>0.37182109465082896</v>
      </c>
      <c r="Y889" s="11">
        <f t="shared" si="41"/>
        <v>-0.46493027195560888</v>
      </c>
    </row>
    <row r="890" spans="2:25" x14ac:dyDescent="0.25">
      <c r="B890" s="5">
        <v>1</v>
      </c>
      <c r="C890" s="2">
        <v>0</v>
      </c>
      <c r="D890" s="5">
        <v>0</v>
      </c>
      <c r="E890" s="2">
        <v>1</v>
      </c>
      <c r="F890" s="5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1</v>
      </c>
      <c r="T890" s="2">
        <v>0</v>
      </c>
      <c r="U890" s="5">
        <v>1</v>
      </c>
      <c r="V890" s="6">
        <v>0</v>
      </c>
      <c r="W890" s="9">
        <f t="shared" si="39"/>
        <v>-0.57103499617751219</v>
      </c>
      <c r="X890" s="15">
        <f t="shared" si="40"/>
        <v>0.3609980392001691</v>
      </c>
      <c r="Y890" s="11">
        <f t="shared" si="41"/>
        <v>-0.44784775606497385</v>
      </c>
    </row>
    <row r="891" spans="2:25" x14ac:dyDescent="0.25">
      <c r="B891" s="5">
        <v>1</v>
      </c>
      <c r="C891" s="2">
        <v>0</v>
      </c>
      <c r="D891" s="5">
        <v>0</v>
      </c>
      <c r="E891" s="2">
        <v>1</v>
      </c>
      <c r="F891" s="5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1</v>
      </c>
      <c r="P891">
        <v>0</v>
      </c>
      <c r="Q891">
        <v>0</v>
      </c>
      <c r="R891">
        <v>0</v>
      </c>
      <c r="S891">
        <v>0</v>
      </c>
      <c r="T891" s="2">
        <v>0</v>
      </c>
      <c r="U891" s="5">
        <v>1</v>
      </c>
      <c r="V891" s="6">
        <v>0</v>
      </c>
      <c r="W891" s="9">
        <f t="shared" si="39"/>
        <v>0.49996213122947053</v>
      </c>
      <c r="X891" s="15">
        <f t="shared" si="40"/>
        <v>0.622450431858935</v>
      </c>
      <c r="Y891" s="11">
        <f t="shared" si="41"/>
        <v>-0.97405341257903277</v>
      </c>
    </row>
    <row r="892" spans="2:25" x14ac:dyDescent="0.25">
      <c r="B892" s="5">
        <v>0</v>
      </c>
      <c r="C892" s="2">
        <v>1</v>
      </c>
      <c r="D892" s="5">
        <v>1</v>
      </c>
      <c r="E892" s="2">
        <v>0</v>
      </c>
      <c r="F892" s="5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1</v>
      </c>
      <c r="T892" s="2">
        <v>0</v>
      </c>
      <c r="U892" s="5">
        <v>1</v>
      </c>
      <c r="V892" s="6">
        <v>0</v>
      </c>
      <c r="W892" s="9">
        <f t="shared" si="39"/>
        <v>-4.0938106443172497</v>
      </c>
      <c r="X892" s="15">
        <f t="shared" si="40"/>
        <v>1.6402054111077882E-2</v>
      </c>
      <c r="Y892" s="11">
        <f t="shared" si="41"/>
        <v>-1.6538057002465079E-2</v>
      </c>
    </row>
    <row r="893" spans="2:25" x14ac:dyDescent="0.25">
      <c r="B893" s="5">
        <v>1</v>
      </c>
      <c r="C893" s="2">
        <v>0</v>
      </c>
      <c r="D893" s="5">
        <v>1</v>
      </c>
      <c r="E893" s="2">
        <v>0</v>
      </c>
      <c r="F893" s="5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0</v>
      </c>
      <c r="T893" s="2">
        <v>0</v>
      </c>
      <c r="U893" s="5">
        <v>1</v>
      </c>
      <c r="V893" s="6">
        <v>0</v>
      </c>
      <c r="W893" s="9">
        <f t="shared" si="39"/>
        <v>0.38108998103192937</v>
      </c>
      <c r="X893" s="15">
        <f t="shared" si="40"/>
        <v>0.59413596618330278</v>
      </c>
      <c r="Y893" s="11">
        <f t="shared" si="41"/>
        <v>-0.90173706754637928</v>
      </c>
    </row>
    <row r="894" spans="2:25" x14ac:dyDescent="0.25">
      <c r="B894" s="5">
        <v>0</v>
      </c>
      <c r="C894" s="2">
        <v>1</v>
      </c>
      <c r="D894" s="5">
        <v>1</v>
      </c>
      <c r="E894" s="2">
        <v>0</v>
      </c>
      <c r="F894" s="5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1</v>
      </c>
      <c r="T894" s="2">
        <v>0</v>
      </c>
      <c r="U894" s="5">
        <v>1</v>
      </c>
      <c r="V894" s="6">
        <v>0</v>
      </c>
      <c r="W894" s="9">
        <f t="shared" si="39"/>
        <v>-4.0938106443172497</v>
      </c>
      <c r="X894" s="15">
        <f t="shared" si="40"/>
        <v>1.6402054111077882E-2</v>
      </c>
      <c r="Y894" s="11">
        <f t="shared" si="41"/>
        <v>-1.6538057002465079E-2</v>
      </c>
    </row>
    <row r="895" spans="2:25" x14ac:dyDescent="0.25">
      <c r="B895" s="5">
        <v>0</v>
      </c>
      <c r="C895" s="2">
        <v>1</v>
      </c>
      <c r="D895" s="5">
        <v>0</v>
      </c>
      <c r="E895" s="2">
        <v>1</v>
      </c>
      <c r="F895" s="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0</v>
      </c>
      <c r="R895">
        <v>0</v>
      </c>
      <c r="S895">
        <v>0</v>
      </c>
      <c r="T895" s="2">
        <v>0</v>
      </c>
      <c r="U895" s="5">
        <v>1</v>
      </c>
      <c r="V895" s="6">
        <v>0</v>
      </c>
      <c r="W895" s="9">
        <f t="shared" si="39"/>
        <v>-4.222669739210458</v>
      </c>
      <c r="X895" s="15">
        <f t="shared" si="40"/>
        <v>1.4447660460480764E-2</v>
      </c>
      <c r="Y895" s="11">
        <f t="shared" si="41"/>
        <v>-1.4553044170486761E-2</v>
      </c>
    </row>
    <row r="896" spans="2:25" x14ac:dyDescent="0.25">
      <c r="B896" s="5">
        <v>0</v>
      </c>
      <c r="C896" s="2">
        <v>1</v>
      </c>
      <c r="D896" s="5">
        <v>0</v>
      </c>
      <c r="E896" s="2">
        <v>1</v>
      </c>
      <c r="F896" s="5">
        <v>0</v>
      </c>
      <c r="G896">
        <v>1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1</v>
      </c>
      <c r="T896" s="2">
        <v>0</v>
      </c>
      <c r="U896" s="5">
        <v>1</v>
      </c>
      <c r="V896" s="6">
        <v>0</v>
      </c>
      <c r="W896" s="9">
        <f t="shared" si="39"/>
        <v>-6.2440651893377783</v>
      </c>
      <c r="X896" s="15">
        <f t="shared" si="40"/>
        <v>1.9381812390575981E-3</v>
      </c>
      <c r="Y896" s="11">
        <f t="shared" si="41"/>
        <v>-1.940061942804746E-3</v>
      </c>
    </row>
    <row r="897" spans="2:25" x14ac:dyDescent="0.25">
      <c r="B897" s="5">
        <v>1</v>
      </c>
      <c r="C897" s="2">
        <v>0</v>
      </c>
      <c r="D897" s="5">
        <v>1</v>
      </c>
      <c r="E897" s="2">
        <v>0</v>
      </c>
      <c r="F897" s="5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0</v>
      </c>
      <c r="T897" s="2">
        <v>0</v>
      </c>
      <c r="U897" s="5">
        <v>1</v>
      </c>
      <c r="V897" s="6">
        <v>0</v>
      </c>
      <c r="W897" s="9">
        <f t="shared" si="39"/>
        <v>-4.5194645933155444</v>
      </c>
      <c r="X897" s="15">
        <f t="shared" si="40"/>
        <v>1.0777436672718676E-2</v>
      </c>
      <c r="Y897" s="11">
        <f t="shared" si="41"/>
        <v>-1.0835933923276458E-2</v>
      </c>
    </row>
    <row r="898" spans="2:25" x14ac:dyDescent="0.25">
      <c r="B898" s="5">
        <v>0</v>
      </c>
      <c r="C898" s="2">
        <v>0</v>
      </c>
      <c r="D898" s="5">
        <v>0</v>
      </c>
      <c r="E898" s="2">
        <v>1</v>
      </c>
      <c r="F898" s="5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 s="2">
        <v>0</v>
      </c>
      <c r="U898" s="5">
        <v>1</v>
      </c>
      <c r="V898" s="6">
        <v>0</v>
      </c>
      <c r="W898" s="9">
        <f t="shared" si="39"/>
        <v>-2.4265460698620531</v>
      </c>
      <c r="X898" s="15">
        <f t="shared" si="40"/>
        <v>8.1170695916910757E-2</v>
      </c>
      <c r="Y898" s="11">
        <f t="shared" si="41"/>
        <v>-8.465491481087152E-2</v>
      </c>
    </row>
    <row r="899" spans="2:25" x14ac:dyDescent="0.25">
      <c r="B899" s="5">
        <v>0</v>
      </c>
      <c r="C899" s="2">
        <v>0</v>
      </c>
      <c r="D899" s="5">
        <v>1</v>
      </c>
      <c r="E899" s="2">
        <v>0</v>
      </c>
      <c r="F899" s="5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0</v>
      </c>
      <c r="T899" s="2">
        <v>0</v>
      </c>
      <c r="U899" s="5">
        <v>1</v>
      </c>
      <c r="V899" s="6">
        <v>0</v>
      </c>
      <c r="W899" s="9">
        <f t="shared" si="39"/>
        <v>-2.104347477885987</v>
      </c>
      <c r="X899" s="15">
        <f t="shared" si="40"/>
        <v>0.10867498691355215</v>
      </c>
      <c r="Y899" s="11">
        <f t="shared" si="41"/>
        <v>-0.11504614463950132</v>
      </c>
    </row>
    <row r="900" spans="2:25" x14ac:dyDescent="0.25">
      <c r="B900" s="5">
        <v>1</v>
      </c>
      <c r="C900" s="2">
        <v>0</v>
      </c>
      <c r="D900" s="5">
        <v>0</v>
      </c>
      <c r="E900" s="2">
        <v>0</v>
      </c>
      <c r="F900" s="5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 s="2">
        <v>0</v>
      </c>
      <c r="U900" s="5">
        <v>1</v>
      </c>
      <c r="V900" s="6">
        <v>0</v>
      </c>
      <c r="W900" s="9">
        <f t="shared" si="39"/>
        <v>-2.9897978455625176</v>
      </c>
      <c r="X900" s="15">
        <f t="shared" si="40"/>
        <v>4.7888906352115068E-2</v>
      </c>
      <c r="Y900" s="11">
        <f t="shared" si="41"/>
        <v>-4.9073555990822068E-2</v>
      </c>
    </row>
    <row r="901" spans="2:25" x14ac:dyDescent="0.25">
      <c r="B901" s="5">
        <v>1</v>
      </c>
      <c r="C901" s="2">
        <v>0</v>
      </c>
      <c r="D901" s="5">
        <v>0</v>
      </c>
      <c r="E901" s="2">
        <v>1</v>
      </c>
      <c r="F901" s="5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 s="2">
        <v>0</v>
      </c>
      <c r="U901" s="5">
        <v>1</v>
      </c>
      <c r="V901" s="6">
        <v>0</v>
      </c>
      <c r="W901" s="9">
        <f t="shared" si="39"/>
        <v>-0.7852761970018669</v>
      </c>
      <c r="X901" s="15">
        <f t="shared" si="40"/>
        <v>0.31318386039035906</v>
      </c>
      <c r="Y901" s="11">
        <f t="shared" si="41"/>
        <v>-0.37568865051209888</v>
      </c>
    </row>
    <row r="902" spans="2:25" x14ac:dyDescent="0.25">
      <c r="B902" s="5">
        <v>0</v>
      </c>
      <c r="C902" s="2">
        <v>1</v>
      </c>
      <c r="D902" s="5">
        <v>0</v>
      </c>
      <c r="E902" s="2">
        <v>1</v>
      </c>
      <c r="F902" s="5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 s="2">
        <v>0</v>
      </c>
      <c r="U902" s="5">
        <v>1</v>
      </c>
      <c r="V902" s="6">
        <v>0</v>
      </c>
      <c r="W902" s="9">
        <f t="shared" ref="W902:W965" si="42">SUMPRODUCT(B$2:U$2,B902:U902)</f>
        <v>-0.36642029202112303</v>
      </c>
      <c r="X902" s="15">
        <f t="shared" ref="X902:X965" si="43">EXP(W902)/(1+EXP(W902))</f>
        <v>0.40940628757949221</v>
      </c>
      <c r="Y902" s="11">
        <f t="shared" ref="Y902:Y965" si="44">IFERROR(V902*LN(X902)+(1-V902)*LN(1-X902),0)</f>
        <v>-0.52662695581684826</v>
      </c>
    </row>
    <row r="903" spans="2:25" x14ac:dyDescent="0.25">
      <c r="B903" s="5">
        <v>0</v>
      </c>
      <c r="C903" s="2">
        <v>1</v>
      </c>
      <c r="D903" s="5">
        <v>0</v>
      </c>
      <c r="E903" s="2">
        <v>1</v>
      </c>
      <c r="F903" s="5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 s="2">
        <v>0</v>
      </c>
      <c r="U903" s="5">
        <v>1</v>
      </c>
      <c r="V903" s="6">
        <v>0</v>
      </c>
      <c r="W903" s="9">
        <f t="shared" si="42"/>
        <v>-0.36642029202112303</v>
      </c>
      <c r="X903" s="15">
        <f t="shared" si="43"/>
        <v>0.40940628757949221</v>
      </c>
      <c r="Y903" s="11">
        <f t="shared" si="44"/>
        <v>-0.52662695581684826</v>
      </c>
    </row>
    <row r="904" spans="2:25" x14ac:dyDescent="0.25">
      <c r="B904" s="5">
        <v>0</v>
      </c>
      <c r="C904" s="2">
        <v>1</v>
      </c>
      <c r="D904" s="5">
        <v>1</v>
      </c>
      <c r="E904" s="2">
        <v>0</v>
      </c>
      <c r="F904" s="5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1</v>
      </c>
      <c r="T904" s="2">
        <v>1</v>
      </c>
      <c r="U904" s="5">
        <v>1</v>
      </c>
      <c r="V904" s="6">
        <v>0</v>
      </c>
      <c r="W904" s="9">
        <f t="shared" si="42"/>
        <v>6.3687295508146335E-2</v>
      </c>
      <c r="X904" s="15">
        <f t="shared" si="43"/>
        <v>0.51591644438750273</v>
      </c>
      <c r="Y904" s="11">
        <f t="shared" si="44"/>
        <v>-0.72549775160229846</v>
      </c>
    </row>
    <row r="905" spans="2:25" x14ac:dyDescent="0.25">
      <c r="B905" s="5">
        <v>0</v>
      </c>
      <c r="C905" s="2">
        <v>0</v>
      </c>
      <c r="D905" s="5">
        <v>1</v>
      </c>
      <c r="E905" s="2">
        <v>0</v>
      </c>
      <c r="F905" s="5">
        <v>0</v>
      </c>
      <c r="G905">
        <v>1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 s="2">
        <v>0</v>
      </c>
      <c r="U905" s="5">
        <v>1</v>
      </c>
      <c r="V905" s="6">
        <v>0</v>
      </c>
      <c r="W905" s="9">
        <f t="shared" si="42"/>
        <v>-4.8927844244293413</v>
      </c>
      <c r="X905" s="15">
        <f t="shared" si="43"/>
        <v>7.444669959992759E-3</v>
      </c>
      <c r="Y905" s="11">
        <f t="shared" si="44"/>
        <v>-7.4725198235211562E-3</v>
      </c>
    </row>
    <row r="906" spans="2:25" x14ac:dyDescent="0.25">
      <c r="B906" s="5">
        <v>1</v>
      </c>
      <c r="C906" s="2">
        <v>0</v>
      </c>
      <c r="D906" s="5">
        <v>1</v>
      </c>
      <c r="E906" s="2">
        <v>0</v>
      </c>
      <c r="F906" s="5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 s="2">
        <v>0</v>
      </c>
      <c r="U906" s="5">
        <v>1</v>
      </c>
      <c r="V906" s="6">
        <v>0</v>
      </c>
      <c r="W906" s="9">
        <f t="shared" si="42"/>
        <v>-3.251514551569155</v>
      </c>
      <c r="X906" s="15">
        <f t="shared" si="43"/>
        <v>3.7272502188134299E-2</v>
      </c>
      <c r="Y906" s="11">
        <f t="shared" si="44"/>
        <v>-3.7984879386166542E-2</v>
      </c>
    </row>
    <row r="907" spans="2:25" x14ac:dyDescent="0.25">
      <c r="B907" s="5">
        <v>0</v>
      </c>
      <c r="C907" s="2">
        <v>1</v>
      </c>
      <c r="D907" s="5">
        <v>0</v>
      </c>
      <c r="E907" s="2">
        <v>1</v>
      </c>
      <c r="F907" s="5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 s="2">
        <v>0</v>
      </c>
      <c r="U907" s="5">
        <v>1</v>
      </c>
      <c r="V907" s="6">
        <v>0</v>
      </c>
      <c r="W907" s="9">
        <f t="shared" si="42"/>
        <v>-0.36642029202112303</v>
      </c>
      <c r="X907" s="15">
        <f t="shared" si="43"/>
        <v>0.40940628757949221</v>
      </c>
      <c r="Y907" s="11">
        <f t="shared" si="44"/>
        <v>-0.52662695581684826</v>
      </c>
    </row>
    <row r="908" spans="2:25" x14ac:dyDescent="0.25">
      <c r="B908" s="5">
        <v>0</v>
      </c>
      <c r="C908" s="2">
        <v>1</v>
      </c>
      <c r="D908" s="5">
        <v>0</v>
      </c>
      <c r="E908" s="2">
        <v>1</v>
      </c>
      <c r="F908" s="5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 s="2">
        <v>0</v>
      </c>
      <c r="U908" s="5">
        <v>1</v>
      </c>
      <c r="V908" s="6">
        <v>0</v>
      </c>
      <c r="W908" s="9">
        <f t="shared" si="42"/>
        <v>-0.36642029202112303</v>
      </c>
      <c r="X908" s="15">
        <f t="shared" si="43"/>
        <v>0.40940628757949221</v>
      </c>
      <c r="Y908" s="11">
        <f t="shared" si="44"/>
        <v>-0.52662695581684826</v>
      </c>
    </row>
    <row r="909" spans="2:25" x14ac:dyDescent="0.25">
      <c r="B909" s="5">
        <v>1</v>
      </c>
      <c r="C909" s="2">
        <v>0</v>
      </c>
      <c r="D909" s="5">
        <v>1</v>
      </c>
      <c r="E909" s="2">
        <v>0</v>
      </c>
      <c r="F909" s="5">
        <v>0</v>
      </c>
      <c r="G909">
        <v>1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1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 s="2">
        <v>0</v>
      </c>
      <c r="U909" s="5">
        <v>1</v>
      </c>
      <c r="V909" s="6">
        <v>0</v>
      </c>
      <c r="W909" s="9">
        <f t="shared" si="42"/>
        <v>-3.3545229680880899</v>
      </c>
      <c r="X909" s="15">
        <f t="shared" si="43"/>
        <v>3.3747365608174706E-2</v>
      </c>
      <c r="Y909" s="11">
        <f t="shared" si="44"/>
        <v>-3.4329952676123356E-2</v>
      </c>
    </row>
    <row r="910" spans="2:25" x14ac:dyDescent="0.25">
      <c r="B910" s="5">
        <v>1</v>
      </c>
      <c r="C910" s="2">
        <v>0</v>
      </c>
      <c r="D910" s="5">
        <v>0</v>
      </c>
      <c r="E910" s="2">
        <v>1</v>
      </c>
      <c r="F910" s="5">
        <v>0</v>
      </c>
      <c r="G910">
        <v>1</v>
      </c>
      <c r="H910">
        <v>0</v>
      </c>
      <c r="I910">
        <v>0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 s="2">
        <v>0</v>
      </c>
      <c r="U910" s="5">
        <v>1</v>
      </c>
      <c r="V910" s="6">
        <v>0</v>
      </c>
      <c r="W910" s="9">
        <f t="shared" si="42"/>
        <v>-0.5872086526459267</v>
      </c>
      <c r="X910" s="15">
        <f t="shared" si="43"/>
        <v>0.35727557499365131</v>
      </c>
      <c r="Y910" s="11">
        <f t="shared" si="44"/>
        <v>-0.44203922358289632</v>
      </c>
    </row>
    <row r="911" spans="2:25" x14ac:dyDescent="0.25">
      <c r="B911" s="5">
        <v>1</v>
      </c>
      <c r="C911" s="2">
        <v>0</v>
      </c>
      <c r="D911" s="5">
        <v>0</v>
      </c>
      <c r="E911" s="2">
        <v>1</v>
      </c>
      <c r="F911" s="5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 s="2">
        <v>0</v>
      </c>
      <c r="U911" s="5">
        <v>1</v>
      </c>
      <c r="V911" s="6">
        <v>0</v>
      </c>
      <c r="W911" s="9">
        <f t="shared" si="42"/>
        <v>-2.8134696911467389</v>
      </c>
      <c r="X911" s="15">
        <f t="shared" si="43"/>
        <v>5.6600624447600396E-2</v>
      </c>
      <c r="Y911" s="11">
        <f t="shared" si="44"/>
        <v>-5.8265570044003581E-2</v>
      </c>
    </row>
    <row r="912" spans="2:25" x14ac:dyDescent="0.25">
      <c r="B912" s="5">
        <v>0</v>
      </c>
      <c r="C912" s="2">
        <v>1</v>
      </c>
      <c r="D912" s="5">
        <v>0</v>
      </c>
      <c r="E912" s="2">
        <v>1</v>
      </c>
      <c r="F912" s="5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 s="2">
        <v>0</v>
      </c>
      <c r="U912" s="5">
        <v>1</v>
      </c>
      <c r="V912" s="6">
        <v>0</v>
      </c>
      <c r="W912" s="9">
        <f t="shared" si="42"/>
        <v>-0.36642029202112303</v>
      </c>
      <c r="X912" s="15">
        <f t="shared" si="43"/>
        <v>0.40940628757949221</v>
      </c>
      <c r="Y912" s="11">
        <f t="shared" si="44"/>
        <v>-0.52662695581684826</v>
      </c>
    </row>
    <row r="913" spans="2:25" x14ac:dyDescent="0.25">
      <c r="B913" s="5">
        <v>0</v>
      </c>
      <c r="C913" s="2">
        <v>1</v>
      </c>
      <c r="D913" s="5">
        <v>1</v>
      </c>
      <c r="E913" s="2">
        <v>0</v>
      </c>
      <c r="F913" s="5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 s="2">
        <v>0</v>
      </c>
      <c r="U913" s="5">
        <v>1</v>
      </c>
      <c r="V913" s="6">
        <v>0</v>
      </c>
      <c r="W913" s="9">
        <f t="shared" si="42"/>
        <v>-0.52441219679450257</v>
      </c>
      <c r="X913" s="15">
        <f t="shared" si="43"/>
        <v>0.37182109465082896</v>
      </c>
      <c r="Y913" s="11">
        <f t="shared" si="44"/>
        <v>-0.46493027195560888</v>
      </c>
    </row>
    <row r="914" spans="2:25" x14ac:dyDescent="0.25">
      <c r="B914" s="5">
        <v>1</v>
      </c>
      <c r="C914" s="2">
        <v>0</v>
      </c>
      <c r="D914" s="5">
        <v>1</v>
      </c>
      <c r="E914" s="2">
        <v>0</v>
      </c>
      <c r="F914" s="5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 s="2">
        <v>0</v>
      </c>
      <c r="U914" s="5">
        <v>1</v>
      </c>
      <c r="V914" s="6">
        <v>0</v>
      </c>
      <c r="W914" s="9">
        <f t="shared" si="42"/>
        <v>-0.94326810177524656</v>
      </c>
      <c r="X914" s="15">
        <f t="shared" si="43"/>
        <v>0.28024067419005289</v>
      </c>
      <c r="Y914" s="11">
        <f t="shared" si="44"/>
        <v>-0.32883839256101505</v>
      </c>
    </row>
    <row r="915" spans="2:25" x14ac:dyDescent="0.25">
      <c r="B915" s="5">
        <v>1</v>
      </c>
      <c r="C915" s="2">
        <v>0</v>
      </c>
      <c r="D915" s="5">
        <v>1</v>
      </c>
      <c r="E915" s="2">
        <v>0</v>
      </c>
      <c r="F915" s="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0</v>
      </c>
      <c r="T915" s="2">
        <v>0</v>
      </c>
      <c r="U915" s="5">
        <v>1</v>
      </c>
      <c r="V915" s="6">
        <v>0</v>
      </c>
      <c r="W915" s="9">
        <f t="shared" si="42"/>
        <v>-2.4912710991706728</v>
      </c>
      <c r="X915" s="15">
        <f t="shared" si="43"/>
        <v>7.6472378452768233E-2</v>
      </c>
      <c r="Y915" s="11">
        <f t="shared" si="44"/>
        <v>-7.9554570155874527E-2</v>
      </c>
    </row>
    <row r="916" spans="2:25" x14ac:dyDescent="0.25">
      <c r="B916" s="5">
        <v>0</v>
      </c>
      <c r="C916" s="2">
        <v>1</v>
      </c>
      <c r="D916" s="5">
        <v>0</v>
      </c>
      <c r="E916" s="2">
        <v>0</v>
      </c>
      <c r="F916" s="5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1</v>
      </c>
      <c r="T916" s="2">
        <v>0</v>
      </c>
      <c r="U916" s="5">
        <v>1</v>
      </c>
      <c r="V916" s="6">
        <v>0</v>
      </c>
      <c r="W916" s="9">
        <f t="shared" si="42"/>
        <v>-1.8039004441657402</v>
      </c>
      <c r="X916" s="15">
        <f t="shared" si="43"/>
        <v>0.1413769293453557</v>
      </c>
      <c r="Y916" s="11">
        <f t="shared" si="44"/>
        <v>-0.15242525346806327</v>
      </c>
    </row>
    <row r="917" spans="2:25" x14ac:dyDescent="0.25">
      <c r="B917" s="5">
        <v>0</v>
      </c>
      <c r="C917" s="2">
        <v>1</v>
      </c>
      <c r="D917" s="5">
        <v>0</v>
      </c>
      <c r="E917" s="2">
        <v>1</v>
      </c>
      <c r="F917" s="5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 s="2">
        <v>0</v>
      </c>
      <c r="U917" s="5">
        <v>1</v>
      </c>
      <c r="V917" s="6">
        <v>0</v>
      </c>
      <c r="W917" s="9">
        <f t="shared" si="42"/>
        <v>-2.6746667418150314</v>
      </c>
      <c r="X917" s="15">
        <f t="shared" si="43"/>
        <v>6.4484867242842928E-2</v>
      </c>
      <c r="Y917" s="11">
        <f t="shared" si="44"/>
        <v>-6.6657957282141619E-2</v>
      </c>
    </row>
    <row r="918" spans="2:25" x14ac:dyDescent="0.25">
      <c r="B918" s="5">
        <v>1</v>
      </c>
      <c r="C918" s="2">
        <v>0</v>
      </c>
      <c r="D918" s="5">
        <v>1</v>
      </c>
      <c r="E918" s="2">
        <v>0</v>
      </c>
      <c r="F918" s="5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 s="2">
        <v>0</v>
      </c>
      <c r="U918" s="5">
        <v>1</v>
      </c>
      <c r="V918" s="6">
        <v>0</v>
      </c>
      <c r="W918" s="9">
        <f t="shared" si="42"/>
        <v>-2.9714615959201183</v>
      </c>
      <c r="X918" s="15">
        <f t="shared" si="43"/>
        <v>4.8731922910597941E-2</v>
      </c>
      <c r="Y918" s="11">
        <f t="shared" si="44"/>
        <v>-4.9959366476264921E-2</v>
      </c>
    </row>
    <row r="919" spans="2:25" x14ac:dyDescent="0.25">
      <c r="B919" s="5">
        <v>0</v>
      </c>
      <c r="C919" s="2">
        <v>0</v>
      </c>
      <c r="D919" s="5">
        <v>1</v>
      </c>
      <c r="E919" s="2">
        <v>0</v>
      </c>
      <c r="F919" s="5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1</v>
      </c>
      <c r="T919" s="2">
        <v>0</v>
      </c>
      <c r="U919" s="5">
        <v>1</v>
      </c>
      <c r="V919" s="6">
        <v>0</v>
      </c>
      <c r="W919" s="9">
        <f t="shared" si="42"/>
        <v>-2.0975494338684357</v>
      </c>
      <c r="X919" s="15">
        <f t="shared" si="43"/>
        <v>0.10933523150942197</v>
      </c>
      <c r="Y919" s="11">
        <f t="shared" si="44"/>
        <v>-0.11578716418170959</v>
      </c>
    </row>
    <row r="920" spans="2:25" x14ac:dyDescent="0.25">
      <c r="B920" s="5">
        <v>1</v>
      </c>
      <c r="C920" s="2">
        <v>0</v>
      </c>
      <c r="D920" s="5">
        <v>1</v>
      </c>
      <c r="E920" s="2">
        <v>0</v>
      </c>
      <c r="F920" s="5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 s="2">
        <v>1</v>
      </c>
      <c r="U920" s="5">
        <v>1</v>
      </c>
      <c r="V920" s="6">
        <v>0</v>
      </c>
      <c r="W920" s="9">
        <f t="shared" si="42"/>
        <v>-0.84215715023959448</v>
      </c>
      <c r="X920" s="15">
        <f t="shared" si="43"/>
        <v>0.30108065782085441</v>
      </c>
      <c r="Y920" s="11">
        <f t="shared" si="44"/>
        <v>-0.35821993370795141</v>
      </c>
    </row>
    <row r="921" spans="2:25" x14ac:dyDescent="0.25">
      <c r="B921" s="5">
        <v>1</v>
      </c>
      <c r="C921" s="2">
        <v>0</v>
      </c>
      <c r="D921" s="5">
        <v>1</v>
      </c>
      <c r="E921" s="2">
        <v>0</v>
      </c>
      <c r="F921" s="5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 s="2">
        <v>0</v>
      </c>
      <c r="U921" s="5">
        <v>1</v>
      </c>
      <c r="V921" s="6">
        <v>0</v>
      </c>
      <c r="W921" s="9">
        <f t="shared" si="42"/>
        <v>-0.94326810177524656</v>
      </c>
      <c r="X921" s="15">
        <f t="shared" si="43"/>
        <v>0.28024067419005289</v>
      </c>
      <c r="Y921" s="11">
        <f t="shared" si="44"/>
        <v>-0.32883839256101505</v>
      </c>
    </row>
    <row r="922" spans="2:25" x14ac:dyDescent="0.25">
      <c r="B922" s="5">
        <v>1</v>
      </c>
      <c r="C922" s="2">
        <v>0</v>
      </c>
      <c r="D922" s="5">
        <v>1</v>
      </c>
      <c r="E922" s="2">
        <v>0</v>
      </c>
      <c r="F922" s="5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 s="2">
        <v>0</v>
      </c>
      <c r="U922" s="5">
        <v>1</v>
      </c>
      <c r="V922" s="6">
        <v>0</v>
      </c>
      <c r="W922" s="9">
        <f t="shared" si="42"/>
        <v>-2.9714615959201183</v>
      </c>
      <c r="X922" s="15">
        <f t="shared" si="43"/>
        <v>4.8731922910597941E-2</v>
      </c>
      <c r="Y922" s="11">
        <f t="shared" si="44"/>
        <v>-4.9959366476264921E-2</v>
      </c>
    </row>
    <row r="923" spans="2:25" x14ac:dyDescent="0.25">
      <c r="B923" s="5">
        <v>1</v>
      </c>
      <c r="C923" s="2">
        <v>0</v>
      </c>
      <c r="D923" s="5">
        <v>1</v>
      </c>
      <c r="E923" s="2">
        <v>0</v>
      </c>
      <c r="F923" s="5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 s="2">
        <v>0</v>
      </c>
      <c r="U923" s="5">
        <v>1</v>
      </c>
      <c r="V923" s="6">
        <v>0</v>
      </c>
      <c r="W923" s="9">
        <f t="shared" si="42"/>
        <v>-3.251514551569155</v>
      </c>
      <c r="X923" s="15">
        <f t="shared" si="43"/>
        <v>3.7272502188134299E-2</v>
      </c>
      <c r="Y923" s="11">
        <f t="shared" si="44"/>
        <v>-3.7984879386166542E-2</v>
      </c>
    </row>
    <row r="924" spans="2:25" x14ac:dyDescent="0.25">
      <c r="B924" s="5">
        <v>1</v>
      </c>
      <c r="C924" s="2">
        <v>0</v>
      </c>
      <c r="D924" s="5">
        <v>0</v>
      </c>
      <c r="E924" s="2">
        <v>1</v>
      </c>
      <c r="F924" s="5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0</v>
      </c>
      <c r="T924" s="2">
        <v>0</v>
      </c>
      <c r="U924" s="5">
        <v>1</v>
      </c>
      <c r="V924" s="6">
        <v>0</v>
      </c>
      <c r="W924" s="9">
        <f t="shared" si="42"/>
        <v>-4.6415256441912014</v>
      </c>
      <c r="X924" s="15">
        <f t="shared" si="43"/>
        <v>9.5508757979042395E-3</v>
      </c>
      <c r="Y924" s="11">
        <f t="shared" si="44"/>
        <v>-9.5967779162573E-3</v>
      </c>
    </row>
    <row r="925" spans="2:25" x14ac:dyDescent="0.25">
      <c r="B925" s="5">
        <v>1</v>
      </c>
      <c r="C925" s="2">
        <v>0</v>
      </c>
      <c r="D925" s="5">
        <v>0</v>
      </c>
      <c r="E925" s="2">
        <v>0</v>
      </c>
      <c r="F925" s="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1</v>
      </c>
      <c r="T925" s="2">
        <v>0</v>
      </c>
      <c r="U925" s="5">
        <v>1</v>
      </c>
      <c r="V925" s="6">
        <v>0</v>
      </c>
      <c r="W925" s="9">
        <f t="shared" si="42"/>
        <v>-5.7989528406867823</v>
      </c>
      <c r="X925" s="15">
        <f t="shared" si="43"/>
        <v>3.0215691874973414E-3</v>
      </c>
      <c r="Y925" s="11">
        <f t="shared" si="44"/>
        <v>-3.026143344085614E-3</v>
      </c>
    </row>
    <row r="926" spans="2:25" x14ac:dyDescent="0.25">
      <c r="B926" s="5">
        <v>1</v>
      </c>
      <c r="C926" s="2">
        <v>0</v>
      </c>
      <c r="D926" s="5">
        <v>0</v>
      </c>
      <c r="E926" s="2">
        <v>1</v>
      </c>
      <c r="F926" s="5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1</v>
      </c>
      <c r="T926" s="2">
        <v>0</v>
      </c>
      <c r="U926" s="5">
        <v>1</v>
      </c>
      <c r="V926" s="6">
        <v>0</v>
      </c>
      <c r="W926" s="9">
        <f t="shared" si="42"/>
        <v>-2.3264811503797418</v>
      </c>
      <c r="X926" s="15">
        <f t="shared" si="43"/>
        <v>8.8953421155595888E-2</v>
      </c>
      <c r="Y926" s="11">
        <f t="shared" si="44"/>
        <v>-9.3161253672045363E-2</v>
      </c>
    </row>
    <row r="927" spans="2:25" x14ac:dyDescent="0.25">
      <c r="B927" s="5">
        <v>1</v>
      </c>
      <c r="C927" s="2">
        <v>0</v>
      </c>
      <c r="D927" s="5">
        <v>1</v>
      </c>
      <c r="E927" s="2">
        <v>0</v>
      </c>
      <c r="F927" s="5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 s="2">
        <v>0</v>
      </c>
      <c r="U927" s="5">
        <v>1</v>
      </c>
      <c r="V927" s="6">
        <v>0</v>
      </c>
      <c r="W927" s="9">
        <f t="shared" si="42"/>
        <v>-0.94326810177524656</v>
      </c>
      <c r="X927" s="15">
        <f t="shared" si="43"/>
        <v>0.28024067419005289</v>
      </c>
      <c r="Y927" s="11">
        <f t="shared" si="44"/>
        <v>-0.32883839256101505</v>
      </c>
    </row>
    <row r="928" spans="2:25" x14ac:dyDescent="0.25">
      <c r="B928" s="5">
        <v>0</v>
      </c>
      <c r="C928" s="2">
        <v>1</v>
      </c>
      <c r="D928" s="5">
        <v>0</v>
      </c>
      <c r="E928" s="2">
        <v>1</v>
      </c>
      <c r="F928" s="5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1</v>
      </c>
      <c r="T928" s="2">
        <v>0</v>
      </c>
      <c r="U928" s="5">
        <v>1</v>
      </c>
      <c r="V928" s="6">
        <v>0</v>
      </c>
      <c r="W928" s="9">
        <f t="shared" si="42"/>
        <v>-1.9076252453989979</v>
      </c>
      <c r="X928" s="15">
        <f t="shared" si="43"/>
        <v>0.12924787860378847</v>
      </c>
      <c r="Y928" s="11">
        <f t="shared" si="44"/>
        <v>-0.13839793345279094</v>
      </c>
    </row>
    <row r="929" spans="2:25" x14ac:dyDescent="0.25">
      <c r="B929" s="5">
        <v>0</v>
      </c>
      <c r="C929" s="2">
        <v>0</v>
      </c>
      <c r="D929" s="5">
        <v>0</v>
      </c>
      <c r="E929" s="2">
        <v>1</v>
      </c>
      <c r="F929" s="5">
        <v>1</v>
      </c>
      <c r="G929">
        <v>0</v>
      </c>
      <c r="H929">
        <v>0</v>
      </c>
      <c r="I929">
        <v>0</v>
      </c>
      <c r="J929">
        <v>1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 s="2">
        <v>0</v>
      </c>
      <c r="U929" s="5">
        <v>1</v>
      </c>
      <c r="V929" s="6">
        <v>0</v>
      </c>
      <c r="W929" s="9">
        <f t="shared" si="42"/>
        <v>4.5468933046214799</v>
      </c>
      <c r="X929" s="15">
        <f t="shared" si="43"/>
        <v>0.98951109872331144</v>
      </c>
      <c r="Y929" s="11">
        <f t="shared" si="44"/>
        <v>-4.5574376021273766</v>
      </c>
    </row>
    <row r="930" spans="2:25" x14ac:dyDescent="0.25">
      <c r="B930" s="5">
        <v>1</v>
      </c>
      <c r="C930" s="2">
        <v>0</v>
      </c>
      <c r="D930" s="5">
        <v>0</v>
      </c>
      <c r="E930" s="2">
        <v>1</v>
      </c>
      <c r="F930" s="5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 s="2">
        <v>0</v>
      </c>
      <c r="U930" s="5">
        <v>1</v>
      </c>
      <c r="V930" s="6">
        <v>0</v>
      </c>
      <c r="W930" s="9">
        <f t="shared" si="42"/>
        <v>1.1399088806240694</v>
      </c>
      <c r="X930" s="15">
        <f t="shared" si="43"/>
        <v>0.75766290898380595</v>
      </c>
      <c r="Y930" s="11">
        <f t="shared" si="44"/>
        <v>-1.4174255839803014</v>
      </c>
    </row>
    <row r="931" spans="2:25" x14ac:dyDescent="0.25">
      <c r="B931" s="5">
        <v>1</v>
      </c>
      <c r="C931" s="2">
        <v>0</v>
      </c>
      <c r="D931" s="5">
        <v>1</v>
      </c>
      <c r="E931" s="2">
        <v>0</v>
      </c>
      <c r="F931" s="5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0</v>
      </c>
      <c r="R931">
        <v>0</v>
      </c>
      <c r="S931">
        <v>0</v>
      </c>
      <c r="T931" s="2">
        <v>0</v>
      </c>
      <c r="U931" s="5">
        <v>1</v>
      </c>
      <c r="V931" s="6">
        <v>0</v>
      </c>
      <c r="W931" s="9">
        <f t="shared" si="42"/>
        <v>-4.5194645933155444</v>
      </c>
      <c r="X931" s="15">
        <f t="shared" si="43"/>
        <v>1.0777436672718676E-2</v>
      </c>
      <c r="Y931" s="11">
        <f t="shared" si="44"/>
        <v>-1.0835933923276458E-2</v>
      </c>
    </row>
    <row r="932" spans="2:25" x14ac:dyDescent="0.25">
      <c r="B932" s="5">
        <v>1</v>
      </c>
      <c r="C932" s="2">
        <v>0</v>
      </c>
      <c r="D932" s="5">
        <v>0</v>
      </c>
      <c r="E932" s="2">
        <v>1</v>
      </c>
      <c r="F932" s="5">
        <v>0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</v>
      </c>
      <c r="P932">
        <v>0</v>
      </c>
      <c r="Q932">
        <v>0</v>
      </c>
      <c r="R932">
        <v>0</v>
      </c>
      <c r="S932">
        <v>0</v>
      </c>
      <c r="T932" s="2">
        <v>1</v>
      </c>
      <c r="U932" s="5">
        <v>1</v>
      </c>
      <c r="V932" s="6">
        <v>0</v>
      </c>
      <c r="W932" s="9">
        <f t="shared" si="42"/>
        <v>0.60107308276512239</v>
      </c>
      <c r="X932" s="15">
        <f t="shared" si="43"/>
        <v>0.64590177226095302</v>
      </c>
      <c r="Y932" s="11">
        <f t="shared" si="44"/>
        <v>-1.0381809248498426</v>
      </c>
    </row>
    <row r="933" spans="2:25" x14ac:dyDescent="0.25">
      <c r="B933" s="5">
        <v>0</v>
      </c>
      <c r="C933" s="2">
        <v>1</v>
      </c>
      <c r="D933" s="5">
        <v>0</v>
      </c>
      <c r="E933" s="2">
        <v>1</v>
      </c>
      <c r="F933" s="5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 s="2">
        <v>0</v>
      </c>
      <c r="U933" s="5">
        <v>1</v>
      </c>
      <c r="V933" s="6">
        <v>0</v>
      </c>
      <c r="W933" s="9">
        <f t="shared" si="42"/>
        <v>-0.36642029202112303</v>
      </c>
      <c r="X933" s="15">
        <f t="shared" si="43"/>
        <v>0.40940628757949221</v>
      </c>
      <c r="Y933" s="11">
        <f t="shared" si="44"/>
        <v>-0.52662695581684826</v>
      </c>
    </row>
    <row r="934" spans="2:25" x14ac:dyDescent="0.25">
      <c r="B934" s="5">
        <v>1</v>
      </c>
      <c r="C934" s="2">
        <v>0</v>
      </c>
      <c r="D934" s="5">
        <v>0</v>
      </c>
      <c r="E934" s="2">
        <v>0</v>
      </c>
      <c r="F934" s="5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 s="2">
        <v>0</v>
      </c>
      <c r="U934" s="5">
        <v>1</v>
      </c>
      <c r="V934" s="6">
        <v>0</v>
      </c>
      <c r="W934" s="9">
        <f t="shared" si="42"/>
        <v>-2.9897978455625176</v>
      </c>
      <c r="X934" s="15">
        <f t="shared" si="43"/>
        <v>4.7888906352115068E-2</v>
      </c>
      <c r="Y934" s="11">
        <f t="shared" si="44"/>
        <v>-4.9073555990822068E-2</v>
      </c>
    </row>
    <row r="935" spans="2:25" x14ac:dyDescent="0.25">
      <c r="B935" s="5">
        <v>0</v>
      </c>
      <c r="C935" s="2">
        <v>1</v>
      </c>
      <c r="D935" s="5">
        <v>0</v>
      </c>
      <c r="E935" s="2">
        <v>1</v>
      </c>
      <c r="F935" s="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 s="2">
        <v>0</v>
      </c>
      <c r="U935" s="5">
        <v>1</v>
      </c>
      <c r="V935" s="6">
        <v>0</v>
      </c>
      <c r="W935" s="9">
        <f t="shared" si="42"/>
        <v>-0.36642029202112303</v>
      </c>
      <c r="X935" s="15">
        <f t="shared" si="43"/>
        <v>0.40940628757949221</v>
      </c>
      <c r="Y935" s="11">
        <f t="shared" si="44"/>
        <v>-0.52662695581684826</v>
      </c>
    </row>
    <row r="936" spans="2:25" x14ac:dyDescent="0.25">
      <c r="B936" s="5">
        <v>0</v>
      </c>
      <c r="C936" s="2">
        <v>0</v>
      </c>
      <c r="D936" s="5">
        <v>1</v>
      </c>
      <c r="E936" s="2">
        <v>0</v>
      </c>
      <c r="F936" s="5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1</v>
      </c>
      <c r="T936" s="2">
        <v>0</v>
      </c>
      <c r="U936" s="5">
        <v>1</v>
      </c>
      <c r="V936" s="6">
        <v>0</v>
      </c>
      <c r="W936" s="9">
        <f t="shared" si="42"/>
        <v>-4.4057958836623436</v>
      </c>
      <c r="X936" s="15">
        <f t="shared" si="43"/>
        <v>1.2059188552712355E-2</v>
      </c>
      <c r="Y936" s="11">
        <f t="shared" si="44"/>
        <v>-1.2132490470808286E-2</v>
      </c>
    </row>
    <row r="937" spans="2:25" x14ac:dyDescent="0.25">
      <c r="B937" s="5">
        <v>0</v>
      </c>
      <c r="C937" s="2">
        <v>1</v>
      </c>
      <c r="D937" s="5">
        <v>0</v>
      </c>
      <c r="E937" s="2">
        <v>0</v>
      </c>
      <c r="F937" s="5">
        <v>0</v>
      </c>
      <c r="G937">
        <v>0</v>
      </c>
      <c r="H937">
        <v>0</v>
      </c>
      <c r="I937">
        <v>0</v>
      </c>
      <c r="J937">
        <v>1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 s="2">
        <v>0</v>
      </c>
      <c r="U937" s="5">
        <v>1</v>
      </c>
      <c r="V937" s="6">
        <v>0</v>
      </c>
      <c r="W937" s="9">
        <f t="shared" si="42"/>
        <v>2.2436185033619833</v>
      </c>
      <c r="X937" s="15">
        <f t="shared" si="43"/>
        <v>0.90409865708993498</v>
      </c>
      <c r="Y937" s="11">
        <f t="shared" si="44"/>
        <v>-2.3444352939575768</v>
      </c>
    </row>
    <row r="938" spans="2:25" x14ac:dyDescent="0.25">
      <c r="B938" s="5">
        <v>0</v>
      </c>
      <c r="C938" s="2">
        <v>1</v>
      </c>
      <c r="D938" s="5">
        <v>1</v>
      </c>
      <c r="E938" s="2">
        <v>0</v>
      </c>
      <c r="F938" s="5">
        <v>0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1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1</v>
      </c>
      <c r="T938" s="2">
        <v>0</v>
      </c>
      <c r="U938" s="5">
        <v>1</v>
      </c>
      <c r="V938" s="6">
        <v>0</v>
      </c>
      <c r="W938" s="9">
        <f t="shared" si="42"/>
        <v>-2.168625566691313</v>
      </c>
      <c r="X938" s="15">
        <f t="shared" si="43"/>
        <v>0.10260351670919315</v>
      </c>
      <c r="Y938" s="11">
        <f t="shared" si="44"/>
        <v>-0.10825750422349882</v>
      </c>
    </row>
    <row r="939" spans="2:25" x14ac:dyDescent="0.25">
      <c r="B939" s="5">
        <v>0</v>
      </c>
      <c r="C939" s="2">
        <v>1</v>
      </c>
      <c r="D939" s="5">
        <v>0</v>
      </c>
      <c r="E939" s="2">
        <v>1</v>
      </c>
      <c r="F939" s="5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 s="2">
        <v>0</v>
      </c>
      <c r="U939" s="5">
        <v>1</v>
      </c>
      <c r="V939" s="6">
        <v>0</v>
      </c>
      <c r="W939" s="9">
        <f t="shared" si="42"/>
        <v>-0.36642029202112303</v>
      </c>
      <c r="X939" s="15">
        <f t="shared" si="43"/>
        <v>0.40940628757949221</v>
      </c>
      <c r="Y939" s="11">
        <f t="shared" si="44"/>
        <v>-0.52662695581684826</v>
      </c>
    </row>
    <row r="940" spans="2:25" x14ac:dyDescent="0.25">
      <c r="B940" s="5">
        <v>0</v>
      </c>
      <c r="C940" s="2">
        <v>1</v>
      </c>
      <c r="D940" s="5">
        <v>0</v>
      </c>
      <c r="E940" s="2">
        <v>0</v>
      </c>
      <c r="F940" s="5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 s="2">
        <v>0</v>
      </c>
      <c r="U940" s="5">
        <v>1</v>
      </c>
      <c r="V940" s="6">
        <v>0</v>
      </c>
      <c r="W940" s="9">
        <f t="shared" si="42"/>
        <v>-2.5709419405817737</v>
      </c>
      <c r="X940" s="15">
        <f t="shared" si="43"/>
        <v>7.1032123544447157E-2</v>
      </c>
      <c r="Y940" s="11">
        <f t="shared" si="44"/>
        <v>-7.3681119393114392E-2</v>
      </c>
    </row>
    <row r="941" spans="2:25" x14ac:dyDescent="0.25">
      <c r="B941" s="5">
        <v>1</v>
      </c>
      <c r="C941" s="2">
        <v>0</v>
      </c>
      <c r="D941" s="5">
        <v>0</v>
      </c>
      <c r="E941" s="2">
        <v>1</v>
      </c>
      <c r="F941" s="5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0</v>
      </c>
      <c r="R941">
        <v>0</v>
      </c>
      <c r="S941">
        <v>0</v>
      </c>
      <c r="T941" s="2">
        <v>0</v>
      </c>
      <c r="U941" s="5">
        <v>1</v>
      </c>
      <c r="V941" s="6">
        <v>0</v>
      </c>
      <c r="W941" s="9">
        <f t="shared" si="42"/>
        <v>-2.333279194397293</v>
      </c>
      <c r="X941" s="15">
        <f t="shared" si="43"/>
        <v>8.8404040099874293E-2</v>
      </c>
      <c r="Y941" s="11">
        <f t="shared" si="44"/>
        <v>-9.2558413498307374E-2</v>
      </c>
    </row>
    <row r="942" spans="2:25" x14ac:dyDescent="0.25">
      <c r="B942" s="5">
        <v>1</v>
      </c>
      <c r="C942" s="2">
        <v>0</v>
      </c>
      <c r="D942" s="5">
        <v>0</v>
      </c>
      <c r="E942" s="2">
        <v>0</v>
      </c>
      <c r="F942" s="5">
        <v>0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1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 s="2">
        <v>0</v>
      </c>
      <c r="U942" s="5">
        <v>1</v>
      </c>
      <c r="V942" s="6">
        <v>0</v>
      </c>
      <c r="W942" s="9">
        <f t="shared" si="42"/>
        <v>-0.7845598122875449</v>
      </c>
      <c r="X942" s="15">
        <f t="shared" si="43"/>
        <v>0.31333797516790529</v>
      </c>
      <c r="Y942" s="11">
        <f t="shared" si="44"/>
        <v>-0.37591306584272871</v>
      </c>
    </row>
    <row r="943" spans="2:25" x14ac:dyDescent="0.25">
      <c r="B943" s="5">
        <v>1</v>
      </c>
      <c r="C943" s="2">
        <v>0</v>
      </c>
      <c r="D943" s="5">
        <v>0</v>
      </c>
      <c r="E943" s="2">
        <v>1</v>
      </c>
      <c r="F943" s="5">
        <v>0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0</v>
      </c>
      <c r="T943" s="2">
        <v>0</v>
      </c>
      <c r="U943" s="5">
        <v>1</v>
      </c>
      <c r="V943" s="6">
        <v>0</v>
      </c>
      <c r="W943" s="9">
        <f t="shared" si="42"/>
        <v>-4.3614726885421655</v>
      </c>
      <c r="X943" s="15">
        <f t="shared" si="43"/>
        <v>1.2598827135156507E-2</v>
      </c>
      <c r="Y943" s="11">
        <f t="shared" si="44"/>
        <v>-1.2678865326559326E-2</v>
      </c>
    </row>
    <row r="944" spans="2:25" x14ac:dyDescent="0.25">
      <c r="B944" s="5">
        <v>1</v>
      </c>
      <c r="C944" s="2">
        <v>0</v>
      </c>
      <c r="D944" s="5">
        <v>0</v>
      </c>
      <c r="E944" s="2">
        <v>1</v>
      </c>
      <c r="F944" s="5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 s="2">
        <v>0</v>
      </c>
      <c r="U944" s="5">
        <v>1</v>
      </c>
      <c r="V944" s="6">
        <v>0</v>
      </c>
      <c r="W944" s="9">
        <f t="shared" si="42"/>
        <v>-0.7852761970018669</v>
      </c>
      <c r="X944" s="15">
        <f t="shared" si="43"/>
        <v>0.31318386039035906</v>
      </c>
      <c r="Y944" s="11">
        <f t="shared" si="44"/>
        <v>-0.37568865051209888</v>
      </c>
    </row>
    <row r="945" spans="2:25" x14ac:dyDescent="0.25">
      <c r="B945" s="5">
        <v>1</v>
      </c>
      <c r="C945" s="2">
        <v>0</v>
      </c>
      <c r="D945" s="5">
        <v>1</v>
      </c>
      <c r="E945" s="2">
        <v>0</v>
      </c>
      <c r="F945" s="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 s="2">
        <v>0</v>
      </c>
      <c r="U945" s="5">
        <v>1</v>
      </c>
      <c r="V945" s="6">
        <v>0</v>
      </c>
      <c r="W945" s="9">
        <f t="shared" si="42"/>
        <v>-3.251514551569155</v>
      </c>
      <c r="X945" s="15">
        <f t="shared" si="43"/>
        <v>3.7272502188134299E-2</v>
      </c>
      <c r="Y945" s="11">
        <f t="shared" si="44"/>
        <v>-3.7984879386166542E-2</v>
      </c>
    </row>
    <row r="946" spans="2:25" x14ac:dyDescent="0.25">
      <c r="B946" s="5">
        <v>1</v>
      </c>
      <c r="C946" s="2">
        <v>0</v>
      </c>
      <c r="D946" s="5">
        <v>0</v>
      </c>
      <c r="E946" s="2">
        <v>1</v>
      </c>
      <c r="F946" s="5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 s="2">
        <v>0</v>
      </c>
      <c r="U946" s="5">
        <v>1</v>
      </c>
      <c r="V946" s="6">
        <v>0</v>
      </c>
      <c r="W946" s="9">
        <f t="shared" si="42"/>
        <v>-0.7852761970018669</v>
      </c>
      <c r="X946" s="15">
        <f t="shared" si="43"/>
        <v>0.31318386039035906</v>
      </c>
      <c r="Y946" s="11">
        <f t="shared" si="44"/>
        <v>-0.37568865051209888</v>
      </c>
    </row>
    <row r="947" spans="2:25" x14ac:dyDescent="0.25">
      <c r="B947" s="5">
        <v>1</v>
      </c>
      <c r="C947" s="2">
        <v>0</v>
      </c>
      <c r="D947" s="5">
        <v>0</v>
      </c>
      <c r="E947" s="2">
        <v>1</v>
      </c>
      <c r="F947" s="5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1</v>
      </c>
      <c r="T947" s="2">
        <v>0</v>
      </c>
      <c r="U947" s="5">
        <v>1</v>
      </c>
      <c r="V947" s="6">
        <v>0</v>
      </c>
      <c r="W947" s="9">
        <f t="shared" si="42"/>
        <v>-2.3264811503797418</v>
      </c>
      <c r="X947" s="15">
        <f t="shared" si="43"/>
        <v>8.8953421155595888E-2</v>
      </c>
      <c r="Y947" s="11">
        <f t="shared" si="44"/>
        <v>-9.3161253672045363E-2</v>
      </c>
    </row>
    <row r="948" spans="2:25" x14ac:dyDescent="0.25">
      <c r="B948" s="5">
        <v>0</v>
      </c>
      <c r="C948" s="2">
        <v>1</v>
      </c>
      <c r="D948" s="5">
        <v>0</v>
      </c>
      <c r="E948" s="2">
        <v>1</v>
      </c>
      <c r="F948" s="5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 s="2">
        <v>0</v>
      </c>
      <c r="U948" s="5">
        <v>1</v>
      </c>
      <c r="V948" s="6">
        <v>0</v>
      </c>
      <c r="W948" s="9">
        <f t="shared" si="42"/>
        <v>-0.36642029202112303</v>
      </c>
      <c r="X948" s="15">
        <f t="shared" si="43"/>
        <v>0.40940628757949221</v>
      </c>
      <c r="Y948" s="11">
        <f t="shared" si="44"/>
        <v>-0.52662695581684826</v>
      </c>
    </row>
    <row r="949" spans="2:25" x14ac:dyDescent="0.25">
      <c r="B949" s="5">
        <v>0</v>
      </c>
      <c r="C949" s="2">
        <v>1</v>
      </c>
      <c r="D949" s="5">
        <v>0</v>
      </c>
      <c r="E949" s="2">
        <v>1</v>
      </c>
      <c r="F949" s="5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0</v>
      </c>
      <c r="S949">
        <v>0</v>
      </c>
      <c r="T949" s="2">
        <v>0</v>
      </c>
      <c r="U949" s="5">
        <v>1</v>
      </c>
      <c r="V949" s="6">
        <v>0</v>
      </c>
      <c r="W949" s="9">
        <f t="shared" si="42"/>
        <v>-4.222669739210458</v>
      </c>
      <c r="X949" s="15">
        <f t="shared" si="43"/>
        <v>1.4447660460480764E-2</v>
      </c>
      <c r="Y949" s="11">
        <f t="shared" si="44"/>
        <v>-1.4553044170486761E-2</v>
      </c>
    </row>
    <row r="950" spans="2:25" x14ac:dyDescent="0.25">
      <c r="B950" s="5">
        <v>0</v>
      </c>
      <c r="C950" s="2">
        <v>1</v>
      </c>
      <c r="D950" s="5">
        <v>0</v>
      </c>
      <c r="E950" s="2">
        <v>1</v>
      </c>
      <c r="F950" s="5">
        <v>0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 s="2">
        <v>0</v>
      </c>
      <c r="U950" s="5">
        <v>1</v>
      </c>
      <c r="V950" s="6">
        <v>0</v>
      </c>
      <c r="W950" s="9">
        <f t="shared" si="42"/>
        <v>-1.0702557033588191</v>
      </c>
      <c r="X950" s="15">
        <f t="shared" si="43"/>
        <v>0.25535445950564806</v>
      </c>
      <c r="Y950" s="11">
        <f t="shared" si="44"/>
        <v>-0.29484695839531044</v>
      </c>
    </row>
    <row r="951" spans="2:25" x14ac:dyDescent="0.25">
      <c r="B951" s="5">
        <v>1</v>
      </c>
      <c r="C951" s="2">
        <v>0</v>
      </c>
      <c r="D951" s="5">
        <v>1</v>
      </c>
      <c r="E951" s="2">
        <v>0</v>
      </c>
      <c r="F951" s="5">
        <v>0</v>
      </c>
      <c r="G951">
        <v>0</v>
      </c>
      <c r="H951">
        <v>0</v>
      </c>
      <c r="I951">
        <v>0</v>
      </c>
      <c r="J951">
        <v>0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1</v>
      </c>
      <c r="T951" s="2">
        <v>0</v>
      </c>
      <c r="U951" s="5">
        <v>1</v>
      </c>
      <c r="V951" s="6">
        <v>0</v>
      </c>
      <c r="W951" s="9">
        <f t="shared" si="42"/>
        <v>0.26470944837082111</v>
      </c>
      <c r="X951" s="15">
        <f t="shared" si="43"/>
        <v>0.56579362409337264</v>
      </c>
      <c r="Y951" s="11">
        <f t="shared" si="44"/>
        <v>-0.83423533738360411</v>
      </c>
    </row>
    <row r="952" spans="2:25" x14ac:dyDescent="0.25">
      <c r="B952" s="5">
        <v>0</v>
      </c>
      <c r="C952" s="2">
        <v>0</v>
      </c>
      <c r="D952" s="5">
        <v>1</v>
      </c>
      <c r="E952" s="2">
        <v>0</v>
      </c>
      <c r="F952" s="5">
        <v>1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 s="2">
        <v>0</v>
      </c>
      <c r="U952" s="5">
        <v>1</v>
      </c>
      <c r="V952" s="6">
        <v>0</v>
      </c>
      <c r="W952" s="9">
        <f t="shared" si="42"/>
        <v>-0.42565904409565658</v>
      </c>
      <c r="X952" s="15">
        <f t="shared" si="43"/>
        <v>0.39516338674996698</v>
      </c>
      <c r="Y952" s="11">
        <f t="shared" si="44"/>
        <v>-0.50279691816801209</v>
      </c>
    </row>
    <row r="953" spans="2:25" x14ac:dyDescent="0.25">
      <c r="B953" s="5">
        <v>0</v>
      </c>
      <c r="C953" s="2">
        <v>1</v>
      </c>
      <c r="D953" s="5">
        <v>0</v>
      </c>
      <c r="E953" s="2">
        <v>1</v>
      </c>
      <c r="F953" s="5">
        <v>0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 s="2">
        <v>0</v>
      </c>
      <c r="U953" s="5">
        <v>1</v>
      </c>
      <c r="V953" s="6">
        <v>0</v>
      </c>
      <c r="W953" s="9">
        <f t="shared" si="42"/>
        <v>-2.3946137861659951</v>
      </c>
      <c r="X953" s="15">
        <f t="shared" si="43"/>
        <v>8.3584345431191073E-2</v>
      </c>
      <c r="Y953" s="11">
        <f t="shared" si="44"/>
        <v>-8.728524586776884E-2</v>
      </c>
    </row>
    <row r="954" spans="2:25" x14ac:dyDescent="0.25">
      <c r="B954" s="5">
        <v>1</v>
      </c>
      <c r="C954" s="2">
        <v>0</v>
      </c>
      <c r="D954" s="5">
        <v>1</v>
      </c>
      <c r="E954" s="2">
        <v>0</v>
      </c>
      <c r="F954" s="5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 s="2">
        <v>0</v>
      </c>
      <c r="U954" s="5">
        <v>1</v>
      </c>
      <c r="V954" s="6">
        <v>0</v>
      </c>
      <c r="W954" s="9">
        <f t="shared" si="42"/>
        <v>-0.94326810177524656</v>
      </c>
      <c r="X954" s="15">
        <f t="shared" si="43"/>
        <v>0.28024067419005289</v>
      </c>
      <c r="Y954" s="11">
        <f t="shared" si="44"/>
        <v>-0.32883839256101505</v>
      </c>
    </row>
    <row r="955" spans="2:25" x14ac:dyDescent="0.25">
      <c r="B955" s="5">
        <v>0</v>
      </c>
      <c r="C955" s="2">
        <v>1</v>
      </c>
      <c r="D955" s="5">
        <v>1</v>
      </c>
      <c r="E955" s="2">
        <v>0</v>
      </c>
      <c r="F955" s="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1</v>
      </c>
      <c r="T955" s="2">
        <v>0</v>
      </c>
      <c r="U955" s="5">
        <v>1</v>
      </c>
      <c r="V955" s="6">
        <v>0</v>
      </c>
      <c r="W955" s="9">
        <f t="shared" si="42"/>
        <v>-5.9218665973617117</v>
      </c>
      <c r="X955" s="15">
        <f t="shared" si="43"/>
        <v>2.6730284331485713E-3</v>
      </c>
      <c r="Y955" s="11">
        <f t="shared" si="44"/>
        <v>-2.6766073527760424E-3</v>
      </c>
    </row>
    <row r="956" spans="2:25" x14ac:dyDescent="0.25">
      <c r="B956" s="5">
        <v>0</v>
      </c>
      <c r="C956" s="2">
        <v>0</v>
      </c>
      <c r="D956" s="5">
        <v>1</v>
      </c>
      <c r="E956" s="2">
        <v>0</v>
      </c>
      <c r="F956" s="5">
        <v>0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1</v>
      </c>
      <c r="T956" s="2">
        <v>0</v>
      </c>
      <c r="U956" s="5">
        <v>1</v>
      </c>
      <c r="V956" s="6">
        <v>0</v>
      </c>
      <c r="W956" s="9">
        <f t="shared" si="42"/>
        <v>-4.4057958836623436</v>
      </c>
      <c r="X956" s="15">
        <f t="shared" si="43"/>
        <v>1.2059188552712355E-2</v>
      </c>
      <c r="Y956" s="11">
        <f t="shared" si="44"/>
        <v>-1.2132490470808286E-2</v>
      </c>
    </row>
    <row r="957" spans="2:25" x14ac:dyDescent="0.25">
      <c r="B957" s="5">
        <v>1</v>
      </c>
      <c r="C957" s="2">
        <v>0</v>
      </c>
      <c r="D957" s="5">
        <v>0</v>
      </c>
      <c r="E957" s="2">
        <v>1</v>
      </c>
      <c r="F957" s="5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 s="2">
        <v>0</v>
      </c>
      <c r="U957" s="5">
        <v>1</v>
      </c>
      <c r="V957" s="6">
        <v>0</v>
      </c>
      <c r="W957" s="9">
        <f t="shared" si="42"/>
        <v>-0.7852761970018669</v>
      </c>
      <c r="X957" s="15">
        <f t="shared" si="43"/>
        <v>0.31318386039035906</v>
      </c>
      <c r="Y957" s="11">
        <f t="shared" si="44"/>
        <v>-0.37568865051209888</v>
      </c>
    </row>
    <row r="958" spans="2:25" x14ac:dyDescent="0.25">
      <c r="B958" s="5">
        <v>1</v>
      </c>
      <c r="C958" s="2">
        <v>0</v>
      </c>
      <c r="D958" s="5">
        <v>0</v>
      </c>
      <c r="E958" s="2">
        <v>1</v>
      </c>
      <c r="F958" s="5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0</v>
      </c>
      <c r="T958" s="2">
        <v>0</v>
      </c>
      <c r="U958" s="5">
        <v>1</v>
      </c>
      <c r="V958" s="6">
        <v>0</v>
      </c>
      <c r="W958" s="9">
        <f t="shared" si="42"/>
        <v>-2.333279194397293</v>
      </c>
      <c r="X958" s="15">
        <f t="shared" si="43"/>
        <v>8.8404040099874293E-2</v>
      </c>
      <c r="Y958" s="11">
        <f t="shared" si="44"/>
        <v>-9.2558413498307374E-2</v>
      </c>
    </row>
    <row r="959" spans="2:25" x14ac:dyDescent="0.25">
      <c r="B959" s="5">
        <v>1</v>
      </c>
      <c r="C959" s="2">
        <v>0</v>
      </c>
      <c r="D959" s="5">
        <v>1</v>
      </c>
      <c r="E959" s="2">
        <v>0</v>
      </c>
      <c r="F959" s="5">
        <v>0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0</v>
      </c>
      <c r="R959">
        <v>0</v>
      </c>
      <c r="S959">
        <v>0</v>
      </c>
      <c r="T959" s="2">
        <v>0</v>
      </c>
      <c r="U959" s="5">
        <v>1</v>
      </c>
      <c r="V959" s="6">
        <v>0</v>
      </c>
      <c r="W959" s="9">
        <f t="shared" si="42"/>
        <v>-4.7995175489645812</v>
      </c>
      <c r="X959" s="15">
        <f t="shared" si="43"/>
        <v>8.1664779764898006E-3</v>
      </c>
      <c r="Y959" s="11">
        <f t="shared" si="44"/>
        <v>-8.2000063215232708E-3</v>
      </c>
    </row>
    <row r="960" spans="2:25" x14ac:dyDescent="0.25">
      <c r="B960" s="5">
        <v>0</v>
      </c>
      <c r="C960" s="2">
        <v>1</v>
      </c>
      <c r="D960" s="5">
        <v>1</v>
      </c>
      <c r="E960" s="2">
        <v>0</v>
      </c>
      <c r="F960" s="5">
        <v>0</v>
      </c>
      <c r="G960">
        <v>1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 s="2">
        <v>0</v>
      </c>
      <c r="U960" s="5">
        <v>1</v>
      </c>
      <c r="V960" s="6">
        <v>0</v>
      </c>
      <c r="W960" s="9">
        <f t="shared" si="42"/>
        <v>-4.8608521407332832</v>
      </c>
      <c r="X960" s="15">
        <f t="shared" si="43"/>
        <v>7.684375304148435E-3</v>
      </c>
      <c r="Y960" s="11">
        <f t="shared" si="44"/>
        <v>-7.7140522463208681E-3</v>
      </c>
    </row>
    <row r="961" spans="2:25" x14ac:dyDescent="0.25">
      <c r="B961" s="5">
        <v>1</v>
      </c>
      <c r="C961" s="2">
        <v>0</v>
      </c>
      <c r="D961" s="5">
        <v>1</v>
      </c>
      <c r="E961" s="2">
        <v>0</v>
      </c>
      <c r="F961" s="5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1</v>
      </c>
      <c r="T961" s="2">
        <v>0</v>
      </c>
      <c r="U961" s="5">
        <v>1</v>
      </c>
      <c r="V961" s="6">
        <v>0</v>
      </c>
      <c r="W961" s="9">
        <f t="shared" si="42"/>
        <v>-4.5126665492979932</v>
      </c>
      <c r="X961" s="15">
        <f t="shared" si="43"/>
        <v>1.0850154107890303E-2</v>
      </c>
      <c r="Y961" s="11">
        <f t="shared" si="44"/>
        <v>-1.0909446306349982E-2</v>
      </c>
    </row>
    <row r="962" spans="2:25" x14ac:dyDescent="0.25">
      <c r="B962" s="5">
        <v>0</v>
      </c>
      <c r="C962" s="2">
        <v>1</v>
      </c>
      <c r="D962" s="5">
        <v>0</v>
      </c>
      <c r="E962" s="2">
        <v>1</v>
      </c>
      <c r="F962" s="5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0</v>
      </c>
      <c r="T962" s="2">
        <v>0</v>
      </c>
      <c r="U962" s="5">
        <v>1</v>
      </c>
      <c r="V962" s="6">
        <v>0</v>
      </c>
      <c r="W962" s="9">
        <f t="shared" si="42"/>
        <v>-3.9426167835614212</v>
      </c>
      <c r="X962" s="15">
        <f t="shared" si="43"/>
        <v>1.9028290345620192E-2</v>
      </c>
      <c r="Y962" s="11">
        <f t="shared" si="44"/>
        <v>-1.9211658105408366E-2</v>
      </c>
    </row>
    <row r="963" spans="2:25" x14ac:dyDescent="0.25">
      <c r="B963" s="5">
        <v>0</v>
      </c>
      <c r="C963" s="2">
        <v>0</v>
      </c>
      <c r="D963" s="5">
        <v>1</v>
      </c>
      <c r="E963" s="2">
        <v>0</v>
      </c>
      <c r="F963" s="5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 s="2">
        <v>0</v>
      </c>
      <c r="U963" s="5">
        <v>1</v>
      </c>
      <c r="V963" s="6">
        <v>0</v>
      </c>
      <c r="W963" s="9">
        <f t="shared" si="42"/>
        <v>-0.55634448049056073</v>
      </c>
      <c r="X963" s="15">
        <f t="shared" si="43"/>
        <v>0.36439369756218881</v>
      </c>
      <c r="Y963" s="11">
        <f t="shared" si="44"/>
        <v>-0.4531759286390149</v>
      </c>
    </row>
    <row r="964" spans="2:25" x14ac:dyDescent="0.25">
      <c r="B964" s="5">
        <v>0</v>
      </c>
      <c r="C964" s="2">
        <v>0</v>
      </c>
      <c r="D964" s="5">
        <v>1</v>
      </c>
      <c r="E964" s="2">
        <v>0</v>
      </c>
      <c r="F964" s="5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 s="2">
        <v>0</v>
      </c>
      <c r="U964" s="5">
        <v>1</v>
      </c>
      <c r="V964" s="6">
        <v>0</v>
      </c>
      <c r="W964" s="9">
        <f t="shared" si="42"/>
        <v>-0.55634448049056073</v>
      </c>
      <c r="X964" s="15">
        <f t="shared" si="43"/>
        <v>0.36439369756218881</v>
      </c>
      <c r="Y964" s="11">
        <f t="shared" si="44"/>
        <v>-0.4531759286390149</v>
      </c>
    </row>
    <row r="965" spans="2:25" x14ac:dyDescent="0.25">
      <c r="B965" s="5">
        <v>1</v>
      </c>
      <c r="C965" s="2">
        <v>0</v>
      </c>
      <c r="D965" s="5">
        <v>1</v>
      </c>
      <c r="E965" s="2">
        <v>0</v>
      </c>
      <c r="F965" s="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1</v>
      </c>
      <c r="T965" s="2">
        <v>0</v>
      </c>
      <c r="U965" s="5">
        <v>1</v>
      </c>
      <c r="V965" s="6">
        <v>0</v>
      </c>
      <c r="W965" s="9">
        <f t="shared" si="42"/>
        <v>-2.4844730551531216</v>
      </c>
      <c r="X965" s="15">
        <f t="shared" si="43"/>
        <v>7.6953870356186574E-2</v>
      </c>
      <c r="Y965" s="11">
        <f t="shared" si="44"/>
        <v>-8.0076067782514179E-2</v>
      </c>
    </row>
    <row r="966" spans="2:25" x14ac:dyDescent="0.25">
      <c r="B966" s="5">
        <v>0</v>
      </c>
      <c r="C966" s="2">
        <v>1</v>
      </c>
      <c r="D966" s="5">
        <v>0</v>
      </c>
      <c r="E966" s="2">
        <v>0</v>
      </c>
      <c r="F966" s="5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 s="2">
        <v>0</v>
      </c>
      <c r="U966" s="5">
        <v>1</v>
      </c>
      <c r="V966" s="6">
        <v>0</v>
      </c>
      <c r="W966" s="9">
        <f t="shared" ref="W966:W1004" si="45">SUMPRODUCT(B$2:U$2,B966:U966)</f>
        <v>-0.26269549078786542</v>
      </c>
      <c r="X966" s="15">
        <f t="shared" ref="X966:X1004" si="46">EXP(W966)/(1+EXP(W966))</f>
        <v>0.43470121268219714</v>
      </c>
      <c r="Y966" s="11">
        <f t="shared" ref="Y966:Y1004" si="47">IFERROR(V966*LN(X966)+(1-V966)*LN(1-X966),0)</f>
        <v>-0.57040086050432004</v>
      </c>
    </row>
    <row r="967" spans="2:25" x14ac:dyDescent="0.25">
      <c r="B967" s="5">
        <v>0</v>
      </c>
      <c r="C967" s="2">
        <v>1</v>
      </c>
      <c r="D967" s="5">
        <v>1</v>
      </c>
      <c r="E967" s="2">
        <v>0</v>
      </c>
      <c r="F967" s="5">
        <v>0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 s="2">
        <v>0</v>
      </c>
      <c r="U967" s="5">
        <v>1</v>
      </c>
      <c r="V967" s="6">
        <v>0</v>
      </c>
      <c r="W967" s="9">
        <f t="shared" si="45"/>
        <v>-2.8326586465884107</v>
      </c>
      <c r="X967" s="15">
        <f t="shared" si="46"/>
        <v>5.5584667228541697E-2</v>
      </c>
      <c r="Y967" s="11">
        <f t="shared" si="47"/>
        <v>-5.7189238439359982E-2</v>
      </c>
    </row>
    <row r="968" spans="2:25" x14ac:dyDescent="0.25">
      <c r="B968" s="5">
        <v>0</v>
      </c>
      <c r="C968" s="2">
        <v>1</v>
      </c>
      <c r="D968" s="5">
        <v>0</v>
      </c>
      <c r="E968" s="2">
        <v>0</v>
      </c>
      <c r="F968" s="5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 s="2">
        <v>0</v>
      </c>
      <c r="U968" s="5">
        <v>1</v>
      </c>
      <c r="V968" s="6">
        <v>0</v>
      </c>
      <c r="W968" s="9">
        <f t="shared" si="45"/>
        <v>-0.26269549078786542</v>
      </c>
      <c r="X968" s="15">
        <f t="shared" si="46"/>
        <v>0.43470121268219714</v>
      </c>
      <c r="Y968" s="11">
        <f t="shared" si="47"/>
        <v>-0.57040086050432004</v>
      </c>
    </row>
    <row r="969" spans="2:25" x14ac:dyDescent="0.25">
      <c r="B969" s="5">
        <v>0</v>
      </c>
      <c r="C969" s="2">
        <v>1</v>
      </c>
      <c r="D969" s="5">
        <v>0</v>
      </c>
      <c r="E969" s="2">
        <v>1</v>
      </c>
      <c r="F969" s="5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0</v>
      </c>
      <c r="R969">
        <v>0</v>
      </c>
      <c r="S969">
        <v>0</v>
      </c>
      <c r="T969" s="2">
        <v>0</v>
      </c>
      <c r="U969" s="5">
        <v>1</v>
      </c>
      <c r="V969" s="6">
        <v>0</v>
      </c>
      <c r="W969" s="9">
        <f t="shared" si="45"/>
        <v>-1.9144232894165492</v>
      </c>
      <c r="X969" s="15">
        <f t="shared" si="46"/>
        <v>0.12848473361855894</v>
      </c>
      <c r="Y969" s="11">
        <f t="shared" si="47"/>
        <v>-0.13752189681296306</v>
      </c>
    </row>
    <row r="970" spans="2:25" x14ac:dyDescent="0.25">
      <c r="B970" s="5">
        <v>1</v>
      </c>
      <c r="C970" s="2">
        <v>0</v>
      </c>
      <c r="D970" s="5">
        <v>1</v>
      </c>
      <c r="E970" s="2">
        <v>0</v>
      </c>
      <c r="F970" s="5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 s="2">
        <v>0</v>
      </c>
      <c r="U970" s="5">
        <v>1</v>
      </c>
      <c r="V970" s="6">
        <v>0</v>
      </c>
      <c r="W970" s="9">
        <f t="shared" si="45"/>
        <v>-0.94326810177524656</v>
      </c>
      <c r="X970" s="15">
        <f t="shared" si="46"/>
        <v>0.28024067419005289</v>
      </c>
      <c r="Y970" s="11">
        <f t="shared" si="47"/>
        <v>-0.32883839256101505</v>
      </c>
    </row>
    <row r="971" spans="2:25" x14ac:dyDescent="0.25">
      <c r="B971" s="5">
        <v>0</v>
      </c>
      <c r="C971" s="2">
        <v>0</v>
      </c>
      <c r="D971" s="5">
        <v>1</v>
      </c>
      <c r="E971" s="2">
        <v>0</v>
      </c>
      <c r="F971" s="5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 s="2">
        <v>0</v>
      </c>
      <c r="U971" s="5">
        <v>1</v>
      </c>
      <c r="V971" s="6">
        <v>0</v>
      </c>
      <c r="W971" s="9">
        <f t="shared" si="45"/>
        <v>-0.55634448049056073</v>
      </c>
      <c r="X971" s="15">
        <f t="shared" si="46"/>
        <v>0.36439369756218881</v>
      </c>
      <c r="Y971" s="11">
        <f t="shared" si="47"/>
        <v>-0.4531759286390149</v>
      </c>
    </row>
    <row r="972" spans="2:25" x14ac:dyDescent="0.25">
      <c r="B972" s="5">
        <v>0</v>
      </c>
      <c r="C972" s="2">
        <v>1</v>
      </c>
      <c r="D972" s="5">
        <v>0</v>
      </c>
      <c r="E972" s="2">
        <v>1</v>
      </c>
      <c r="F972" s="5">
        <v>0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1</v>
      </c>
      <c r="T972" s="2">
        <v>0</v>
      </c>
      <c r="U972" s="5">
        <v>1</v>
      </c>
      <c r="V972" s="6">
        <v>0</v>
      </c>
      <c r="W972" s="9">
        <f t="shared" si="45"/>
        <v>-5.763874692588332</v>
      </c>
      <c r="X972" s="15">
        <f t="shared" si="46"/>
        <v>3.1291036098387301E-3</v>
      </c>
      <c r="Y972" s="11">
        <f t="shared" si="47"/>
        <v>-3.1340094912198041E-3</v>
      </c>
    </row>
    <row r="973" spans="2:25" x14ac:dyDescent="0.25">
      <c r="B973" s="5">
        <v>1</v>
      </c>
      <c r="C973" s="2">
        <v>0</v>
      </c>
      <c r="D973" s="5">
        <v>0</v>
      </c>
      <c r="E973" s="2">
        <v>1</v>
      </c>
      <c r="F973" s="5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 s="2">
        <v>0</v>
      </c>
      <c r="U973" s="5">
        <v>1</v>
      </c>
      <c r="V973" s="6">
        <v>0</v>
      </c>
      <c r="W973" s="9">
        <f t="shared" si="45"/>
        <v>-2.8134696911467389</v>
      </c>
      <c r="X973" s="15">
        <f t="shared" si="46"/>
        <v>5.6600624447600396E-2</v>
      </c>
      <c r="Y973" s="11">
        <f t="shared" si="47"/>
        <v>-5.8265570044003581E-2</v>
      </c>
    </row>
    <row r="974" spans="2:25" x14ac:dyDescent="0.25">
      <c r="B974" s="5">
        <v>1</v>
      </c>
      <c r="C974" s="2">
        <v>0</v>
      </c>
      <c r="D974" s="5">
        <v>1</v>
      </c>
      <c r="E974" s="2">
        <v>0</v>
      </c>
      <c r="F974" s="5">
        <v>0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1</v>
      </c>
      <c r="T974" s="2">
        <v>0</v>
      </c>
      <c r="U974" s="5">
        <v>1</v>
      </c>
      <c r="V974" s="6">
        <v>0</v>
      </c>
      <c r="W974" s="9">
        <f t="shared" si="45"/>
        <v>-4.5126665492979932</v>
      </c>
      <c r="X974" s="15">
        <f t="shared" si="46"/>
        <v>1.0850154107890303E-2</v>
      </c>
      <c r="Y974" s="11">
        <f t="shared" si="47"/>
        <v>-1.0909446306349982E-2</v>
      </c>
    </row>
    <row r="975" spans="2:25" x14ac:dyDescent="0.25">
      <c r="B975" s="5">
        <v>0</v>
      </c>
      <c r="C975" s="2">
        <v>1</v>
      </c>
      <c r="D975" s="5">
        <v>0</v>
      </c>
      <c r="E975" s="2">
        <v>0</v>
      </c>
      <c r="F975" s="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 s="2">
        <v>0</v>
      </c>
      <c r="U975" s="5">
        <v>1</v>
      </c>
      <c r="V975" s="6">
        <v>0</v>
      </c>
      <c r="W975" s="9">
        <f t="shared" si="45"/>
        <v>-0.96653090212556159</v>
      </c>
      <c r="X975" s="15">
        <f t="shared" si="46"/>
        <v>0.27557250673700806</v>
      </c>
      <c r="Y975" s="11">
        <f t="shared" si="47"/>
        <v>-0.32237360054151876</v>
      </c>
    </row>
    <row r="976" spans="2:25" x14ac:dyDescent="0.25">
      <c r="B976" s="5">
        <v>1</v>
      </c>
      <c r="C976" s="2">
        <v>0</v>
      </c>
      <c r="D976" s="5">
        <v>0</v>
      </c>
      <c r="E976" s="2">
        <v>1</v>
      </c>
      <c r="F976" s="5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 s="2">
        <v>0</v>
      </c>
      <c r="U976" s="5">
        <v>1</v>
      </c>
      <c r="V976" s="6">
        <v>0</v>
      </c>
      <c r="W976" s="9">
        <f t="shared" si="45"/>
        <v>-0.7852761970018669</v>
      </c>
      <c r="X976" s="15">
        <f t="shared" si="46"/>
        <v>0.31318386039035906</v>
      </c>
      <c r="Y976" s="11">
        <f t="shared" si="47"/>
        <v>-0.37568865051209888</v>
      </c>
    </row>
    <row r="977" spans="2:25" x14ac:dyDescent="0.25">
      <c r="B977" s="5">
        <v>0</v>
      </c>
      <c r="C977" s="2">
        <v>1</v>
      </c>
      <c r="D977" s="5">
        <v>1</v>
      </c>
      <c r="E977" s="2">
        <v>0</v>
      </c>
      <c r="F977" s="5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 s="2">
        <v>0</v>
      </c>
      <c r="U977" s="5">
        <v>1</v>
      </c>
      <c r="V977" s="6">
        <v>0</v>
      </c>
      <c r="W977" s="9">
        <f t="shared" si="45"/>
        <v>1.2310339574077269</v>
      </c>
      <c r="X977" s="15">
        <f t="shared" si="46"/>
        <v>0.77399948976207733</v>
      </c>
      <c r="Y977" s="11">
        <f t="shared" si="47"/>
        <v>-1.4872180220224764</v>
      </c>
    </row>
    <row r="978" spans="2:25" x14ac:dyDescent="0.25">
      <c r="B978" s="5">
        <v>0</v>
      </c>
      <c r="C978" s="2">
        <v>1</v>
      </c>
      <c r="D978" s="5">
        <v>1</v>
      </c>
      <c r="E978" s="2">
        <v>0</v>
      </c>
      <c r="F978" s="5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 s="2">
        <v>0</v>
      </c>
      <c r="U978" s="5">
        <v>1</v>
      </c>
      <c r="V978" s="6">
        <v>0</v>
      </c>
      <c r="W978" s="9">
        <f t="shared" si="45"/>
        <v>-0.52441219679450257</v>
      </c>
      <c r="X978" s="15">
        <f t="shared" si="46"/>
        <v>0.37182109465082896</v>
      </c>
      <c r="Y978" s="11">
        <f t="shared" si="47"/>
        <v>-0.46493027195560888</v>
      </c>
    </row>
    <row r="979" spans="2:25" x14ac:dyDescent="0.25">
      <c r="B979" s="5">
        <v>0</v>
      </c>
      <c r="C979" s="2">
        <v>1</v>
      </c>
      <c r="D979" s="5">
        <v>0</v>
      </c>
      <c r="E979" s="2">
        <v>1</v>
      </c>
      <c r="F979" s="5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0</v>
      </c>
      <c r="T979" s="2">
        <v>0</v>
      </c>
      <c r="U979" s="5">
        <v>1</v>
      </c>
      <c r="V979" s="6">
        <v>0</v>
      </c>
      <c r="W979" s="9">
        <f t="shared" si="45"/>
        <v>-4.222669739210458</v>
      </c>
      <c r="X979" s="15">
        <f t="shared" si="46"/>
        <v>1.4447660460480764E-2</v>
      </c>
      <c r="Y979" s="11">
        <f t="shared" si="47"/>
        <v>-1.4553044170486761E-2</v>
      </c>
    </row>
    <row r="980" spans="2:25" x14ac:dyDescent="0.25">
      <c r="B980" s="5">
        <v>1</v>
      </c>
      <c r="C980" s="2">
        <v>0</v>
      </c>
      <c r="D980" s="5">
        <v>1</v>
      </c>
      <c r="E980" s="2">
        <v>0</v>
      </c>
      <c r="F980" s="5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 s="2">
        <v>0</v>
      </c>
      <c r="U980" s="5">
        <v>1</v>
      </c>
      <c r="V980" s="6">
        <v>0</v>
      </c>
      <c r="W980" s="9">
        <f t="shared" si="45"/>
        <v>-0.94326810177524656</v>
      </c>
      <c r="X980" s="15">
        <f t="shared" si="46"/>
        <v>0.28024067419005289</v>
      </c>
      <c r="Y980" s="11">
        <f t="shared" si="47"/>
        <v>-0.32883839256101505</v>
      </c>
    </row>
    <row r="981" spans="2:25" x14ac:dyDescent="0.25">
      <c r="B981" s="5">
        <v>0</v>
      </c>
      <c r="C981" s="2">
        <v>1</v>
      </c>
      <c r="D981" s="5">
        <v>1</v>
      </c>
      <c r="E981" s="2">
        <v>0</v>
      </c>
      <c r="F981" s="5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1</v>
      </c>
      <c r="T981" s="2">
        <v>0</v>
      </c>
      <c r="U981" s="5">
        <v>1</v>
      </c>
      <c r="V981" s="6">
        <v>0</v>
      </c>
      <c r="W981" s="9">
        <f t="shared" si="45"/>
        <v>-2.0656171501723777</v>
      </c>
      <c r="X981" s="15">
        <f t="shared" si="46"/>
        <v>0.11248384125587149</v>
      </c>
      <c r="Y981" s="11">
        <f t="shared" si="47"/>
        <v>-0.11932855076267453</v>
      </c>
    </row>
    <row r="982" spans="2:25" x14ac:dyDescent="0.25">
      <c r="B982" s="5">
        <v>0</v>
      </c>
      <c r="C982" s="2">
        <v>0</v>
      </c>
      <c r="D982" s="5">
        <v>0</v>
      </c>
      <c r="E982" s="2">
        <v>1</v>
      </c>
      <c r="F982" s="5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1</v>
      </c>
      <c r="T982" s="2">
        <v>0</v>
      </c>
      <c r="U982" s="5">
        <v>1</v>
      </c>
      <c r="V982" s="6">
        <v>0</v>
      </c>
      <c r="W982" s="9">
        <f t="shared" si="45"/>
        <v>-1.939557529095056</v>
      </c>
      <c r="X982" s="15">
        <f t="shared" si="46"/>
        <v>0.12569647463041289</v>
      </c>
      <c r="Y982" s="11">
        <f t="shared" si="47"/>
        <v>-0.13432768058383163</v>
      </c>
    </row>
    <row r="983" spans="2:25" x14ac:dyDescent="0.25">
      <c r="B983" s="5">
        <v>0</v>
      </c>
      <c r="C983" s="2">
        <v>0</v>
      </c>
      <c r="D983" s="5">
        <v>1</v>
      </c>
      <c r="E983" s="2">
        <v>0</v>
      </c>
      <c r="F983" s="5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 s="2">
        <v>0</v>
      </c>
      <c r="U983" s="5">
        <v>1</v>
      </c>
      <c r="V983" s="6">
        <v>0</v>
      </c>
      <c r="W983" s="9">
        <f t="shared" si="45"/>
        <v>-0.55634448049056073</v>
      </c>
      <c r="X983" s="15">
        <f t="shared" si="46"/>
        <v>0.36439369756218881</v>
      </c>
      <c r="Y983" s="11">
        <f t="shared" si="47"/>
        <v>-0.4531759286390149</v>
      </c>
    </row>
    <row r="984" spans="2:25" x14ac:dyDescent="0.25">
      <c r="B984" s="5">
        <v>1</v>
      </c>
      <c r="C984" s="2">
        <v>0</v>
      </c>
      <c r="D984" s="5">
        <v>0</v>
      </c>
      <c r="E984" s="2">
        <v>1</v>
      </c>
      <c r="F984" s="5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</v>
      </c>
      <c r="O984">
        <v>1</v>
      </c>
      <c r="P984">
        <v>0</v>
      </c>
      <c r="Q984">
        <v>0</v>
      </c>
      <c r="R984">
        <v>0</v>
      </c>
      <c r="S984">
        <v>0</v>
      </c>
      <c r="T984" s="2">
        <v>0</v>
      </c>
      <c r="U984" s="5">
        <v>1</v>
      </c>
      <c r="V984" s="6">
        <v>0</v>
      </c>
      <c r="W984" s="9">
        <f t="shared" si="45"/>
        <v>1.6961642161932158</v>
      </c>
      <c r="X984" s="15">
        <f t="shared" si="46"/>
        <v>0.84503309525076353</v>
      </c>
      <c r="Y984" s="11">
        <f t="shared" si="47"/>
        <v>-1.8645437026079112</v>
      </c>
    </row>
    <row r="985" spans="2:25" x14ac:dyDescent="0.25">
      <c r="B985" s="5">
        <v>0</v>
      </c>
      <c r="C985" s="2">
        <v>1</v>
      </c>
      <c r="D985" s="5">
        <v>1</v>
      </c>
      <c r="E985" s="2">
        <v>0</v>
      </c>
      <c r="F985" s="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 s="2">
        <v>0</v>
      </c>
      <c r="U985" s="5">
        <v>1</v>
      </c>
      <c r="V985" s="6">
        <v>0</v>
      </c>
      <c r="W985" s="9">
        <f t="shared" si="45"/>
        <v>0.79994588601267325</v>
      </c>
      <c r="X985" s="15">
        <f t="shared" si="46"/>
        <v>0.68996290550200812</v>
      </c>
      <c r="Y985" s="11">
        <f t="shared" si="47"/>
        <v>-1.1710633289906509</v>
      </c>
    </row>
    <row r="986" spans="2:25" x14ac:dyDescent="0.25">
      <c r="B986" s="5">
        <v>1</v>
      </c>
      <c r="C986" s="2">
        <v>0</v>
      </c>
      <c r="D986" s="5">
        <v>0</v>
      </c>
      <c r="E986" s="2">
        <v>0</v>
      </c>
      <c r="F986" s="5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0</v>
      </c>
      <c r="R986">
        <v>0</v>
      </c>
      <c r="S986">
        <v>1</v>
      </c>
      <c r="T986" s="2">
        <v>0</v>
      </c>
      <c r="U986" s="5">
        <v>1</v>
      </c>
      <c r="V986" s="6">
        <v>0</v>
      </c>
      <c r="W986" s="9">
        <f t="shared" si="45"/>
        <v>-6.0790057963358182</v>
      </c>
      <c r="X986" s="15">
        <f t="shared" si="46"/>
        <v>2.2852185128655928E-3</v>
      </c>
      <c r="Y986" s="11">
        <f t="shared" si="47"/>
        <v>-2.2878336094957815E-3</v>
      </c>
    </row>
    <row r="987" spans="2:25" x14ac:dyDescent="0.25">
      <c r="B987" s="5">
        <v>0</v>
      </c>
      <c r="C987" s="2">
        <v>1</v>
      </c>
      <c r="D987" s="5">
        <v>0</v>
      </c>
      <c r="E987" s="2">
        <v>0</v>
      </c>
      <c r="F987" s="5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 s="2">
        <v>0</v>
      </c>
      <c r="U987" s="5">
        <v>1</v>
      </c>
      <c r="V987" s="6">
        <v>0</v>
      </c>
      <c r="W987" s="9">
        <f t="shared" si="45"/>
        <v>-0.26269549078786542</v>
      </c>
      <c r="X987" s="15">
        <f t="shared" si="46"/>
        <v>0.43470121268219714</v>
      </c>
      <c r="Y987" s="11">
        <f t="shared" si="47"/>
        <v>-0.57040086050432004</v>
      </c>
    </row>
    <row r="988" spans="2:25" x14ac:dyDescent="0.25">
      <c r="B988" s="5">
        <v>0</v>
      </c>
      <c r="C988" s="2">
        <v>1</v>
      </c>
      <c r="D988" s="5">
        <v>0</v>
      </c>
      <c r="E988" s="2">
        <v>1</v>
      </c>
      <c r="F988" s="5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T988" s="2">
        <v>0</v>
      </c>
      <c r="U988" s="5">
        <v>1</v>
      </c>
      <c r="V988" s="6">
        <v>0</v>
      </c>
      <c r="W988" s="9">
        <f t="shared" si="45"/>
        <v>0.95793779078605301</v>
      </c>
      <c r="X988" s="15">
        <f t="shared" si="46"/>
        <v>0.72270872656228791</v>
      </c>
      <c r="Y988" s="11">
        <f t="shared" si="47"/>
        <v>-1.2826867966077979</v>
      </c>
    </row>
    <row r="989" spans="2:25" x14ac:dyDescent="0.25">
      <c r="B989" s="5">
        <v>1</v>
      </c>
      <c r="C989" s="2">
        <v>0</v>
      </c>
      <c r="D989" s="5">
        <v>0</v>
      </c>
      <c r="E989" s="2">
        <v>1</v>
      </c>
      <c r="F989" s="5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 s="2">
        <v>0</v>
      </c>
      <c r="U989" s="5">
        <v>1</v>
      </c>
      <c r="V989" s="6">
        <v>0</v>
      </c>
      <c r="W989" s="9">
        <f t="shared" si="45"/>
        <v>-0.7852761970018669</v>
      </c>
      <c r="X989" s="15">
        <f t="shared" si="46"/>
        <v>0.31318386039035906</v>
      </c>
      <c r="Y989" s="11">
        <f t="shared" si="47"/>
        <v>-0.37568865051209888</v>
      </c>
    </row>
    <row r="990" spans="2:25" x14ac:dyDescent="0.25">
      <c r="B990" s="5">
        <v>0</v>
      </c>
      <c r="C990" s="2">
        <v>1</v>
      </c>
      <c r="D990" s="5">
        <v>0</v>
      </c>
      <c r="E990" s="2">
        <v>1</v>
      </c>
      <c r="F990" s="5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 s="2">
        <v>0</v>
      </c>
      <c r="U990" s="5">
        <v>1</v>
      </c>
      <c r="V990" s="6">
        <v>0</v>
      </c>
      <c r="W990" s="9">
        <f t="shared" si="45"/>
        <v>-0.36642029202112303</v>
      </c>
      <c r="X990" s="15">
        <f t="shared" si="46"/>
        <v>0.40940628757949221</v>
      </c>
      <c r="Y990" s="11">
        <f t="shared" si="47"/>
        <v>-0.52662695581684826</v>
      </c>
    </row>
    <row r="991" spans="2:25" x14ac:dyDescent="0.25">
      <c r="B991" s="5">
        <v>1</v>
      </c>
      <c r="C991" s="2">
        <v>0</v>
      </c>
      <c r="D991" s="5">
        <v>0</v>
      </c>
      <c r="E991" s="2">
        <v>1</v>
      </c>
      <c r="F991" s="5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 s="2">
        <v>0</v>
      </c>
      <c r="U991" s="5">
        <v>1</v>
      </c>
      <c r="V991" s="6">
        <v>0</v>
      </c>
      <c r="W991" s="9">
        <f t="shared" si="45"/>
        <v>-0.7852761970018669</v>
      </c>
      <c r="X991" s="15">
        <f t="shared" si="46"/>
        <v>0.31318386039035906</v>
      </c>
      <c r="Y991" s="11">
        <f t="shared" si="47"/>
        <v>-0.37568865051209888</v>
      </c>
    </row>
    <row r="992" spans="2:25" x14ac:dyDescent="0.25">
      <c r="B992" s="5">
        <v>0</v>
      </c>
      <c r="C992" s="2">
        <v>1</v>
      </c>
      <c r="D992" s="5">
        <v>1</v>
      </c>
      <c r="E992" s="2">
        <v>0</v>
      </c>
      <c r="F992" s="5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 s="2">
        <v>0</v>
      </c>
      <c r="U992" s="5">
        <v>1</v>
      </c>
      <c r="V992" s="6">
        <v>0</v>
      </c>
      <c r="W992" s="9">
        <f t="shared" si="45"/>
        <v>0.79994588601267325</v>
      </c>
      <c r="X992" s="15">
        <f t="shared" si="46"/>
        <v>0.68996290550200812</v>
      </c>
      <c r="Y992" s="11">
        <f t="shared" si="47"/>
        <v>-1.1710633289906509</v>
      </c>
    </row>
    <row r="993" spans="2:25" x14ac:dyDescent="0.25">
      <c r="B993" s="5">
        <v>1</v>
      </c>
      <c r="C993" s="2">
        <v>0</v>
      </c>
      <c r="D993" s="5">
        <v>1</v>
      </c>
      <c r="E993" s="2">
        <v>0</v>
      </c>
      <c r="F993" s="5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1</v>
      </c>
      <c r="T993" s="2">
        <v>0</v>
      </c>
      <c r="U993" s="5">
        <v>1</v>
      </c>
      <c r="V993" s="6">
        <v>0</v>
      </c>
      <c r="W993" s="9">
        <f t="shared" si="45"/>
        <v>-2.4844730551531216</v>
      </c>
      <c r="X993" s="15">
        <f t="shared" si="46"/>
        <v>7.6953870356186574E-2</v>
      </c>
      <c r="Y993" s="11">
        <f t="shared" si="47"/>
        <v>-8.0076067782514179E-2</v>
      </c>
    </row>
    <row r="994" spans="2:25" x14ac:dyDescent="0.25">
      <c r="B994" s="5">
        <v>1</v>
      </c>
      <c r="C994" s="2">
        <v>0</v>
      </c>
      <c r="D994" s="5">
        <v>1</v>
      </c>
      <c r="E994" s="2">
        <v>0</v>
      </c>
      <c r="F994" s="5">
        <v>0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 s="2">
        <v>0</v>
      </c>
      <c r="U994" s="5">
        <v>1</v>
      </c>
      <c r="V994" s="6">
        <v>0</v>
      </c>
      <c r="W994" s="9">
        <f t="shared" si="45"/>
        <v>-2.9714615959201183</v>
      </c>
      <c r="X994" s="15">
        <f t="shared" si="46"/>
        <v>4.8731922910597941E-2</v>
      </c>
      <c r="Y994" s="11">
        <f t="shared" si="47"/>
        <v>-4.9959366476264921E-2</v>
      </c>
    </row>
    <row r="995" spans="2:25" x14ac:dyDescent="0.25">
      <c r="B995" s="5">
        <v>0</v>
      </c>
      <c r="C995" s="2">
        <v>1</v>
      </c>
      <c r="D995" s="5">
        <v>0</v>
      </c>
      <c r="E995" s="2">
        <v>1</v>
      </c>
      <c r="F995" s="5">
        <v>0</v>
      </c>
      <c r="G995">
        <v>1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 s="2">
        <v>0</v>
      </c>
      <c r="U995" s="5">
        <v>1</v>
      </c>
      <c r="V995" s="6">
        <v>0</v>
      </c>
      <c r="W995" s="9">
        <f t="shared" si="45"/>
        <v>-0.16835274766518282</v>
      </c>
      <c r="X995" s="15">
        <f t="shared" si="46"/>
        <v>0.45801093969643564</v>
      </c>
      <c r="Y995" s="11">
        <f t="shared" si="47"/>
        <v>-0.61250946168795239</v>
      </c>
    </row>
    <row r="996" spans="2:25" x14ac:dyDescent="0.25">
      <c r="B996" s="5">
        <v>0</v>
      </c>
      <c r="C996" s="2">
        <v>0</v>
      </c>
      <c r="D996" s="5">
        <v>0</v>
      </c>
      <c r="E996" s="2">
        <v>0</v>
      </c>
      <c r="F996" s="5">
        <v>0</v>
      </c>
      <c r="G996">
        <v>1</v>
      </c>
      <c r="H996">
        <v>1</v>
      </c>
      <c r="I996">
        <v>0</v>
      </c>
      <c r="J996">
        <v>1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0</v>
      </c>
      <c r="R996">
        <v>0</v>
      </c>
      <c r="S996">
        <v>1</v>
      </c>
      <c r="T996" s="2">
        <v>0</v>
      </c>
      <c r="U996" s="5">
        <v>1</v>
      </c>
      <c r="V996" s="6">
        <v>0</v>
      </c>
      <c r="W996" s="9">
        <f t="shared" si="45"/>
        <v>-5.2139616750461562</v>
      </c>
      <c r="X996" s="15">
        <f t="shared" si="46"/>
        <v>5.4106447792046019E-3</v>
      </c>
      <c r="Y996" s="11">
        <f t="shared" si="47"/>
        <v>-5.4253353318711719E-3</v>
      </c>
    </row>
    <row r="997" spans="2:25" x14ac:dyDescent="0.25">
      <c r="B997" s="5">
        <v>0</v>
      </c>
      <c r="C997" s="2">
        <v>0</v>
      </c>
      <c r="D997" s="5">
        <v>1</v>
      </c>
      <c r="E997" s="2">
        <v>0</v>
      </c>
      <c r="F997" s="5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 s="2">
        <v>0</v>
      </c>
      <c r="U997" s="5">
        <v>1</v>
      </c>
      <c r="V997" s="6">
        <v>0</v>
      </c>
      <c r="W997" s="9">
        <f t="shared" si="45"/>
        <v>1.3688405971353759</v>
      </c>
      <c r="X997" s="15">
        <f t="shared" si="46"/>
        <v>0.79719277000797617</v>
      </c>
      <c r="Y997" s="11">
        <f t="shared" si="47"/>
        <v>-1.5954993570523417</v>
      </c>
    </row>
    <row r="998" spans="2:25" x14ac:dyDescent="0.25">
      <c r="B998" s="5">
        <v>1</v>
      </c>
      <c r="C998" s="2">
        <v>0</v>
      </c>
      <c r="D998" s="5">
        <v>1</v>
      </c>
      <c r="E998" s="2">
        <v>0</v>
      </c>
      <c r="F998" s="5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 s="2">
        <v>0</v>
      </c>
      <c r="U998" s="5">
        <v>1</v>
      </c>
      <c r="V998" s="6">
        <v>0</v>
      </c>
      <c r="W998" s="9">
        <f t="shared" si="45"/>
        <v>-0.94326810177524656</v>
      </c>
      <c r="X998" s="15">
        <f t="shared" si="46"/>
        <v>0.28024067419005289</v>
      </c>
      <c r="Y998" s="11">
        <f t="shared" si="47"/>
        <v>-0.32883839256101505</v>
      </c>
    </row>
    <row r="999" spans="2:25" x14ac:dyDescent="0.25">
      <c r="B999" s="5">
        <v>1</v>
      </c>
      <c r="C999" s="2">
        <v>0</v>
      </c>
      <c r="D999" s="5">
        <v>1</v>
      </c>
      <c r="E999" s="2">
        <v>0</v>
      </c>
      <c r="F999" s="5">
        <v>0</v>
      </c>
      <c r="G999">
        <v>0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1</v>
      </c>
      <c r="O999">
        <v>0</v>
      </c>
      <c r="P999">
        <v>0</v>
      </c>
      <c r="Q999">
        <v>0</v>
      </c>
      <c r="R999">
        <v>0</v>
      </c>
      <c r="S999">
        <v>0</v>
      </c>
      <c r="T999" s="2">
        <v>0</v>
      </c>
      <c r="U999" s="5">
        <v>1</v>
      </c>
      <c r="V999" s="6">
        <v>0</v>
      </c>
      <c r="W999" s="9">
        <f t="shared" si="45"/>
        <v>-1.7752595109563729</v>
      </c>
      <c r="X999" s="15">
        <f t="shared" si="46"/>
        <v>0.14488947602141794</v>
      </c>
      <c r="Y999" s="11">
        <f t="shared" si="47"/>
        <v>-0.15652455058853323</v>
      </c>
    </row>
    <row r="1000" spans="2:25" x14ac:dyDescent="0.25">
      <c r="B1000" s="5">
        <v>1</v>
      </c>
      <c r="C1000" s="2">
        <v>0</v>
      </c>
      <c r="D1000" s="5">
        <v>0</v>
      </c>
      <c r="E1000" s="2">
        <v>1</v>
      </c>
      <c r="F1000" s="5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 s="2">
        <v>0</v>
      </c>
      <c r="U1000" s="5">
        <v>1</v>
      </c>
      <c r="V1000" s="6">
        <v>0</v>
      </c>
      <c r="W1000" s="9">
        <f t="shared" si="45"/>
        <v>-0.7852761970018669</v>
      </c>
      <c r="X1000" s="15">
        <f t="shared" si="46"/>
        <v>0.31318386039035906</v>
      </c>
      <c r="Y1000" s="11">
        <f t="shared" si="47"/>
        <v>-0.37568865051209888</v>
      </c>
    </row>
    <row r="1001" spans="2:25" x14ac:dyDescent="0.25">
      <c r="B1001" s="5">
        <v>0</v>
      </c>
      <c r="C1001" s="2">
        <v>1</v>
      </c>
      <c r="D1001" s="5">
        <v>0</v>
      </c>
      <c r="E1001" s="2">
        <v>1</v>
      </c>
      <c r="F1001" s="5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 s="2">
        <v>0</v>
      </c>
      <c r="U1001" s="5">
        <v>1</v>
      </c>
      <c r="V1001" s="6">
        <v>0</v>
      </c>
      <c r="W1001" s="9">
        <f t="shared" si="45"/>
        <v>-0.36642029202112303</v>
      </c>
      <c r="X1001" s="15">
        <f t="shared" si="46"/>
        <v>0.40940628757949221</v>
      </c>
      <c r="Y1001" s="11">
        <f t="shared" si="47"/>
        <v>-0.52662695581684826</v>
      </c>
    </row>
    <row r="1002" spans="2:25" x14ac:dyDescent="0.25">
      <c r="B1002" s="5">
        <v>1</v>
      </c>
      <c r="C1002" s="2">
        <v>0</v>
      </c>
      <c r="D1002" s="5">
        <v>1</v>
      </c>
      <c r="E1002" s="2">
        <v>0</v>
      </c>
      <c r="F1002" s="5">
        <v>0</v>
      </c>
      <c r="G1002">
        <v>0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 s="2">
        <v>0</v>
      </c>
      <c r="U1002" s="5">
        <v>1</v>
      </c>
      <c r="V1002" s="6">
        <v>0</v>
      </c>
      <c r="W1002" s="9">
        <f t="shared" si="45"/>
        <v>-2.9714615959201183</v>
      </c>
      <c r="X1002" s="15">
        <f t="shared" si="46"/>
        <v>4.8731922910597941E-2</v>
      </c>
      <c r="Y1002" s="11">
        <f t="shared" si="47"/>
        <v>-4.9959366476264921E-2</v>
      </c>
    </row>
    <row r="1003" spans="2:25" x14ac:dyDescent="0.25">
      <c r="B1003" s="5">
        <v>0</v>
      </c>
      <c r="C1003" s="2">
        <v>0</v>
      </c>
      <c r="D1003" s="5">
        <v>1</v>
      </c>
      <c r="E1003" s="2">
        <v>0</v>
      </c>
      <c r="F1003" s="5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 s="2">
        <v>0</v>
      </c>
      <c r="U1003" s="5">
        <v>1</v>
      </c>
      <c r="V1003" s="6">
        <v>0</v>
      </c>
      <c r="W1003" s="9">
        <f t="shared" si="45"/>
        <v>-0.55634448049056073</v>
      </c>
      <c r="X1003" s="15">
        <f t="shared" si="46"/>
        <v>0.36439369756218881</v>
      </c>
      <c r="Y1003" s="11">
        <f t="shared" si="47"/>
        <v>-0.4531759286390149</v>
      </c>
    </row>
    <row r="1004" spans="2:25" x14ac:dyDescent="0.25">
      <c r="B1004" s="5">
        <v>1</v>
      </c>
      <c r="C1004" s="2">
        <v>0</v>
      </c>
      <c r="D1004" s="5">
        <v>0</v>
      </c>
      <c r="E1004" s="2">
        <v>1</v>
      </c>
      <c r="F1004" s="5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 s="2">
        <v>1</v>
      </c>
      <c r="U1004" s="5">
        <v>1</v>
      </c>
      <c r="V1004" s="6">
        <v>0</v>
      </c>
      <c r="W1004" s="14">
        <f t="shared" si="45"/>
        <v>3.2692133263045937</v>
      </c>
      <c r="X1004" s="15">
        <f t="shared" si="46"/>
        <v>0.96335741233613226</v>
      </c>
      <c r="Y1004" s="11">
        <f t="shared" si="47"/>
        <v>-3.3065441176561081</v>
      </c>
    </row>
  </sheetData>
  <conditionalFormatting sqref="F5:T1004">
    <cfRule type="cellIs" dxfId="1" priority="4" operator="greaterThan">
      <formula>0.5</formula>
    </cfRule>
  </conditionalFormatting>
  <conditionalFormatting sqref="B5:E1004">
    <cfRule type="cellIs" dxfId="0" priority="3" operator="greaterThan">
      <formula>0.5</formula>
    </cfRule>
  </conditionalFormatting>
  <conditionalFormatting sqref="D2:T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C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1"/>
  <sheetViews>
    <sheetView topLeftCell="H964" workbookViewId="0">
      <selection activeCell="X1001" sqref="X1001"/>
    </sheetView>
  </sheetViews>
  <sheetFormatPr defaultRowHeight="15" x14ac:dyDescent="0.25"/>
  <cols>
    <col min="1" max="1" width="5.42578125" bestFit="1" customWidth="1"/>
    <col min="2" max="2" width="7.5703125" bestFit="1" customWidth="1"/>
    <col min="3" max="3" width="6.28515625" bestFit="1" customWidth="1"/>
    <col min="4" max="4" width="4.140625" bestFit="1" customWidth="1"/>
    <col min="5" max="5" width="14.42578125" bestFit="1" customWidth="1"/>
    <col min="6" max="6" width="12.28515625" bestFit="1" customWidth="1"/>
    <col min="7" max="7" width="17.42578125" bestFit="1" customWidth="1"/>
    <col min="8" max="8" width="9.42578125" bestFit="1" customWidth="1"/>
    <col min="9" max="9" width="16.85546875" bestFit="1" customWidth="1"/>
    <col min="10" max="10" width="13.140625" bestFit="1" customWidth="1"/>
    <col min="11" max="11" width="11.42578125" bestFit="1" customWidth="1"/>
    <col min="12" max="12" width="10.28515625" bestFit="1" customWidth="1"/>
    <col min="13" max="13" width="9.85546875" bestFit="1" customWidth="1"/>
    <col min="14" max="14" width="21.7109375" bestFit="1" customWidth="1"/>
    <col min="15" max="15" width="10" bestFit="1" customWidth="1"/>
    <col min="16" max="16" width="17.85546875" bestFit="1" customWidth="1"/>
    <col min="17" max="17" width="20" bestFit="1" customWidth="1"/>
    <col min="18" max="18" width="5.7109375" bestFit="1" customWidth="1"/>
    <col min="19" max="19" width="17" bestFit="1" customWidth="1"/>
    <col min="21" max="21" width="10.7109375" bestFit="1" customWidth="1"/>
    <col min="22" max="22" width="16.140625" bestFit="1" customWidth="1"/>
    <col min="23" max="23" width="12.7109375" customWidth="1"/>
    <col min="24" max="24" width="10.7109375" bestFit="1" customWidth="1"/>
  </cols>
  <sheetData>
    <row r="1" spans="1:24" ht="60" x14ac:dyDescent="0.25">
      <c r="A1" s="16" t="s">
        <v>24</v>
      </c>
      <c r="B1" s="16" t="s">
        <v>25</v>
      </c>
      <c r="C1" s="16" t="s">
        <v>26</v>
      </c>
      <c r="D1" s="16" t="s">
        <v>27</v>
      </c>
      <c r="E1" s="16" t="s">
        <v>2</v>
      </c>
      <c r="F1" s="16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K1" s="16" t="s">
        <v>8</v>
      </c>
      <c r="L1" s="16" t="s">
        <v>9</v>
      </c>
      <c r="M1" s="16" t="s">
        <v>10</v>
      </c>
      <c r="N1" s="16" t="s">
        <v>11</v>
      </c>
      <c r="O1" s="16" t="s">
        <v>12</v>
      </c>
      <c r="P1" s="16" t="s">
        <v>13</v>
      </c>
      <c r="Q1" s="16" t="s">
        <v>14</v>
      </c>
      <c r="R1" s="16" t="s">
        <v>15</v>
      </c>
      <c r="S1" s="16" t="s">
        <v>16</v>
      </c>
      <c r="T1" s="16"/>
      <c r="U1" s="16" t="s">
        <v>17</v>
      </c>
      <c r="V1" s="16" t="s">
        <v>48</v>
      </c>
      <c r="W1" s="32" t="s">
        <v>59</v>
      </c>
      <c r="X1" s="16" t="s">
        <v>51</v>
      </c>
    </row>
    <row r="2" spans="1:24" x14ac:dyDescent="0.25">
      <c r="A2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1</v>
      </c>
      <c r="R2">
        <v>1</v>
      </c>
      <c r="S2">
        <v>0</v>
      </c>
      <c r="U2">
        <v>1</v>
      </c>
      <c r="V2" s="11">
        <f>SUMPRODUCT('Linear Model'!$B$2:$T$2,'Test Set'!A2:S2)+'Linear Model'!$U$2</f>
        <v>0.56897479747120139</v>
      </c>
      <c r="W2" s="11">
        <f>SUMPRODUCT('Logistic Regression'!B$2:T$2,'Test Set'!A2:S2)+'Logistic Regression'!U$2</f>
        <v>0.58100263867586521</v>
      </c>
      <c r="X2" s="11">
        <f>EXP(W2)/(1+EXP(W2))</f>
        <v>0.64129808083512685</v>
      </c>
    </row>
    <row r="3" spans="1:24" x14ac:dyDescent="0.25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U3">
        <v>1</v>
      </c>
      <c r="V3" s="11">
        <f>SUMPRODUCT('Linear Model'!$B$2:$T$2,'Test Set'!A3:S3)+'Linear Model'!$U$2</f>
        <v>0.41708092874502772</v>
      </c>
      <c r="W3" s="11">
        <f>SUMPRODUCT('Logistic Regression'!B$2:T$2,'Test Set'!A3:S3)+'Logistic Regression'!U$2</f>
        <v>-0.55634448049056073</v>
      </c>
      <c r="X3" s="11">
        <f t="shared" ref="X3:X66" si="0">EXP(W3)/(1+EXP(W3))</f>
        <v>0.36439369756218881</v>
      </c>
    </row>
    <row r="4" spans="1:24" x14ac:dyDescent="0.25">
      <c r="A4">
        <v>1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U4">
        <v>1</v>
      </c>
      <c r="V4" s="11">
        <f>SUMPRODUCT('Linear Model'!$B$2:$T$2,'Test Set'!A4:S4)+'Linear Model'!$U$2</f>
        <v>0.52815595048028907</v>
      </c>
      <c r="W4" s="11">
        <f>SUMPRODUCT('Logistic Regression'!B$2:T$2,'Test Set'!A4:S4)+'Logistic Regression'!U$2</f>
        <v>0.34197022645609099</v>
      </c>
      <c r="X4" s="11">
        <f t="shared" si="0"/>
        <v>0.58466903496963474</v>
      </c>
    </row>
    <row r="5" spans="1:24" x14ac:dyDescent="0.25">
      <c r="A5">
        <v>1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U5">
        <v>1</v>
      </c>
      <c r="V5" s="11">
        <f>SUMPRODUCT('Linear Model'!$B$2:$T$2,'Test Set'!A5:S5)+'Linear Model'!$U$2</f>
        <v>0.57788326070329554</v>
      </c>
      <c r="W5" s="11">
        <f>SUMPRODUCT('Logistic Regression'!B$2:T$2,'Test Set'!A5:S5)+'Logistic Regression'!U$2</f>
        <v>0.38108998103192937</v>
      </c>
      <c r="X5" s="11">
        <f t="shared" si="0"/>
        <v>0.59413596618330278</v>
      </c>
    </row>
    <row r="6" spans="1:24" x14ac:dyDescent="0.25">
      <c r="A6">
        <v>1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U6">
        <v>1</v>
      </c>
      <c r="V6" s="11">
        <f>SUMPRODUCT('Linear Model'!$B$2:$T$2,'Test Set'!A6:S6)+'Linear Model'!$U$2</f>
        <v>0.39641056613283787</v>
      </c>
      <c r="W6" s="11">
        <f>SUMPRODUCT('Logistic Regression'!B$2:T$2,'Test Set'!A6:S6)+'Logistic Regression'!U$2</f>
        <v>-0.7852761970018669</v>
      </c>
      <c r="X6" s="11">
        <f t="shared" si="0"/>
        <v>0.31318386039035906</v>
      </c>
    </row>
    <row r="7" spans="1:24" x14ac:dyDescent="0.25">
      <c r="A7">
        <v>1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U7">
        <v>1</v>
      </c>
      <c r="V7" s="11">
        <f>SUMPRODUCT('Linear Model'!$B$2:$T$2,'Test Set'!A7:S7)+'Linear Model'!$U$2</f>
        <v>1.0159975537421788</v>
      </c>
      <c r="W7" s="11">
        <f>SUMPRODUCT('Logistic Regression'!B$2:T$2,'Test Set'!A7:S7)+'Logistic Regression'!U$2</f>
        <v>6.496890380183955</v>
      </c>
      <c r="X7" s="11">
        <f t="shared" si="0"/>
        <v>0.9984941494120344</v>
      </c>
    </row>
    <row r="8" spans="1:24" x14ac:dyDescent="0.25">
      <c r="A8">
        <v>0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1</v>
      </c>
      <c r="U8">
        <v>1</v>
      </c>
      <c r="V8" s="11">
        <f>SUMPRODUCT('Linear Model'!$B$2:$T$2,'Test Set'!A8:S8)+'Linear Model'!$U$2</f>
        <v>0.87877120010881915</v>
      </c>
      <c r="W8" s="11">
        <f>SUMPRODUCT('Logistic Regression'!B$2:T$2,'Test Set'!A8:S8)+'Logistic Regression'!U$2</f>
        <v>2.929250331693197</v>
      </c>
      <c r="X8" s="11">
        <f t="shared" si="0"/>
        <v>0.94927358826463493</v>
      </c>
    </row>
    <row r="9" spans="1:24" x14ac:dyDescent="0.25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U9">
        <v>1</v>
      </c>
      <c r="V9" s="11">
        <f>SUMPRODUCT('Linear Model'!$B$2:$T$2,'Test Set'!A9:S9)+'Linear Model'!$U$2</f>
        <v>0.52847783550445848</v>
      </c>
      <c r="W9" s="11">
        <f>SUMPRODUCT('Logistic Regression'!B$2:T$2,'Test Set'!A9:S9)+'Logistic Regression'!U$2</f>
        <v>-0.26269549078786542</v>
      </c>
      <c r="X9" s="11">
        <f t="shared" si="0"/>
        <v>0.43470121268219714</v>
      </c>
    </row>
    <row r="10" spans="1:24" x14ac:dyDescent="0.25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U10">
        <v>1</v>
      </c>
      <c r="V10" s="11">
        <f>SUMPRODUCT('Linear Model'!$B$2:$T$2,'Test Set'!A10:S10)+'Linear Model'!$U$2</f>
        <v>0.52847783550445848</v>
      </c>
      <c r="W10" s="11">
        <f>SUMPRODUCT('Logistic Regression'!B$2:T$2,'Test Set'!A10:S10)+'Logistic Regression'!U$2</f>
        <v>-0.26269549078786542</v>
      </c>
      <c r="X10" s="11">
        <f t="shared" si="0"/>
        <v>0.43470121268219714</v>
      </c>
    </row>
    <row r="11" spans="1:24" x14ac:dyDescent="0.25">
      <c r="A11">
        <v>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0</v>
      </c>
      <c r="Q11">
        <v>0</v>
      </c>
      <c r="R11">
        <v>0</v>
      </c>
      <c r="S11">
        <v>1</v>
      </c>
      <c r="U11">
        <v>1</v>
      </c>
      <c r="V11" s="11">
        <f>SUMPRODUCT('Linear Model'!$B$2:$T$2,'Test Set'!A11:S11)+'Linear Model'!$U$2</f>
        <v>0.65045507937369751</v>
      </c>
      <c r="W11" s="11">
        <f>SUMPRODUCT('Logistic Regression'!B$2:T$2,'Test Set'!A11:S11)+'Logistic Regression'!U$2</f>
        <v>1.3421275797219328</v>
      </c>
      <c r="X11" s="11">
        <f t="shared" si="0"/>
        <v>0.79283960342223958</v>
      </c>
    </row>
    <row r="12" spans="1:24" x14ac:dyDescent="0.25">
      <c r="A12">
        <v>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U12">
        <v>1</v>
      </c>
      <c r="V12" s="11">
        <f>SUMPRODUCT('Linear Model'!$B$2:$T$2,'Test Set'!A12:S12)+'Linear Model'!$U$2</f>
        <v>0.59211531493861069</v>
      </c>
      <c r="W12" s="11">
        <f>SUMPRODUCT('Logistic Regression'!B$2:T$2,'Test Set'!A12:S12)+'Logistic Regression'!U$2</f>
        <v>1.5268325019087552</v>
      </c>
      <c r="X12" s="11">
        <f t="shared" si="0"/>
        <v>0.82154239865849721</v>
      </c>
    </row>
    <row r="13" spans="1:24" x14ac:dyDescent="0.25">
      <c r="A13">
        <v>0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U13">
        <v>1</v>
      </c>
      <c r="V13" s="11">
        <f>SUMPRODUCT('Linear Model'!$B$2:$T$2,'Test Set'!A13:S13)+'Linear Model'!$U$2</f>
        <v>0.58111365703276818</v>
      </c>
      <c r="W13" s="11">
        <f>SUMPRODUCT('Logistic Regression'!B$2:T$2,'Test Set'!A13:S13)+'Logistic Regression'!U$2</f>
        <v>0.76082613143683486</v>
      </c>
      <c r="X13" s="11">
        <f t="shared" si="0"/>
        <v>0.68153306898682053</v>
      </c>
    </row>
    <row r="14" spans="1:24" x14ac:dyDescent="0.25">
      <c r="A14">
        <v>0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U14">
        <v>1</v>
      </c>
      <c r="V14" s="11">
        <f>SUMPRODUCT('Linear Model'!$B$2:$T$2,'Test Set'!A14:S14)+'Linear Model'!$U$2</f>
        <v>0.41708092874502772</v>
      </c>
      <c r="W14" s="11">
        <f>SUMPRODUCT('Logistic Regression'!B$2:T$2,'Test Set'!A14:S14)+'Logistic Regression'!U$2</f>
        <v>-0.55634448049056073</v>
      </c>
      <c r="X14" s="11">
        <f t="shared" si="0"/>
        <v>0.36439369756218881</v>
      </c>
    </row>
    <row r="15" spans="1:24" x14ac:dyDescent="0.25">
      <c r="A15">
        <v>0</v>
      </c>
      <c r="B15">
        <v>0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U15">
        <v>1</v>
      </c>
      <c r="V15" s="11">
        <f>SUMPRODUCT('Linear Model'!$B$2:$T$2,'Test Set'!A15:S15)+'Linear Model'!$U$2</f>
        <v>0.63178237346338173</v>
      </c>
      <c r="W15" s="11">
        <f>SUMPRODUCT('Logistic Regression'!B$2:T$2,'Test Set'!A15:S15)+'Logistic Regression'!U$2</f>
        <v>1.8825874056982519</v>
      </c>
      <c r="X15" s="11">
        <f t="shared" si="0"/>
        <v>0.86790803862936183</v>
      </c>
    </row>
    <row r="16" spans="1:24" x14ac:dyDescent="0.25">
      <c r="A16">
        <v>0</v>
      </c>
      <c r="B16">
        <v>1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U16">
        <v>1</v>
      </c>
      <c r="V16" s="11">
        <f>SUMPRODUCT('Linear Model'!$B$2:$T$2,'Test Set'!A16:S16)+'Linear Model'!$U$2</f>
        <v>0.66406971740367104</v>
      </c>
      <c r="W16" s="11">
        <f>SUMPRODUCT('Logistic Regression'!B$2:T$2,'Test Set'!A16:S16)+'Logistic Regression'!U$2</f>
        <v>2.0725115941676893</v>
      </c>
      <c r="X16" s="11">
        <f t="shared" si="0"/>
        <v>0.88820260284808283</v>
      </c>
    </row>
    <row r="17" spans="1:2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U17">
        <v>1</v>
      </c>
      <c r="V17" s="11">
        <f>SUMPRODUCT('Linear Model'!$B$2:$T$2,'Test Set'!A17:S17)+'Linear Model'!$U$2</f>
        <v>1.071406900755614</v>
      </c>
      <c r="W17" s="11">
        <f>SUMPRODUCT('Logistic Regression'!B$2:T$2,'Test Set'!A17:S17)+'Logistic Regression'!U$2</f>
        <v>6.4023015411920143</v>
      </c>
      <c r="X17" s="11">
        <f t="shared" si="0"/>
        <v>0.99834500601762977</v>
      </c>
    </row>
    <row r="18" spans="1:24" x14ac:dyDescent="0.25">
      <c r="A18">
        <v>0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U18">
        <v>1</v>
      </c>
      <c r="V18" s="11">
        <f>SUMPRODUCT('Linear Model'!$B$2:$T$2,'Test Set'!A18:S18)+'Linear Model'!$U$2</f>
        <v>0.94728656932010036</v>
      </c>
      <c r="W18" s="11">
        <f>SUMPRODUCT('Logistic Regression'!B$2:T$2,'Test Set'!A18:S18)+'Logistic Regression'!U$2</f>
        <v>5.763575286716053</v>
      </c>
      <c r="X18" s="11">
        <f t="shared" si="0"/>
        <v>0.99686996231078273</v>
      </c>
    </row>
    <row r="19" spans="1:24" x14ac:dyDescent="0.25">
      <c r="A19">
        <v>0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U19">
        <v>1</v>
      </c>
      <c r="V19" s="11">
        <f>SUMPRODUCT('Linear Model'!$B$2:$T$2,'Test Set'!A19:S19)+'Linear Model'!$U$2</f>
        <v>0.91311637497780285</v>
      </c>
      <c r="W19" s="11">
        <f>SUMPRODUCT('Logistic Regression'!B$2:T$2,'Test Set'!A19:S19)+'Logistic Regression'!U$2</f>
        <v>4.9905612075387635</v>
      </c>
      <c r="X19" s="11">
        <f t="shared" si="0"/>
        <v>0.99324410637565164</v>
      </c>
    </row>
    <row r="20" spans="1:24" x14ac:dyDescent="0.25">
      <c r="A20">
        <v>0</v>
      </c>
      <c r="B20">
        <v>0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U20">
        <v>1</v>
      </c>
      <c r="V20" s="11">
        <f>SUMPRODUCT('Linear Model'!$B$2:$T$2,'Test Set'!A20:S20)+'Linear Model'!$U$2</f>
        <v>0.10721209903001783</v>
      </c>
      <c r="W20" s="11">
        <f>SUMPRODUCT('Logistic Regression'!B$2:T$2,'Test Set'!A20:S20)+'Logistic Regression'!U$2</f>
        <v>-2.8645909302844688</v>
      </c>
      <c r="X20" s="11">
        <f t="shared" si="0"/>
        <v>5.3931975713864433E-2</v>
      </c>
    </row>
    <row r="21" spans="1:24" x14ac:dyDescent="0.25">
      <c r="A21">
        <v>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1</v>
      </c>
      <c r="U21">
        <v>1</v>
      </c>
      <c r="V21" s="11">
        <f>SUMPRODUCT('Linear Model'!$B$2:$T$2,'Test Set'!A21:S21)+'Linear Model'!$U$2</f>
        <v>0.9273489535816819</v>
      </c>
      <c r="W21" s="11">
        <f>SUMPRODUCT('Logistic Regression'!B$2:T$2,'Test Set'!A21:S21)+'Logistic Regression'!U$2</f>
        <v>3.1518472831239963</v>
      </c>
      <c r="X21" s="11">
        <f t="shared" si="0"/>
        <v>0.9589814482260377</v>
      </c>
    </row>
    <row r="22" spans="1:24" x14ac:dyDescent="0.25">
      <c r="A22">
        <v>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U22">
        <v>1</v>
      </c>
      <c r="V22" s="11">
        <f>SUMPRODUCT('Linear Model'!$B$2:$T$2,'Test Set'!A22:S22)+'Linear Model'!$U$2</f>
        <v>0.7656418474038692</v>
      </c>
      <c r="W22" s="11">
        <f>SUMPRODUCT('Logistic Regression'!B$2:T$2,'Test Set'!A22:S22)+'Logistic Regression'!U$2</f>
        <v>4.311899954986286</v>
      </c>
      <c r="X22" s="11">
        <f t="shared" si="0"/>
        <v>0.98676934658581339</v>
      </c>
    </row>
    <row r="23" spans="1:24" x14ac:dyDescent="0.25">
      <c r="A23">
        <v>0</v>
      </c>
      <c r="B23">
        <v>1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U23">
        <v>1</v>
      </c>
      <c r="V23" s="11">
        <f>SUMPRODUCT('Linear Model'!$B$2:$T$2,'Test Set'!A23:S23)+'Linear Model'!$U$2</f>
        <v>1.1384834134435451</v>
      </c>
      <c r="W23" s="11">
        <f>SUMPRODUCT('Logistic Regression'!B$2:T$2,'Test Set'!A23:S23)+'Logistic Regression'!U$2</f>
        <v>5.9031836711247143</v>
      </c>
      <c r="X23" s="11">
        <f t="shared" si="0"/>
        <v>0.99727669942232322</v>
      </c>
    </row>
    <row r="24" spans="1:24" x14ac:dyDescent="0.25">
      <c r="A24">
        <v>0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1</v>
      </c>
      <c r="U24">
        <v>1</v>
      </c>
      <c r="V24" s="11">
        <f>SUMPRODUCT('Linear Model'!$B$2:$T$2,'Test Set'!A24:S24)+'Linear Model'!$U$2</f>
        <v>0.75089822411484974</v>
      </c>
      <c r="W24" s="11">
        <f>SUMPRODUCT('Logistic Regression'!B$2:T$2,'Test Set'!A24:S24)+'Logistic Regression'!U$2</f>
        <v>2.5700012896579953</v>
      </c>
      <c r="X24" s="11">
        <f t="shared" si="0"/>
        <v>0.9289057810845559</v>
      </c>
    </row>
    <row r="25" spans="1:24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U25">
        <v>1</v>
      </c>
      <c r="V25" s="11">
        <f>SUMPRODUCT('Linear Model'!$B$2:$T$2,'Test Set'!A25:S25)+'Linear Model'!$U$2</f>
        <v>0.40618535817307255</v>
      </c>
      <c r="W25" s="11">
        <f>SUMPRODUCT('Logistic Regression'!B$2:T$2,'Test Set'!A25:S25)+'Logistic Regression'!U$2</f>
        <v>-1.2785161414706558</v>
      </c>
      <c r="X25" s="11">
        <f t="shared" si="0"/>
        <v>0.21780291498769308</v>
      </c>
    </row>
    <row r="26" spans="1:24" x14ac:dyDescent="0.25">
      <c r="A26">
        <v>0</v>
      </c>
      <c r="B26">
        <v>1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U26">
        <v>1</v>
      </c>
      <c r="V26" s="11">
        <f>SUMPRODUCT('Linear Model'!$B$2:$T$2,'Test Set'!A26:S26)+'Linear Model'!$U$2</f>
        <v>0.85454412312407624</v>
      </c>
      <c r="W26" s="11">
        <f>SUMPRODUCT('Logistic Regression'!B$2:T$2,'Test Set'!A26:S26)+'Logistic Regression'!U$2</f>
        <v>3.6680005397341571</v>
      </c>
      <c r="X26" s="11">
        <f t="shared" si="0"/>
        <v>0.97510797020191153</v>
      </c>
    </row>
    <row r="27" spans="1:24" x14ac:dyDescent="0.25">
      <c r="A27">
        <v>0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U27">
        <v>1</v>
      </c>
      <c r="V27" s="11">
        <f>SUMPRODUCT('Linear Model'!$B$2:$T$2,'Test Set'!A27:S27)+'Linear Model'!$U$2</f>
        <v>0.67810300466163365</v>
      </c>
      <c r="W27" s="11">
        <f>SUMPRODUCT('Logistic Regression'!B$2:T$2,'Test Set'!A27:S27)+'Logistic Regression'!U$2</f>
        <v>1.6048922488860211</v>
      </c>
      <c r="X27" s="11">
        <f t="shared" si="0"/>
        <v>0.83270103418959052</v>
      </c>
    </row>
    <row r="28" spans="1:24" x14ac:dyDescent="0.25">
      <c r="A28">
        <v>1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U28">
        <v>1</v>
      </c>
      <c r="V28" s="11">
        <f>SUMPRODUCT('Linear Model'!$B$2:$T$2,'Test Set'!A28:S28)+'Linear Model'!$U$2</f>
        <v>0.80679945116565388</v>
      </c>
      <c r="W28" s="11">
        <f>SUMPRODUCT('Logistic Regression'!B$2:T$2,'Test Set'!A28:S28)+'Logistic Regression'!U$2</f>
        <v>3.4882309700005387</v>
      </c>
      <c r="X28" s="11">
        <f t="shared" si="0"/>
        <v>0.97035104333753874</v>
      </c>
    </row>
    <row r="29" spans="1:2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1</v>
      </c>
      <c r="R29">
        <v>1</v>
      </c>
      <c r="S29">
        <v>0</v>
      </c>
      <c r="U29">
        <v>1</v>
      </c>
      <c r="V29" s="11">
        <f>SUMPRODUCT('Linear Model'!$B$2:$T$2,'Test Set'!A29:S29)+'Linear Model'!$U$2</f>
        <v>0.66604479197278876</v>
      </c>
      <c r="W29" s="11">
        <f>SUMPRODUCT('Logistic Regression'!B$2:T$2,'Test Set'!A29:S29)+'Logistic Regression'!U$2</f>
        <v>0.77376368317671484</v>
      </c>
      <c r="X29" s="11">
        <f t="shared" si="0"/>
        <v>0.68433449106420041</v>
      </c>
    </row>
    <row r="30" spans="1:24" x14ac:dyDescent="0.25">
      <c r="A30">
        <v>0</v>
      </c>
      <c r="B30">
        <v>1</v>
      </c>
      <c r="C30">
        <v>1</v>
      </c>
      <c r="D30">
        <v>0</v>
      </c>
      <c r="E30">
        <v>0</v>
      </c>
      <c r="F30">
        <v>0</v>
      </c>
      <c r="G30">
        <v>1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1</v>
      </c>
      <c r="R30">
        <v>0</v>
      </c>
      <c r="S30">
        <v>0</v>
      </c>
      <c r="U30">
        <v>1</v>
      </c>
      <c r="V30" s="11">
        <f>SUMPRODUCT('Linear Model'!$B$2:$T$2,'Test Set'!A30:S30)+'Linear Model'!$U$2</f>
        <v>0.81372168905425524</v>
      </c>
      <c r="W30" s="11">
        <f>SUMPRODUCT('Logistic Regression'!B$2:T$2,'Test Set'!A30:S30)+'Logistic Regression'!U$2</f>
        <v>2.5633047142489875</v>
      </c>
      <c r="X30" s="11">
        <f t="shared" si="0"/>
        <v>0.92846226817626343</v>
      </c>
    </row>
    <row r="31" spans="1:24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U31">
        <v>1</v>
      </c>
      <c r="V31" s="11">
        <f>SUMPRODUCT('Linear Model'!$B$2:$T$2,'Test Set'!A31:S31)+'Linear Model'!$U$2</f>
        <v>0.9983295956101107</v>
      </c>
      <c r="W31" s="11">
        <f>SUMPRODUCT('Logistic Regression'!B$2:T$2,'Test Set'!A31:S31)+'Logistic Regression'!U$2</f>
        <v>5.2203456298493416</v>
      </c>
      <c r="X31" s="11">
        <f t="shared" si="0"/>
        <v>0.99462360139533834</v>
      </c>
    </row>
    <row r="32" spans="1:24" x14ac:dyDescent="0.25">
      <c r="A32">
        <v>0</v>
      </c>
      <c r="B32">
        <v>1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U32">
        <v>1</v>
      </c>
      <c r="V32" s="11">
        <f>SUMPRODUCT('Linear Model'!$B$2:$T$2,'Test Set'!A32:S32)+'Linear Model'!$U$2</f>
        <v>0.87405465850218467</v>
      </c>
      <c r="W32" s="11">
        <f>SUMPRODUCT('Logistic Regression'!B$2:T$2,'Test Set'!A32:S32)+'Logistic Regression'!U$2</f>
        <v>3.4251320303600634</v>
      </c>
      <c r="X32" s="11">
        <f t="shared" si="0"/>
        <v>0.96848080781877888</v>
      </c>
    </row>
    <row r="33" spans="1:24" x14ac:dyDescent="0.25">
      <c r="A33">
        <v>0</v>
      </c>
      <c r="B33">
        <v>1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1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U33">
        <v>1</v>
      </c>
      <c r="V33" s="11">
        <f>SUMPRODUCT('Linear Model'!$B$2:$T$2,'Test Set'!A33:S33)+'Linear Model'!$U$2</f>
        <v>1.1780169339397712</v>
      </c>
      <c r="W33" s="11">
        <f>SUMPRODUCT('Logistic Regression'!B$2:T$2,'Test Set'!A33:S33)+'Logistic Regression'!U$2</f>
        <v>6.2134342884598448</v>
      </c>
      <c r="X33" s="11">
        <f t="shared" si="0"/>
        <v>0.99800165239103922</v>
      </c>
    </row>
    <row r="34" spans="1:24" x14ac:dyDescent="0.25">
      <c r="A34">
        <v>0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U34">
        <v>1</v>
      </c>
      <c r="V34" s="11">
        <f>SUMPRODUCT('Linear Model'!$B$2:$T$2,'Test Set'!A34:S34)+'Linear Model'!$U$2</f>
        <v>0.71002193021444426</v>
      </c>
      <c r="W34" s="11">
        <f>SUMPRODUCT('Logistic Regression'!B$2:T$2,'Test Set'!A34:S34)+'Logistic Regression'!U$2</f>
        <v>2.1079614184326676</v>
      </c>
      <c r="X34" s="11">
        <f t="shared" si="0"/>
        <v>0.89167458172738334</v>
      </c>
    </row>
    <row r="35" spans="1:24" x14ac:dyDescent="0.25">
      <c r="A35">
        <v>0</v>
      </c>
      <c r="B35">
        <v>0</v>
      </c>
      <c r="C35">
        <v>1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U35">
        <v>1</v>
      </c>
      <c r="V35" s="11">
        <f>SUMPRODUCT('Linear Model'!$B$2:$T$2,'Test Set'!A35:S35)+'Linear Model'!$U$2</f>
        <v>-2.5675016412832097E-2</v>
      </c>
      <c r="W35" s="11">
        <f>SUMPRODUCT('Logistic Regression'!B$2:T$2,'Test Set'!A35:S35)+'Logistic Regression'!U$2</f>
        <v>-4.1257429280133078</v>
      </c>
      <c r="X35" s="11">
        <f t="shared" si="0"/>
        <v>1.5894766559969881E-2</v>
      </c>
    </row>
    <row r="36" spans="1:24" x14ac:dyDescent="0.25">
      <c r="A36">
        <v>1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1</v>
      </c>
      <c r="R36">
        <v>1</v>
      </c>
      <c r="S36">
        <v>1</v>
      </c>
      <c r="U36">
        <v>1</v>
      </c>
      <c r="V36" s="11">
        <f>SUMPRODUCT('Linear Model'!$B$2:$T$2,'Test Set'!A36:S36)+'Linear Model'!$U$2</f>
        <v>1.0736430992031389</v>
      </c>
      <c r="W36" s="11">
        <f>SUMPRODUCT('Logistic Regression'!B$2:T$2,'Test Set'!A36:S36)+'Logistic Regression'!U$2</f>
        <v>5.5586804498837434</v>
      </c>
      <c r="X36" s="11">
        <f t="shared" si="0"/>
        <v>0.99616093680276652</v>
      </c>
    </row>
    <row r="37" spans="1:24" x14ac:dyDescent="0.25">
      <c r="A37">
        <v>1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U37">
        <v>1</v>
      </c>
      <c r="V37" s="11">
        <f>SUMPRODUCT('Linear Model'!$B$2:$T$2,'Test Set'!A37:S37)+'Linear Model'!$U$2</f>
        <v>1.0159975537421788</v>
      </c>
      <c r="W37" s="11">
        <f>SUMPRODUCT('Logistic Regression'!B$2:T$2,'Test Set'!A37:S37)+'Logistic Regression'!U$2</f>
        <v>6.496890380183955</v>
      </c>
      <c r="X37" s="11">
        <f t="shared" si="0"/>
        <v>0.9984941494120344</v>
      </c>
    </row>
    <row r="38" spans="1:24" x14ac:dyDescent="0.25">
      <c r="A38">
        <v>0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U38">
        <v>1</v>
      </c>
      <c r="V38" s="11">
        <f>SUMPRODUCT('Linear Model'!$B$2:$T$2,'Test Set'!A38:S38)+'Linear Model'!$U$2</f>
        <v>0.43017277180858926</v>
      </c>
      <c r="W38" s="11">
        <f>SUMPRODUCT('Logistic Regression'!B$2:T$2,'Test Set'!A38:S38)+'Logistic Regression'!U$2</f>
        <v>-0.52441219679450257</v>
      </c>
      <c r="X38" s="11">
        <f t="shared" si="0"/>
        <v>0.37182109465082896</v>
      </c>
    </row>
    <row r="39" spans="1:24" x14ac:dyDescent="0.25">
      <c r="A39">
        <v>0</v>
      </c>
      <c r="B39">
        <v>1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U39">
        <v>1</v>
      </c>
      <c r="V39" s="11">
        <f>SUMPRODUCT('Linear Model'!$B$2:$T$2,'Test Set'!A39:S39)+'Linear Model'!$U$2</f>
        <v>0.70391827240127791</v>
      </c>
      <c r="W39" s="11">
        <f>SUMPRODUCT('Logistic Regression'!B$2:T$2,'Test Set'!A39:S39)+'Logistic Regression'!U$2</f>
        <v>1.9819017973553463</v>
      </c>
      <c r="X39" s="11">
        <f t="shared" si="0"/>
        <v>0.87888374884563325</v>
      </c>
    </row>
    <row r="40" spans="1:24" x14ac:dyDescent="0.25">
      <c r="A40">
        <v>1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1</v>
      </c>
      <c r="U40">
        <v>1</v>
      </c>
      <c r="V40" s="11">
        <f>SUMPRODUCT('Linear Model'!$B$2:$T$2,'Test Set'!A40:S40)+'Linear Model'!$U$2</f>
        <v>1.0995589941490287</v>
      </c>
      <c r="W40" s="11">
        <f>SUMPRODUCT('Logistic Regression'!B$2:T$2,'Test Set'!A40:S40)+'Logistic Regression'!U$2</f>
        <v>5.0167084208623018</v>
      </c>
      <c r="X40" s="11">
        <f t="shared" si="0"/>
        <v>0.99341731699528379</v>
      </c>
    </row>
    <row r="41" spans="1:24" x14ac:dyDescent="0.25">
      <c r="A41">
        <v>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U41">
        <v>1</v>
      </c>
      <c r="V41" s="11">
        <f>SUMPRODUCT('Linear Model'!$B$2:$T$2,'Test Set'!A41:S41)+'Linear Model'!$U$2</f>
        <v>0.52847783550445848</v>
      </c>
      <c r="W41" s="11">
        <f>SUMPRODUCT('Logistic Regression'!B$2:T$2,'Test Set'!A41:S41)+'Logistic Regression'!U$2</f>
        <v>-0.26269549078786542</v>
      </c>
      <c r="X41" s="11">
        <f t="shared" si="0"/>
        <v>0.43470121268219714</v>
      </c>
    </row>
    <row r="42" spans="1:24" x14ac:dyDescent="0.25">
      <c r="A42">
        <v>0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U42">
        <v>1</v>
      </c>
      <c r="V42" s="11">
        <f>SUMPRODUCT('Linear Model'!$B$2:$T$2,'Test Set'!A42:S42)+'Linear Model'!$U$2</f>
        <v>1.0123628448812791</v>
      </c>
      <c r="W42" s="11">
        <f>SUMPRODUCT('Logistic Regression'!B$2:T$2,'Test Set'!A42:S42)+'Logistic Regression'!U$2</f>
        <v>6.3349194332309784</v>
      </c>
      <c r="X42" s="11">
        <f t="shared" si="0"/>
        <v>0.99822985028550293</v>
      </c>
    </row>
    <row r="43" spans="1:24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U43">
        <v>1</v>
      </c>
      <c r="V43" s="11">
        <f>SUMPRODUCT('Linear Model'!$B$2:$T$2,'Test Set'!A43:S43)+'Linear Model'!$U$2</f>
        <v>0.64836644598263005</v>
      </c>
      <c r="W43" s="11">
        <f>SUMPRODUCT('Logistic Regression'!B$2:T$2,'Test Set'!A43:S43)+'Logistic Regression'!U$2</f>
        <v>0.90157431047982184</v>
      </c>
      <c r="X43" s="11">
        <f t="shared" si="0"/>
        <v>0.71127291643993029</v>
      </c>
    </row>
    <row r="44" spans="1:24" x14ac:dyDescent="0.25">
      <c r="A44">
        <v>0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U44">
        <v>1</v>
      </c>
      <c r="V44" s="11">
        <f>SUMPRODUCT('Linear Model'!$B$2:$T$2,'Test Set'!A44:S44)+'Linear Model'!$U$2</f>
        <v>1.0114214386736722</v>
      </c>
      <c r="W44" s="11">
        <f>SUMPRODUCT('Logistic Regression'!B$2:T$2,'Test Set'!A44:S44)+'Logistic Regression'!U$2</f>
        <v>5.2522779135453996</v>
      </c>
      <c r="X44" s="11">
        <f t="shared" si="0"/>
        <v>0.99479168990691091</v>
      </c>
    </row>
    <row r="45" spans="1:24" x14ac:dyDescent="0.25">
      <c r="A45">
        <v>1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1</v>
      </c>
      <c r="U45">
        <v>1</v>
      </c>
      <c r="V45" s="11">
        <f>SUMPRODUCT('Linear Model'!$B$2:$T$2,'Test Set'!A45:S45)+'Linear Model'!$U$2</f>
        <v>0.77608618333333346</v>
      </c>
      <c r="W45" s="11">
        <f>SUMPRODUCT('Logistic Regression'!B$2:T$2,'Test Set'!A45:S45)+'Logistic Regression'!U$2</f>
        <v>2.471274672136615</v>
      </c>
      <c r="X45" s="11">
        <f t="shared" si="0"/>
        <v>0.92210337224446204</v>
      </c>
    </row>
    <row r="46" spans="1:24" x14ac:dyDescent="0.25">
      <c r="A46">
        <v>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U46">
        <v>1</v>
      </c>
      <c r="V46" s="11">
        <f>SUMPRODUCT('Linear Model'!$B$2:$T$2,'Test Set'!A46:S46)+'Linear Model'!$U$2</f>
        <v>0.47552012895197932</v>
      </c>
      <c r="W46" s="11">
        <f>SUMPRODUCT('Logistic Regression'!B$2:T$2,'Test Set'!A46:S46)+'Logistic Regression'!U$2</f>
        <v>-0.68155139576860935</v>
      </c>
      <c r="X46" s="11">
        <f t="shared" si="0"/>
        <v>0.33591513513825549</v>
      </c>
    </row>
    <row r="47" spans="1:24" x14ac:dyDescent="0.25">
      <c r="A47">
        <v>0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U47">
        <v>1</v>
      </c>
      <c r="V47" s="11">
        <f>SUMPRODUCT('Linear Model'!$B$2:$T$2,'Test Set'!A47:S47)+'Linear Model'!$U$2</f>
        <v>0.21613064760555512</v>
      </c>
      <c r="W47" s="11">
        <f>SUMPRODUCT('Logistic Regression'!B$2:T$2,'Test Set'!A47:S47)+'Logistic Regression'!U$2</f>
        <v>-2.0975494338684357</v>
      </c>
      <c r="X47" s="11">
        <f t="shared" si="0"/>
        <v>0.10933523150942197</v>
      </c>
    </row>
    <row r="48" spans="1:24" x14ac:dyDescent="0.25">
      <c r="A48">
        <v>0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1</v>
      </c>
      <c r="R48">
        <v>0</v>
      </c>
      <c r="S48">
        <v>0</v>
      </c>
      <c r="U48">
        <v>1</v>
      </c>
      <c r="V48" s="11">
        <f>SUMPRODUCT('Linear Model'!$B$2:$T$2,'Test Set'!A48:S48)+'Linear Model'!$U$2</f>
        <v>0.91740621064858463</v>
      </c>
      <c r="W48" s="11">
        <f>SUMPRODUCT('Logistic Regression'!B$2:T$2,'Test Set'!A48:S48)+'Logistic Regression'!U$2</f>
        <v>2.8171087462215403</v>
      </c>
      <c r="X48" s="11">
        <f t="shared" si="0"/>
        <v>0.94359337690762024</v>
      </c>
    </row>
    <row r="49" spans="1:24" x14ac:dyDescent="0.25">
      <c r="A49">
        <v>0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1</v>
      </c>
      <c r="S49">
        <v>0</v>
      </c>
      <c r="U49">
        <v>1</v>
      </c>
      <c r="V49" s="11">
        <f>SUMPRODUCT('Linear Model'!$B$2:$T$2,'Test Set'!A49:S49)+'Linear Model'!$U$2</f>
        <v>0.40439082730249576</v>
      </c>
      <c r="W49" s="11">
        <f>SUMPRODUCT('Logistic Regression'!B$2:T$2,'Test Set'!A49:S49)+'Logistic Regression'!U$2</f>
        <v>-0.34210327966620591</v>
      </c>
      <c r="X49" s="11">
        <f t="shared" si="0"/>
        <v>0.41529865592976617</v>
      </c>
    </row>
    <row r="50" spans="1:24" x14ac:dyDescent="0.25">
      <c r="A50">
        <v>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1</v>
      </c>
      <c r="U50">
        <v>1</v>
      </c>
      <c r="V50" s="11">
        <f>SUMPRODUCT('Linear Model'!$B$2:$T$2,'Test Set'!A50:S50)+'Linear Model'!$U$2</f>
        <v>1.156666654751231</v>
      </c>
      <c r="W50" s="11">
        <f>SUMPRODUCT('Logistic Regression'!B$2:T$2,'Test Set'!A50:S50)+'Logistic Regression'!U$2</f>
        <v>6.9236066996693415</v>
      </c>
      <c r="X50" s="11">
        <f t="shared" si="0"/>
        <v>0.99901669428992435</v>
      </c>
    </row>
    <row r="51" spans="1:24" x14ac:dyDescent="0.25">
      <c r="A51">
        <v>1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1</v>
      </c>
      <c r="R51">
        <v>0</v>
      </c>
      <c r="S51">
        <v>0</v>
      </c>
      <c r="U51">
        <v>1</v>
      </c>
      <c r="V51" s="11">
        <f>SUMPRODUCT('Linear Model'!$B$2:$T$2,'Test Set'!A51:S51)+'Linear Model'!$U$2</f>
        <v>0.72882414592747446</v>
      </c>
      <c r="W51" s="11">
        <f>SUMPRODUCT('Logistic Regression'!B$2:T$2,'Test Set'!A51:S51)+'Logistic Regression'!U$2</f>
        <v>1.666328309263267</v>
      </c>
      <c r="X51" s="11">
        <f t="shared" si="0"/>
        <v>0.84108567529755307</v>
      </c>
    </row>
    <row r="52" spans="1:24" x14ac:dyDescent="0.25">
      <c r="A52">
        <v>0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U52">
        <v>1</v>
      </c>
      <c r="V52" s="11">
        <f>SUMPRODUCT('Linear Model'!$B$2:$T$2,'Test Set'!A52:S52)+'Linear Model'!$U$2</f>
        <v>0.79799161513980521</v>
      </c>
      <c r="W52" s="11">
        <f>SUMPRODUCT('Logistic Regression'!B$2:T$2,'Test Set'!A52:S52)+'Logistic Regression'!U$2</f>
        <v>2.7691620501537084</v>
      </c>
      <c r="X52" s="11">
        <f t="shared" si="0"/>
        <v>0.94098647159051541</v>
      </c>
    </row>
    <row r="53" spans="1:24" x14ac:dyDescent="0.25">
      <c r="A53">
        <v>0</v>
      </c>
      <c r="B53">
        <v>1</v>
      </c>
      <c r="C53">
        <v>0</v>
      </c>
      <c r="D53">
        <v>1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U53">
        <v>1</v>
      </c>
      <c r="V53" s="11">
        <f>SUMPRODUCT('Linear Model'!$B$2:$T$2,'Test Set'!A53:S53)+'Linear Model'!$U$2</f>
        <v>0.55305486989523012</v>
      </c>
      <c r="W53" s="11">
        <f>SUMPRODUCT('Logistic Regression'!B$2:T$2,'Test Set'!A53:S53)+'Logistic Regression'!U$2</f>
        <v>2.2761920321095408</v>
      </c>
      <c r="X53" s="11">
        <f t="shared" si="0"/>
        <v>0.90688598546691801</v>
      </c>
    </row>
    <row r="54" spans="1:24" x14ac:dyDescent="0.25">
      <c r="A54">
        <v>1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1</v>
      </c>
      <c r="U54">
        <v>1</v>
      </c>
      <c r="V54" s="11">
        <f>SUMPRODUCT('Linear Model'!$B$2:$T$2,'Test Set'!A54:S54)+'Linear Model'!$U$2</f>
        <v>1.1080889012783681</v>
      </c>
      <c r="W54" s="11">
        <f>SUMPRODUCT('Logistic Regression'!B$2:T$2,'Test Set'!A54:S54)+'Logistic Regression'!U$2</f>
        <v>6.7010097482385422</v>
      </c>
      <c r="X54" s="11">
        <f t="shared" si="0"/>
        <v>0.99877184061143676</v>
      </c>
    </row>
    <row r="55" spans="1:24" x14ac:dyDescent="0.25">
      <c r="A55">
        <v>0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U55">
        <v>1</v>
      </c>
      <c r="V55" s="11">
        <f>SUMPRODUCT('Linear Model'!$B$2:$T$2,'Test Set'!A55:S55)+'Linear Model'!$U$2</f>
        <v>0.61774912419221317</v>
      </c>
      <c r="W55" s="11">
        <f>SUMPRODUCT('Logistic Regression'!B$2:T$2,'Test Set'!A55:S55)+'Logistic Regression'!U$2</f>
        <v>0.7680136023166152</v>
      </c>
      <c r="X55" s="11">
        <f t="shared" si="0"/>
        <v>0.68309103946734318</v>
      </c>
    </row>
    <row r="56" spans="1:24" x14ac:dyDescent="0.25">
      <c r="A56">
        <v>0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U56">
        <v>1</v>
      </c>
      <c r="V56" s="11">
        <f>SUMPRODUCT('Linear Model'!$B$2:$T$2,'Test Set'!A56:S56)+'Linear Model'!$U$2</f>
        <v>0.84542863307235039</v>
      </c>
      <c r="W56" s="11">
        <f>SUMPRODUCT('Logistic Regression'!B$2:T$2,'Test Set'!A56:S56)+'Logistic Regression'!U$2</f>
        <v>4.862405209695333</v>
      </c>
      <c r="X56" s="11">
        <f t="shared" si="0"/>
        <v>0.99232745830213587</v>
      </c>
    </row>
    <row r="57" spans="1:24" x14ac:dyDescent="0.25">
      <c r="A57">
        <v>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U57">
        <v>1</v>
      </c>
      <c r="V57" s="11">
        <f>SUMPRODUCT('Linear Model'!$B$2:$T$2,'Test Set'!A57:S57)+'Linear Model'!$U$2</f>
        <v>1.0057257695270518</v>
      </c>
      <c r="W57" s="11">
        <f>SUMPRODUCT('Logistic Regression'!B$2:T$2,'Test Set'!A57:S57)+'Logistic Regression'!U$2</f>
        <v>5.6383683714380046</v>
      </c>
      <c r="X57" s="11">
        <f t="shared" si="0"/>
        <v>0.99645394912561125</v>
      </c>
    </row>
    <row r="58" spans="1:24" x14ac:dyDescent="0.25">
      <c r="A58">
        <v>1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U58">
        <v>1</v>
      </c>
      <c r="V58" s="11">
        <f>SUMPRODUCT('Linear Model'!$B$2:$T$2,'Test Set'!A58:S58)+'Linear Model'!$U$2</f>
        <v>1.1530996698947402</v>
      </c>
      <c r="W58" s="11">
        <f>SUMPRODUCT('Logistic Regression'!B$2:T$2,'Test Set'!A58:S58)+'Logistic Regression'!U$2</f>
        <v>7.2360112014812481</v>
      </c>
      <c r="X58" s="11">
        <f t="shared" si="0"/>
        <v>0.99928033959789331</v>
      </c>
    </row>
    <row r="59" spans="1:24" x14ac:dyDescent="0.25">
      <c r="A59">
        <v>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U59">
        <v>1</v>
      </c>
      <c r="V59" s="11">
        <f>SUMPRODUCT('Linear Model'!$B$2:$T$2,'Test Set'!A59:S59)+'Linear Model'!$U$2</f>
        <v>0.9051045148615231</v>
      </c>
      <c r="W59" s="11">
        <f>SUMPRODUCT('Logistic Regression'!B$2:T$2,'Test Set'!A59:S59)+'Logistic Regression'!U$2</f>
        <v>3.7499476760071762</v>
      </c>
      <c r="X59" s="11">
        <f t="shared" si="0"/>
        <v>0.97702145541786745</v>
      </c>
    </row>
    <row r="60" spans="1:24" x14ac:dyDescent="0.25">
      <c r="A60">
        <v>0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U60">
        <v>1</v>
      </c>
      <c r="V60" s="11">
        <f>SUMPRODUCT('Linear Model'!$B$2:$T$2,'Test Set'!A60:S60)+'Linear Model'!$U$2</f>
        <v>0.80222333609714713</v>
      </c>
      <c r="W60" s="11">
        <f>SUMPRODUCT('Logistic Regression'!B$2:T$2,'Test Set'!A60:S60)+'Logistic Regression'!U$2</f>
        <v>2.2436185033619833</v>
      </c>
      <c r="X60" s="11">
        <f t="shared" si="0"/>
        <v>0.90409865708993498</v>
      </c>
    </row>
    <row r="61" spans="1:24" x14ac:dyDescent="0.25">
      <c r="A61">
        <v>0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U61">
        <v>1</v>
      </c>
      <c r="V61" s="11">
        <f>SUMPRODUCT('Linear Model'!$B$2:$T$2,'Test Set'!A61:S61)+'Linear Model'!$U$2</f>
        <v>1.0844987438191753</v>
      </c>
      <c r="W61" s="11">
        <f>SUMPRODUCT('Logistic Regression'!B$2:T$2,'Test Set'!A61:S61)+'Logistic Regression'!U$2</f>
        <v>6.4342338248880724</v>
      </c>
      <c r="X61" s="11">
        <f t="shared" si="0"/>
        <v>0.99839693551050268</v>
      </c>
    </row>
    <row r="62" spans="1:24" x14ac:dyDescent="0.25">
      <c r="A62">
        <v>1</v>
      </c>
      <c r="B62">
        <v>0</v>
      </c>
      <c r="C62">
        <v>0</v>
      </c>
      <c r="D62">
        <v>1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U62">
        <v>0</v>
      </c>
      <c r="V62" s="11">
        <f>SUMPRODUCT('Linear Model'!$B$2:$T$2,'Test Set'!A62:S62)+'Linear Model'!$U$2</f>
        <v>-9.204707409428714E-2</v>
      </c>
      <c r="W62" s="11">
        <f>SUMPRODUCT('Logistic Regression'!B$2:T$2,'Test Set'!A62:S62)+'Logistic Regression'!U$2</f>
        <v>-4.6415256441912014</v>
      </c>
      <c r="X62" s="11">
        <f t="shared" si="0"/>
        <v>9.5508757979042395E-3</v>
      </c>
    </row>
    <row r="63" spans="1:24" x14ac:dyDescent="0.25">
      <c r="A63">
        <v>1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1</v>
      </c>
      <c r="S63">
        <v>1</v>
      </c>
      <c r="U63">
        <v>0</v>
      </c>
      <c r="V63" s="11">
        <f>SUMPRODUCT('Linear Model'!$B$2:$T$2,'Test Set'!A63:S63)+'Linear Model'!$U$2</f>
        <v>0.24560620645756664</v>
      </c>
      <c r="W63" s="11">
        <f>SUMPRODUCT('Logistic Regression'!B$2:T$2,'Test Set'!A63:S63)+'Logistic Regression'!U$2</f>
        <v>-1.9031716068680238</v>
      </c>
      <c r="X63" s="11">
        <f t="shared" si="0"/>
        <v>0.12974993200010221</v>
      </c>
    </row>
    <row r="64" spans="1:24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U64">
        <v>0</v>
      </c>
      <c r="V64" s="11">
        <f>SUMPRODUCT('Linear Model'!$B$2:$T$2,'Test Set'!A64:S64)+'Linear Model'!$U$2</f>
        <v>0.31443571130142434</v>
      </c>
      <c r="W64" s="11">
        <f>SUMPRODUCT('Logistic Regression'!B$2:T$2,'Test Set'!A64:S64)+'Logistic Regression'!U$2</f>
        <v>-1.8358327278617983</v>
      </c>
      <c r="X64" s="11">
        <f t="shared" si="0"/>
        <v>0.1375448943606043</v>
      </c>
    </row>
    <row r="65" spans="1:24" x14ac:dyDescent="0.25">
      <c r="A65">
        <v>0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U65">
        <v>0</v>
      </c>
      <c r="V65" s="11">
        <f>SUMPRODUCT('Linear Model'!$B$2:$T$2,'Test Set'!A65:S65)+'Linear Model'!$U$2</f>
        <v>0.23849211823291261</v>
      </c>
      <c r="W65" s="11">
        <f>SUMPRODUCT('Logistic Regression'!B$2:T$2,'Test Set'!A65:S65)+'Logistic Regression'!U$2</f>
        <v>-2.104347477885987</v>
      </c>
      <c r="X65" s="11">
        <f t="shared" si="0"/>
        <v>0.10867498691355215</v>
      </c>
    </row>
    <row r="66" spans="1:24" x14ac:dyDescent="0.25">
      <c r="A66">
        <v>1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U66">
        <v>0</v>
      </c>
      <c r="V66" s="11">
        <f>SUMPRODUCT('Linear Model'!$B$2:$T$2,'Test Set'!A66:S66)+'Linear Model'!$U$2</f>
        <v>0.37721506525611004</v>
      </c>
      <c r="W66" s="11">
        <f>SUMPRODUCT('Logistic Regression'!B$2:T$2,'Test Set'!A66:S66)+'Logistic Regression'!U$2</f>
        <v>-0.94326810177524656</v>
      </c>
      <c r="X66" s="11">
        <f t="shared" si="0"/>
        <v>0.28024067419005289</v>
      </c>
    </row>
    <row r="67" spans="1:24" x14ac:dyDescent="0.25">
      <c r="A67">
        <v>0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1</v>
      </c>
      <c r="S67">
        <v>0</v>
      </c>
      <c r="U67">
        <v>0</v>
      </c>
      <c r="V67" s="11">
        <f>SUMPRODUCT('Linear Model'!$B$2:$T$2,'Test Set'!A67:S67)+'Linear Model'!$U$2</f>
        <v>0.14893874385287076</v>
      </c>
      <c r="W67" s="11">
        <f>SUMPRODUCT('Logistic Regression'!B$2:T$2,'Test Set'!A67:S67)+'Logistic Regression'!U$2</f>
        <v>-3.3519034415611664</v>
      </c>
      <c r="X67" s="11">
        <f t="shared" ref="X67:X130" si="1">EXP(W67)/(1+EXP(W67))</f>
        <v>3.3832888794746926E-2</v>
      </c>
    </row>
    <row r="68" spans="1:24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1</v>
      </c>
      <c r="S68">
        <v>0</v>
      </c>
      <c r="U68">
        <v>0</v>
      </c>
      <c r="V68" s="11">
        <f>SUMPRODUCT('Linear Model'!$B$2:$T$2,'Test Set'!A68:S68)+'Linear Model'!$U$2</f>
        <v>0.13584690078930922</v>
      </c>
      <c r="W68" s="11">
        <f>SUMPRODUCT('Logistic Regression'!B$2:T$2,'Test Set'!A68:S68)+'Logistic Regression'!U$2</f>
        <v>-3.3838357252572244</v>
      </c>
      <c r="X68" s="11">
        <f t="shared" si="1"/>
        <v>3.2804475262209427E-2</v>
      </c>
    </row>
    <row r="69" spans="1:24" x14ac:dyDescent="0.25">
      <c r="A69">
        <v>0</v>
      </c>
      <c r="B69">
        <v>1</v>
      </c>
      <c r="C69">
        <v>1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U69">
        <v>0</v>
      </c>
      <c r="V69" s="11">
        <f>SUMPRODUCT('Linear Model'!$B$2:$T$2,'Test Set'!A69:S69)+'Linear Model'!$U$2</f>
        <v>0.12030394209357931</v>
      </c>
      <c r="W69" s="11">
        <f>SUMPRODUCT('Logistic Regression'!B$2:T$2,'Test Set'!A69:S69)+'Logistic Regression'!U$2</f>
        <v>-2.8326586465884107</v>
      </c>
      <c r="X69" s="11">
        <f t="shared" si="1"/>
        <v>5.5584667228541697E-2</v>
      </c>
    </row>
    <row r="70" spans="1:24" x14ac:dyDescent="0.25">
      <c r="A70">
        <v>0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U70">
        <v>0</v>
      </c>
      <c r="V70" s="11">
        <f>SUMPRODUCT('Linear Model'!$B$2:$T$2,'Test Set'!A70:S70)+'Linear Model'!$U$2</f>
        <v>0.23532614848228295</v>
      </c>
      <c r="W70" s="11">
        <f>SUMPRODUCT('Logistic Regression'!B$2:T$2,'Test Set'!A70:S70)+'Logistic Regression'!U$2</f>
        <v>-1.939557529095056</v>
      </c>
      <c r="X70" s="11">
        <f t="shared" si="1"/>
        <v>0.12569647463041289</v>
      </c>
    </row>
    <row r="71" spans="1:24" x14ac:dyDescent="0.25">
      <c r="A71">
        <v>1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U71">
        <v>0</v>
      </c>
      <c r="V71" s="11">
        <f>SUMPRODUCT('Linear Model'!$B$2:$T$2,'Test Set'!A71:S71)+'Linear Model'!$U$2</f>
        <v>0.37721506525611004</v>
      </c>
      <c r="W71" s="11">
        <f>SUMPRODUCT('Logistic Regression'!B$2:T$2,'Test Set'!A71:S71)+'Logistic Regression'!U$2</f>
        <v>-0.94326810177524656</v>
      </c>
      <c r="X71" s="11">
        <f t="shared" si="1"/>
        <v>0.28024067419005289</v>
      </c>
    </row>
    <row r="72" spans="1:24" x14ac:dyDescent="0.25">
      <c r="A72">
        <v>0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U72">
        <v>0</v>
      </c>
      <c r="V72" s="11">
        <f>SUMPRODUCT('Linear Model'!$B$2:$T$2,'Test Set'!A72:S72)+'Linear Model'!$U$2</f>
        <v>0.43627642962175556</v>
      </c>
      <c r="W72" s="11">
        <f>SUMPRODUCT('Logistic Regression'!B$2:T$2,'Test Set'!A72:S72)+'Logistic Regression'!U$2</f>
        <v>-0.39835257571718113</v>
      </c>
      <c r="X72" s="11">
        <f t="shared" si="1"/>
        <v>0.40170821554639852</v>
      </c>
    </row>
    <row r="73" spans="1:24" x14ac:dyDescent="0.25">
      <c r="A73">
        <v>0</v>
      </c>
      <c r="B73">
        <v>1</v>
      </c>
      <c r="C73">
        <v>1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U73">
        <v>0</v>
      </c>
      <c r="V73" s="11">
        <f>SUMPRODUCT('Linear Model'!$B$2:$T$2,'Test Set'!A73:S73)+'Linear Model'!$U$2</f>
        <v>0.12030394209357931</v>
      </c>
      <c r="W73" s="11">
        <f>SUMPRODUCT('Logistic Regression'!B$2:T$2,'Test Set'!A73:S73)+'Logistic Regression'!U$2</f>
        <v>-2.8326586465884107</v>
      </c>
      <c r="X73" s="11">
        <f t="shared" si="1"/>
        <v>5.5584667228541697E-2</v>
      </c>
    </row>
    <row r="74" spans="1:24" x14ac:dyDescent="0.25">
      <c r="A74">
        <v>0</v>
      </c>
      <c r="B74">
        <v>1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U74">
        <v>0</v>
      </c>
      <c r="V74" s="11">
        <f>SUMPRODUCT('Linear Model'!$B$2:$T$2,'Test Set'!A74:S74)+'Linear Model'!$U$2</f>
        <v>0.44936827268531704</v>
      </c>
      <c r="W74" s="11">
        <f>SUMPRODUCT('Logistic Regression'!B$2:T$2,'Test Set'!A74:S74)+'Logistic Regression'!U$2</f>
        <v>-0.36642029202112303</v>
      </c>
      <c r="X74" s="11">
        <f t="shared" si="1"/>
        <v>0.40940628757949221</v>
      </c>
    </row>
    <row r="75" spans="1:24" x14ac:dyDescent="0.25">
      <c r="A75">
        <v>1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U75">
        <v>0</v>
      </c>
      <c r="V75" s="11">
        <f>SUMPRODUCT('Linear Model'!$B$2:$T$2,'Test Set'!A75:S75)+'Linear Model'!$U$2</f>
        <v>0.57788326070329554</v>
      </c>
      <c r="W75" s="11">
        <f>SUMPRODUCT('Logistic Regression'!B$2:T$2,'Test Set'!A75:S75)+'Logistic Regression'!U$2</f>
        <v>0.38108998103192937</v>
      </c>
      <c r="X75" s="11">
        <f t="shared" si="1"/>
        <v>0.59413596618330278</v>
      </c>
    </row>
    <row r="76" spans="1:24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U76">
        <v>0</v>
      </c>
      <c r="V76" s="11">
        <f>SUMPRODUCT('Linear Model'!$B$2:$T$2,'Test Set'!A76:S76)+'Linear Model'!$U$2</f>
        <v>0.31443571130142434</v>
      </c>
      <c r="W76" s="11">
        <f>SUMPRODUCT('Logistic Regression'!B$2:T$2,'Test Set'!A76:S76)+'Logistic Regression'!U$2</f>
        <v>-1.8358327278617983</v>
      </c>
      <c r="X76" s="11">
        <f t="shared" si="1"/>
        <v>0.1375448943606043</v>
      </c>
    </row>
    <row r="77" spans="1:24" x14ac:dyDescent="0.25">
      <c r="A77">
        <v>0</v>
      </c>
      <c r="B77">
        <v>0</v>
      </c>
      <c r="C77">
        <v>1</v>
      </c>
      <c r="D77">
        <v>0</v>
      </c>
      <c r="E77">
        <v>0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U77">
        <v>0</v>
      </c>
      <c r="V77" s="11">
        <f>SUMPRODUCT('Linear Model'!$B$2:$T$2,'Test Set'!A77:S77)+'Linear Model'!$U$2</f>
        <v>-0.33554384612784205</v>
      </c>
      <c r="W77" s="11">
        <f>SUMPRODUCT('Logistic Regression'!B$2:T$2,'Test Set'!A77:S77)+'Logistic Regression'!U$2</f>
        <v>-6.4339893778072161</v>
      </c>
      <c r="X77" s="11">
        <f t="shared" si="1"/>
        <v>1.6034557734171016E-3</v>
      </c>
    </row>
    <row r="78" spans="1:24" x14ac:dyDescent="0.25">
      <c r="A78">
        <v>1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U78">
        <v>0</v>
      </c>
      <c r="V78" s="11">
        <f>SUMPRODUCT('Linear Model'!$B$2:$T$2,'Test Set'!A78:S78)+'Linear Model'!$U$2</f>
        <v>0.16565129923696942</v>
      </c>
      <c r="W78" s="11">
        <f>SUMPRODUCT('Logistic Regression'!B$2:T$2,'Test Set'!A78:S78)+'Logistic Regression'!U$2</f>
        <v>-2.9897978455625176</v>
      </c>
      <c r="X78" s="11">
        <f t="shared" si="1"/>
        <v>4.7888906352115068E-2</v>
      </c>
    </row>
    <row r="79" spans="1:24" x14ac:dyDescent="0.25">
      <c r="A79">
        <v>0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1</v>
      </c>
      <c r="S79">
        <v>1</v>
      </c>
      <c r="U79">
        <v>0</v>
      </c>
      <c r="V79" s="11">
        <f>SUMPRODUCT('Linear Model'!$B$2:$T$2,'Test Set'!A79:S79)+'Linear Model'!$U$2</f>
        <v>0.28547206994648439</v>
      </c>
      <c r="W79" s="11">
        <f>SUMPRODUCT('Logistic Regression'!B$2:T$2,'Test Set'!A79:S79)+'Logistic Regression'!U$2</f>
        <v>-1.5162479855833375</v>
      </c>
      <c r="X79" s="11">
        <f t="shared" si="1"/>
        <v>0.1800146872262762</v>
      </c>
    </row>
    <row r="80" spans="1:24" x14ac:dyDescent="0.25">
      <c r="A80">
        <v>0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U80">
        <v>0</v>
      </c>
      <c r="V80" s="11">
        <f>SUMPRODUCT('Linear Model'!$B$2:$T$2,'Test Set'!A80:S80)+'Linear Model'!$U$2</f>
        <v>0.21613064760555512</v>
      </c>
      <c r="W80" s="11">
        <f>SUMPRODUCT('Logistic Regression'!B$2:T$2,'Test Set'!A80:S80)+'Logistic Regression'!U$2</f>
        <v>-2.0975494338684357</v>
      </c>
      <c r="X80" s="11">
        <f t="shared" si="1"/>
        <v>0.10933523150942197</v>
      </c>
    </row>
    <row r="81" spans="1:24" x14ac:dyDescent="0.25">
      <c r="A81">
        <v>0</v>
      </c>
      <c r="B81">
        <v>1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U81">
        <v>0</v>
      </c>
      <c r="V81" s="11">
        <f>SUMPRODUCT('Linear Model'!$B$2:$T$2,'Test Set'!A81:S81)+'Linear Model'!$U$2</f>
        <v>0.21860900578944858</v>
      </c>
      <c r="W81" s="11">
        <f>SUMPRODUCT('Logistic Regression'!B$2:T$2,'Test Set'!A81:S81)+'Logistic Regression'!U$2</f>
        <v>-2.5709419405817737</v>
      </c>
      <c r="X81" s="11">
        <f t="shared" si="1"/>
        <v>7.1032123544447157E-2</v>
      </c>
    </row>
    <row r="82" spans="1:24" x14ac:dyDescent="0.25">
      <c r="A82">
        <v>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U82">
        <v>0</v>
      </c>
      <c r="V82" s="11">
        <f>SUMPRODUCT('Linear Model'!$B$2:$T$2,'Test Set'!A82:S82)+'Linear Model'!$U$2</f>
        <v>0.19862625474399487</v>
      </c>
      <c r="W82" s="11">
        <f>SUMPRODUCT('Logistic Regression'!B$2:T$2,'Test Set'!A82:S82)+'Logistic Regression'!U$2</f>
        <v>-2.4912710991706728</v>
      </c>
      <c r="X82" s="11">
        <f t="shared" si="1"/>
        <v>7.6472378452768233E-2</v>
      </c>
    </row>
    <row r="83" spans="1:24" x14ac:dyDescent="0.25">
      <c r="A83">
        <v>1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U83">
        <v>0</v>
      </c>
      <c r="V83" s="11">
        <f>SUMPRODUCT('Linear Model'!$B$2:$T$2,'Test Set'!A83:S83)+'Linear Model'!$U$2</f>
        <v>0.17626478411663737</v>
      </c>
      <c r="W83" s="11">
        <f>SUMPRODUCT('Logistic Regression'!B$2:T$2,'Test Set'!A83:S83)+'Logistic Regression'!U$2</f>
        <v>-2.4844730551531216</v>
      </c>
      <c r="X83" s="11">
        <f t="shared" si="1"/>
        <v>7.6953870356186574E-2</v>
      </c>
    </row>
    <row r="84" spans="1:24" x14ac:dyDescent="0.25">
      <c r="A84">
        <v>1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U84">
        <v>0</v>
      </c>
      <c r="V84" s="11">
        <f>SUMPRODUCT('Linear Model'!$B$2:$T$2,'Test Set'!A84:S84)+'Linear Model'!$U$2</f>
        <v>0.19546028499336521</v>
      </c>
      <c r="W84" s="11">
        <f>SUMPRODUCT('Logistic Regression'!B$2:T$2,'Test Set'!A84:S84)+'Logistic Regression'!U$2</f>
        <v>-2.3264811503797418</v>
      </c>
      <c r="X84" s="11">
        <f t="shared" si="1"/>
        <v>8.8953421155595888E-2</v>
      </c>
    </row>
    <row r="85" spans="1:24" x14ac:dyDescent="0.25">
      <c r="A85">
        <v>1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U85">
        <v>0</v>
      </c>
      <c r="V85" s="11">
        <f>SUMPRODUCT('Linear Model'!$B$2:$T$2,'Test Set'!A85:S85)+'Linear Model'!$U$2</f>
        <v>0.37721506525611004</v>
      </c>
      <c r="W85" s="11">
        <f>SUMPRODUCT('Logistic Regression'!B$2:T$2,'Test Set'!A85:S85)+'Logistic Regression'!U$2</f>
        <v>-0.94326810177524656</v>
      </c>
      <c r="X85" s="11">
        <f t="shared" si="1"/>
        <v>0.28024067419005289</v>
      </c>
    </row>
    <row r="86" spans="1:24" x14ac:dyDescent="0.25">
      <c r="A86">
        <v>0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U86">
        <v>0</v>
      </c>
      <c r="V86" s="11">
        <f>SUMPRODUCT('Linear Model'!$B$2:$T$2,'Test Set'!A86:S86)+'Linear Model'!$U$2</f>
        <v>0.52847783550445848</v>
      </c>
      <c r="W86" s="11">
        <f>SUMPRODUCT('Logistic Regression'!B$2:T$2,'Test Set'!A86:S86)+'Logistic Regression'!U$2</f>
        <v>-0.26269549078786542</v>
      </c>
      <c r="X86" s="11">
        <f t="shared" si="1"/>
        <v>0.43470121268219714</v>
      </c>
    </row>
    <row r="87" spans="1:24" x14ac:dyDescent="0.25">
      <c r="A87">
        <v>1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U87">
        <v>0</v>
      </c>
      <c r="V87" s="11">
        <f>SUMPRODUCT('Linear Model'!$B$2:$T$2,'Test Set'!A87:S87)+'Linear Model'!$U$2</f>
        <v>0.37721506525611004</v>
      </c>
      <c r="W87" s="11">
        <f>SUMPRODUCT('Logistic Regression'!B$2:T$2,'Test Set'!A87:S87)+'Logistic Regression'!U$2</f>
        <v>-0.94326810177524656</v>
      </c>
      <c r="X87" s="11">
        <f t="shared" si="1"/>
        <v>0.28024067419005289</v>
      </c>
    </row>
    <row r="88" spans="1:24" x14ac:dyDescent="0.25">
      <c r="A88">
        <v>0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U88">
        <v>0</v>
      </c>
      <c r="V88" s="11">
        <f>SUMPRODUCT('Linear Model'!$B$2:$T$2,'Test Set'!A88:S88)+'Linear Model'!$U$2</f>
        <v>0.61774912419221317</v>
      </c>
      <c r="W88" s="11">
        <f>SUMPRODUCT('Logistic Regression'!B$2:T$2,'Test Set'!A88:S88)+'Logistic Regression'!U$2</f>
        <v>0.7680136023166152</v>
      </c>
      <c r="X88" s="11">
        <f t="shared" si="1"/>
        <v>0.68309103946734318</v>
      </c>
    </row>
    <row r="89" spans="1:24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U89">
        <v>0</v>
      </c>
      <c r="V89" s="11">
        <f>SUMPRODUCT('Linear Model'!$B$2:$T$2,'Test Set'!A89:S89)+'Linear Model'!$U$2</f>
        <v>0.515385992440897</v>
      </c>
      <c r="W89" s="11">
        <f>SUMPRODUCT('Logistic Regression'!B$2:T$2,'Test Set'!A89:S89)+'Logistic Regression'!U$2</f>
        <v>-0.29462777448392352</v>
      </c>
      <c r="X89" s="11">
        <f t="shared" si="1"/>
        <v>0.4268712906287131</v>
      </c>
    </row>
    <row r="90" spans="1:24" x14ac:dyDescent="0.25">
      <c r="A90">
        <v>1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U90">
        <v>0</v>
      </c>
      <c r="V90" s="11">
        <f>SUMPRODUCT('Linear Model'!$B$2:$T$2,'Test Set'!A90:S90)+'Linear Model'!$U$2</f>
        <v>0.64434079898588226</v>
      </c>
      <c r="W90" s="11">
        <f>SUMPRODUCT('Logistic Regression'!B$2:T$2,'Test Set'!A90:S90)+'Logistic Regression'!U$2</f>
        <v>1.344028248678657</v>
      </c>
      <c r="X90" s="11">
        <f t="shared" si="1"/>
        <v>0.79315160498045212</v>
      </c>
    </row>
    <row r="91" spans="1:24" x14ac:dyDescent="0.25">
      <c r="A91">
        <v>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U91">
        <v>0</v>
      </c>
      <c r="V91" s="11">
        <f>SUMPRODUCT('Linear Model'!$B$2:$T$2,'Test Set'!A91:S91)+'Linear Model'!$U$2</f>
        <v>0.29693131843986414</v>
      </c>
      <c r="W91" s="11">
        <f>SUMPRODUCT('Logistic Regression'!B$2:T$2,'Test Set'!A91:S91)+'Logistic Regression'!U$2</f>
        <v>-2.2295543931640354</v>
      </c>
      <c r="X91" s="11">
        <f t="shared" si="1"/>
        <v>9.712771098156707E-2</v>
      </c>
    </row>
    <row r="92" spans="1:24" x14ac:dyDescent="0.25">
      <c r="A92">
        <v>0</v>
      </c>
      <c r="B92">
        <v>1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U92">
        <v>0</v>
      </c>
      <c r="V92" s="11">
        <f>SUMPRODUCT('Linear Model'!$B$2:$T$2,'Test Set'!A92:S92)+'Linear Model'!$U$2</f>
        <v>0.44936827268531704</v>
      </c>
      <c r="W92" s="11">
        <f>SUMPRODUCT('Logistic Regression'!B$2:T$2,'Test Set'!A92:S92)+'Logistic Regression'!U$2</f>
        <v>-0.36642029202112303</v>
      </c>
      <c r="X92" s="11">
        <f t="shared" si="1"/>
        <v>0.40940628757949221</v>
      </c>
    </row>
    <row r="93" spans="1:24" x14ac:dyDescent="0.25">
      <c r="A93">
        <v>0</v>
      </c>
      <c r="B93">
        <v>0</v>
      </c>
      <c r="C93">
        <v>1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U93">
        <v>0</v>
      </c>
      <c r="V93" s="11">
        <f>SUMPRODUCT('Linear Model'!$B$2:$T$2,'Test Set'!A93:S93)+'Linear Model'!$U$2</f>
        <v>0.10721209903001783</v>
      </c>
      <c r="W93" s="11">
        <f>SUMPRODUCT('Logistic Regression'!B$2:T$2,'Test Set'!A93:S93)+'Logistic Regression'!U$2</f>
        <v>-2.8645909302844688</v>
      </c>
      <c r="X93" s="11">
        <f t="shared" si="1"/>
        <v>5.3931975713864433E-2</v>
      </c>
    </row>
    <row r="94" spans="1:24" x14ac:dyDescent="0.25">
      <c r="A94">
        <v>0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U94">
        <v>0</v>
      </c>
      <c r="V94" s="11">
        <f>SUMPRODUCT('Linear Model'!$B$2:$T$2,'Test Set'!A94:S94)+'Linear Model'!$U$2</f>
        <v>0.41708092874502772</v>
      </c>
      <c r="W94" s="11">
        <f>SUMPRODUCT('Logistic Regression'!B$2:T$2,'Test Set'!A94:S94)+'Logistic Regression'!U$2</f>
        <v>-0.55634448049056073</v>
      </c>
      <c r="X94" s="11">
        <f t="shared" si="1"/>
        <v>0.36439369756218881</v>
      </c>
    </row>
    <row r="95" spans="1:24" x14ac:dyDescent="0.25">
      <c r="A95">
        <v>1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U95">
        <v>0</v>
      </c>
      <c r="V95" s="11">
        <f>SUMPRODUCT('Linear Model'!$B$2:$T$2,'Test Set'!A95:S95)+'Linear Model'!$U$2</f>
        <v>0.39641056613283787</v>
      </c>
      <c r="W95" s="11">
        <f>SUMPRODUCT('Logistic Regression'!B$2:T$2,'Test Set'!A95:S95)+'Logistic Regression'!U$2</f>
        <v>-0.7852761970018669</v>
      </c>
      <c r="X95" s="11">
        <f t="shared" si="1"/>
        <v>0.31318386039035906</v>
      </c>
    </row>
    <row r="96" spans="1:24" x14ac:dyDescent="0.25">
      <c r="A96">
        <v>0</v>
      </c>
      <c r="B96">
        <v>1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U96">
        <v>0</v>
      </c>
      <c r="V96" s="11">
        <f>SUMPRODUCT('Linear Model'!$B$2:$T$2,'Test Set'!A96:S96)+'Linear Model'!$U$2</f>
        <v>0.21860900578944858</v>
      </c>
      <c r="W96" s="11">
        <f>SUMPRODUCT('Logistic Regression'!B$2:T$2,'Test Set'!A96:S96)+'Logistic Regression'!U$2</f>
        <v>-2.5709419405817737</v>
      </c>
      <c r="X96" s="11">
        <f t="shared" si="1"/>
        <v>7.1032123544447157E-2</v>
      </c>
    </row>
    <row r="97" spans="1:24" x14ac:dyDescent="0.25">
      <c r="A97">
        <v>1</v>
      </c>
      <c r="B97">
        <v>0</v>
      </c>
      <c r="C97">
        <v>1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1</v>
      </c>
      <c r="S97">
        <v>0</v>
      </c>
      <c r="U97">
        <v>0</v>
      </c>
      <c r="V97" s="11">
        <f>SUMPRODUCT('Linear Model'!$B$2:$T$2,'Test Set'!A97:S97)+'Linear Model'!$U$2</f>
        <v>0.13512731554543572</v>
      </c>
      <c r="W97" s="11">
        <f>SUMPRODUCT('Logistic Regression'!B$2:T$2,'Test Set'!A97:S97)+'Logistic Regression'!U$2</f>
        <v>-3.1883084664908172</v>
      </c>
      <c r="X97" s="11">
        <f t="shared" si="1"/>
        <v>3.9608074172711533E-2</v>
      </c>
    </row>
    <row r="98" spans="1:24" x14ac:dyDescent="0.25">
      <c r="A98">
        <v>1</v>
      </c>
      <c r="B98">
        <v>0</v>
      </c>
      <c r="C98">
        <v>1</v>
      </c>
      <c r="D98">
        <v>0</v>
      </c>
      <c r="E98">
        <v>0</v>
      </c>
      <c r="F98">
        <v>1</v>
      </c>
      <c r="G98">
        <v>1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U98">
        <v>0</v>
      </c>
      <c r="V98" s="11">
        <f>SUMPRODUCT('Linear Model'!$B$2:$T$2,'Test Set'!A98:S98)+'Linear Model'!$U$2</f>
        <v>-1.8620543160431824E-2</v>
      </c>
      <c r="W98" s="11">
        <f>SUMPRODUCT('Logistic Regression'!B$2:T$2,'Test Set'!A98:S98)+'Logistic Regression'!U$2</f>
        <v>-3.3545229680880899</v>
      </c>
      <c r="X98" s="11">
        <f t="shared" si="1"/>
        <v>3.3747365608174706E-2</v>
      </c>
    </row>
    <row r="99" spans="1:24" x14ac:dyDescent="0.25">
      <c r="A99">
        <v>1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U99">
        <v>0</v>
      </c>
      <c r="V99" s="11">
        <f>SUMPRODUCT('Linear Model'!$B$2:$T$2,'Test Set'!A99:S99)+'Linear Model'!$U$2</f>
        <v>0.19862625474399487</v>
      </c>
      <c r="W99" s="11">
        <f>SUMPRODUCT('Logistic Regression'!B$2:T$2,'Test Set'!A99:S99)+'Logistic Regression'!U$2</f>
        <v>-2.4912710991706728</v>
      </c>
      <c r="X99" s="11">
        <f t="shared" si="1"/>
        <v>7.6472378452768233E-2</v>
      </c>
    </row>
    <row r="100" spans="1:24" x14ac:dyDescent="0.25">
      <c r="A100">
        <v>0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U100">
        <v>0</v>
      </c>
      <c r="V100" s="11">
        <f>SUMPRODUCT('Linear Model'!$B$2:$T$2,'Test Set'!A100:S100)+'Linear Model'!$U$2</f>
        <v>0.1944707656033684</v>
      </c>
      <c r="W100" s="11">
        <f>SUMPRODUCT('Logistic Regression'!B$2:T$2,'Test Set'!A100:S100)+'Logistic Regression'!U$2</f>
        <v>-2.4265460698620531</v>
      </c>
      <c r="X100" s="11">
        <f t="shared" si="1"/>
        <v>8.1170695916910757E-2</v>
      </c>
    </row>
    <row r="101" spans="1:24" x14ac:dyDescent="0.25">
      <c r="A101">
        <v>1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U101">
        <v>0</v>
      </c>
      <c r="V101" s="11">
        <f>SUMPRODUCT('Linear Model'!$B$2:$T$2,'Test Set'!A101:S101)+'Linear Model'!$U$2</f>
        <v>-0.25474317529353296</v>
      </c>
      <c r="W101" s="11">
        <f>SUMPRODUCT('Logistic Regression'!B$2:T$2,'Test Set'!A101:S101)+'Logistic Regression'!U$2</f>
        <v>-6.5659943371028158</v>
      </c>
      <c r="X101" s="11">
        <f t="shared" si="1"/>
        <v>1.4054457434151172E-3</v>
      </c>
    </row>
    <row r="102" spans="1:24" x14ac:dyDescent="0.25">
      <c r="A102">
        <v>0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U102">
        <v>0</v>
      </c>
      <c r="V102" s="11">
        <f>SUMPRODUCT('Linear Model'!$B$2:$T$2,'Test Set'!A102:S102)+'Linear Model'!$U$2</f>
        <v>0.2292224906691166</v>
      </c>
      <c r="W102" s="11">
        <f>SUMPRODUCT('Logistic Regression'!B$2:T$2,'Test Set'!A102:S102)+'Logistic Regression'!U$2</f>
        <v>-2.0656171501723777</v>
      </c>
      <c r="X102" s="11">
        <f t="shared" si="1"/>
        <v>0.11248384125587149</v>
      </c>
    </row>
    <row r="103" spans="1:24" x14ac:dyDescent="0.25">
      <c r="A103">
        <v>1</v>
      </c>
      <c r="B103">
        <v>0</v>
      </c>
      <c r="C103">
        <v>0</v>
      </c>
      <c r="D103">
        <v>1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U103">
        <v>0</v>
      </c>
      <c r="V103" s="11">
        <f>SUMPRODUCT('Linear Model'!$B$2:$T$2,'Test Set'!A103:S103)+'Linear Model'!$U$2</f>
        <v>8.6541736417827975E-2</v>
      </c>
      <c r="W103" s="11">
        <f>SUMPRODUCT('Logistic Regression'!B$2:T$2,'Test Set'!A103:S103)+'Logistic Regression'!U$2</f>
        <v>-3.0935226467957753</v>
      </c>
      <c r="X103" s="11">
        <f t="shared" si="1"/>
        <v>4.3375231537722228E-2</v>
      </c>
    </row>
    <row r="104" spans="1:24" x14ac:dyDescent="0.25">
      <c r="A104">
        <v>0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U104">
        <v>0</v>
      </c>
      <c r="V104" s="11">
        <f>SUMPRODUCT('Linear Model'!$B$2:$T$2,'Test Set'!A104:S104)+'Linear Model'!$U$2</f>
        <v>0.43017277180858926</v>
      </c>
      <c r="W104" s="11">
        <f>SUMPRODUCT('Logistic Regression'!B$2:T$2,'Test Set'!A104:S104)+'Logistic Regression'!U$2</f>
        <v>-0.52441219679450257</v>
      </c>
      <c r="X104" s="11">
        <f t="shared" si="1"/>
        <v>0.37182109465082896</v>
      </c>
    </row>
    <row r="105" spans="1:24" x14ac:dyDescent="0.25">
      <c r="A105">
        <v>0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U105">
        <v>0</v>
      </c>
      <c r="V105" s="11">
        <f>SUMPRODUCT('Linear Model'!$B$2:$T$2,'Test Set'!A105:S105)+'Linear Model'!$U$2</f>
        <v>0.41708092874502772</v>
      </c>
      <c r="W105" s="11">
        <f>SUMPRODUCT('Logistic Regression'!B$2:T$2,'Test Set'!A105:S105)+'Logistic Regression'!U$2</f>
        <v>-0.55634448049056073</v>
      </c>
      <c r="X105" s="11">
        <f t="shared" si="1"/>
        <v>0.36439369756218881</v>
      </c>
    </row>
    <row r="106" spans="1:24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U106">
        <v>0</v>
      </c>
      <c r="V106" s="11">
        <f>SUMPRODUCT('Linear Model'!$B$2:$T$2,'Test Set'!A106:S106)+'Linear Model'!$U$2</f>
        <v>0.515385992440897</v>
      </c>
      <c r="W106" s="11">
        <f>SUMPRODUCT('Logistic Regression'!B$2:T$2,'Test Set'!A106:S106)+'Logistic Regression'!U$2</f>
        <v>-0.29462777448392352</v>
      </c>
      <c r="X106" s="11">
        <f t="shared" si="1"/>
        <v>0.4268712906287131</v>
      </c>
    </row>
    <row r="107" spans="1:24" x14ac:dyDescent="0.25">
      <c r="A107">
        <v>0</v>
      </c>
      <c r="B107">
        <v>0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U107">
        <v>0</v>
      </c>
      <c r="V107" s="11">
        <f>SUMPRODUCT('Linear Model'!$B$2:$T$2,'Test Set'!A107:S107)+'Linear Model'!$U$2</f>
        <v>0.10721209903001783</v>
      </c>
      <c r="W107" s="11">
        <f>SUMPRODUCT('Logistic Regression'!B$2:T$2,'Test Set'!A107:S107)+'Logistic Regression'!U$2</f>
        <v>-2.8645909302844688</v>
      </c>
      <c r="X107" s="11">
        <f t="shared" si="1"/>
        <v>5.3931975713864433E-2</v>
      </c>
    </row>
    <row r="108" spans="1:24" x14ac:dyDescent="0.25">
      <c r="A108">
        <v>0</v>
      </c>
      <c r="B108">
        <v>1</v>
      </c>
      <c r="C108">
        <v>1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U108">
        <v>0</v>
      </c>
      <c r="V108" s="11">
        <f>SUMPRODUCT('Linear Model'!$B$2:$T$2,'Test Set'!A108:S108)+'Linear Model'!$U$2</f>
        <v>0.18836710779020205</v>
      </c>
      <c r="W108" s="11">
        <f>SUMPRODUCT('Logistic Regression'!B$2:T$2,'Test Set'!A108:S108)+'Logistic Regression'!U$2</f>
        <v>-2.5526056909393744</v>
      </c>
      <c r="X108" s="11">
        <f t="shared" si="1"/>
        <v>7.2251627638437232E-2</v>
      </c>
    </row>
    <row r="109" spans="1:24" x14ac:dyDescent="0.25">
      <c r="A109">
        <v>1</v>
      </c>
      <c r="B109">
        <v>0</v>
      </c>
      <c r="C109">
        <v>1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U109">
        <v>0</v>
      </c>
      <c r="V109" s="11">
        <f>SUMPRODUCT('Linear Model'!$B$2:$T$2,'Test Set'!A109:S109)+'Linear Model'!$U$2</f>
        <v>-0.13360404559837247</v>
      </c>
      <c r="W109" s="11">
        <f>SUMPRODUCT('Logistic Regression'!B$2:T$2,'Test Set'!A109:S109)+'Logistic Regression'!U$2</f>
        <v>-4.7927195049470299</v>
      </c>
      <c r="X109" s="11">
        <f t="shared" si="1"/>
        <v>8.2217251890437954E-3</v>
      </c>
    </row>
    <row r="110" spans="1:24" x14ac:dyDescent="0.25">
      <c r="A110">
        <v>1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U110">
        <v>0</v>
      </c>
      <c r="V110" s="11">
        <f>SUMPRODUCT('Linear Model'!$B$2:$T$2,'Test Set'!A110:S110)+'Linear Model'!$U$2</f>
        <v>0.39641056613283787</v>
      </c>
      <c r="W110" s="11">
        <f>SUMPRODUCT('Logistic Regression'!B$2:T$2,'Test Set'!A110:S110)+'Logistic Regression'!U$2</f>
        <v>-0.7852761970018669</v>
      </c>
      <c r="X110" s="11">
        <f t="shared" si="1"/>
        <v>0.31318386039035906</v>
      </c>
    </row>
    <row r="111" spans="1:24" x14ac:dyDescent="0.25">
      <c r="A111">
        <v>0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U111">
        <v>0</v>
      </c>
      <c r="V111" s="11">
        <f>SUMPRODUCT('Linear Model'!$B$2:$T$2,'Test Set'!A111:S111)+'Linear Model'!$U$2</f>
        <v>0.21613064760555512</v>
      </c>
      <c r="W111" s="11">
        <f>SUMPRODUCT('Logistic Regression'!B$2:T$2,'Test Set'!A111:S111)+'Logistic Regression'!U$2</f>
        <v>-2.0975494338684357</v>
      </c>
      <c r="X111" s="11">
        <f t="shared" si="1"/>
        <v>0.10933523150942197</v>
      </c>
    </row>
    <row r="112" spans="1:24" x14ac:dyDescent="0.25">
      <c r="A112">
        <v>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U112">
        <v>0</v>
      </c>
      <c r="V112" s="11">
        <f>SUMPRODUCT('Linear Model'!$B$2:$T$2,'Test Set'!A112:S112)+'Linear Model'!$U$2</f>
        <v>0.62646101417615829</v>
      </c>
      <c r="W112" s="11">
        <f>SUMPRODUCT('Logistic Regression'!B$2:T$2,'Test Set'!A112:S112)+'Logistic Regression'!U$2</f>
        <v>0.6036869324627282</v>
      </c>
      <c r="X112" s="11">
        <f t="shared" si="1"/>
        <v>0.64649936457051149</v>
      </c>
    </row>
    <row r="113" spans="1:24" x14ac:dyDescent="0.25">
      <c r="A113">
        <v>1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U113">
        <v>0</v>
      </c>
      <c r="V113" s="11">
        <f>SUMPRODUCT('Linear Model'!$B$2:$T$2,'Test Set'!A113:S113)+'Linear Model'!$U$2</f>
        <v>0.13540940123772288</v>
      </c>
      <c r="W113" s="11">
        <f>SUMPRODUCT('Logistic Regression'!B$2:T$2,'Test Set'!A113:S113)+'Logistic Regression'!U$2</f>
        <v>-2.9714615959201183</v>
      </c>
      <c r="X113" s="11">
        <f t="shared" si="1"/>
        <v>4.8731922910597941E-2</v>
      </c>
    </row>
    <row r="114" spans="1:24" x14ac:dyDescent="0.25">
      <c r="A114">
        <v>1</v>
      </c>
      <c r="B114">
        <v>0</v>
      </c>
      <c r="C114">
        <v>1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U114">
        <v>0</v>
      </c>
      <c r="V114" s="11">
        <f>SUMPRODUCT('Linear Model'!$B$2:$T$2,'Test Set'!A114:S114)+'Linear Model'!$U$2</f>
        <v>-0.13360404559837247</v>
      </c>
      <c r="W114" s="11">
        <f>SUMPRODUCT('Logistic Regression'!B$2:T$2,'Test Set'!A114:S114)+'Logistic Regression'!U$2</f>
        <v>-4.7927195049470299</v>
      </c>
      <c r="X114" s="11">
        <f t="shared" si="1"/>
        <v>8.2217251890437954E-3</v>
      </c>
    </row>
    <row r="115" spans="1:24" x14ac:dyDescent="0.25">
      <c r="A115">
        <v>1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U115">
        <v>0</v>
      </c>
      <c r="V115" s="11">
        <f>SUMPRODUCT('Linear Model'!$B$2:$T$2,'Test Set'!A115:S115)+'Linear Model'!$U$2</f>
        <v>0.17626478411663737</v>
      </c>
      <c r="W115" s="11">
        <f>SUMPRODUCT('Logistic Regression'!B$2:T$2,'Test Set'!A115:S115)+'Logistic Regression'!U$2</f>
        <v>-2.4844730551531216</v>
      </c>
      <c r="X115" s="11">
        <f t="shared" si="1"/>
        <v>7.6953870356186574E-2</v>
      </c>
    </row>
    <row r="116" spans="1:24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U116">
        <v>0</v>
      </c>
      <c r="V116" s="11">
        <f>SUMPRODUCT('Linear Model'!$B$2:$T$2,'Test Set'!A116:S116)+'Linear Model'!$U$2</f>
        <v>0.515385992440897</v>
      </c>
      <c r="W116" s="11">
        <f>SUMPRODUCT('Logistic Regression'!B$2:T$2,'Test Set'!A116:S116)+'Logistic Regression'!U$2</f>
        <v>-0.29462777448392352</v>
      </c>
      <c r="X116" s="11">
        <f t="shared" si="1"/>
        <v>0.4268712906287131</v>
      </c>
    </row>
    <row r="117" spans="1:24" x14ac:dyDescent="0.25">
      <c r="A117">
        <v>1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U117">
        <v>0</v>
      </c>
      <c r="V117" s="11">
        <f>SUMPRODUCT('Linear Model'!$B$2:$T$2,'Test Set'!A117:S117)+'Linear Model'!$U$2</f>
        <v>0.16565129923696942</v>
      </c>
      <c r="W117" s="11">
        <f>SUMPRODUCT('Logistic Regression'!B$2:T$2,'Test Set'!A117:S117)+'Logistic Regression'!U$2</f>
        <v>-2.9897978455625176</v>
      </c>
      <c r="X117" s="11">
        <f t="shared" si="1"/>
        <v>4.7888906352115068E-2</v>
      </c>
    </row>
    <row r="118" spans="1:24" x14ac:dyDescent="0.25">
      <c r="A118">
        <v>1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U118">
        <v>0</v>
      </c>
      <c r="V118" s="11">
        <f>SUMPRODUCT('Linear Model'!$B$2:$T$2,'Test Set'!A118:S118)+'Linear Model'!$U$2</f>
        <v>0.17626478411663737</v>
      </c>
      <c r="W118" s="11">
        <f>SUMPRODUCT('Logistic Regression'!B$2:T$2,'Test Set'!A118:S118)+'Logistic Regression'!U$2</f>
        <v>-2.4844730551531216</v>
      </c>
      <c r="X118" s="11">
        <f t="shared" si="1"/>
        <v>7.6953870356186574E-2</v>
      </c>
    </row>
    <row r="119" spans="1:24" x14ac:dyDescent="0.25">
      <c r="A119">
        <v>0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1</v>
      </c>
      <c r="U119">
        <v>0</v>
      </c>
      <c r="V119" s="11">
        <f>SUMPRODUCT('Linear Model'!$B$2:$T$2,'Test Set'!A119:S119)+'Linear Model'!$U$2</f>
        <v>0.46406088045859956</v>
      </c>
      <c r="W119" s="11">
        <f>SUMPRODUCT('Logistic Regression'!B$2:T$2,'Test Set'!A119:S119)+'Logistic Regression'!U$2</f>
        <v>3.1755011812088285E-2</v>
      </c>
      <c r="X119" s="11">
        <f t="shared" si="1"/>
        <v>0.50793808591313028</v>
      </c>
    </row>
    <row r="120" spans="1:24" x14ac:dyDescent="0.25">
      <c r="A120">
        <v>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U120">
        <v>0</v>
      </c>
      <c r="V120" s="11">
        <f>SUMPRODUCT('Linear Model'!$B$2:$T$2,'Test Set'!A120:S120)+'Linear Model'!$U$2</f>
        <v>0.52847783550445848</v>
      </c>
      <c r="W120" s="11">
        <f>SUMPRODUCT('Logistic Regression'!B$2:T$2,'Test Set'!A120:S120)+'Logistic Regression'!U$2</f>
        <v>-0.26269549078786542</v>
      </c>
      <c r="X120" s="11">
        <f t="shared" si="1"/>
        <v>0.43470121268219714</v>
      </c>
    </row>
    <row r="121" spans="1:24" x14ac:dyDescent="0.25">
      <c r="A121">
        <v>1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1</v>
      </c>
      <c r="S121">
        <v>0</v>
      </c>
      <c r="U121">
        <v>0</v>
      </c>
      <c r="V121" s="11">
        <f>SUMPRODUCT('Linear Model'!$B$2:$T$2,'Test Set'!A121:S121)+'Linear Model'!$U$2</f>
        <v>0.26043439151601222</v>
      </c>
      <c r="W121" s="11">
        <f>SUMPRODUCT('Logistic Regression'!B$2:T$2,'Test Set'!A121:S121)+'Logistic Regression'!U$2</f>
        <v>-1.1442512386673398</v>
      </c>
      <c r="X121" s="11">
        <f t="shared" si="1"/>
        <v>0.24154068373767243</v>
      </c>
    </row>
    <row r="122" spans="1:24" x14ac:dyDescent="0.25">
      <c r="A122">
        <v>0</v>
      </c>
      <c r="B122">
        <v>0</v>
      </c>
      <c r="C122">
        <v>1</v>
      </c>
      <c r="D122">
        <v>0</v>
      </c>
      <c r="E122">
        <v>0</v>
      </c>
      <c r="F122">
        <v>1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U122">
        <v>0</v>
      </c>
      <c r="V122" s="11">
        <f>SUMPRODUCT('Linear Model'!$B$2:$T$2,'Test Set'!A122:S122)+'Linear Model'!$U$2</f>
        <v>-0.13459356498836939</v>
      </c>
      <c r="W122" s="11">
        <f>SUMPRODUCT('Logistic Regression'!B$2:T$2,'Test Set'!A122:S122)+'Logistic Regression'!U$2</f>
        <v>-4.8927844244293413</v>
      </c>
      <c r="X122" s="11">
        <f t="shared" si="1"/>
        <v>7.444669959992759E-3</v>
      </c>
    </row>
    <row r="123" spans="1:24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U123">
        <v>0</v>
      </c>
      <c r="V123" s="11">
        <f>SUMPRODUCT('Linear Model'!$B$2:$T$2,'Test Set'!A123:S123)+'Linear Model'!$U$2</f>
        <v>0.33679718192878183</v>
      </c>
      <c r="W123" s="11">
        <f>SUMPRODUCT('Logistic Regression'!B$2:T$2,'Test Set'!A123:S123)+'Logistic Regression'!U$2</f>
        <v>-1.8426307718793495</v>
      </c>
      <c r="X123" s="11">
        <f t="shared" si="1"/>
        <v>0.13674045280659755</v>
      </c>
    </row>
    <row r="124" spans="1:24" x14ac:dyDescent="0.25">
      <c r="A124">
        <v>0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U124">
        <v>0</v>
      </c>
      <c r="V124" s="11">
        <f>SUMPRODUCT('Linear Model'!$B$2:$T$2,'Test Set'!A124:S124)+'Linear Model'!$U$2</f>
        <v>0.44936827268531704</v>
      </c>
      <c r="W124" s="11">
        <f>SUMPRODUCT('Logistic Regression'!B$2:T$2,'Test Set'!A124:S124)+'Logistic Regression'!U$2</f>
        <v>-0.36642029202112303</v>
      </c>
      <c r="X124" s="11">
        <f t="shared" si="1"/>
        <v>0.40940628757949221</v>
      </c>
    </row>
    <row r="125" spans="1:24" x14ac:dyDescent="0.25">
      <c r="A125">
        <v>0</v>
      </c>
      <c r="B125">
        <v>0</v>
      </c>
      <c r="C125">
        <v>1</v>
      </c>
      <c r="D125">
        <v>0</v>
      </c>
      <c r="E125">
        <v>0</v>
      </c>
      <c r="F125">
        <v>1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U125">
        <v>0</v>
      </c>
      <c r="V125" s="11">
        <f>SUMPRODUCT('Linear Model'!$B$2:$T$2,'Test Set'!A125:S125)+'Linear Model'!$U$2</f>
        <v>-0.33554384612784205</v>
      </c>
      <c r="W125" s="11">
        <f>SUMPRODUCT('Logistic Regression'!B$2:T$2,'Test Set'!A125:S125)+'Logistic Regression'!U$2</f>
        <v>-6.4339893778072161</v>
      </c>
      <c r="X125" s="11">
        <f t="shared" si="1"/>
        <v>1.6034557734171016E-3</v>
      </c>
    </row>
    <row r="126" spans="1:24" x14ac:dyDescent="0.25">
      <c r="A126">
        <v>1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U126">
        <v>0</v>
      </c>
      <c r="V126" s="11">
        <f>SUMPRODUCT('Linear Model'!$B$2:$T$2,'Test Set'!A126:S126)+'Linear Model'!$U$2</f>
        <v>0.62514529810915453</v>
      </c>
      <c r="W126" s="11">
        <f>SUMPRODUCT('Logistic Regression'!B$2:T$2,'Test Set'!A126:S126)+'Logistic Regression'!U$2</f>
        <v>1.1860363439052772</v>
      </c>
      <c r="X126" s="11">
        <f t="shared" si="1"/>
        <v>0.76603141813013675</v>
      </c>
    </row>
    <row r="127" spans="1:24" x14ac:dyDescent="0.25">
      <c r="A127">
        <v>1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U127">
        <v>0</v>
      </c>
      <c r="V127" s="11">
        <f>SUMPRODUCT('Linear Model'!$B$2:$T$2,'Test Set'!A127:S127)+'Linear Model'!$U$2</f>
        <v>0.37721506525611004</v>
      </c>
      <c r="W127" s="11">
        <f>SUMPRODUCT('Logistic Regression'!B$2:T$2,'Test Set'!A127:S127)+'Logistic Regression'!U$2</f>
        <v>-0.94326810177524656</v>
      </c>
      <c r="X127" s="11">
        <f t="shared" si="1"/>
        <v>0.28024067419005289</v>
      </c>
    </row>
    <row r="128" spans="1:24" x14ac:dyDescent="0.25">
      <c r="A128">
        <v>1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U128">
        <v>0</v>
      </c>
      <c r="V128" s="11">
        <f>SUMPRODUCT('Linear Model'!$B$2:$T$2,'Test Set'!A128:S128)+'Linear Model'!$U$2</f>
        <v>0.65096056584879869</v>
      </c>
      <c r="W128" s="11">
        <f>SUMPRODUCT('Logistic Regression'!B$2:T$2,'Test Set'!A128:S128)+'Logistic Regression'!U$2</f>
        <v>1.563045892374602</v>
      </c>
      <c r="X128" s="11">
        <f t="shared" si="1"/>
        <v>0.82678998433956163</v>
      </c>
    </row>
    <row r="129" spans="1:24" x14ac:dyDescent="0.25">
      <c r="A129">
        <v>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U129">
        <v>0</v>
      </c>
      <c r="V129" s="11">
        <f>SUMPRODUCT('Linear Model'!$B$2:$T$2,'Test Set'!A129:S129)+'Linear Model'!$U$2</f>
        <v>0.23371446493359216</v>
      </c>
      <c r="W129" s="11">
        <f>SUMPRODUCT('Logistic Regression'!B$2:T$2,'Test Set'!A129:S129)+'Logistic Regression'!U$2</f>
        <v>-2.7097448899134813</v>
      </c>
      <c r="X129" s="11">
        <f t="shared" si="1"/>
        <v>6.2400775418931534E-2</v>
      </c>
    </row>
    <row r="130" spans="1:24" x14ac:dyDescent="0.25">
      <c r="A130">
        <v>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U130">
        <v>0</v>
      </c>
      <c r="V130" s="11">
        <f>SUMPRODUCT('Linear Model'!$B$2:$T$2,'Test Set'!A130:S130)+'Linear Model'!$U$2</f>
        <v>0.23371446493359216</v>
      </c>
      <c r="W130" s="11">
        <f>SUMPRODUCT('Logistic Regression'!B$2:T$2,'Test Set'!A130:S130)+'Logistic Regression'!U$2</f>
        <v>-2.7097448899134813</v>
      </c>
      <c r="X130" s="11">
        <f t="shared" si="1"/>
        <v>6.2400775418931534E-2</v>
      </c>
    </row>
    <row r="131" spans="1:24" x14ac:dyDescent="0.25">
      <c r="A131">
        <v>0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U131">
        <v>0</v>
      </c>
      <c r="V131" s="11">
        <f>SUMPRODUCT('Linear Model'!$B$2:$T$2,'Test Set'!A131:S131)+'Linear Model'!$U$2</f>
        <v>0.41708092874502772</v>
      </c>
      <c r="W131" s="11">
        <f>SUMPRODUCT('Logistic Regression'!B$2:T$2,'Test Set'!A131:S131)+'Logistic Regression'!U$2</f>
        <v>-0.55634448049056073</v>
      </c>
      <c r="X131" s="11">
        <f t="shared" ref="X131:X194" si="2">EXP(W131)/(1+EXP(W131))</f>
        <v>0.36439369756218881</v>
      </c>
    </row>
    <row r="132" spans="1:24" x14ac:dyDescent="0.25">
      <c r="A132">
        <v>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U132">
        <v>0</v>
      </c>
      <c r="V132" s="11">
        <f>SUMPRODUCT('Linear Model'!$B$2:$T$2,'Test Set'!A132:S132)+'Linear Model'!$U$2</f>
        <v>0.34988902499234337</v>
      </c>
      <c r="W132" s="11">
        <f>SUMPRODUCT('Logistic Regression'!B$2:T$2,'Test Set'!A132:S132)+'Logistic Regression'!U$2</f>
        <v>-1.8106984881832915</v>
      </c>
      <c r="X132" s="11">
        <f t="shared" si="2"/>
        <v>0.14055372830855944</v>
      </c>
    </row>
    <row r="133" spans="1:24" x14ac:dyDescent="0.25">
      <c r="A133">
        <v>1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U133">
        <v>0</v>
      </c>
      <c r="V133" s="11">
        <f>SUMPRODUCT('Linear Model'!$B$2:$T$2,'Test Set'!A133:S133)+'Linear Model'!$U$2</f>
        <v>0.59707876158002338</v>
      </c>
      <c r="W133" s="11">
        <f>SUMPRODUCT('Logistic Regression'!B$2:T$2,'Test Set'!A133:S133)+'Logistic Regression'!U$2</f>
        <v>0.53908188580530891</v>
      </c>
      <c r="X133" s="11">
        <f t="shared" si="2"/>
        <v>0.63159881513993443</v>
      </c>
    </row>
    <row r="134" spans="1:24" x14ac:dyDescent="0.25">
      <c r="A134">
        <v>1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U134">
        <v>0</v>
      </c>
      <c r="V134" s="11">
        <f>SUMPRODUCT('Linear Model'!$B$2:$T$2,'Test Set'!A134:S134)+'Linear Model'!$U$2</f>
        <v>-4.3179409274392233E-2</v>
      </c>
      <c r="W134" s="11">
        <f>SUMPRODUCT('Logistic Regression'!B$2:T$2,'Test Set'!A134:S134)+'Logistic Regression'!U$2</f>
        <v>-4.5194645933155444</v>
      </c>
      <c r="X134" s="11">
        <f t="shared" si="2"/>
        <v>1.0777436672718676E-2</v>
      </c>
    </row>
    <row r="135" spans="1:24" x14ac:dyDescent="0.25">
      <c r="A135">
        <v>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U135">
        <v>0</v>
      </c>
      <c r="V135" s="11">
        <f>SUMPRODUCT('Linear Model'!$B$2:$T$2,'Test Set'!A135:S135)+'Linear Model'!$U$2</f>
        <v>0.47552012895197932</v>
      </c>
      <c r="W135" s="11">
        <f>SUMPRODUCT('Logistic Regression'!B$2:T$2,'Test Set'!A135:S135)+'Logistic Regression'!U$2</f>
        <v>-0.68155139576860935</v>
      </c>
      <c r="X135" s="11">
        <f t="shared" si="2"/>
        <v>0.33591513513825549</v>
      </c>
    </row>
    <row r="136" spans="1:24" x14ac:dyDescent="0.25">
      <c r="A136">
        <v>0</v>
      </c>
      <c r="B136">
        <v>1</v>
      </c>
      <c r="C136">
        <v>1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U136">
        <v>0</v>
      </c>
      <c r="V136" s="11">
        <f>SUMPRODUCT('Linear Model'!$B$2:$T$2,'Test Set'!A136:S136)+'Linear Model'!$U$2</f>
        <v>0.18836710779020205</v>
      </c>
      <c r="W136" s="11">
        <f>SUMPRODUCT('Logistic Regression'!B$2:T$2,'Test Set'!A136:S136)+'Logistic Regression'!U$2</f>
        <v>-2.5526056909393744</v>
      </c>
      <c r="X136" s="11">
        <f t="shared" si="2"/>
        <v>7.2251627638437232E-2</v>
      </c>
    </row>
    <row r="137" spans="1:24" x14ac:dyDescent="0.25">
      <c r="A137">
        <v>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1</v>
      </c>
      <c r="R137">
        <v>0</v>
      </c>
      <c r="S137">
        <v>0</v>
      </c>
      <c r="U137">
        <v>0</v>
      </c>
      <c r="V137" s="11">
        <f>SUMPRODUCT('Linear Model'!$B$2:$T$2,'Test Set'!A137:S137)+'Linear Model'!$U$2</f>
        <v>0.49759951388704959</v>
      </c>
      <c r="W137" s="11">
        <f>SUMPRODUCT('Logistic Regression'!B$2:T$2,'Test Set'!A137:S137)+'Logistic Regression'!U$2</f>
        <v>-0.90519631035685955</v>
      </c>
      <c r="X137" s="11">
        <f t="shared" si="2"/>
        <v>0.28798382564168329</v>
      </c>
    </row>
    <row r="138" spans="1:24" x14ac:dyDescent="0.25">
      <c r="A138">
        <v>1</v>
      </c>
      <c r="B138">
        <v>0</v>
      </c>
      <c r="C138">
        <v>1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U138">
        <v>0</v>
      </c>
      <c r="V138" s="11">
        <f>SUMPRODUCT('Linear Model'!$B$2:$T$2,'Test Set'!A138:S138)+'Linear Model'!$U$2</f>
        <v>-0.11124257497101497</v>
      </c>
      <c r="W138" s="11">
        <f>SUMPRODUCT('Logistic Regression'!B$2:T$2,'Test Set'!A138:S138)+'Logistic Regression'!U$2</f>
        <v>-4.7995175489645812</v>
      </c>
      <c r="X138" s="11">
        <f t="shared" si="2"/>
        <v>8.1664779764898006E-3</v>
      </c>
    </row>
    <row r="139" spans="1:24" x14ac:dyDescent="0.25">
      <c r="A139">
        <v>1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U139">
        <v>0</v>
      </c>
      <c r="V139" s="11">
        <f>SUMPRODUCT('Linear Model'!$B$2:$T$2,'Test Set'!A139:S139)+'Linear Model'!$U$2</f>
        <v>0.37721506525611004</v>
      </c>
      <c r="W139" s="11">
        <f>SUMPRODUCT('Logistic Regression'!B$2:T$2,'Test Set'!A139:S139)+'Logistic Regression'!U$2</f>
        <v>-0.94326810177524656</v>
      </c>
      <c r="X139" s="11">
        <f t="shared" si="2"/>
        <v>0.28024067419005289</v>
      </c>
    </row>
    <row r="140" spans="1:24" x14ac:dyDescent="0.25">
      <c r="A140">
        <v>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U140">
        <v>0</v>
      </c>
      <c r="V140" s="11">
        <f>SUMPRODUCT('Linear Model'!$B$2:$T$2,'Test Set'!A140:S140)+'Linear Model'!$U$2</f>
        <v>0.47552012895197932</v>
      </c>
      <c r="W140" s="11">
        <f>SUMPRODUCT('Logistic Regression'!B$2:T$2,'Test Set'!A140:S140)+'Logistic Regression'!U$2</f>
        <v>-0.68155139576860935</v>
      </c>
      <c r="X140" s="11">
        <f t="shared" si="2"/>
        <v>0.33591513513825549</v>
      </c>
    </row>
    <row r="141" spans="1:24" x14ac:dyDescent="0.25">
      <c r="A141">
        <v>1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U141">
        <v>0</v>
      </c>
      <c r="V141" s="11">
        <f>SUMPRODUCT('Linear Model'!$B$2:$T$2,'Test Set'!A141:S141)+'Linear Model'!$U$2</f>
        <v>0.37721506525611004</v>
      </c>
      <c r="W141" s="11">
        <f>SUMPRODUCT('Logistic Regression'!B$2:T$2,'Test Set'!A141:S141)+'Logistic Regression'!U$2</f>
        <v>-0.94326810177524656</v>
      </c>
      <c r="X141" s="11">
        <f t="shared" si="2"/>
        <v>0.28024067419005289</v>
      </c>
    </row>
    <row r="142" spans="1:24" x14ac:dyDescent="0.25">
      <c r="A142">
        <v>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U142">
        <v>0</v>
      </c>
      <c r="V142" s="11">
        <f>SUMPRODUCT('Linear Model'!$B$2:$T$2,'Test Set'!A142:S142)+'Linear Model'!$U$2</f>
        <v>0.27456984781250665</v>
      </c>
      <c r="W142" s="11">
        <f>SUMPRODUCT('Logistic Regression'!B$2:T$2,'Test Set'!A142:S142)+'Logistic Regression'!U$2</f>
        <v>-2.2227563491464841</v>
      </c>
      <c r="X142" s="11">
        <f t="shared" si="2"/>
        <v>9.7725492970683267E-2</v>
      </c>
    </row>
    <row r="143" spans="1:24" x14ac:dyDescent="0.25">
      <c r="A143">
        <v>0</v>
      </c>
      <c r="B143">
        <v>0</v>
      </c>
      <c r="C143">
        <v>1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U143">
        <v>0</v>
      </c>
      <c r="V143" s="11">
        <f>SUMPRODUCT('Linear Model'!$B$2:$T$2,'Test Set'!A143:S143)+'Linear Model'!$U$2</f>
        <v>0.10721209903001783</v>
      </c>
      <c r="W143" s="11">
        <f>SUMPRODUCT('Logistic Regression'!B$2:T$2,'Test Set'!A143:S143)+'Logistic Regression'!U$2</f>
        <v>-2.8645909302844688</v>
      </c>
      <c r="X143" s="11">
        <f t="shared" si="2"/>
        <v>5.3931975713864433E-2</v>
      </c>
    </row>
    <row r="144" spans="1:24" x14ac:dyDescent="0.25">
      <c r="A144">
        <v>0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U144">
        <v>0</v>
      </c>
      <c r="V144" s="11">
        <f>SUMPRODUCT('Linear Model'!$B$2:$T$2,'Test Set'!A144:S144)+'Linear Model'!$U$2</f>
        <v>0.17527526472664057</v>
      </c>
      <c r="W144" s="11">
        <f>SUMPRODUCT('Logistic Regression'!B$2:T$2,'Test Set'!A144:S144)+'Logistic Regression'!U$2</f>
        <v>-2.5845379746354329</v>
      </c>
      <c r="X144" s="11">
        <f t="shared" si="2"/>
        <v>7.0140183780395465E-2</v>
      </c>
    </row>
    <row r="145" spans="1:24" x14ac:dyDescent="0.25">
      <c r="A145">
        <v>0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U145">
        <v>0</v>
      </c>
      <c r="V145" s="11">
        <f>SUMPRODUCT('Linear Model'!$B$2:$T$2,'Test Set'!A145:S145)+'Linear Model'!$U$2</f>
        <v>0.1944707656033684</v>
      </c>
      <c r="W145" s="11">
        <f>SUMPRODUCT('Logistic Regression'!B$2:T$2,'Test Set'!A145:S145)+'Logistic Regression'!U$2</f>
        <v>-2.4265460698620531</v>
      </c>
      <c r="X145" s="11">
        <f t="shared" si="2"/>
        <v>8.1170695916910757E-2</v>
      </c>
    </row>
    <row r="146" spans="1:24" x14ac:dyDescent="0.25">
      <c r="A146">
        <v>0</v>
      </c>
      <c r="B146">
        <v>1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U146">
        <v>0</v>
      </c>
      <c r="V146" s="11">
        <f>SUMPRODUCT('Linear Model'!$B$2:$T$2,'Test Set'!A146:S146)+'Linear Model'!$U$2</f>
        <v>0.44936827268531704</v>
      </c>
      <c r="W146" s="11">
        <f>SUMPRODUCT('Logistic Regression'!B$2:T$2,'Test Set'!A146:S146)+'Logistic Regression'!U$2</f>
        <v>-0.36642029202112303</v>
      </c>
      <c r="X146" s="11">
        <f t="shared" si="2"/>
        <v>0.40940628757949221</v>
      </c>
    </row>
    <row r="147" spans="1:24" x14ac:dyDescent="0.25">
      <c r="A147">
        <v>0</v>
      </c>
      <c r="B147">
        <v>0</v>
      </c>
      <c r="C147">
        <v>1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U147">
        <v>0</v>
      </c>
      <c r="V147" s="11">
        <f>SUMPRODUCT('Linear Model'!$B$2:$T$2,'Test Set'!A147:S147)+'Linear Model'!$U$2</f>
        <v>0.10721209903001783</v>
      </c>
      <c r="W147" s="11">
        <f>SUMPRODUCT('Logistic Regression'!B$2:T$2,'Test Set'!A147:S147)+'Logistic Regression'!U$2</f>
        <v>-2.8645909302844688</v>
      </c>
      <c r="X147" s="11">
        <f t="shared" si="2"/>
        <v>5.3931975713864433E-2</v>
      </c>
    </row>
    <row r="148" spans="1:24" x14ac:dyDescent="0.25">
      <c r="A148">
        <v>0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U148">
        <v>0</v>
      </c>
      <c r="V148" s="11">
        <f>SUMPRODUCT('Linear Model'!$B$2:$T$2,'Test Set'!A148:S148)+'Linear Model'!$U$2</f>
        <v>0.67372680183654965</v>
      </c>
      <c r="W148" s="11">
        <f>SUMPRODUCT('Logistic Regression'!B$2:T$2,'Test Set'!A148:S148)+'Logistic Regression'!U$2</f>
        <v>0.63122061930001572</v>
      </c>
      <c r="X148" s="11">
        <f t="shared" si="2"/>
        <v>0.65276618237240358</v>
      </c>
    </row>
    <row r="149" spans="1:24" x14ac:dyDescent="0.25">
      <c r="A149">
        <v>1</v>
      </c>
      <c r="B149">
        <v>0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U149">
        <v>0</v>
      </c>
      <c r="V149" s="11">
        <f>SUMPRODUCT('Linear Model'!$B$2:$T$2,'Test Set'!A149:S149)+'Linear Model'!$U$2</f>
        <v>6.7346235541100141E-2</v>
      </c>
      <c r="W149" s="11">
        <f>SUMPRODUCT('Logistic Regression'!B$2:T$2,'Test Set'!A149:S149)+'Logistic Regression'!U$2</f>
        <v>-3.251514551569155</v>
      </c>
      <c r="X149" s="11">
        <f t="shared" si="2"/>
        <v>3.7272502188134299E-2</v>
      </c>
    </row>
    <row r="150" spans="1:24" x14ac:dyDescent="0.25">
      <c r="A150">
        <v>0</v>
      </c>
      <c r="B150">
        <v>1</v>
      </c>
      <c r="C150">
        <v>1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U150">
        <v>0</v>
      </c>
      <c r="V150" s="11">
        <f>SUMPRODUCT('Linear Model'!$B$2:$T$2,'Test Set'!A150:S150)+'Linear Model'!$U$2</f>
        <v>0.18836710779020205</v>
      </c>
      <c r="W150" s="11">
        <f>SUMPRODUCT('Logistic Regression'!B$2:T$2,'Test Set'!A150:S150)+'Logistic Regression'!U$2</f>
        <v>-2.5526056909393744</v>
      </c>
      <c r="X150" s="11">
        <f t="shared" si="2"/>
        <v>7.2251627638437232E-2</v>
      </c>
    </row>
    <row r="151" spans="1:24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U151">
        <v>0</v>
      </c>
      <c r="V151" s="11">
        <f>SUMPRODUCT('Linear Model'!$B$2:$T$2,'Test Set'!A151:S151)+'Linear Model'!$U$2</f>
        <v>0.515385992440897</v>
      </c>
      <c r="W151" s="11">
        <f>SUMPRODUCT('Logistic Regression'!B$2:T$2,'Test Set'!A151:S151)+'Logistic Regression'!U$2</f>
        <v>-0.29462777448392352</v>
      </c>
      <c r="X151" s="11">
        <f t="shared" si="2"/>
        <v>0.4268712906287131</v>
      </c>
    </row>
    <row r="152" spans="1:24" x14ac:dyDescent="0.25">
      <c r="A152">
        <v>1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U152">
        <v>0</v>
      </c>
      <c r="V152" s="11">
        <f>SUMPRODUCT('Linear Model'!$B$2:$T$2,'Test Set'!A152:S152)+'Linear Model'!$U$2</f>
        <v>0.37721506525611004</v>
      </c>
      <c r="W152" s="11">
        <f>SUMPRODUCT('Logistic Regression'!B$2:T$2,'Test Set'!A152:S152)+'Logistic Regression'!U$2</f>
        <v>-0.94326810177524656</v>
      </c>
      <c r="X152" s="11">
        <f t="shared" si="2"/>
        <v>0.28024067419005289</v>
      </c>
    </row>
    <row r="153" spans="1:24" x14ac:dyDescent="0.25">
      <c r="A153">
        <v>0</v>
      </c>
      <c r="B153">
        <v>1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U153">
        <v>0</v>
      </c>
      <c r="V153" s="11">
        <f>SUMPRODUCT('Linear Model'!$B$2:$T$2,'Test Set'!A153:S153)+'Linear Model'!$U$2</f>
        <v>0.44936827268531704</v>
      </c>
      <c r="W153" s="11">
        <f>SUMPRODUCT('Logistic Regression'!B$2:T$2,'Test Set'!A153:S153)+'Logistic Regression'!U$2</f>
        <v>-0.36642029202112303</v>
      </c>
      <c r="X153" s="11">
        <f t="shared" si="2"/>
        <v>0.40940628757949221</v>
      </c>
    </row>
    <row r="154" spans="1:24" x14ac:dyDescent="0.25">
      <c r="A154">
        <v>1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1</v>
      </c>
      <c r="U154">
        <v>0</v>
      </c>
      <c r="V154" s="11">
        <f>SUMPRODUCT('Linear Model'!$B$2:$T$2,'Test Set'!A154:S154)+'Linear Model'!$U$2</f>
        <v>0.77608618333333346</v>
      </c>
      <c r="W154" s="11">
        <f>SUMPRODUCT('Logistic Regression'!B$2:T$2,'Test Set'!A154:S154)+'Logistic Regression'!U$2</f>
        <v>2.471274672136615</v>
      </c>
      <c r="X154" s="11">
        <f t="shared" si="2"/>
        <v>0.92210337224446204</v>
      </c>
    </row>
    <row r="155" spans="1:24" x14ac:dyDescent="0.25">
      <c r="A155">
        <v>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U155">
        <v>0</v>
      </c>
      <c r="V155" s="11">
        <f>SUMPRODUCT('Linear Model'!$B$2:$T$2,'Test Set'!A155:S155)+'Linear Model'!$U$2</f>
        <v>0.47552012895197932</v>
      </c>
      <c r="W155" s="11">
        <f>SUMPRODUCT('Logistic Regression'!B$2:T$2,'Test Set'!A155:S155)+'Logistic Regression'!U$2</f>
        <v>-0.68155139576860935</v>
      </c>
      <c r="X155" s="11">
        <f t="shared" si="2"/>
        <v>0.33591513513825549</v>
      </c>
    </row>
    <row r="156" spans="1:24" x14ac:dyDescent="0.25">
      <c r="A156">
        <v>0</v>
      </c>
      <c r="B156">
        <v>1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U156">
        <v>0</v>
      </c>
      <c r="V156" s="11">
        <f>SUMPRODUCT('Linear Model'!$B$2:$T$2,'Test Set'!A156:S156)+'Linear Model'!$U$2</f>
        <v>0.24841799154584443</v>
      </c>
      <c r="W156" s="11">
        <f>SUMPRODUCT('Logistic Regression'!B$2:T$2,'Test Set'!A156:S156)+'Logistic Regression'!U$2</f>
        <v>-1.9076252453989979</v>
      </c>
      <c r="X156" s="11">
        <f t="shared" si="2"/>
        <v>0.12924787860378847</v>
      </c>
    </row>
    <row r="157" spans="1:24" x14ac:dyDescent="0.25">
      <c r="A157">
        <v>0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U157">
        <v>0</v>
      </c>
      <c r="V157" s="11">
        <f>SUMPRODUCT('Linear Model'!$B$2:$T$2,'Test Set'!A157:S157)+'Linear Model'!$U$2</f>
        <v>0.77640806835750298</v>
      </c>
      <c r="W157" s="11">
        <f>SUMPRODUCT('Logistic Regression'!B$2:T$2,'Test Set'!A157:S157)+'Logistic Regression'!U$2</f>
        <v>1.8666089548926585</v>
      </c>
      <c r="X157" s="11">
        <f t="shared" si="2"/>
        <v>0.86606541747605825</v>
      </c>
    </row>
    <row r="158" spans="1:24" x14ac:dyDescent="0.25">
      <c r="A158">
        <v>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U158">
        <v>0</v>
      </c>
      <c r="V158" s="11">
        <f>SUMPRODUCT('Linear Model'!$B$2:$T$2,'Test Set'!A158:S158)+'Linear Model'!$U$2</f>
        <v>0.47552012895197932</v>
      </c>
      <c r="W158" s="11">
        <f>SUMPRODUCT('Logistic Regression'!B$2:T$2,'Test Set'!A158:S158)+'Logistic Regression'!U$2</f>
        <v>-0.68155139576860935</v>
      </c>
      <c r="X158" s="11">
        <f t="shared" si="2"/>
        <v>0.33591513513825549</v>
      </c>
    </row>
    <row r="159" spans="1:24" x14ac:dyDescent="0.25">
      <c r="A159">
        <v>1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U159">
        <v>0</v>
      </c>
      <c r="V159" s="11">
        <f>SUMPRODUCT('Linear Model'!$B$2:$T$2,'Test Set'!A159:S159)+'Linear Model'!$U$2</f>
        <v>0.37721506525611004</v>
      </c>
      <c r="W159" s="11">
        <f>SUMPRODUCT('Logistic Regression'!B$2:T$2,'Test Set'!A159:S159)+'Logistic Regression'!U$2</f>
        <v>-0.94326810177524656</v>
      </c>
      <c r="X159" s="11">
        <f t="shared" si="2"/>
        <v>0.28024067419005289</v>
      </c>
    </row>
    <row r="160" spans="1:24" x14ac:dyDescent="0.25">
      <c r="A160">
        <v>1</v>
      </c>
      <c r="B160">
        <v>0</v>
      </c>
      <c r="C160">
        <v>1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U160">
        <v>0</v>
      </c>
      <c r="V160" s="11">
        <f>SUMPRODUCT('Linear Model'!$B$2:$T$2,'Test Set'!A160:S160)+'Linear Model'!$U$2</f>
        <v>-0.13360404559837247</v>
      </c>
      <c r="W160" s="11">
        <f>SUMPRODUCT('Logistic Regression'!B$2:T$2,'Test Set'!A160:S160)+'Logistic Regression'!U$2</f>
        <v>-4.7927195049470299</v>
      </c>
      <c r="X160" s="11">
        <f t="shared" si="2"/>
        <v>8.2217251890437954E-3</v>
      </c>
    </row>
    <row r="161" spans="1:24" x14ac:dyDescent="0.25">
      <c r="A161">
        <v>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U161">
        <v>0</v>
      </c>
      <c r="V161" s="11">
        <f>SUMPRODUCT('Linear Model'!$B$2:$T$2,'Test Set'!A161:S161)+'Linear Model'!$U$2</f>
        <v>3.2764183794119495E-2</v>
      </c>
      <c r="W161" s="11">
        <f>SUMPRODUCT('Logistic Regression'!B$2:T$2,'Test Set'!A161:S161)+'Logistic Regression'!U$2</f>
        <v>-4.2509498432913562</v>
      </c>
      <c r="X161" s="11">
        <f t="shared" si="2"/>
        <v>1.4050462743925471E-2</v>
      </c>
    </row>
    <row r="162" spans="1:24" x14ac:dyDescent="0.25">
      <c r="A162">
        <v>1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U162">
        <v>0</v>
      </c>
      <c r="V162" s="11">
        <f>SUMPRODUCT('Linear Model'!$B$2:$T$2,'Test Set'!A162:S162)+'Linear Model'!$U$2</f>
        <v>0.3165921844611484</v>
      </c>
      <c r="W162" s="11">
        <f>SUMPRODUCT('Logistic Regression'!B$2:T$2,'Test Set'!A162:S162)+'Logistic Regression'!U$2</f>
        <v>-1.7045595173311803</v>
      </c>
      <c r="X162" s="11">
        <f t="shared" si="2"/>
        <v>0.15387070366137054</v>
      </c>
    </row>
    <row r="163" spans="1:24" x14ac:dyDescent="0.25">
      <c r="A163">
        <v>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U163">
        <v>0</v>
      </c>
      <c r="V163" s="11">
        <f>SUMPRODUCT('Linear Model'!$B$2:$T$2,'Test Set'!A163:S163)+'Linear Model'!$U$2</f>
        <v>0.47552012895197932</v>
      </c>
      <c r="W163" s="11">
        <f>SUMPRODUCT('Logistic Regression'!B$2:T$2,'Test Set'!A163:S163)+'Logistic Regression'!U$2</f>
        <v>-0.68155139576860935</v>
      </c>
      <c r="X163" s="11">
        <f t="shared" si="2"/>
        <v>0.33591513513825549</v>
      </c>
    </row>
    <row r="164" spans="1:24" x14ac:dyDescent="0.25">
      <c r="A164">
        <v>1</v>
      </c>
      <c r="B164">
        <v>0</v>
      </c>
      <c r="C164">
        <v>1</v>
      </c>
      <c r="D164">
        <v>0</v>
      </c>
      <c r="E164">
        <v>0</v>
      </c>
      <c r="F164">
        <v>1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U164">
        <v>0</v>
      </c>
      <c r="V164" s="11">
        <f>SUMPRODUCT('Linear Model'!$B$2:$T$2,'Test Set'!A164:S164)+'Linear Model'!$U$2</f>
        <v>-0.17445942847728702</v>
      </c>
      <c r="W164" s="11">
        <f>SUMPRODUCT('Logistic Regression'!B$2:T$2,'Test Set'!A164:S164)+'Logistic Regression'!U$2</f>
        <v>-5.2797080457140266</v>
      </c>
      <c r="X164" s="11">
        <f t="shared" si="2"/>
        <v>5.0681012756172558E-3</v>
      </c>
    </row>
    <row r="165" spans="1:24" x14ac:dyDescent="0.25">
      <c r="A165">
        <v>0</v>
      </c>
      <c r="B165">
        <v>1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U165">
        <v>0</v>
      </c>
      <c r="V165" s="11">
        <f>SUMPRODUCT('Linear Model'!$B$2:$T$2,'Test Set'!A165:S165)+'Linear Model'!$U$2</f>
        <v>0.83689872594301096</v>
      </c>
      <c r="W165" s="11">
        <f>SUMPRODUCT('Logistic Regression'!B$2:T$2,'Test Set'!A165:S165)+'Logistic Regression'!U$2</f>
        <v>3.1781038823190917</v>
      </c>
      <c r="X165" s="11">
        <f t="shared" si="2"/>
        <v>0.96000192195144074</v>
      </c>
    </row>
    <row r="166" spans="1:24" x14ac:dyDescent="0.25">
      <c r="A166">
        <v>0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1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1</v>
      </c>
      <c r="R166">
        <v>1</v>
      </c>
      <c r="S166">
        <v>0</v>
      </c>
      <c r="U166">
        <v>0</v>
      </c>
      <c r="V166" s="11">
        <f>SUMPRODUCT('Linear Model'!$B$2:$T$2,'Test Set'!A166:S166)+'Linear Model'!$U$2</f>
        <v>0.27867977624426643</v>
      </c>
      <c r="W166" s="11">
        <f>SUMPRODUCT('Logistic Regression'!B$2:T$2,'Test Set'!A166:S166)+'Logistic Regression'!U$2</f>
        <v>-0.15877252107546858</v>
      </c>
      <c r="X166" s="11">
        <f t="shared" si="2"/>
        <v>0.46039004446020132</v>
      </c>
    </row>
    <row r="167" spans="1:24" x14ac:dyDescent="0.25">
      <c r="A167">
        <v>1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U167">
        <v>0</v>
      </c>
      <c r="V167" s="11">
        <f>SUMPRODUCT('Linear Model'!$B$2:$T$2,'Test Set'!A167:S167)+'Linear Model'!$U$2</f>
        <v>0.17626478411663737</v>
      </c>
      <c r="W167" s="11">
        <f>SUMPRODUCT('Logistic Regression'!B$2:T$2,'Test Set'!A167:S167)+'Logistic Regression'!U$2</f>
        <v>-2.4844730551531216</v>
      </c>
      <c r="X167" s="11">
        <f t="shared" si="2"/>
        <v>7.6953870356186574E-2</v>
      </c>
    </row>
    <row r="168" spans="1:24" x14ac:dyDescent="0.25">
      <c r="A168">
        <v>0</v>
      </c>
      <c r="B168">
        <v>1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U168">
        <v>0</v>
      </c>
      <c r="V168" s="11">
        <f>SUMPRODUCT('Linear Model'!$B$2:$T$2,'Test Set'!A168:S168)+'Linear Model'!$U$2</f>
        <v>0.43017277180858926</v>
      </c>
      <c r="W168" s="11">
        <f>SUMPRODUCT('Logistic Regression'!B$2:T$2,'Test Set'!A168:S168)+'Logistic Regression'!U$2</f>
        <v>-0.52441219679450257</v>
      </c>
      <c r="X168" s="11">
        <f t="shared" si="2"/>
        <v>0.37182109465082896</v>
      </c>
    </row>
    <row r="169" spans="1:24" x14ac:dyDescent="0.25">
      <c r="A169">
        <v>0</v>
      </c>
      <c r="B169">
        <v>1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U169">
        <v>0</v>
      </c>
      <c r="V169" s="11">
        <f>SUMPRODUCT('Linear Model'!$B$2:$T$2,'Test Set'!A169:S169)+'Linear Model'!$U$2</f>
        <v>0.24841799154584443</v>
      </c>
      <c r="W169" s="11">
        <f>SUMPRODUCT('Logistic Regression'!B$2:T$2,'Test Set'!A169:S169)+'Logistic Regression'!U$2</f>
        <v>-1.9076252453989979</v>
      </c>
      <c r="X169" s="11">
        <f t="shared" si="2"/>
        <v>0.12924787860378847</v>
      </c>
    </row>
    <row r="170" spans="1:24" x14ac:dyDescent="0.25">
      <c r="A170">
        <v>0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U170">
        <v>0</v>
      </c>
      <c r="V170" s="11">
        <f>SUMPRODUCT('Linear Model'!$B$2:$T$2,'Test Set'!A170:S170)+'Linear Model'!$U$2</f>
        <v>0.43627642962175556</v>
      </c>
      <c r="W170" s="11">
        <f>SUMPRODUCT('Logistic Regression'!B$2:T$2,'Test Set'!A170:S170)+'Logistic Regression'!U$2</f>
        <v>-0.39835257571718113</v>
      </c>
      <c r="X170" s="11">
        <f t="shared" si="2"/>
        <v>0.40170821554639852</v>
      </c>
    </row>
    <row r="171" spans="1:24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U171">
        <v>0</v>
      </c>
      <c r="V171" s="11">
        <f>SUMPRODUCT('Linear Model'!$B$2:$T$2,'Test Set'!A171:S171)+'Linear Model'!$U$2</f>
        <v>0.27358032842250984</v>
      </c>
      <c r="W171" s="11">
        <f>SUMPRODUCT('Logistic Regression'!B$2:T$2,'Test Set'!A171:S171)+'Logistic Regression'!U$2</f>
        <v>-2.3228212686287955</v>
      </c>
      <c r="X171" s="11">
        <f t="shared" si="2"/>
        <v>8.9250467110261619E-2</v>
      </c>
    </row>
    <row r="172" spans="1:24" x14ac:dyDescent="0.25">
      <c r="A172">
        <v>0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U172">
        <v>0</v>
      </c>
      <c r="V172" s="11">
        <f>SUMPRODUCT('Linear Model'!$B$2:$T$2,'Test Set'!A172:S172)+'Linear Model'!$U$2</f>
        <v>0.43627642962175556</v>
      </c>
      <c r="W172" s="11">
        <f>SUMPRODUCT('Logistic Regression'!B$2:T$2,'Test Set'!A172:S172)+'Logistic Regression'!U$2</f>
        <v>-0.39835257571718113</v>
      </c>
      <c r="X172" s="11">
        <f t="shared" si="2"/>
        <v>0.40170821554639852</v>
      </c>
    </row>
    <row r="173" spans="1:24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U173">
        <v>0</v>
      </c>
      <c r="V173" s="11">
        <f>SUMPRODUCT('Linear Model'!$B$2:$T$2,'Test Set'!A173:S173)+'Linear Model'!$U$2</f>
        <v>0.515385992440897</v>
      </c>
      <c r="W173" s="11">
        <f>SUMPRODUCT('Logistic Regression'!B$2:T$2,'Test Set'!A173:S173)+'Logistic Regression'!U$2</f>
        <v>-0.29462777448392352</v>
      </c>
      <c r="X173" s="11">
        <f t="shared" si="2"/>
        <v>0.4268712906287131</v>
      </c>
    </row>
    <row r="174" spans="1:24" x14ac:dyDescent="0.25">
      <c r="A174">
        <v>0</v>
      </c>
      <c r="B174">
        <v>1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U174">
        <v>0</v>
      </c>
      <c r="V174" s="11">
        <f>SUMPRODUCT('Linear Model'!$B$2:$T$2,'Test Set'!A174:S174)+'Linear Model'!$U$2</f>
        <v>0.71244817953061745</v>
      </c>
      <c r="W174" s="11">
        <f>SUMPRODUCT('Logistic Regression'!B$2:T$2,'Test Set'!A174:S174)+'Logistic Regression'!U$2</f>
        <v>3.6662031247315872</v>
      </c>
      <c r="X174" s="11">
        <f t="shared" si="2"/>
        <v>0.97506430531949739</v>
      </c>
    </row>
    <row r="175" spans="1:24" x14ac:dyDescent="0.25">
      <c r="A175">
        <v>1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U175">
        <v>0</v>
      </c>
      <c r="V175" s="11">
        <f>SUMPRODUCT('Linear Model'!$B$2:$T$2,'Test Set'!A175:S175)+'Linear Model'!$U$2</f>
        <v>0.37721506525611004</v>
      </c>
      <c r="W175" s="11">
        <f>SUMPRODUCT('Logistic Regression'!B$2:T$2,'Test Set'!A175:S175)+'Logistic Regression'!U$2</f>
        <v>-0.94326810177524656</v>
      </c>
      <c r="X175" s="11">
        <f t="shared" si="2"/>
        <v>0.28024067419005289</v>
      </c>
    </row>
    <row r="176" spans="1:24" x14ac:dyDescent="0.25">
      <c r="A176">
        <v>1</v>
      </c>
      <c r="B176">
        <v>0</v>
      </c>
      <c r="C176">
        <v>0</v>
      </c>
      <c r="D176">
        <v>1</v>
      </c>
      <c r="E176">
        <v>0</v>
      </c>
      <c r="F176">
        <v>1</v>
      </c>
      <c r="G176">
        <v>1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1</v>
      </c>
      <c r="S176">
        <v>0</v>
      </c>
      <c r="U176">
        <v>0</v>
      </c>
      <c r="V176" s="11">
        <f>SUMPRODUCT('Linear Model'!$B$2:$T$2,'Test Set'!A176:S176)+'Linear Model'!$U$2</f>
        <v>6.8472177076835838E-2</v>
      </c>
      <c r="W176" s="11">
        <f>SUMPRODUCT('Logistic Regression'!B$2:T$2,'Test Set'!A176:S176)+'Logistic Regression'!U$2</f>
        <v>-2.8713687719373366</v>
      </c>
      <c r="X176" s="11">
        <f t="shared" si="2"/>
        <v>5.3587191478969419E-2</v>
      </c>
    </row>
    <row r="177" spans="1:24" x14ac:dyDescent="0.25">
      <c r="A177">
        <v>0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1</v>
      </c>
      <c r="S177">
        <v>0</v>
      </c>
      <c r="U177">
        <v>0</v>
      </c>
      <c r="V177" s="11">
        <f>SUMPRODUCT('Linear Model'!$B$2:$T$2,'Test Set'!A177:S177)+'Linear Model'!$U$2</f>
        <v>0.14893874385287076</v>
      </c>
      <c r="W177" s="11">
        <f>SUMPRODUCT('Logistic Regression'!B$2:T$2,'Test Set'!A177:S177)+'Logistic Regression'!U$2</f>
        <v>-3.3519034415611664</v>
      </c>
      <c r="X177" s="11">
        <f t="shared" si="2"/>
        <v>3.3832888794746926E-2</v>
      </c>
    </row>
    <row r="178" spans="1:24" x14ac:dyDescent="0.25">
      <c r="A178">
        <v>1</v>
      </c>
      <c r="B178">
        <v>0</v>
      </c>
      <c r="C178">
        <v>1</v>
      </c>
      <c r="D178">
        <v>0</v>
      </c>
      <c r="E178">
        <v>0</v>
      </c>
      <c r="F178">
        <v>1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U178">
        <v>0</v>
      </c>
      <c r="V178" s="11">
        <f>SUMPRODUCT('Linear Model'!$B$2:$T$2,'Test Set'!A178:S178)+'Linear Model'!$U$2</f>
        <v>-0.35304823898940219</v>
      </c>
      <c r="W178" s="11">
        <f>SUMPRODUCT('Logistic Regression'!B$2:T$2,'Test Set'!A178:S178)+'Logistic Regression'!U$2</f>
        <v>-6.8277110431094528</v>
      </c>
      <c r="X178" s="11">
        <f t="shared" si="2"/>
        <v>1.0821626442275207E-3</v>
      </c>
    </row>
    <row r="179" spans="1:24" x14ac:dyDescent="0.25">
      <c r="A179">
        <v>0</v>
      </c>
      <c r="B179">
        <v>1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U179">
        <v>0</v>
      </c>
      <c r="V179" s="11">
        <f>SUMPRODUCT('Linear Model'!$B$2:$T$2,'Test Set'!A179:S179)+'Linear Model'!$U$2</f>
        <v>0.43017277180858926</v>
      </c>
      <c r="W179" s="11">
        <f>SUMPRODUCT('Logistic Regression'!B$2:T$2,'Test Set'!A179:S179)+'Logistic Regression'!U$2</f>
        <v>-0.52441219679450257</v>
      </c>
      <c r="X179" s="11">
        <f t="shared" si="2"/>
        <v>0.37182109465082896</v>
      </c>
    </row>
    <row r="180" spans="1:24" x14ac:dyDescent="0.25">
      <c r="A180">
        <v>0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U180">
        <v>0</v>
      </c>
      <c r="V180" s="11">
        <f>SUMPRODUCT('Linear Model'!$B$2:$T$2,'Test Set'!A180:S180)+'Linear Model'!$U$2</f>
        <v>0.52847783550445848</v>
      </c>
      <c r="W180" s="11">
        <f>SUMPRODUCT('Logistic Regression'!B$2:T$2,'Test Set'!A180:S180)+'Logistic Regression'!U$2</f>
        <v>-0.26269549078786542</v>
      </c>
      <c r="X180" s="11">
        <f t="shared" si="2"/>
        <v>0.43470121268219714</v>
      </c>
    </row>
    <row r="181" spans="1:24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U181">
        <v>0</v>
      </c>
      <c r="V181" s="11">
        <f>SUMPRODUCT('Linear Model'!$B$2:$T$2,'Test Set'!A181:S181)+'Linear Model'!$U$2</f>
        <v>0.515385992440897</v>
      </c>
      <c r="W181" s="11">
        <f>SUMPRODUCT('Logistic Regression'!B$2:T$2,'Test Set'!A181:S181)+'Logistic Regression'!U$2</f>
        <v>-0.29462777448392352</v>
      </c>
      <c r="X181" s="11">
        <f t="shared" si="2"/>
        <v>0.4268712906287131</v>
      </c>
    </row>
    <row r="182" spans="1:24" x14ac:dyDescent="0.25">
      <c r="A182">
        <v>0</v>
      </c>
      <c r="B182">
        <v>1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U182">
        <v>0</v>
      </c>
      <c r="V182" s="11">
        <f>SUMPRODUCT('Linear Model'!$B$2:$T$2,'Test Set'!A182:S182)+'Linear Model'!$U$2</f>
        <v>0.44936827268531704</v>
      </c>
      <c r="W182" s="11">
        <f>SUMPRODUCT('Logistic Regression'!B$2:T$2,'Test Set'!A182:S182)+'Logistic Regression'!U$2</f>
        <v>-0.36642029202112303</v>
      </c>
      <c r="X182" s="11">
        <f t="shared" si="2"/>
        <v>0.40940628757949221</v>
      </c>
    </row>
    <row r="183" spans="1:24" x14ac:dyDescent="0.25">
      <c r="A183">
        <v>1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U183">
        <v>0</v>
      </c>
      <c r="V183" s="11">
        <f>SUMPRODUCT('Linear Model'!$B$2:$T$2,'Test Set'!A183:S183)+'Linear Model'!$U$2</f>
        <v>0.37721506525611004</v>
      </c>
      <c r="W183" s="11">
        <f>SUMPRODUCT('Logistic Regression'!B$2:T$2,'Test Set'!A183:S183)+'Logistic Regression'!U$2</f>
        <v>-0.94326810177524656</v>
      </c>
      <c r="X183" s="11">
        <f t="shared" si="2"/>
        <v>0.28024067419005289</v>
      </c>
    </row>
    <row r="184" spans="1:24" x14ac:dyDescent="0.25">
      <c r="A184">
        <v>1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U184">
        <v>0</v>
      </c>
      <c r="V184" s="11">
        <f>SUMPRODUCT('Linear Model'!$B$2:$T$2,'Test Set'!A184:S184)+'Linear Model'!$U$2</f>
        <v>-4.6345379025021893E-2</v>
      </c>
      <c r="W184" s="11">
        <f>SUMPRODUCT('Logistic Regression'!B$2:T$2,'Test Set'!A184:S184)+'Logistic Regression'!U$2</f>
        <v>-4.3546746445246134</v>
      </c>
      <c r="X184" s="11">
        <f t="shared" si="2"/>
        <v>1.2683676270245234E-2</v>
      </c>
    </row>
    <row r="185" spans="1:24" x14ac:dyDescent="0.25">
      <c r="A185">
        <v>1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U185">
        <v>0</v>
      </c>
      <c r="V185" s="11">
        <f>SUMPRODUCT('Linear Model'!$B$2:$T$2,'Test Set'!A185:S185)+'Linear Model'!$U$2</f>
        <v>0.33210366943349257</v>
      </c>
      <c r="W185" s="11">
        <f>SUMPRODUCT('Logistic Regression'!B$2:T$2,'Test Set'!A185:S185)+'Logistic Regression'!U$2</f>
        <v>-0.55928797752718495</v>
      </c>
      <c r="X185" s="11">
        <f t="shared" si="2"/>
        <v>0.36371222398072167</v>
      </c>
    </row>
    <row r="186" spans="1:24" x14ac:dyDescent="0.25">
      <c r="A186">
        <v>0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U186">
        <v>0</v>
      </c>
      <c r="V186" s="11">
        <f>SUMPRODUCT('Linear Model'!$B$2:$T$2,'Test Set'!A186:S186)+'Linear Model'!$U$2</f>
        <v>0.43627642962175556</v>
      </c>
      <c r="W186" s="11">
        <f>SUMPRODUCT('Logistic Regression'!B$2:T$2,'Test Set'!A186:S186)+'Logistic Regression'!U$2</f>
        <v>-0.39835257571718113</v>
      </c>
      <c r="X186" s="11">
        <f t="shared" si="2"/>
        <v>0.40170821554639852</v>
      </c>
    </row>
    <row r="187" spans="1:24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U187">
        <v>0</v>
      </c>
      <c r="V187" s="11">
        <f>SUMPRODUCT('Linear Model'!$B$2:$T$2,'Test Set'!A187:S187)+'Linear Model'!$U$2</f>
        <v>0.515385992440897</v>
      </c>
      <c r="W187" s="11">
        <f>SUMPRODUCT('Logistic Regression'!B$2:T$2,'Test Set'!A187:S187)+'Logistic Regression'!U$2</f>
        <v>-0.29462777448392352</v>
      </c>
      <c r="X187" s="11">
        <f t="shared" si="2"/>
        <v>0.4268712906287131</v>
      </c>
    </row>
    <row r="188" spans="1:24" x14ac:dyDescent="0.25">
      <c r="A188">
        <v>0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U188">
        <v>0</v>
      </c>
      <c r="V188" s="11">
        <f>SUMPRODUCT('Linear Model'!$B$2:$T$2,'Test Set'!A188:S188)+'Linear Model'!$U$2</f>
        <v>0.25768761910964044</v>
      </c>
      <c r="W188" s="11">
        <f>SUMPRODUCT('Logistic Regression'!B$2:T$2,'Test Set'!A188:S188)+'Logistic Regression'!U$2</f>
        <v>-1.9463555731126072</v>
      </c>
      <c r="X188" s="11">
        <f t="shared" si="2"/>
        <v>0.12495128988078594</v>
      </c>
    </row>
    <row r="189" spans="1:24" x14ac:dyDescent="0.25">
      <c r="A189">
        <v>0</v>
      </c>
      <c r="B189">
        <v>1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U189">
        <v>0</v>
      </c>
      <c r="V189" s="11">
        <f>SUMPRODUCT('Linear Model'!$B$2:$T$2,'Test Set'!A189:S189)+'Linear Model'!$U$2</f>
        <v>4.002019527733347E-2</v>
      </c>
      <c r="W189" s="11">
        <f>SUMPRODUCT('Logistic Regression'!B$2:T$2,'Test Set'!A189:S189)+'Logistic Regression'!U$2</f>
        <v>-4.1189449379771998</v>
      </c>
      <c r="X189" s="11">
        <f t="shared" si="2"/>
        <v>1.6001452241565378E-2</v>
      </c>
    </row>
    <row r="190" spans="1:24" x14ac:dyDescent="0.25">
      <c r="A190">
        <v>1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U190">
        <v>0</v>
      </c>
      <c r="V190" s="11">
        <f>SUMPRODUCT('Linear Model'!$B$2:$T$2,'Test Set'!A190:S190)+'Linear Model'!$U$2</f>
        <v>0.39641056613283787</v>
      </c>
      <c r="W190" s="11">
        <f>SUMPRODUCT('Logistic Regression'!B$2:T$2,'Test Set'!A190:S190)+'Logistic Regression'!U$2</f>
        <v>-0.7852761970018669</v>
      </c>
      <c r="X190" s="11">
        <f t="shared" si="2"/>
        <v>0.31318386039035906</v>
      </c>
    </row>
    <row r="191" spans="1:24" x14ac:dyDescent="0.25">
      <c r="A191">
        <v>1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U191">
        <v>0</v>
      </c>
      <c r="V191" s="11">
        <f>SUMPRODUCT('Linear Model'!$B$2:$T$2,'Test Set'!A191:S191)+'Linear Model'!$U$2</f>
        <v>0.39641056613283787</v>
      </c>
      <c r="W191" s="11">
        <f>SUMPRODUCT('Logistic Regression'!B$2:T$2,'Test Set'!A191:S191)+'Logistic Regression'!U$2</f>
        <v>-0.7852761970018669</v>
      </c>
      <c r="X191" s="11">
        <f t="shared" si="2"/>
        <v>0.31318386039035906</v>
      </c>
    </row>
    <row r="192" spans="1:24" x14ac:dyDescent="0.25">
      <c r="A192">
        <v>0</v>
      </c>
      <c r="B192">
        <v>0</v>
      </c>
      <c r="C192">
        <v>1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U192">
        <v>0</v>
      </c>
      <c r="V192" s="11">
        <f>SUMPRODUCT('Linear Model'!$B$2:$T$2,'Test Set'!A192:S192)+'Linear Model'!$U$2</f>
        <v>0.10721209903001783</v>
      </c>
      <c r="W192" s="11">
        <f>SUMPRODUCT('Logistic Regression'!B$2:T$2,'Test Set'!A192:S192)+'Logistic Regression'!U$2</f>
        <v>-2.8645909302844688</v>
      </c>
      <c r="X192" s="11">
        <f t="shared" si="2"/>
        <v>5.3931975713864433E-2</v>
      </c>
    </row>
    <row r="193" spans="1:24" x14ac:dyDescent="0.25">
      <c r="A193">
        <v>0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U193">
        <v>0</v>
      </c>
      <c r="V193" s="11">
        <f>SUMPRODUCT('Linear Model'!$B$2:$T$2,'Test Set'!A193:S193)+'Linear Model'!$U$2</f>
        <v>0.28667217148607133</v>
      </c>
      <c r="W193" s="11">
        <f>SUMPRODUCT('Logistic Regression'!B$2:T$2,'Test Set'!A193:S193)+'Logistic Regression'!U$2</f>
        <v>-2.2908889849327374</v>
      </c>
      <c r="X193" s="11">
        <f t="shared" si="2"/>
        <v>9.1880347579023872E-2</v>
      </c>
    </row>
    <row r="194" spans="1:24" x14ac:dyDescent="0.25">
      <c r="A194">
        <v>0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U194">
        <v>0</v>
      </c>
      <c r="V194" s="11">
        <f>SUMPRODUCT('Linear Model'!$B$2:$T$2,'Test Set'!A194:S194)+'Linear Model'!$U$2</f>
        <v>0.43627642962175556</v>
      </c>
      <c r="W194" s="11">
        <f>SUMPRODUCT('Logistic Regression'!B$2:T$2,'Test Set'!A194:S194)+'Logistic Regression'!U$2</f>
        <v>-0.39835257571718113</v>
      </c>
      <c r="X194" s="11">
        <f t="shared" si="2"/>
        <v>0.40170821554639852</v>
      </c>
    </row>
    <row r="195" spans="1:24" x14ac:dyDescent="0.25">
      <c r="A195">
        <v>0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U195">
        <v>0</v>
      </c>
      <c r="V195" s="11">
        <f>SUMPRODUCT('Linear Model'!$B$2:$T$2,'Test Set'!A195:S195)+'Linear Model'!$U$2</f>
        <v>0.43627642962175556</v>
      </c>
      <c r="W195" s="11">
        <f>SUMPRODUCT('Logistic Regression'!B$2:T$2,'Test Set'!A195:S195)+'Logistic Regression'!U$2</f>
        <v>-0.39835257571718113</v>
      </c>
      <c r="X195" s="11">
        <f t="shared" ref="X195:X258" si="3">EXP(W195)/(1+EXP(W195))</f>
        <v>0.40170821554639852</v>
      </c>
    </row>
    <row r="196" spans="1:24" x14ac:dyDescent="0.25">
      <c r="A196">
        <v>1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</v>
      </c>
      <c r="U196">
        <v>0</v>
      </c>
      <c r="V196" s="11">
        <f>SUMPRODUCT('Linear Model'!$B$2:$T$2,'Test Set'!A196:S196)+'Linear Model'!$U$2</f>
        <v>-2.39839083976644E-2</v>
      </c>
      <c r="W196" s="11">
        <f>SUMPRODUCT('Logistic Regression'!B$2:T$2,'Test Set'!A196:S196)+'Logistic Regression'!U$2</f>
        <v>-4.3614726885421655</v>
      </c>
      <c r="X196" s="11">
        <f t="shared" si="3"/>
        <v>1.2598827135156507E-2</v>
      </c>
    </row>
    <row r="197" spans="1:24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U197">
        <v>0</v>
      </c>
      <c r="V197" s="11">
        <f>SUMPRODUCT('Linear Model'!$B$2:$T$2,'Test Set'!A197:S197)+'Linear Model'!$U$2</f>
        <v>0.27358032842250984</v>
      </c>
      <c r="W197" s="11">
        <f>SUMPRODUCT('Logistic Regression'!B$2:T$2,'Test Set'!A197:S197)+'Logistic Regression'!U$2</f>
        <v>-2.3228212686287955</v>
      </c>
      <c r="X197" s="11">
        <f t="shared" si="3"/>
        <v>8.9250467110261619E-2</v>
      </c>
    </row>
    <row r="198" spans="1:24" x14ac:dyDescent="0.25">
      <c r="A198">
        <v>0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U198">
        <v>0</v>
      </c>
      <c r="V198" s="11">
        <f>SUMPRODUCT('Linear Model'!$B$2:$T$2,'Test Set'!A198:S198)+'Linear Model'!$U$2</f>
        <v>0.43627642962175556</v>
      </c>
      <c r="W198" s="11">
        <f>SUMPRODUCT('Logistic Regression'!B$2:T$2,'Test Set'!A198:S198)+'Logistic Regression'!U$2</f>
        <v>-0.39835257571718113</v>
      </c>
      <c r="X198" s="11">
        <f t="shared" si="3"/>
        <v>0.40170821554639852</v>
      </c>
    </row>
    <row r="199" spans="1:24" x14ac:dyDescent="0.25">
      <c r="A199">
        <v>0</v>
      </c>
      <c r="B199">
        <v>0</v>
      </c>
      <c r="C199">
        <v>0</v>
      </c>
      <c r="D199">
        <v>1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U199">
        <v>0</v>
      </c>
      <c r="V199" s="11">
        <f>SUMPRODUCT('Linear Model'!$B$2:$T$2,'Test Set'!A199:S199)+'Linear Model'!$U$2</f>
        <v>0.12640759990674566</v>
      </c>
      <c r="W199" s="11">
        <f>SUMPRODUCT('Logistic Regression'!B$2:T$2,'Test Set'!A199:S199)+'Logistic Regression'!U$2</f>
        <v>-2.7065990255110894</v>
      </c>
      <c r="X199" s="11">
        <f t="shared" si="3"/>
        <v>6.2585083823671686E-2</v>
      </c>
    </row>
    <row r="200" spans="1:24" x14ac:dyDescent="0.25">
      <c r="A200">
        <v>1</v>
      </c>
      <c r="B200">
        <v>0</v>
      </c>
      <c r="C200">
        <v>1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U200">
        <v>0</v>
      </c>
      <c r="V200" s="11">
        <f>SUMPRODUCT('Linear Model'!$B$2:$T$2,'Test Set'!A200:S200)+'Linear Model'!$U$2</f>
        <v>6.7346235541100141E-2</v>
      </c>
      <c r="W200" s="11">
        <f>SUMPRODUCT('Logistic Regression'!B$2:T$2,'Test Set'!A200:S200)+'Logistic Regression'!U$2</f>
        <v>-3.251514551569155</v>
      </c>
      <c r="X200" s="11">
        <f t="shared" si="3"/>
        <v>3.7272502188134299E-2</v>
      </c>
    </row>
    <row r="201" spans="1:24" x14ac:dyDescent="0.25">
      <c r="A201">
        <v>1</v>
      </c>
      <c r="B201">
        <v>0</v>
      </c>
      <c r="C201">
        <v>1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U201">
        <v>0</v>
      </c>
      <c r="V201" s="11">
        <f>SUMPRODUCT('Linear Model'!$B$2:$T$2,'Test Set'!A201:S201)+'Linear Model'!$U$2</f>
        <v>6.7346235541100141E-2</v>
      </c>
      <c r="W201" s="11">
        <f>SUMPRODUCT('Logistic Regression'!B$2:T$2,'Test Set'!A201:S201)+'Logistic Regression'!U$2</f>
        <v>-3.251514551569155</v>
      </c>
      <c r="X201" s="11">
        <f t="shared" si="3"/>
        <v>3.7272502188134299E-2</v>
      </c>
    </row>
    <row r="202" spans="1:24" x14ac:dyDescent="0.25">
      <c r="A202">
        <v>0</v>
      </c>
      <c r="B202">
        <v>1</v>
      </c>
      <c r="C202">
        <v>0</v>
      </c>
      <c r="D202">
        <v>1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U202">
        <v>0</v>
      </c>
      <c r="V202" s="11">
        <f>SUMPRODUCT('Linear Model'!$B$2:$T$2,'Test Set'!A202:S202)+'Linear Model'!$U$2</f>
        <v>0.13949944297030714</v>
      </c>
      <c r="W202" s="11">
        <f>SUMPRODUCT('Logistic Regression'!B$2:T$2,'Test Set'!A202:S202)+'Logistic Regression'!U$2</f>
        <v>-2.6746667418150314</v>
      </c>
      <c r="X202" s="11">
        <f t="shared" si="3"/>
        <v>6.4484867242842928E-2</v>
      </c>
    </row>
    <row r="203" spans="1:24" x14ac:dyDescent="0.25">
      <c r="A203">
        <v>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U203">
        <v>0</v>
      </c>
      <c r="V203" s="11">
        <f>SUMPRODUCT('Linear Model'!$B$2:$T$2,'Test Set'!A203:S203)+'Linear Model'!$U$2</f>
        <v>0.47552012895197932</v>
      </c>
      <c r="W203" s="11">
        <f>SUMPRODUCT('Logistic Regression'!B$2:T$2,'Test Set'!A203:S203)+'Logistic Regression'!U$2</f>
        <v>-0.68155139576860935</v>
      </c>
      <c r="X203" s="11">
        <f t="shared" si="3"/>
        <v>0.33591513513825549</v>
      </c>
    </row>
    <row r="204" spans="1:24" x14ac:dyDescent="0.25">
      <c r="A204">
        <v>0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U204">
        <v>0</v>
      </c>
      <c r="V204" s="11">
        <f>SUMPRODUCT('Linear Model'!$B$2:$T$2,'Test Set'!A204:S204)+'Linear Model'!$U$2</f>
        <v>0.32752755436498587</v>
      </c>
      <c r="W204" s="11">
        <f>SUMPRODUCT('Logistic Regression'!B$2:T$2,'Test Set'!A204:S204)+'Logistic Regression'!U$2</f>
        <v>-1.8039004441657402</v>
      </c>
      <c r="X204" s="11">
        <f t="shared" si="3"/>
        <v>0.1413769293453557</v>
      </c>
    </row>
    <row r="205" spans="1:24" x14ac:dyDescent="0.25">
      <c r="A205">
        <v>0</v>
      </c>
      <c r="B205">
        <v>1</v>
      </c>
      <c r="C205">
        <v>0</v>
      </c>
      <c r="D205">
        <v>1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U205">
        <v>0</v>
      </c>
      <c r="V205" s="11">
        <f>SUMPRODUCT('Linear Model'!$B$2:$T$2,'Test Set'!A205:S205)+'Linear Model'!$U$2</f>
        <v>0.13949944297030714</v>
      </c>
      <c r="W205" s="11">
        <f>SUMPRODUCT('Logistic Regression'!B$2:T$2,'Test Set'!A205:S205)+'Logistic Regression'!U$2</f>
        <v>-2.6746667418150314</v>
      </c>
      <c r="X205" s="11">
        <f t="shared" si="3"/>
        <v>6.4484867242842928E-2</v>
      </c>
    </row>
    <row r="206" spans="1:24" x14ac:dyDescent="0.25">
      <c r="A206">
        <v>1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U206">
        <v>0</v>
      </c>
      <c r="V206" s="11">
        <f>SUMPRODUCT('Linear Model'!$B$2:$T$2,'Test Set'!A206:S206)+'Linear Model'!$U$2</f>
        <v>0.13540940123772288</v>
      </c>
      <c r="W206" s="11">
        <f>SUMPRODUCT('Logistic Regression'!B$2:T$2,'Test Set'!A206:S206)+'Logistic Regression'!U$2</f>
        <v>-2.9714615959201183</v>
      </c>
      <c r="X206" s="11">
        <f t="shared" si="3"/>
        <v>4.8731922910597941E-2</v>
      </c>
    </row>
    <row r="207" spans="1:24" x14ac:dyDescent="0.25">
      <c r="A207">
        <v>0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U207">
        <v>0</v>
      </c>
      <c r="V207" s="11">
        <f>SUMPRODUCT('Linear Model'!$B$2:$T$2,'Test Set'!A207:S207)+'Linear Model'!$U$2</f>
        <v>0.52847783550445848</v>
      </c>
      <c r="W207" s="11">
        <f>SUMPRODUCT('Logistic Regression'!B$2:T$2,'Test Set'!A207:S207)+'Logistic Regression'!U$2</f>
        <v>-0.26269549078786542</v>
      </c>
      <c r="X207" s="11">
        <f t="shared" si="3"/>
        <v>0.43470121268219714</v>
      </c>
    </row>
    <row r="208" spans="1:24" x14ac:dyDescent="0.25">
      <c r="A208">
        <v>0</v>
      </c>
      <c r="B208">
        <v>1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U208">
        <v>0</v>
      </c>
      <c r="V208" s="11">
        <f>SUMPRODUCT('Linear Model'!$B$2:$T$2,'Test Set'!A208:S208)+'Linear Model'!$U$2</f>
        <v>0.25158396129647409</v>
      </c>
      <c r="W208" s="11">
        <f>SUMPRODUCT('Logistic Regression'!B$2:T$2,'Test Set'!A208:S208)+'Logistic Regression'!U$2</f>
        <v>-2.0724151941899289</v>
      </c>
      <c r="X208" s="11">
        <f t="shared" si="3"/>
        <v>0.11180696990639322</v>
      </c>
    </row>
    <row r="209" spans="1:24" x14ac:dyDescent="0.25">
      <c r="A209">
        <v>0</v>
      </c>
      <c r="B209">
        <v>1</v>
      </c>
      <c r="C209">
        <v>1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1</v>
      </c>
      <c r="S209">
        <v>0</v>
      </c>
      <c r="U209">
        <v>0</v>
      </c>
      <c r="V209" s="11">
        <f>SUMPRODUCT('Linear Model'!$B$2:$T$2,'Test Set'!A209:S209)+'Linear Model'!$U$2</f>
        <v>-0.19117198386138579</v>
      </c>
      <c r="W209" s="11">
        <f>SUMPRODUCT('Logistic Regression'!B$2:T$2,'Test Set'!A209:S209)+'Logistic Regression'!U$2</f>
        <v>-5.6418136417126759</v>
      </c>
      <c r="X209" s="11">
        <f t="shared" si="3"/>
        <v>3.5338978918915786E-3</v>
      </c>
    </row>
    <row r="210" spans="1:24" x14ac:dyDescent="0.25">
      <c r="A210">
        <v>1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1</v>
      </c>
      <c r="S210">
        <v>0</v>
      </c>
      <c r="U210">
        <v>0</v>
      </c>
      <c r="V210" s="11">
        <f>SUMPRODUCT('Linear Model'!$B$2:$T$2,'Test Set'!A210:S210)+'Linear Model'!$U$2</f>
        <v>-2.3240263954777962E-3</v>
      </c>
      <c r="W210" s="11">
        <f>SUMPRODUCT('Logistic Regression'!B$2:T$2,'Test Set'!A210:S210)+'Logistic Regression'!U$2</f>
        <v>-4.0324760525485477</v>
      </c>
      <c r="X210" s="11">
        <f t="shared" si="3"/>
        <v>1.7421484774970509E-2</v>
      </c>
    </row>
    <row r="211" spans="1:24" x14ac:dyDescent="0.25">
      <c r="A211">
        <v>0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U211">
        <v>0</v>
      </c>
      <c r="V211" s="11">
        <f>SUMPRODUCT('Linear Model'!$B$2:$T$2,'Test Set'!A211:S211)+'Linear Model'!$U$2</f>
        <v>0.1944707656033684</v>
      </c>
      <c r="W211" s="11">
        <f>SUMPRODUCT('Logistic Regression'!B$2:T$2,'Test Set'!A211:S211)+'Logistic Regression'!U$2</f>
        <v>-2.4265460698620531</v>
      </c>
      <c r="X211" s="11">
        <f t="shared" si="3"/>
        <v>8.1170695916910757E-2</v>
      </c>
    </row>
    <row r="212" spans="1:24" x14ac:dyDescent="0.25">
      <c r="A212">
        <v>1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U212">
        <v>0</v>
      </c>
      <c r="V212" s="11">
        <f>SUMPRODUCT('Linear Model'!$B$2:$T$2,'Test Set'!A212:S212)+'Linear Model'!$U$2</f>
        <v>0.16565129923696942</v>
      </c>
      <c r="W212" s="11">
        <f>SUMPRODUCT('Logistic Regression'!B$2:T$2,'Test Set'!A212:S212)+'Logistic Regression'!U$2</f>
        <v>-2.9897978455625176</v>
      </c>
      <c r="X212" s="11">
        <f t="shared" si="3"/>
        <v>4.7888906352115068E-2</v>
      </c>
    </row>
    <row r="213" spans="1:24" x14ac:dyDescent="0.25">
      <c r="A213">
        <v>1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U213">
        <v>0</v>
      </c>
      <c r="V213" s="11">
        <f>SUMPRODUCT('Linear Model'!$B$2:$T$2,'Test Set'!A213:S213)+'Linear Model'!$U$2</f>
        <v>0.39641056613283787</v>
      </c>
      <c r="W213" s="11">
        <f>SUMPRODUCT('Logistic Regression'!B$2:T$2,'Test Set'!A213:S213)+'Logistic Regression'!U$2</f>
        <v>-0.7852761970018669</v>
      </c>
      <c r="X213" s="11">
        <f t="shared" si="3"/>
        <v>0.31318386039035906</v>
      </c>
    </row>
    <row r="214" spans="1:24" x14ac:dyDescent="0.25">
      <c r="A214">
        <v>1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U214">
        <v>0</v>
      </c>
      <c r="V214" s="11">
        <f>SUMPRODUCT('Linear Model'!$B$2:$T$2,'Test Set'!A214:S214)+'Linear Model'!$U$2</f>
        <v>0.37721506525611004</v>
      </c>
      <c r="W214" s="11">
        <f>SUMPRODUCT('Logistic Regression'!B$2:T$2,'Test Set'!A214:S214)+'Logistic Regression'!U$2</f>
        <v>-0.94326810177524656</v>
      </c>
      <c r="X214" s="11">
        <f t="shared" si="3"/>
        <v>0.28024067419005289</v>
      </c>
    </row>
    <row r="215" spans="1:24" x14ac:dyDescent="0.25">
      <c r="A215">
        <v>0</v>
      </c>
      <c r="B215">
        <v>0</v>
      </c>
      <c r="C215">
        <v>0</v>
      </c>
      <c r="D215">
        <v>1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U215">
        <v>0</v>
      </c>
      <c r="V215" s="11">
        <f>SUMPRODUCT('Linear Model'!$B$2:$T$2,'Test Set'!A215:S215)+'Linear Model'!$U$2</f>
        <v>0.12640759990674566</v>
      </c>
      <c r="W215" s="11">
        <f>SUMPRODUCT('Logistic Regression'!B$2:T$2,'Test Set'!A215:S215)+'Logistic Regression'!U$2</f>
        <v>-2.7065990255110894</v>
      </c>
      <c r="X215" s="11">
        <f t="shared" si="3"/>
        <v>6.2585083823671686E-2</v>
      </c>
    </row>
    <row r="216" spans="1:24" x14ac:dyDescent="0.25">
      <c r="A216">
        <v>1</v>
      </c>
      <c r="B216">
        <v>0</v>
      </c>
      <c r="C216">
        <v>0</v>
      </c>
      <c r="D216">
        <v>1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U216">
        <v>0</v>
      </c>
      <c r="V216" s="11">
        <f>SUMPRODUCT('Linear Model'!$B$2:$T$2,'Test Set'!A216:S216)+'Linear Model'!$U$2</f>
        <v>0.28720993186501342</v>
      </c>
      <c r="W216" s="11">
        <f>SUMPRODUCT('Logistic Regression'!B$2:T$2,'Test Set'!A216:S216)+'Logistic Regression'!U$2</f>
        <v>-1.7691645639885993</v>
      </c>
      <c r="X216" s="11">
        <f t="shared" si="3"/>
        <v>0.14564625432739628</v>
      </c>
    </row>
    <row r="217" spans="1:24" x14ac:dyDescent="0.25">
      <c r="A217">
        <v>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U217">
        <v>0</v>
      </c>
      <c r="V217" s="11">
        <f>SUMPRODUCT('Linear Model'!$B$2:$T$2,'Test Set'!A217:S217)+'Linear Model'!$U$2</f>
        <v>0.27456984781250665</v>
      </c>
      <c r="W217" s="11">
        <f>SUMPRODUCT('Logistic Regression'!B$2:T$2,'Test Set'!A217:S217)+'Logistic Regression'!U$2</f>
        <v>-2.2227563491464841</v>
      </c>
      <c r="X217" s="11">
        <f t="shared" si="3"/>
        <v>9.7725492970683267E-2</v>
      </c>
    </row>
    <row r="218" spans="1:24" x14ac:dyDescent="0.25">
      <c r="A218">
        <v>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U218">
        <v>0</v>
      </c>
      <c r="V218" s="11">
        <f>SUMPRODUCT('Linear Model'!$B$2:$T$2,'Test Set'!A218:S218)+'Linear Model'!$U$2</f>
        <v>0.47552012895197932</v>
      </c>
      <c r="W218" s="11">
        <f>SUMPRODUCT('Logistic Regression'!B$2:T$2,'Test Set'!A218:S218)+'Logistic Regression'!U$2</f>
        <v>-0.68155139576860935</v>
      </c>
      <c r="X218" s="11">
        <f t="shared" si="3"/>
        <v>0.33591513513825549</v>
      </c>
    </row>
    <row r="219" spans="1:24" x14ac:dyDescent="0.25">
      <c r="A219">
        <v>0</v>
      </c>
      <c r="B219">
        <v>0</v>
      </c>
      <c r="C219">
        <v>1</v>
      </c>
      <c r="D219">
        <v>0</v>
      </c>
      <c r="E219">
        <v>0</v>
      </c>
      <c r="F219">
        <v>1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1</v>
      </c>
      <c r="P219">
        <v>0</v>
      </c>
      <c r="Q219">
        <v>0</v>
      </c>
      <c r="R219">
        <v>0</v>
      </c>
      <c r="S219">
        <v>0</v>
      </c>
      <c r="U219">
        <v>0</v>
      </c>
      <c r="V219" s="11">
        <f>SUMPRODUCT('Linear Model'!$B$2:$T$2,'Test Set'!A219:S219)+'Linear Model'!$U$2</f>
        <v>-0.16224149027630552</v>
      </c>
      <c r="W219" s="11">
        <f>SUMPRODUCT('Logistic Regression'!B$2:T$2,'Test Set'!A219:S219)+'Logistic Regression'!U$2</f>
        <v>-5.1555490935934296</v>
      </c>
      <c r="X219" s="11">
        <f t="shared" si="3"/>
        <v>5.734241250475545E-3</v>
      </c>
    </row>
    <row r="220" spans="1:24" x14ac:dyDescent="0.25">
      <c r="A220">
        <v>1</v>
      </c>
      <c r="B220">
        <v>0</v>
      </c>
      <c r="C220">
        <v>1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U220">
        <v>0</v>
      </c>
      <c r="V220" s="11">
        <f>SUMPRODUCT('Linear Model'!$B$2:$T$2,'Test Set'!A220:S220)+'Linear Model'!$U$2</f>
        <v>6.7346235541100141E-2</v>
      </c>
      <c r="W220" s="11">
        <f>SUMPRODUCT('Logistic Regression'!B$2:T$2,'Test Set'!A220:S220)+'Logistic Regression'!U$2</f>
        <v>-3.251514551569155</v>
      </c>
      <c r="X220" s="11">
        <f t="shared" si="3"/>
        <v>3.7272502188134299E-2</v>
      </c>
    </row>
    <row r="221" spans="1:24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U221">
        <v>0</v>
      </c>
      <c r="V221" s="11">
        <f>SUMPRODUCT('Linear Model'!$B$2:$T$2,'Test Set'!A221:S221)+'Linear Model'!$U$2</f>
        <v>0.70364617213783764</v>
      </c>
      <c r="W221" s="11">
        <f>SUMPRODUCT('Logistic Regression'!B$2:T$2,'Test Set'!A221:S221)+'Logistic Regression'!U$2</f>
        <v>1.4608183797183063</v>
      </c>
      <c r="X221" s="11">
        <f t="shared" si="3"/>
        <v>0.81165781191925424</v>
      </c>
    </row>
    <row r="222" spans="1:24" x14ac:dyDescent="0.25">
      <c r="A222">
        <v>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U222">
        <v>0</v>
      </c>
      <c r="V222" s="11">
        <f>SUMPRODUCT('Linear Model'!$B$2:$T$2,'Test Set'!A222:S222)+'Linear Model'!$U$2</f>
        <v>0.47552012895197932</v>
      </c>
      <c r="W222" s="11">
        <f>SUMPRODUCT('Logistic Regression'!B$2:T$2,'Test Set'!A222:S222)+'Logistic Regression'!U$2</f>
        <v>-0.68155139576860935</v>
      </c>
      <c r="X222" s="11">
        <f t="shared" si="3"/>
        <v>0.33591513513825549</v>
      </c>
    </row>
    <row r="223" spans="1:24" x14ac:dyDescent="0.25">
      <c r="A223">
        <v>1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U223">
        <v>0</v>
      </c>
      <c r="V223" s="11">
        <f>SUMPRODUCT('Linear Model'!$B$2:$T$2,'Test Set'!A223:S223)+'Linear Model'!$U$2</f>
        <v>0.39641056613283787</v>
      </c>
      <c r="W223" s="11">
        <f>SUMPRODUCT('Logistic Regression'!B$2:T$2,'Test Set'!A223:S223)+'Logistic Regression'!U$2</f>
        <v>-0.7852761970018669</v>
      </c>
      <c r="X223" s="11">
        <f t="shared" si="3"/>
        <v>0.31318386039035906</v>
      </c>
    </row>
    <row r="224" spans="1:24" x14ac:dyDescent="0.25">
      <c r="A224">
        <v>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U224">
        <v>0</v>
      </c>
      <c r="V224" s="11">
        <f>SUMPRODUCT('Linear Model'!$B$2:$T$2,'Test Set'!A224:S224)+'Linear Model'!$U$2</f>
        <v>0.27456984781250665</v>
      </c>
      <c r="W224" s="11">
        <f>SUMPRODUCT('Logistic Regression'!B$2:T$2,'Test Set'!A224:S224)+'Logistic Regression'!U$2</f>
        <v>-2.2227563491464841</v>
      </c>
      <c r="X224" s="11">
        <f t="shared" si="3"/>
        <v>9.7725492970683267E-2</v>
      </c>
    </row>
    <row r="225" spans="1:24" x14ac:dyDescent="0.25">
      <c r="A225">
        <v>1</v>
      </c>
      <c r="B225">
        <v>0</v>
      </c>
      <c r="C225">
        <v>0</v>
      </c>
      <c r="D225">
        <v>1</v>
      </c>
      <c r="E225">
        <v>0</v>
      </c>
      <c r="F225">
        <v>1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U225">
        <v>0</v>
      </c>
      <c r="V225" s="11">
        <f>SUMPRODUCT('Linear Model'!$B$2:$T$2,'Test Set'!A225:S225)+'Linear Model'!$U$2</f>
        <v>-0.15526392760055918</v>
      </c>
      <c r="W225" s="11">
        <f>SUMPRODUCT('Logistic Regression'!B$2:T$2,'Test Set'!A225:S225)+'Logistic Regression'!U$2</f>
        <v>-5.1217161409406478</v>
      </c>
      <c r="X225" s="11">
        <f t="shared" si="3"/>
        <v>5.9303965750194297E-3</v>
      </c>
    </row>
    <row r="226" spans="1:24" x14ac:dyDescent="0.25">
      <c r="A226">
        <v>1</v>
      </c>
      <c r="B226">
        <v>0</v>
      </c>
      <c r="C226">
        <v>1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U226">
        <v>0</v>
      </c>
      <c r="V226" s="11">
        <f>SUMPRODUCT('Linear Model'!$B$2:$T$2,'Test Set'!A226:S226)+'Linear Model'!$U$2</f>
        <v>6.7346235541100141E-2</v>
      </c>
      <c r="W226" s="11">
        <f>SUMPRODUCT('Logistic Regression'!B$2:T$2,'Test Set'!A226:S226)+'Logistic Regression'!U$2</f>
        <v>-3.251514551569155</v>
      </c>
      <c r="X226" s="11">
        <f t="shared" si="3"/>
        <v>3.7272502188134299E-2</v>
      </c>
    </row>
    <row r="227" spans="1:24" x14ac:dyDescent="0.25">
      <c r="A227">
        <v>1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U227">
        <v>0</v>
      </c>
      <c r="V227" s="11">
        <f>SUMPRODUCT('Linear Model'!$B$2:$T$2,'Test Set'!A227:S227)+'Linear Model'!$U$2</f>
        <v>-2.39839083976644E-2</v>
      </c>
      <c r="W227" s="11">
        <f>SUMPRODUCT('Logistic Regression'!B$2:T$2,'Test Set'!A227:S227)+'Logistic Regression'!U$2</f>
        <v>-4.3614726885421655</v>
      </c>
      <c r="X227" s="11">
        <f t="shared" si="3"/>
        <v>1.2598827135156507E-2</v>
      </c>
    </row>
    <row r="228" spans="1:24" x14ac:dyDescent="0.25">
      <c r="A228">
        <v>0</v>
      </c>
      <c r="B228">
        <v>1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1</v>
      </c>
      <c r="R228">
        <v>0</v>
      </c>
      <c r="S228">
        <v>0</v>
      </c>
      <c r="U228">
        <v>0</v>
      </c>
      <c r="V228" s="11">
        <f>SUMPRODUCT('Linear Model'!$B$2:$T$2,'Test Set'!A228:S228)+'Linear Model'!$U$2</f>
        <v>0.45225215674365959</v>
      </c>
      <c r="W228" s="11">
        <f>SUMPRODUCT('Logistic Regression'!B$2:T$2,'Test Set'!A228:S228)+'Logistic Regression'!U$2</f>
        <v>-0.74805711138275288</v>
      </c>
      <c r="X228" s="11">
        <f t="shared" si="3"/>
        <v>0.3212447938227091</v>
      </c>
    </row>
    <row r="229" spans="1:24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U229">
        <v>0</v>
      </c>
      <c r="V229" s="11">
        <f>SUMPRODUCT('Linear Model'!$B$2:$T$2,'Test Set'!A229:S229)+'Linear Model'!$U$2</f>
        <v>0.515385992440897</v>
      </c>
      <c r="W229" s="11">
        <f>SUMPRODUCT('Logistic Regression'!B$2:T$2,'Test Set'!A229:S229)+'Logistic Regression'!U$2</f>
        <v>-0.29462777448392352</v>
      </c>
      <c r="X229" s="11">
        <f t="shared" si="3"/>
        <v>0.4268712906287131</v>
      </c>
    </row>
    <row r="230" spans="1:24" x14ac:dyDescent="0.25">
      <c r="A230">
        <v>1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U230">
        <v>0</v>
      </c>
      <c r="V230" s="11">
        <f>SUMPRODUCT('Linear Model'!$B$2:$T$2,'Test Set'!A230:S230)+'Linear Model'!$U$2</f>
        <v>0.65096056584879869</v>
      </c>
      <c r="W230" s="11">
        <f>SUMPRODUCT('Logistic Regression'!B$2:T$2,'Test Set'!A230:S230)+'Logistic Regression'!U$2</f>
        <v>1.563045892374602</v>
      </c>
      <c r="X230" s="11">
        <f t="shared" si="3"/>
        <v>0.82678998433956163</v>
      </c>
    </row>
    <row r="231" spans="1:24" x14ac:dyDescent="0.25">
      <c r="A231">
        <v>0</v>
      </c>
      <c r="B231">
        <v>1</v>
      </c>
      <c r="C231">
        <v>1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U231">
        <v>0</v>
      </c>
      <c r="V231" s="11">
        <f>SUMPRODUCT('Linear Model'!$B$2:$T$2,'Test Set'!A231:S231)+'Linear Model'!$U$2</f>
        <v>-1.2583173349270615E-2</v>
      </c>
      <c r="W231" s="11">
        <f>SUMPRODUCT('Logistic Regression'!B$2:T$2,'Test Set'!A231:S231)+'Logistic Regression'!U$2</f>
        <v>-4.0938106443172497</v>
      </c>
      <c r="X231" s="11">
        <f t="shared" si="3"/>
        <v>1.6402054111077882E-2</v>
      </c>
    </row>
    <row r="232" spans="1:24" x14ac:dyDescent="0.25">
      <c r="A232">
        <v>0</v>
      </c>
      <c r="B232">
        <v>1</v>
      </c>
      <c r="C232">
        <v>1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U232">
        <v>0</v>
      </c>
      <c r="V232" s="11">
        <f>SUMPRODUCT('Linear Model'!$B$2:$T$2,'Test Set'!A232:S232)+'Linear Model'!$U$2</f>
        <v>-1.2583173349270615E-2</v>
      </c>
      <c r="W232" s="11">
        <f>SUMPRODUCT('Logistic Regression'!B$2:T$2,'Test Set'!A232:S232)+'Logistic Regression'!U$2</f>
        <v>-4.0938106443172497</v>
      </c>
      <c r="X232" s="11">
        <f t="shared" si="3"/>
        <v>1.6402054111077882E-2</v>
      </c>
    </row>
    <row r="233" spans="1:24" x14ac:dyDescent="0.25">
      <c r="A233">
        <v>1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U233">
        <v>0</v>
      </c>
      <c r="V233" s="11">
        <f>SUMPRODUCT('Linear Model'!$B$2:$T$2,'Test Set'!A233:S233)+'Linear Model'!$U$2</f>
        <v>0.37721506525611004</v>
      </c>
      <c r="W233" s="11">
        <f>SUMPRODUCT('Logistic Regression'!B$2:T$2,'Test Set'!A233:S233)+'Logistic Regression'!U$2</f>
        <v>-0.94326810177524656</v>
      </c>
      <c r="X233" s="11">
        <f t="shared" si="3"/>
        <v>0.28024067419005289</v>
      </c>
    </row>
    <row r="234" spans="1:24" x14ac:dyDescent="0.25">
      <c r="A234">
        <v>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U234">
        <v>0</v>
      </c>
      <c r="V234" s="11">
        <f>SUMPRODUCT('Linear Model'!$B$2:$T$2,'Test Set'!A234:S234)+'Linear Model'!$U$2</f>
        <v>0.47552012895197932</v>
      </c>
      <c r="W234" s="11">
        <f>SUMPRODUCT('Logistic Regression'!B$2:T$2,'Test Set'!A234:S234)+'Logistic Regression'!U$2</f>
        <v>-0.68155139576860935</v>
      </c>
      <c r="X234" s="11">
        <f t="shared" si="3"/>
        <v>0.33591513513825549</v>
      </c>
    </row>
    <row r="235" spans="1:24" x14ac:dyDescent="0.25">
      <c r="A235">
        <v>1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U235">
        <v>0</v>
      </c>
      <c r="V235" s="11">
        <f>SUMPRODUCT('Linear Model'!$B$2:$T$2,'Test Set'!A235:S235)+'Linear Model'!$U$2</f>
        <v>0.39641056613283787</v>
      </c>
      <c r="W235" s="11">
        <f>SUMPRODUCT('Logistic Regression'!B$2:T$2,'Test Set'!A235:S235)+'Logistic Regression'!U$2</f>
        <v>-0.7852761970018669</v>
      </c>
      <c r="X235" s="11">
        <f t="shared" si="3"/>
        <v>0.31318386039035906</v>
      </c>
    </row>
    <row r="236" spans="1:24" x14ac:dyDescent="0.25">
      <c r="A236">
        <v>0</v>
      </c>
      <c r="B236">
        <v>1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U236">
        <v>0</v>
      </c>
      <c r="V236" s="11">
        <f>SUMPRODUCT('Linear Model'!$B$2:$T$2,'Test Set'!A236:S236)+'Linear Model'!$U$2</f>
        <v>0.44936827268531704</v>
      </c>
      <c r="W236" s="11">
        <f>SUMPRODUCT('Logistic Regression'!B$2:T$2,'Test Set'!A236:S236)+'Logistic Regression'!U$2</f>
        <v>-0.36642029202112303</v>
      </c>
      <c r="X236" s="11">
        <f t="shared" si="3"/>
        <v>0.40940628757949221</v>
      </c>
    </row>
    <row r="237" spans="1:24" x14ac:dyDescent="0.25">
      <c r="A237">
        <v>0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U237">
        <v>0</v>
      </c>
      <c r="V237" s="11">
        <f>SUMPRODUCT('Linear Model'!$B$2:$T$2,'Test Set'!A237:S237)+'Linear Model'!$U$2</f>
        <v>0.41708092874502772</v>
      </c>
      <c r="W237" s="11">
        <f>SUMPRODUCT('Logistic Regression'!B$2:T$2,'Test Set'!A237:S237)+'Logistic Regression'!U$2</f>
        <v>-0.55634448049056073</v>
      </c>
      <c r="X237" s="11">
        <f t="shared" si="3"/>
        <v>0.36439369756218881</v>
      </c>
    </row>
    <row r="238" spans="1:24" x14ac:dyDescent="0.25">
      <c r="A238">
        <v>1</v>
      </c>
      <c r="B238">
        <v>0</v>
      </c>
      <c r="C238">
        <v>1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U238">
        <v>0</v>
      </c>
      <c r="V238" s="11">
        <f>SUMPRODUCT('Linear Model'!$B$2:$T$2,'Test Set'!A238:S238)+'Linear Model'!$U$2</f>
        <v>-0.11124257497101497</v>
      </c>
      <c r="W238" s="11">
        <f>SUMPRODUCT('Logistic Regression'!B$2:T$2,'Test Set'!A238:S238)+'Logistic Regression'!U$2</f>
        <v>-4.7995175489645812</v>
      </c>
      <c r="X238" s="11">
        <f t="shared" si="3"/>
        <v>8.1664779764898006E-3</v>
      </c>
    </row>
    <row r="239" spans="1:24" x14ac:dyDescent="0.25">
      <c r="A239">
        <v>1</v>
      </c>
      <c r="B239">
        <v>0</v>
      </c>
      <c r="C239">
        <v>0</v>
      </c>
      <c r="D239">
        <v>1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U239">
        <v>0</v>
      </c>
      <c r="V239" s="11">
        <f>SUMPRODUCT('Linear Model'!$B$2:$T$2,'Test Set'!A239:S239)+'Linear Model'!$U$2</f>
        <v>0.33447196927087242</v>
      </c>
      <c r="W239" s="11">
        <f>SUMPRODUCT('Logistic Regression'!B$2:T$2,'Test Set'!A239:S239)+'Logistic Regression'!U$2</f>
        <v>-0.96421820111525147</v>
      </c>
      <c r="X239" s="11">
        <f t="shared" si="3"/>
        <v>0.27603443611054607</v>
      </c>
    </row>
    <row r="240" spans="1:24" x14ac:dyDescent="0.25">
      <c r="A240">
        <v>0</v>
      </c>
      <c r="B240">
        <v>1</v>
      </c>
      <c r="C240">
        <v>0</v>
      </c>
      <c r="D240">
        <v>1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U240">
        <v>0</v>
      </c>
      <c r="V240" s="11">
        <f>SUMPRODUCT('Linear Model'!$B$2:$T$2,'Test Set'!A240:S240)+'Linear Model'!$U$2</f>
        <v>-3.9089367541808029E-2</v>
      </c>
      <c r="W240" s="11">
        <f>SUMPRODUCT('Logistic Regression'!B$2:T$2,'Test Set'!A240:S240)+'Logistic Regression'!U$2</f>
        <v>-4.222669739210458</v>
      </c>
      <c r="X240" s="11">
        <f t="shared" si="3"/>
        <v>1.4447660460480764E-2</v>
      </c>
    </row>
    <row r="241" spans="1:24" x14ac:dyDescent="0.25">
      <c r="A241">
        <v>0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U241">
        <v>0</v>
      </c>
      <c r="V241" s="11">
        <f>SUMPRODUCT('Linear Model'!$B$2:$T$2,'Test Set'!A241:S241)+'Linear Model'!$U$2</f>
        <v>0.52847783550445848</v>
      </c>
      <c r="W241" s="11">
        <f>SUMPRODUCT('Logistic Regression'!B$2:T$2,'Test Set'!A241:S241)+'Logistic Regression'!U$2</f>
        <v>-0.26269549078786542</v>
      </c>
      <c r="X241" s="11">
        <f t="shared" si="3"/>
        <v>0.43470121268219714</v>
      </c>
    </row>
    <row r="242" spans="1:24" x14ac:dyDescent="0.25">
      <c r="A242">
        <v>1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U242">
        <v>0</v>
      </c>
      <c r="V242" s="11">
        <f>SUMPRODUCT('Linear Model'!$B$2:$T$2,'Test Set'!A242:S242)+'Linear Model'!$U$2</f>
        <v>0.35129917031022034</v>
      </c>
      <c r="W242" s="11">
        <f>SUMPRODUCT('Logistic Regression'!B$2:T$2,'Test Set'!A242:S242)+'Logistic Regression'!U$2</f>
        <v>-0.40129607275380541</v>
      </c>
      <c r="X242" s="11">
        <f t="shared" si="3"/>
        <v>0.40100098434913029</v>
      </c>
    </row>
    <row r="243" spans="1:24" x14ac:dyDescent="0.25">
      <c r="A243">
        <v>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U243">
        <v>0</v>
      </c>
      <c r="V243" s="11">
        <f>SUMPRODUCT('Linear Model'!$B$2:$T$2,'Test Set'!A243:S243)+'Linear Model'!$U$2</f>
        <v>0.23371446493359216</v>
      </c>
      <c r="W243" s="11">
        <f>SUMPRODUCT('Logistic Regression'!B$2:T$2,'Test Set'!A243:S243)+'Logistic Regression'!U$2</f>
        <v>-2.7097448899134813</v>
      </c>
      <c r="X243" s="11">
        <f t="shared" si="3"/>
        <v>6.2400775418931534E-2</v>
      </c>
    </row>
    <row r="244" spans="1:24" x14ac:dyDescent="0.25">
      <c r="A244">
        <v>1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U244">
        <v>0</v>
      </c>
      <c r="V244" s="11">
        <f>SUMPRODUCT('Linear Model'!$B$2:$T$2,'Test Set'!A244:S244)+'Linear Model'!$U$2</f>
        <v>0.39641056613283787</v>
      </c>
      <c r="W244" s="11">
        <f>SUMPRODUCT('Logistic Regression'!B$2:T$2,'Test Set'!A244:S244)+'Logistic Regression'!U$2</f>
        <v>-0.7852761970018669</v>
      </c>
      <c r="X244" s="11">
        <f t="shared" si="3"/>
        <v>0.31318386039035906</v>
      </c>
    </row>
    <row r="245" spans="1:24" x14ac:dyDescent="0.25">
      <c r="A245">
        <v>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0</v>
      </c>
      <c r="U245">
        <v>0</v>
      </c>
      <c r="V245" s="11">
        <f>SUMPRODUCT('Linear Model'!$B$2:$T$2,'Test Set'!A245:S245)+'Linear Model'!$U$2</f>
        <v>0.45277020375671928</v>
      </c>
      <c r="W245" s="11">
        <f>SUMPRODUCT('Logistic Regression'!B$2:T$2,'Test Set'!A245:S245)+'Logistic Regression'!U$2</f>
        <v>-0.30436931553809898</v>
      </c>
      <c r="X245" s="11">
        <f t="shared" si="3"/>
        <v>0.42448971669214164</v>
      </c>
    </row>
    <row r="246" spans="1:24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U246">
        <v>0</v>
      </c>
      <c r="V246" s="11">
        <f>SUMPRODUCT('Linear Model'!$B$2:$T$2,'Test Set'!A246:S246)+'Linear Model'!$U$2</f>
        <v>0.515385992440897</v>
      </c>
      <c r="W246" s="11">
        <f>SUMPRODUCT('Logistic Regression'!B$2:T$2,'Test Set'!A246:S246)+'Logistic Regression'!U$2</f>
        <v>-0.29462777448392352</v>
      </c>
      <c r="X246" s="11">
        <f t="shared" si="3"/>
        <v>0.4268712906287131</v>
      </c>
    </row>
    <row r="247" spans="1:24" x14ac:dyDescent="0.25">
      <c r="A247">
        <v>0</v>
      </c>
      <c r="B247">
        <v>1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U247">
        <v>0</v>
      </c>
      <c r="V247" s="11">
        <f>SUMPRODUCT('Linear Model'!$B$2:$T$2,'Test Set'!A247:S247)+'Linear Model'!$U$2</f>
        <v>0.43017277180858926</v>
      </c>
      <c r="W247" s="11">
        <f>SUMPRODUCT('Logistic Regression'!B$2:T$2,'Test Set'!A247:S247)+'Logistic Regression'!U$2</f>
        <v>-0.52441219679450257</v>
      </c>
      <c r="X247" s="11">
        <f t="shared" si="3"/>
        <v>0.37182109465082896</v>
      </c>
    </row>
    <row r="248" spans="1:24" x14ac:dyDescent="0.25">
      <c r="A248">
        <v>1</v>
      </c>
      <c r="B248">
        <v>0</v>
      </c>
      <c r="C248">
        <v>0</v>
      </c>
      <c r="D248">
        <v>1</v>
      </c>
      <c r="E248">
        <v>0</v>
      </c>
      <c r="F248">
        <v>1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U248">
        <v>0</v>
      </c>
      <c r="V248" s="11">
        <f>SUMPRODUCT('Linear Model'!$B$2:$T$2,'Test Set'!A248:S248)+'Linear Model'!$U$2</f>
        <v>-0.15526392760055918</v>
      </c>
      <c r="W248" s="11">
        <f>SUMPRODUCT('Logistic Regression'!B$2:T$2,'Test Set'!A248:S248)+'Logistic Regression'!U$2</f>
        <v>-5.1217161409406478</v>
      </c>
      <c r="X248" s="11">
        <f t="shared" si="3"/>
        <v>5.9303965750194297E-3</v>
      </c>
    </row>
    <row r="249" spans="1:24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0</v>
      </c>
      <c r="U249">
        <v>0</v>
      </c>
      <c r="V249" s="11">
        <f>SUMPRODUCT('Linear Model'!$B$2:$T$2,'Test Set'!A249:S249)+'Linear Model'!$U$2</f>
        <v>0.61054268252147059</v>
      </c>
      <c r="W249" s="11">
        <f>SUMPRODUCT('Logistic Regression'!B$2:T$2,'Test Set'!A249:S249)+'Logistic Regression'!U$2</f>
        <v>0.66368322227049903</v>
      </c>
      <c r="X249" s="11">
        <f t="shared" si="3"/>
        <v>0.66008728725670918</v>
      </c>
    </row>
    <row r="250" spans="1:24" x14ac:dyDescent="0.25">
      <c r="A250">
        <v>1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U250">
        <v>0</v>
      </c>
      <c r="V250" s="11">
        <f>SUMPRODUCT('Linear Model'!$B$2:$T$2,'Test Set'!A250:S250)+'Linear Model'!$U$2</f>
        <v>0.53305395057296523</v>
      </c>
      <c r="W250" s="11">
        <f>SUMPRODUCT('Logistic Regression'!B$2:T$2,'Test Set'!A250:S250)+'Logistic Regression'!U$2</f>
        <v>0.98191697585068993</v>
      </c>
      <c r="X250" s="11">
        <f t="shared" si="3"/>
        <v>0.72748842060877106</v>
      </c>
    </row>
    <row r="251" spans="1:24" x14ac:dyDescent="0.25">
      <c r="A251">
        <v>1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U251">
        <v>0</v>
      </c>
      <c r="V251" s="11">
        <f>SUMPRODUCT('Linear Model'!$B$2:$T$2,'Test Set'!A251:S251)+'Linear Model'!$U$2</f>
        <v>0.19546028499336521</v>
      </c>
      <c r="W251" s="11">
        <f>SUMPRODUCT('Logistic Regression'!B$2:T$2,'Test Set'!A251:S251)+'Logistic Regression'!U$2</f>
        <v>-2.3264811503797418</v>
      </c>
      <c r="X251" s="11">
        <f t="shared" si="3"/>
        <v>8.8953421155595888E-2</v>
      </c>
    </row>
    <row r="252" spans="1:24" x14ac:dyDescent="0.25">
      <c r="A252">
        <v>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0</v>
      </c>
      <c r="U252">
        <v>0</v>
      </c>
      <c r="V252" s="11">
        <f>SUMPRODUCT('Linear Model'!$B$2:$T$2,'Test Set'!A252:S252)+'Linear Model'!$U$2</f>
        <v>5.5125654421476988E-2</v>
      </c>
      <c r="W252" s="11">
        <f>SUMPRODUCT('Logistic Regression'!B$2:T$2,'Test Set'!A252:S252)+'Logistic Regression'!U$2</f>
        <v>-4.2577478873089074</v>
      </c>
      <c r="X252" s="11">
        <f t="shared" si="3"/>
        <v>1.3956599558114279E-2</v>
      </c>
    </row>
    <row r="253" spans="1:24" x14ac:dyDescent="0.25">
      <c r="A253">
        <v>1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U253">
        <v>0</v>
      </c>
      <c r="V253" s="11">
        <f>SUMPRODUCT('Linear Model'!$B$2:$T$2,'Test Set'!A253:S253)+'Linear Model'!$U$2</f>
        <v>0.39641056613283787</v>
      </c>
      <c r="W253" s="11">
        <f>SUMPRODUCT('Logistic Regression'!B$2:T$2,'Test Set'!A253:S253)+'Logistic Regression'!U$2</f>
        <v>-0.7852761970018669</v>
      </c>
      <c r="X253" s="11">
        <f t="shared" si="3"/>
        <v>0.31318386039035906</v>
      </c>
    </row>
    <row r="254" spans="1:24" x14ac:dyDescent="0.25">
      <c r="A254">
        <v>0</v>
      </c>
      <c r="B254">
        <v>1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U254">
        <v>0</v>
      </c>
      <c r="V254" s="11">
        <f>SUMPRODUCT('Linear Model'!$B$2:$T$2,'Test Set'!A254:S254)+'Linear Model'!$U$2</f>
        <v>0.21860900578944858</v>
      </c>
      <c r="W254" s="11">
        <f>SUMPRODUCT('Logistic Regression'!B$2:T$2,'Test Set'!A254:S254)+'Logistic Regression'!U$2</f>
        <v>-2.5709419405817737</v>
      </c>
      <c r="X254" s="11">
        <f t="shared" si="3"/>
        <v>7.1032123544447157E-2</v>
      </c>
    </row>
    <row r="255" spans="1:24" x14ac:dyDescent="0.25">
      <c r="A255">
        <v>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U255">
        <v>0</v>
      </c>
      <c r="V255" s="11">
        <f>SUMPRODUCT('Linear Model'!$B$2:$T$2,'Test Set'!A255:S255)+'Linear Model'!$U$2</f>
        <v>0.47552012895197932</v>
      </c>
      <c r="W255" s="11">
        <f>SUMPRODUCT('Logistic Regression'!B$2:T$2,'Test Set'!A255:S255)+'Logistic Regression'!U$2</f>
        <v>-0.68155139576860935</v>
      </c>
      <c r="X255" s="11">
        <f t="shared" si="3"/>
        <v>0.33591513513825549</v>
      </c>
    </row>
    <row r="256" spans="1:24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U256">
        <v>0</v>
      </c>
      <c r="V256" s="11">
        <f>SUMPRODUCT('Linear Model'!$B$2:$T$2,'Test Set'!A256:S256)+'Linear Model'!$U$2</f>
        <v>0.515385992440897</v>
      </c>
      <c r="W256" s="11">
        <f>SUMPRODUCT('Logistic Regression'!B$2:T$2,'Test Set'!A256:S256)+'Logistic Regression'!U$2</f>
        <v>-0.29462777448392352</v>
      </c>
      <c r="X256" s="11">
        <f t="shared" si="3"/>
        <v>0.4268712906287131</v>
      </c>
    </row>
    <row r="257" spans="1:24" x14ac:dyDescent="0.25">
      <c r="A257">
        <v>0</v>
      </c>
      <c r="B257">
        <v>1</v>
      </c>
      <c r="C257">
        <v>1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U257">
        <v>0</v>
      </c>
      <c r="V257" s="11">
        <f>SUMPRODUCT('Linear Model'!$B$2:$T$2,'Test Set'!A257:S257)+'Linear Model'!$U$2</f>
        <v>0.38903530323738755</v>
      </c>
      <c r="W257" s="11">
        <f>SUMPRODUCT('Logistic Regression'!B$2:T$2,'Test Set'!A257:S257)+'Logistic Regression'!U$2</f>
        <v>-1.2282476081321985</v>
      </c>
      <c r="X257" s="11">
        <f t="shared" si="3"/>
        <v>0.22648828245584698</v>
      </c>
    </row>
    <row r="258" spans="1:24" x14ac:dyDescent="0.25">
      <c r="A258">
        <v>0</v>
      </c>
      <c r="B258">
        <v>0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U258">
        <v>0</v>
      </c>
      <c r="V258" s="11">
        <f>SUMPRODUCT('Linear Model'!$B$2:$T$2,'Test Set'!A258:S258)+'Linear Model'!$U$2</f>
        <v>0.43627642962175556</v>
      </c>
      <c r="W258" s="11">
        <f>SUMPRODUCT('Logistic Regression'!B$2:T$2,'Test Set'!A258:S258)+'Logistic Regression'!U$2</f>
        <v>-0.39835257571718113</v>
      </c>
      <c r="X258" s="11">
        <f t="shared" si="3"/>
        <v>0.40170821554639852</v>
      </c>
    </row>
    <row r="259" spans="1:24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U259">
        <v>0</v>
      </c>
      <c r="V259" s="11">
        <f>SUMPRODUCT('Linear Model'!$B$2:$T$2,'Test Set'!A259:S259)+'Linear Model'!$U$2</f>
        <v>4.5668815864144952E-3</v>
      </c>
      <c r="W259" s="11">
        <f>SUMPRODUCT('Logistic Regression'!B$2:T$2,'Test Set'!A259:S259)+'Logistic Regression'!U$2</f>
        <v>-4.1440791776557067</v>
      </c>
      <c r="X259" s="11">
        <f t="shared" ref="X259:X322" si="4">EXP(W259)/(1+EXP(W259))</f>
        <v>1.5610480171363897E-2</v>
      </c>
    </row>
    <row r="260" spans="1:24" x14ac:dyDescent="0.25">
      <c r="A260">
        <v>0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U260">
        <v>0</v>
      </c>
      <c r="V260" s="11">
        <f>SUMPRODUCT('Linear Model'!$B$2:$T$2,'Test Set'!A260:S260)+'Linear Model'!$U$2</f>
        <v>0.63694462506894101</v>
      </c>
      <c r="W260" s="11">
        <f>SUMPRODUCT('Logistic Regression'!B$2:T$2,'Test Set'!A260:S260)+'Logistic Regression'!U$2</f>
        <v>0.92600550708999474</v>
      </c>
      <c r="X260" s="11">
        <f t="shared" si="4"/>
        <v>0.71626418725101693</v>
      </c>
    </row>
    <row r="261" spans="1:24" x14ac:dyDescent="0.25">
      <c r="A261">
        <v>1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U261">
        <v>0</v>
      </c>
      <c r="V261" s="11">
        <f>SUMPRODUCT('Linear Model'!$B$2:$T$2,'Test Set'!A261:S261)+'Linear Model'!$U$2</f>
        <v>0.37721506525611004</v>
      </c>
      <c r="W261" s="11">
        <f>SUMPRODUCT('Logistic Regression'!B$2:T$2,'Test Set'!A261:S261)+'Logistic Regression'!U$2</f>
        <v>-0.94326810177524656</v>
      </c>
      <c r="X261" s="11">
        <f t="shared" si="4"/>
        <v>0.28024067419005289</v>
      </c>
    </row>
    <row r="262" spans="1:24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U262">
        <v>0</v>
      </c>
      <c r="V262" s="11">
        <f>SUMPRODUCT('Linear Model'!$B$2:$T$2,'Test Set'!A262:S262)+'Linear Model'!$U$2</f>
        <v>0.47424852386969529</v>
      </c>
      <c r="W262" s="11">
        <f>SUMPRODUCT('Logistic Regression'!B$2:T$2,'Test Set'!A262:S262)+'Logistic Regression'!U$2</f>
        <v>-0.99846318582161964</v>
      </c>
      <c r="X262" s="11">
        <f t="shared" si="4"/>
        <v>0.26924368464905596</v>
      </c>
    </row>
    <row r="263" spans="1:24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U263">
        <v>0</v>
      </c>
      <c r="V263" s="11">
        <f>SUMPRODUCT('Linear Model'!$B$2:$T$2,'Test Set'!A263:S263)+'Linear Model'!$U$2</f>
        <v>0.515385992440897</v>
      </c>
      <c r="W263" s="11">
        <f>SUMPRODUCT('Logistic Regression'!B$2:T$2,'Test Set'!A263:S263)+'Logistic Regression'!U$2</f>
        <v>-0.29462777448392352</v>
      </c>
      <c r="X263" s="11">
        <f t="shared" si="4"/>
        <v>0.4268712906287131</v>
      </c>
    </row>
    <row r="264" spans="1:24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  <c r="U264">
        <v>0</v>
      </c>
      <c r="V264" s="11">
        <f>SUMPRODUCT('Linear Model'!$B$2:$T$2,'Test Set'!A264:S264)+'Linear Model'!$U$2</f>
        <v>0.36873701850308338</v>
      </c>
      <c r="W264" s="11">
        <f>SUMPRODUCT('Logistic Regression'!B$2:T$2,'Test Set'!A264:S264)+'Logistic Regression'!U$2</f>
        <v>-1.3645102718743729</v>
      </c>
      <c r="X264" s="11">
        <f t="shared" si="4"/>
        <v>0.20350824270667414</v>
      </c>
    </row>
    <row r="265" spans="1:24" x14ac:dyDescent="0.25">
      <c r="A265">
        <v>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U265">
        <v>0</v>
      </c>
      <c r="V265" s="11">
        <f>SUMPRODUCT('Linear Model'!$B$2:$T$2,'Test Set'!A265:S265)+'Linear Model'!$U$2</f>
        <v>0.28667217148607133</v>
      </c>
      <c r="W265" s="11">
        <f>SUMPRODUCT('Logistic Regression'!B$2:T$2,'Test Set'!A265:S265)+'Logistic Regression'!U$2</f>
        <v>-2.2908889849327374</v>
      </c>
      <c r="X265" s="11">
        <f t="shared" si="4"/>
        <v>9.1880347579023872E-2</v>
      </c>
    </row>
    <row r="266" spans="1:24" x14ac:dyDescent="0.25">
      <c r="A266">
        <v>1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U266">
        <v>0</v>
      </c>
      <c r="V266" s="11">
        <f>SUMPRODUCT('Linear Model'!$B$2:$T$2,'Test Set'!A266:S266)+'Linear Model'!$U$2</f>
        <v>0.37721506525611004</v>
      </c>
      <c r="W266" s="11">
        <f>SUMPRODUCT('Logistic Regression'!B$2:T$2,'Test Set'!A266:S266)+'Logistic Regression'!U$2</f>
        <v>-0.94326810177524656</v>
      </c>
      <c r="X266" s="11">
        <f t="shared" si="4"/>
        <v>0.28024067419005289</v>
      </c>
    </row>
    <row r="267" spans="1:24" x14ac:dyDescent="0.25">
      <c r="A267">
        <v>1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U267">
        <v>0</v>
      </c>
      <c r="V267" s="11">
        <f>SUMPRODUCT('Linear Model'!$B$2:$T$2,'Test Set'!A267:S267)+'Linear Model'!$U$2</f>
        <v>0.17626478411663737</v>
      </c>
      <c r="W267" s="11">
        <f>SUMPRODUCT('Logistic Regression'!B$2:T$2,'Test Set'!A267:S267)+'Logistic Regression'!U$2</f>
        <v>-2.4844730551531216</v>
      </c>
      <c r="X267" s="11">
        <f t="shared" si="4"/>
        <v>7.6953870356186574E-2</v>
      </c>
    </row>
    <row r="268" spans="1:24" x14ac:dyDescent="0.25">
      <c r="A268">
        <v>0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U268">
        <v>0</v>
      </c>
      <c r="V268" s="11">
        <f>SUMPRODUCT('Linear Model'!$B$2:$T$2,'Test Set'!A268:S268)+'Linear Model'!$U$2</f>
        <v>0.77640806835750298</v>
      </c>
      <c r="W268" s="11">
        <f>SUMPRODUCT('Logistic Regression'!B$2:T$2,'Test Set'!A268:S268)+'Logistic Regression'!U$2</f>
        <v>1.8666089548926585</v>
      </c>
      <c r="X268" s="11">
        <f t="shared" si="4"/>
        <v>0.86606541747605825</v>
      </c>
    </row>
    <row r="269" spans="1:24" x14ac:dyDescent="0.25">
      <c r="A269">
        <v>0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U269">
        <v>0</v>
      </c>
      <c r="V269" s="11">
        <f>SUMPRODUCT('Linear Model'!$B$2:$T$2,'Test Set'!A269:S269)+'Linear Model'!$U$2</f>
        <v>0.17527526472664057</v>
      </c>
      <c r="W269" s="11">
        <f>SUMPRODUCT('Logistic Regression'!B$2:T$2,'Test Set'!A269:S269)+'Logistic Regression'!U$2</f>
        <v>-2.5845379746354329</v>
      </c>
      <c r="X269" s="11">
        <f t="shared" si="4"/>
        <v>7.0140183780395465E-2</v>
      </c>
    </row>
    <row r="270" spans="1:24" x14ac:dyDescent="0.25">
      <c r="A270">
        <v>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U270">
        <v>0</v>
      </c>
      <c r="V270" s="11">
        <f>SUMPRODUCT('Linear Model'!$B$2:$T$2,'Test Set'!A270:S270)+'Linear Model'!$U$2</f>
        <v>0.47552012895197932</v>
      </c>
      <c r="W270" s="11">
        <f>SUMPRODUCT('Logistic Regression'!B$2:T$2,'Test Set'!A270:S270)+'Logistic Regression'!U$2</f>
        <v>-0.68155139576860935</v>
      </c>
      <c r="X270" s="11">
        <f t="shared" si="4"/>
        <v>0.33591513513825549</v>
      </c>
    </row>
    <row r="271" spans="1:24" x14ac:dyDescent="0.25">
      <c r="A271">
        <v>0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U271">
        <v>0</v>
      </c>
      <c r="V271" s="11">
        <f>SUMPRODUCT('Linear Model'!$B$2:$T$2,'Test Set'!A271:S271)+'Linear Model'!$U$2</f>
        <v>0.52847783550445848</v>
      </c>
      <c r="W271" s="11">
        <f>SUMPRODUCT('Logistic Regression'!B$2:T$2,'Test Set'!A271:S271)+'Logistic Regression'!U$2</f>
        <v>-0.26269549078786542</v>
      </c>
      <c r="X271" s="11">
        <f t="shared" si="4"/>
        <v>0.43470121268219714</v>
      </c>
    </row>
    <row r="272" spans="1:24" x14ac:dyDescent="0.25">
      <c r="A272">
        <v>0</v>
      </c>
      <c r="B272">
        <v>1</v>
      </c>
      <c r="C272">
        <v>1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U272">
        <v>0</v>
      </c>
      <c r="V272" s="11">
        <f>SUMPRODUCT('Linear Model'!$B$2:$T$2,'Test Set'!A272:S272)+'Linear Model'!$U$2</f>
        <v>-8.0646339045893356E-2</v>
      </c>
      <c r="W272" s="11">
        <f>SUMPRODUCT('Logistic Regression'!B$2:T$2,'Test Set'!A272:S272)+'Logistic Regression'!U$2</f>
        <v>-4.3738635999662856</v>
      </c>
      <c r="X272" s="11">
        <f t="shared" si="4"/>
        <v>1.2445610288659412E-2</v>
      </c>
    </row>
    <row r="273" spans="1:24" x14ac:dyDescent="0.25">
      <c r="A273">
        <v>0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0</v>
      </c>
      <c r="U273">
        <v>0</v>
      </c>
      <c r="V273" s="11">
        <f>SUMPRODUCT('Linear Model'!$B$2:$T$2,'Test Set'!A273:S273)+'Linear Model'!$U$2</f>
        <v>0.34988902499234337</v>
      </c>
      <c r="W273" s="11">
        <f>SUMPRODUCT('Logistic Regression'!B$2:T$2,'Test Set'!A273:S273)+'Logistic Regression'!U$2</f>
        <v>-1.8106984881832915</v>
      </c>
      <c r="X273" s="11">
        <f t="shared" si="4"/>
        <v>0.14055372830855944</v>
      </c>
    </row>
    <row r="274" spans="1:24" x14ac:dyDescent="0.25">
      <c r="A274">
        <v>1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U274">
        <v>0</v>
      </c>
      <c r="V274" s="11">
        <f>SUMPRODUCT('Linear Model'!$B$2:$T$2,'Test Set'!A274:S274)+'Linear Model'!$U$2</f>
        <v>0.57788326070329554</v>
      </c>
      <c r="W274" s="11">
        <f>SUMPRODUCT('Logistic Regression'!B$2:T$2,'Test Set'!A274:S274)+'Logistic Regression'!U$2</f>
        <v>0.38108998103192937</v>
      </c>
      <c r="X274" s="11">
        <f t="shared" si="4"/>
        <v>0.59413596618330278</v>
      </c>
    </row>
    <row r="275" spans="1:24" x14ac:dyDescent="0.25">
      <c r="A275">
        <v>0</v>
      </c>
      <c r="B275">
        <v>1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U275">
        <v>0</v>
      </c>
      <c r="V275" s="11">
        <f>SUMPRODUCT('Linear Model'!$B$2:$T$2,'Test Set'!A275:S275)+'Linear Model'!$U$2</f>
        <v>0.43017277180858926</v>
      </c>
      <c r="W275" s="11">
        <f>SUMPRODUCT('Logistic Regression'!B$2:T$2,'Test Set'!A275:S275)+'Logistic Regression'!U$2</f>
        <v>-0.52441219679450257</v>
      </c>
      <c r="X275" s="11">
        <f t="shared" si="4"/>
        <v>0.37182109465082896</v>
      </c>
    </row>
    <row r="276" spans="1:24" x14ac:dyDescent="0.25">
      <c r="A276">
        <v>0</v>
      </c>
      <c r="B276">
        <v>1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U276">
        <v>0</v>
      </c>
      <c r="V276" s="11">
        <f>SUMPRODUCT('Linear Model'!$B$2:$T$2,'Test Set'!A276:S276)+'Linear Model'!$U$2</f>
        <v>0.21860900578944858</v>
      </c>
      <c r="W276" s="11">
        <f>SUMPRODUCT('Logistic Regression'!B$2:T$2,'Test Set'!A276:S276)+'Logistic Regression'!U$2</f>
        <v>-2.5709419405817737</v>
      </c>
      <c r="X276" s="11">
        <f t="shared" si="4"/>
        <v>7.1032123544447157E-2</v>
      </c>
    </row>
    <row r="277" spans="1:24" x14ac:dyDescent="0.25">
      <c r="A277">
        <v>1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1</v>
      </c>
      <c r="R277">
        <v>0</v>
      </c>
      <c r="S277">
        <v>1</v>
      </c>
      <c r="U277">
        <v>0</v>
      </c>
      <c r="V277" s="11">
        <f>SUMPRODUCT('Linear Model'!$B$2:$T$2,'Test Set'!A277:S277)+'Linear Model'!$U$2</f>
        <v>0.64722468304422476</v>
      </c>
      <c r="W277" s="11">
        <f>SUMPRODUCT('Logistic Regression'!B$2:T$2,'Test Set'!A277:S277)+'Logistic Regression'!U$2</f>
        <v>0.96239142931702693</v>
      </c>
      <c r="X277" s="11">
        <f t="shared" si="4"/>
        <v>0.72360035354311436</v>
      </c>
    </row>
    <row r="278" spans="1:24" x14ac:dyDescent="0.25">
      <c r="A278">
        <v>1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0</v>
      </c>
      <c r="U278">
        <v>0</v>
      </c>
      <c r="V278" s="11">
        <f>SUMPRODUCT('Linear Model'!$B$2:$T$2,'Test Set'!A278:S278)+'Linear Model'!$U$2</f>
        <v>0.19862625474399487</v>
      </c>
      <c r="W278" s="11">
        <f>SUMPRODUCT('Logistic Regression'!B$2:T$2,'Test Set'!A278:S278)+'Logistic Regression'!U$2</f>
        <v>-2.4912710991706728</v>
      </c>
      <c r="X278" s="11">
        <f t="shared" si="4"/>
        <v>7.6472378452768233E-2</v>
      </c>
    </row>
    <row r="279" spans="1:24" x14ac:dyDescent="0.25">
      <c r="A279">
        <v>1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U279">
        <v>0</v>
      </c>
      <c r="V279" s="11">
        <f>SUMPRODUCT('Linear Model'!$B$2:$T$2,'Test Set'!A279:S279)+'Linear Model'!$U$2</f>
        <v>-3.5298981902503246E-2</v>
      </c>
      <c r="W279" s="11">
        <f>SUMPRODUCT('Logistic Regression'!B$2:T$2,'Test Set'!A279:S279)+'Logistic Regression'!U$2</f>
        <v>-4.5310027989403929</v>
      </c>
      <c r="X279" s="11">
        <f t="shared" si="4"/>
        <v>1.065511641548493E-2</v>
      </c>
    </row>
    <row r="280" spans="1:24" x14ac:dyDescent="0.25">
      <c r="A280">
        <v>0</v>
      </c>
      <c r="B280">
        <v>1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U280">
        <v>0</v>
      </c>
      <c r="V280" s="11">
        <f>SUMPRODUCT('Linear Model'!$B$2:$T$2,'Test Set'!A280:S280)+'Linear Model'!$U$2</f>
        <v>0.58601165712544434</v>
      </c>
      <c r="W280" s="11">
        <f>SUMPRODUCT('Logistic Regression'!B$2:T$2,'Test Set'!A280:S280)+'Logistic Regression'!U$2</f>
        <v>1.4007728808314339</v>
      </c>
      <c r="X280" s="11">
        <f t="shared" si="4"/>
        <v>0.80230650443079177</v>
      </c>
    </row>
    <row r="281" spans="1:24" x14ac:dyDescent="0.25">
      <c r="A281">
        <v>1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0</v>
      </c>
      <c r="U281">
        <v>0</v>
      </c>
      <c r="V281" s="11">
        <f>SUMPRODUCT('Linear Model'!$B$2:$T$2,'Test Set'!A281:S281)+'Linear Model'!$U$2</f>
        <v>-2.39839083976644E-2</v>
      </c>
      <c r="W281" s="11">
        <f>SUMPRODUCT('Logistic Regression'!B$2:T$2,'Test Set'!A281:S281)+'Logistic Regression'!U$2</f>
        <v>-4.3614726885421655</v>
      </c>
      <c r="X281" s="11">
        <f t="shared" si="4"/>
        <v>1.2598827135156507E-2</v>
      </c>
    </row>
    <row r="282" spans="1:24" x14ac:dyDescent="0.25">
      <c r="A282">
        <v>0</v>
      </c>
      <c r="B282">
        <v>0</v>
      </c>
      <c r="C282">
        <v>0</v>
      </c>
      <c r="D282">
        <v>1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U282">
        <v>0</v>
      </c>
      <c r="V282" s="11">
        <f>SUMPRODUCT('Linear Model'!$B$2:$T$2,'Test Set'!A282:S282)+'Linear Model'!$U$2</f>
        <v>0.1944707656033684</v>
      </c>
      <c r="W282" s="11">
        <f>SUMPRODUCT('Logistic Regression'!B$2:T$2,'Test Set'!A282:S282)+'Logistic Regression'!U$2</f>
        <v>-2.4265460698620531</v>
      </c>
      <c r="X282" s="11">
        <f t="shared" si="4"/>
        <v>8.1170695916910757E-2</v>
      </c>
    </row>
    <row r="283" spans="1:24" x14ac:dyDescent="0.25">
      <c r="A283">
        <v>1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U283">
        <v>0</v>
      </c>
      <c r="V283" s="11">
        <f>SUMPRODUCT('Linear Model'!$B$2:$T$2,'Test Set'!A283:S283)+'Linear Model'!$U$2</f>
        <v>0.37721506525611004</v>
      </c>
      <c r="W283" s="11">
        <f>SUMPRODUCT('Logistic Regression'!B$2:T$2,'Test Set'!A283:S283)+'Logistic Regression'!U$2</f>
        <v>-0.94326810177524656</v>
      </c>
      <c r="X283" s="11">
        <f t="shared" si="4"/>
        <v>0.28024067419005289</v>
      </c>
    </row>
    <row r="284" spans="1:24" x14ac:dyDescent="0.25">
      <c r="A284">
        <v>1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U284">
        <v>0</v>
      </c>
      <c r="V284" s="11">
        <f>SUMPRODUCT('Linear Model'!$B$2:$T$2,'Test Set'!A284:S284)+'Linear Model'!$U$2</f>
        <v>0.55224945144969295</v>
      </c>
      <c r="W284" s="11">
        <f>SUMPRODUCT('Logistic Regression'!B$2:T$2,'Test Set'!A284:S284)+'Logistic Regression'!U$2</f>
        <v>1.1399088806240694</v>
      </c>
      <c r="X284" s="11">
        <f t="shared" si="4"/>
        <v>0.75766290898380595</v>
      </c>
    </row>
    <row r="285" spans="1:24" x14ac:dyDescent="0.25">
      <c r="A285">
        <v>1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U285">
        <v>0</v>
      </c>
      <c r="V285" s="11">
        <f>SUMPRODUCT('Linear Model'!$B$2:$T$2,'Test Set'!A285:S285)+'Linear Model'!$U$2</f>
        <v>0.37721506525611004</v>
      </c>
      <c r="W285" s="11">
        <f>SUMPRODUCT('Logistic Regression'!B$2:T$2,'Test Set'!A285:S285)+'Logistic Regression'!U$2</f>
        <v>-0.94326810177524656</v>
      </c>
      <c r="X285" s="11">
        <f t="shared" si="4"/>
        <v>0.28024067419005289</v>
      </c>
    </row>
    <row r="286" spans="1:24" x14ac:dyDescent="0.25">
      <c r="A286">
        <v>1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U286">
        <v>0</v>
      </c>
      <c r="V286" s="11">
        <f>SUMPRODUCT('Linear Model'!$B$2:$T$2,'Test Set'!A286:S286)+'Linear Model'!$U$2</f>
        <v>-4.6345379025021893E-2</v>
      </c>
      <c r="W286" s="11">
        <f>SUMPRODUCT('Logistic Regression'!B$2:T$2,'Test Set'!A286:S286)+'Logistic Regression'!U$2</f>
        <v>-4.3546746445246134</v>
      </c>
      <c r="X286" s="11">
        <f t="shared" si="4"/>
        <v>1.2683676270245234E-2</v>
      </c>
    </row>
    <row r="287" spans="1:24" x14ac:dyDescent="0.25">
      <c r="A287">
        <v>0</v>
      </c>
      <c r="B287">
        <v>1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1</v>
      </c>
      <c r="U287">
        <v>0</v>
      </c>
      <c r="V287" s="11">
        <f>SUMPRODUCT('Linear Model'!$B$2:$T$2,'Test Set'!A287:S287)+'Linear Model'!$U$2</f>
        <v>0.49634822439888887</v>
      </c>
      <c r="W287" s="11">
        <f>SUMPRODUCT('Logistic Regression'!B$2:T$2,'Test Set'!A287:S287)+'Logistic Regression'!U$2</f>
        <v>0.2216792002815261</v>
      </c>
      <c r="X287" s="11">
        <f t="shared" si="4"/>
        <v>0.55519395804697003</v>
      </c>
    </row>
    <row r="288" spans="1:24" x14ac:dyDescent="0.25">
      <c r="A288">
        <v>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U288">
        <v>0</v>
      </c>
      <c r="V288" s="11">
        <f>SUMPRODUCT('Linear Model'!$B$2:$T$2,'Test Set'!A288:S288)+'Linear Model'!$U$2</f>
        <v>0.47552012895197932</v>
      </c>
      <c r="W288" s="11">
        <f>SUMPRODUCT('Logistic Regression'!B$2:T$2,'Test Set'!A288:S288)+'Logistic Regression'!U$2</f>
        <v>-0.68155139576860935</v>
      </c>
      <c r="X288" s="11">
        <f t="shared" si="4"/>
        <v>0.33591513513825549</v>
      </c>
    </row>
    <row r="289" spans="1:24" x14ac:dyDescent="0.25">
      <c r="A289">
        <v>0</v>
      </c>
      <c r="B289">
        <v>1</v>
      </c>
      <c r="C289">
        <v>1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U289">
        <v>0</v>
      </c>
      <c r="V289" s="11">
        <f>SUMPRODUCT('Linear Model'!$B$2:$T$2,'Test Set'!A289:S289)+'Linear Model'!$U$2</f>
        <v>9.7782972780868782E-3</v>
      </c>
      <c r="W289" s="11">
        <f>SUMPRODUCT('Logistic Regression'!B$2:T$2,'Test Set'!A289:S289)+'Logistic Regression'!U$2</f>
        <v>-4.100608688334801</v>
      </c>
      <c r="X289" s="11">
        <f t="shared" si="4"/>
        <v>1.6292740875656183E-2</v>
      </c>
    </row>
    <row r="290" spans="1:24" x14ac:dyDescent="0.25">
      <c r="A290">
        <v>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U290">
        <v>0</v>
      </c>
      <c r="V290" s="11">
        <f>SUMPRODUCT('Linear Model'!$B$2:$T$2,'Test Set'!A290:S290)+'Linear Model'!$U$2</f>
        <v>0.47552012895197932</v>
      </c>
      <c r="W290" s="11">
        <f>SUMPRODUCT('Logistic Regression'!B$2:T$2,'Test Set'!A290:S290)+'Logistic Regression'!U$2</f>
        <v>-0.68155139576860935</v>
      </c>
      <c r="X290" s="11">
        <f t="shared" si="4"/>
        <v>0.33591513513825549</v>
      </c>
    </row>
    <row r="291" spans="1:24" x14ac:dyDescent="0.25">
      <c r="A291">
        <v>0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U291">
        <v>0</v>
      </c>
      <c r="V291" s="11">
        <f>SUMPRODUCT('Linear Model'!$B$2:$T$2,'Test Set'!A291:S291)+'Linear Model'!$U$2</f>
        <v>0.39116503379913803</v>
      </c>
      <c r="W291" s="11">
        <f>SUMPRODUCT('Logistic Regression'!B$2:T$2,'Test Set'!A291:S291)+'Logistic Regression'!U$2</f>
        <v>-1.4372451469119585E-2</v>
      </c>
      <c r="X291" s="11">
        <f t="shared" si="4"/>
        <v>0.49640694898309617</v>
      </c>
    </row>
    <row r="292" spans="1:24" x14ac:dyDescent="0.25">
      <c r="A292">
        <v>0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U292">
        <v>0</v>
      </c>
      <c r="V292" s="11">
        <f>SUMPRODUCT('Linear Model'!$B$2:$T$2,'Test Set'!A292:S292)+'Linear Model'!$U$2</f>
        <v>0.17527526472664057</v>
      </c>
      <c r="W292" s="11">
        <f>SUMPRODUCT('Logistic Regression'!B$2:T$2,'Test Set'!A292:S292)+'Logistic Regression'!U$2</f>
        <v>-2.5845379746354329</v>
      </c>
      <c r="X292" s="11">
        <f t="shared" si="4"/>
        <v>7.0140183780395465E-2</v>
      </c>
    </row>
    <row r="293" spans="1:24" x14ac:dyDescent="0.25">
      <c r="A293">
        <v>0</v>
      </c>
      <c r="B293">
        <v>1</v>
      </c>
      <c r="C293">
        <v>1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1</v>
      </c>
      <c r="U293">
        <v>0</v>
      </c>
      <c r="V293" s="11">
        <f>SUMPRODUCT('Linear Model'!$B$2:$T$2,'Test Set'!A293:S293)+'Linear Model'!$U$2</f>
        <v>0.23534705950377383</v>
      </c>
      <c r="W293" s="11">
        <f>SUMPRODUCT('Logistic Regression'!B$2:T$2,'Test Set'!A293:S293)+'Logistic Regression'!U$2</f>
        <v>-1.9645061986367254</v>
      </c>
      <c r="X293" s="11">
        <f t="shared" si="4"/>
        <v>0.1229802003929021</v>
      </c>
    </row>
    <row r="294" spans="1:24" x14ac:dyDescent="0.25">
      <c r="A294">
        <v>1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U294">
        <v>0</v>
      </c>
      <c r="V294" s="11">
        <f>SUMPRODUCT('Linear Model'!$B$2:$T$2,'Test Set'!A294:S294)+'Linear Model'!$U$2</f>
        <v>0.65096056584879869</v>
      </c>
      <c r="W294" s="11">
        <f>SUMPRODUCT('Logistic Regression'!B$2:T$2,'Test Set'!A294:S294)+'Logistic Regression'!U$2</f>
        <v>1.563045892374602</v>
      </c>
      <c r="X294" s="11">
        <f t="shared" si="4"/>
        <v>0.82678998433956163</v>
      </c>
    </row>
    <row r="295" spans="1:24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U295">
        <v>0</v>
      </c>
      <c r="V295" s="11">
        <f>SUMPRODUCT('Linear Model'!$B$2:$T$2,'Test Set'!A295:S295)+'Linear Model'!$U$2</f>
        <v>0.515385992440897</v>
      </c>
      <c r="W295" s="11">
        <f>SUMPRODUCT('Logistic Regression'!B$2:T$2,'Test Set'!A295:S295)+'Logistic Regression'!U$2</f>
        <v>-0.29462777448392352</v>
      </c>
      <c r="X295" s="11">
        <f t="shared" si="4"/>
        <v>0.4268712906287131</v>
      </c>
    </row>
    <row r="296" spans="1:24" x14ac:dyDescent="0.25">
      <c r="A296">
        <v>0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U296">
        <v>0</v>
      </c>
      <c r="V296" s="11">
        <f>SUMPRODUCT('Linear Model'!$B$2:$T$2,'Test Set'!A296:S296)+'Linear Model'!$U$2</f>
        <v>0.43627642962175556</v>
      </c>
      <c r="W296" s="11">
        <f>SUMPRODUCT('Logistic Regression'!B$2:T$2,'Test Set'!A296:S296)+'Logistic Regression'!U$2</f>
        <v>-0.39835257571718113</v>
      </c>
      <c r="X296" s="11">
        <f t="shared" si="4"/>
        <v>0.40170821554639852</v>
      </c>
    </row>
    <row r="297" spans="1:24" x14ac:dyDescent="0.25">
      <c r="A297">
        <v>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U297">
        <v>0</v>
      </c>
      <c r="V297" s="11">
        <f>SUMPRODUCT('Linear Model'!$B$2:$T$2,'Test Set'!A297:S297)+'Linear Model'!$U$2</f>
        <v>0.47552012895197932</v>
      </c>
      <c r="W297" s="11">
        <f>SUMPRODUCT('Logistic Regression'!B$2:T$2,'Test Set'!A297:S297)+'Logistic Regression'!U$2</f>
        <v>-0.68155139576860935</v>
      </c>
      <c r="X297" s="11">
        <f t="shared" si="4"/>
        <v>0.33591513513825549</v>
      </c>
    </row>
    <row r="298" spans="1:24" x14ac:dyDescent="0.25">
      <c r="A298">
        <v>1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U298">
        <v>0</v>
      </c>
      <c r="V298" s="11">
        <f>SUMPRODUCT('Linear Model'!$B$2:$T$2,'Test Set'!A298:S298)+'Linear Model'!$U$2</f>
        <v>0.39641056613283787</v>
      </c>
      <c r="W298" s="11">
        <f>SUMPRODUCT('Logistic Regression'!B$2:T$2,'Test Set'!A298:S298)+'Logistic Regression'!U$2</f>
        <v>-0.7852761970018669</v>
      </c>
      <c r="X298" s="11">
        <f t="shared" si="4"/>
        <v>0.31318386039035906</v>
      </c>
    </row>
    <row r="299" spans="1:24" x14ac:dyDescent="0.25">
      <c r="A299">
        <v>0</v>
      </c>
      <c r="B299">
        <v>1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U299">
        <v>0</v>
      </c>
      <c r="V299" s="11">
        <f>SUMPRODUCT('Linear Model'!$B$2:$T$2,'Test Set'!A299:S299)+'Linear Model'!$U$2</f>
        <v>0.44936827268531704</v>
      </c>
      <c r="W299" s="11">
        <f>SUMPRODUCT('Logistic Regression'!B$2:T$2,'Test Set'!A299:S299)+'Logistic Regression'!U$2</f>
        <v>-0.36642029202112303</v>
      </c>
      <c r="X299" s="11">
        <f t="shared" si="4"/>
        <v>0.40940628757949221</v>
      </c>
    </row>
    <row r="300" spans="1:24" x14ac:dyDescent="0.25">
      <c r="A300">
        <v>0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U300">
        <v>0</v>
      </c>
      <c r="V300" s="11">
        <f>SUMPRODUCT('Linear Model'!$B$2:$T$2,'Test Set'!A300:S300)+'Linear Model'!$U$2</f>
        <v>0.28667217148607133</v>
      </c>
      <c r="W300" s="11">
        <f>SUMPRODUCT('Logistic Regression'!B$2:T$2,'Test Set'!A300:S300)+'Logistic Regression'!U$2</f>
        <v>-2.2908889849327374</v>
      </c>
      <c r="X300" s="11">
        <f t="shared" si="4"/>
        <v>9.1880347579023872E-2</v>
      </c>
    </row>
    <row r="301" spans="1:24" x14ac:dyDescent="0.25">
      <c r="A301">
        <v>0</v>
      </c>
      <c r="B301">
        <v>1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U301">
        <v>0</v>
      </c>
      <c r="V301" s="11">
        <f>SUMPRODUCT('Linear Model'!$B$2:$T$2,'Test Set'!A301:S301)+'Linear Model'!$U$2</f>
        <v>0.60030915790949602</v>
      </c>
      <c r="W301" s="11">
        <f>SUMPRODUCT('Logistic Regression'!B$2:T$2,'Test Set'!A301:S301)+'Logistic Regression'!U$2</f>
        <v>0.91881803621021463</v>
      </c>
      <c r="X301" s="11">
        <f t="shared" si="4"/>
        <v>0.71480121123122975</v>
      </c>
    </row>
    <row r="302" spans="1:24" x14ac:dyDescent="0.25">
      <c r="A302">
        <v>0</v>
      </c>
      <c r="B302">
        <v>1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U302">
        <v>0</v>
      </c>
      <c r="V302" s="11">
        <f>SUMPRODUCT('Linear Model'!$B$2:$T$2,'Test Set'!A302:S302)+'Linear Model'!$U$2</f>
        <v>0.43017277180858926</v>
      </c>
      <c r="W302" s="11">
        <f>SUMPRODUCT('Logistic Regression'!B$2:T$2,'Test Set'!A302:S302)+'Logistic Regression'!U$2</f>
        <v>-0.52441219679450257</v>
      </c>
      <c r="X302" s="11">
        <f t="shared" si="4"/>
        <v>0.37182109465082896</v>
      </c>
    </row>
    <row r="303" spans="1:24" x14ac:dyDescent="0.25">
      <c r="A303">
        <v>1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U303">
        <v>0</v>
      </c>
      <c r="V303" s="11">
        <f>SUMPRODUCT('Linear Model'!$B$2:$T$2,'Test Set'!A303:S303)+'Linear Model'!$U$2</f>
        <v>0.39641056613283787</v>
      </c>
      <c r="W303" s="11">
        <f>SUMPRODUCT('Logistic Regression'!B$2:T$2,'Test Set'!A303:S303)+'Logistic Regression'!U$2</f>
        <v>-0.7852761970018669</v>
      </c>
      <c r="X303" s="11">
        <f t="shared" si="4"/>
        <v>0.31318386039035906</v>
      </c>
    </row>
    <row r="304" spans="1:24" x14ac:dyDescent="0.25">
      <c r="A304">
        <v>0</v>
      </c>
      <c r="B304">
        <v>0</v>
      </c>
      <c r="C304">
        <v>0</v>
      </c>
      <c r="D304">
        <v>1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U304">
        <v>0</v>
      </c>
      <c r="V304" s="11">
        <f>SUMPRODUCT('Linear Model'!$B$2:$T$2,'Test Set'!A304:S304)+'Linear Model'!$U$2</f>
        <v>0.27734848513092464</v>
      </c>
      <c r="W304" s="11">
        <f>SUMPRODUCT('Logistic Regression'!B$2:T$2,'Test Set'!A304:S304)+'Logistic Regression'!U$2</f>
        <v>-1.4213606972797521</v>
      </c>
      <c r="X304" s="11">
        <f t="shared" si="4"/>
        <v>0.19444835780860545</v>
      </c>
    </row>
    <row r="305" spans="1:24" x14ac:dyDescent="0.25">
      <c r="A305">
        <v>0</v>
      </c>
      <c r="B305">
        <v>1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U305">
        <v>0</v>
      </c>
      <c r="V305" s="11">
        <f>SUMPRODUCT('Linear Model'!$B$2:$T$2,'Test Set'!A305:S305)+'Linear Model'!$U$2</f>
        <v>0.43017277180858926</v>
      </c>
      <c r="W305" s="11">
        <f>SUMPRODUCT('Logistic Regression'!B$2:T$2,'Test Set'!A305:S305)+'Logistic Regression'!U$2</f>
        <v>-0.52441219679450257</v>
      </c>
      <c r="X305" s="11">
        <f t="shared" si="4"/>
        <v>0.37182109465082896</v>
      </c>
    </row>
    <row r="306" spans="1:24" x14ac:dyDescent="0.25">
      <c r="A306">
        <v>0</v>
      </c>
      <c r="B306">
        <v>1</v>
      </c>
      <c r="C306">
        <v>0</v>
      </c>
      <c r="D306">
        <v>1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U306">
        <v>0</v>
      </c>
      <c r="V306" s="11">
        <f>SUMPRODUCT('Linear Model'!$B$2:$T$2,'Test Set'!A306:S306)+'Linear Model'!$U$2</f>
        <v>0.20756260866692988</v>
      </c>
      <c r="W306" s="11">
        <f>SUMPRODUCT('Logistic Regression'!B$2:T$2,'Test Set'!A306:S306)+'Logistic Regression'!U$2</f>
        <v>-2.3946137861659951</v>
      </c>
      <c r="X306" s="11">
        <f t="shared" si="4"/>
        <v>8.3584345431191073E-2</v>
      </c>
    </row>
    <row r="307" spans="1:24" x14ac:dyDescent="0.25">
      <c r="A307">
        <v>1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U307">
        <v>0</v>
      </c>
      <c r="V307" s="11">
        <f>SUMPRODUCT('Linear Model'!$B$2:$T$2,'Test Set'!A307:S307)+'Linear Model'!$U$2</f>
        <v>0.37721506525611004</v>
      </c>
      <c r="W307" s="11">
        <f>SUMPRODUCT('Logistic Regression'!B$2:T$2,'Test Set'!A307:S307)+'Logistic Regression'!U$2</f>
        <v>-0.94326810177524656</v>
      </c>
      <c r="X307" s="11">
        <f t="shared" si="4"/>
        <v>0.28024067419005289</v>
      </c>
    </row>
    <row r="308" spans="1:24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U308">
        <v>0</v>
      </c>
      <c r="V308" s="11">
        <f>SUMPRODUCT('Linear Model'!$B$2:$T$2,'Test Set'!A308:S308)+'Linear Model'!$U$2</f>
        <v>0.515385992440897</v>
      </c>
      <c r="W308" s="11">
        <f>SUMPRODUCT('Logistic Regression'!B$2:T$2,'Test Set'!A308:S308)+'Logistic Regression'!U$2</f>
        <v>-0.29462777448392352</v>
      </c>
      <c r="X308" s="11">
        <f t="shared" si="4"/>
        <v>0.4268712906287131</v>
      </c>
    </row>
    <row r="309" spans="1:24" x14ac:dyDescent="0.25">
      <c r="A309">
        <v>1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1</v>
      </c>
      <c r="S309">
        <v>0</v>
      </c>
      <c r="U309">
        <v>0</v>
      </c>
      <c r="V309" s="11">
        <f>SUMPRODUCT('Linear Model'!$B$2:$T$2,'Test Set'!A309:S309)+'Linear Model'!$U$2</f>
        <v>0.37693297956382288</v>
      </c>
      <c r="W309" s="11">
        <f>SUMPRODUCT('Logistic Regression'!B$2:T$2,'Test Set'!A309:S309)+'Logistic Regression'!U$2</f>
        <v>-1.1601149723459456</v>
      </c>
      <c r="X309" s="11">
        <f t="shared" si="4"/>
        <v>0.23864639471027596</v>
      </c>
    </row>
    <row r="310" spans="1:24" x14ac:dyDescent="0.25">
      <c r="A310">
        <v>0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U310">
        <v>0</v>
      </c>
      <c r="V310" s="11">
        <f>SUMPRODUCT('Linear Model'!$B$2:$T$2,'Test Set'!A310:S310)+'Linear Model'!$U$2</f>
        <v>0.41708092874502772</v>
      </c>
      <c r="W310" s="11">
        <f>SUMPRODUCT('Logistic Regression'!B$2:T$2,'Test Set'!A310:S310)+'Logistic Regression'!U$2</f>
        <v>-0.55634448049056073</v>
      </c>
      <c r="X310" s="11">
        <f t="shared" si="4"/>
        <v>0.36439369756218881</v>
      </c>
    </row>
    <row r="311" spans="1:24" x14ac:dyDescent="0.25">
      <c r="A311">
        <v>0</v>
      </c>
      <c r="B311">
        <v>1</v>
      </c>
      <c r="C311">
        <v>1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U311">
        <v>0</v>
      </c>
      <c r="V311" s="11">
        <f>SUMPRODUCT('Linear Model'!$B$2:$T$2,'Test Set'!A311:S311)+'Linear Model'!$U$2</f>
        <v>0.18836710779020205</v>
      </c>
      <c r="W311" s="11">
        <f>SUMPRODUCT('Logistic Regression'!B$2:T$2,'Test Set'!A311:S311)+'Logistic Regression'!U$2</f>
        <v>-2.5526056909393744</v>
      </c>
      <c r="X311" s="11">
        <f t="shared" si="4"/>
        <v>7.2251627638437232E-2</v>
      </c>
    </row>
    <row r="312" spans="1:24" x14ac:dyDescent="0.25">
      <c r="A312">
        <v>1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U312">
        <v>0</v>
      </c>
      <c r="V312" s="11">
        <f>SUMPRODUCT('Linear Model'!$B$2:$T$2,'Test Set'!A312:S312)+'Linear Model'!$U$2</f>
        <v>0.57788326070329554</v>
      </c>
      <c r="W312" s="11">
        <f>SUMPRODUCT('Logistic Regression'!B$2:T$2,'Test Set'!A312:S312)+'Logistic Regression'!U$2</f>
        <v>0.38108998103192937</v>
      </c>
      <c r="X312" s="11">
        <f t="shared" si="4"/>
        <v>0.59413596618330278</v>
      </c>
    </row>
    <row r="313" spans="1:24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0</v>
      </c>
      <c r="U313">
        <v>0</v>
      </c>
      <c r="V313" s="11">
        <f>SUMPRODUCT('Linear Model'!$B$2:$T$2,'Test Set'!A313:S313)+'Linear Model'!$U$2</f>
        <v>0.33679718192878183</v>
      </c>
      <c r="W313" s="11">
        <f>SUMPRODUCT('Logistic Regression'!B$2:T$2,'Test Set'!A313:S313)+'Logistic Regression'!U$2</f>
        <v>-1.8426307718793495</v>
      </c>
      <c r="X313" s="11">
        <f t="shared" si="4"/>
        <v>0.13674045280659755</v>
      </c>
    </row>
    <row r="314" spans="1:24" x14ac:dyDescent="0.25">
      <c r="A314">
        <v>1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U314">
        <v>0</v>
      </c>
      <c r="V314" s="11">
        <f>SUMPRODUCT('Linear Model'!$B$2:$T$2,'Test Set'!A314:S314)+'Linear Model'!$U$2</f>
        <v>0.37721506525611004</v>
      </c>
      <c r="W314" s="11">
        <f>SUMPRODUCT('Logistic Regression'!B$2:T$2,'Test Set'!A314:S314)+'Logistic Regression'!U$2</f>
        <v>-0.94326810177524656</v>
      </c>
      <c r="X314" s="11">
        <f t="shared" si="4"/>
        <v>0.28024067419005289</v>
      </c>
    </row>
    <row r="315" spans="1:24" x14ac:dyDescent="0.25">
      <c r="A315">
        <v>0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U315">
        <v>0</v>
      </c>
      <c r="V315" s="11">
        <f>SUMPRODUCT('Linear Model'!$B$2:$T$2,'Test Set'!A315:S315)+'Linear Model'!$U$2</f>
        <v>0.41708092874502772</v>
      </c>
      <c r="W315" s="11">
        <f>SUMPRODUCT('Logistic Regression'!B$2:T$2,'Test Set'!A315:S315)+'Logistic Regression'!U$2</f>
        <v>-0.55634448049056073</v>
      </c>
      <c r="X315" s="11">
        <f t="shared" si="4"/>
        <v>0.36439369756218881</v>
      </c>
    </row>
    <row r="316" spans="1:24" x14ac:dyDescent="0.25">
      <c r="A316">
        <v>1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U316">
        <v>0</v>
      </c>
      <c r="V316" s="11">
        <f>SUMPRODUCT('Linear Model'!$B$2:$T$2,'Test Set'!A316:S316)+'Linear Model'!$U$2</f>
        <v>0.16565129923696942</v>
      </c>
      <c r="W316" s="11">
        <f>SUMPRODUCT('Logistic Regression'!B$2:T$2,'Test Set'!A316:S316)+'Logistic Regression'!U$2</f>
        <v>-2.9897978455625176</v>
      </c>
      <c r="X316" s="11">
        <f t="shared" si="4"/>
        <v>4.7888906352115068E-2</v>
      </c>
    </row>
    <row r="317" spans="1:24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U317">
        <v>0</v>
      </c>
      <c r="V317" s="11">
        <f>SUMPRODUCT('Linear Model'!$B$2:$T$2,'Test Set'!A317:S317)+'Linear Model'!$U$2</f>
        <v>0.35645804795006608</v>
      </c>
      <c r="W317" s="11">
        <f>SUMPRODUCT('Logistic Regression'!B$2:T$2,'Test Set'!A317:S317)+'Logistic Regression'!U$2</f>
        <v>-1.3176358960464944</v>
      </c>
      <c r="X317" s="11">
        <f t="shared" si="4"/>
        <v>0.21121188766807275</v>
      </c>
    </row>
    <row r="318" spans="1:24" x14ac:dyDescent="0.25">
      <c r="A318">
        <v>0</v>
      </c>
      <c r="B318">
        <v>0</v>
      </c>
      <c r="C318">
        <v>1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U318">
        <v>0</v>
      </c>
      <c r="V318" s="11">
        <f>SUMPRODUCT('Linear Model'!$B$2:$T$2,'Test Set'!A318:S318)+'Linear Model'!$U$2</f>
        <v>0.63178237346338173</v>
      </c>
      <c r="W318" s="11">
        <f>SUMPRODUCT('Logistic Regression'!B$2:T$2,'Test Set'!A318:S318)+'Logistic Regression'!U$2</f>
        <v>1.8825874056982519</v>
      </c>
      <c r="X318" s="11">
        <f t="shared" si="4"/>
        <v>0.86790803862936183</v>
      </c>
    </row>
    <row r="319" spans="1:24" x14ac:dyDescent="0.25">
      <c r="A319">
        <v>1</v>
      </c>
      <c r="B319">
        <v>0</v>
      </c>
      <c r="C319">
        <v>1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U319">
        <v>0</v>
      </c>
      <c r="V319" s="11">
        <f>SUMPRODUCT('Linear Model'!$B$2:$T$2,'Test Set'!A319:S319)+'Linear Model'!$U$2</f>
        <v>0.26801443098828559</v>
      </c>
      <c r="W319" s="11">
        <f>SUMPRODUCT('Logistic Regression'!B$2:T$2,'Test Set'!A319:S319)+'Logistic Regression'!U$2</f>
        <v>-1.9271564687619791</v>
      </c>
      <c r="X319" s="11">
        <f t="shared" si="4"/>
        <v>0.12706565019534402</v>
      </c>
    </row>
    <row r="320" spans="1:24" x14ac:dyDescent="0.25">
      <c r="A320">
        <v>1</v>
      </c>
      <c r="B320">
        <v>0</v>
      </c>
      <c r="C320">
        <v>1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0</v>
      </c>
      <c r="U320">
        <v>0</v>
      </c>
      <c r="V320" s="11">
        <f>SUMPRODUCT('Linear Model'!$B$2:$T$2,'Test Set'!A320:S320)+'Linear Model'!$U$2</f>
        <v>-0.11124257497101497</v>
      </c>
      <c r="W320" s="11">
        <f>SUMPRODUCT('Logistic Regression'!B$2:T$2,'Test Set'!A320:S320)+'Logistic Regression'!U$2</f>
        <v>-4.7995175489645812</v>
      </c>
      <c r="X320" s="11">
        <f t="shared" si="4"/>
        <v>8.1664779764898006E-3</v>
      </c>
    </row>
    <row r="321" spans="1:24" x14ac:dyDescent="0.25">
      <c r="A321">
        <v>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U321">
        <v>0</v>
      </c>
      <c r="V321" s="11">
        <f>SUMPRODUCT('Linear Model'!$B$2:$T$2,'Test Set'!A321:S321)+'Linear Model'!$U$2</f>
        <v>0.67618832439916476</v>
      </c>
      <c r="W321" s="11">
        <f>SUMPRODUCT('Logistic Regression'!B$2:T$2,'Test Set'!A321:S321)+'Logistic Regression'!U$2</f>
        <v>0.64280668703856658</v>
      </c>
      <c r="X321" s="11">
        <f t="shared" si="4"/>
        <v>0.65538764017778839</v>
      </c>
    </row>
    <row r="322" spans="1:24" x14ac:dyDescent="0.25">
      <c r="A322">
        <v>0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0</v>
      </c>
      <c r="U322">
        <v>0</v>
      </c>
      <c r="V322" s="11">
        <f>SUMPRODUCT('Linear Model'!$B$2:$T$2,'Test Set'!A322:S322)+'Linear Model'!$U$2</f>
        <v>-3.3135457854746031E-3</v>
      </c>
      <c r="W322" s="11">
        <f>SUMPRODUCT('Logistic Regression'!B$2:T$2,'Test Set'!A322:S322)+'Logistic Regression'!U$2</f>
        <v>-4.132540972030859</v>
      </c>
      <c r="X322" s="11">
        <f t="shared" si="4"/>
        <v>1.5788779926445892E-2</v>
      </c>
    </row>
    <row r="323" spans="1:24" x14ac:dyDescent="0.25">
      <c r="A323">
        <v>1</v>
      </c>
      <c r="B323">
        <v>0</v>
      </c>
      <c r="C323">
        <v>1</v>
      </c>
      <c r="D323">
        <v>0</v>
      </c>
      <c r="E323">
        <v>0</v>
      </c>
      <c r="F323">
        <v>1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U323">
        <v>0</v>
      </c>
      <c r="V323" s="11">
        <f>SUMPRODUCT('Linear Model'!$B$2:$T$2,'Test Set'!A323:S323)+'Linear Model'!$U$2</f>
        <v>-0.17445942847728702</v>
      </c>
      <c r="W323" s="11">
        <f>SUMPRODUCT('Logistic Regression'!B$2:T$2,'Test Set'!A323:S323)+'Logistic Regression'!U$2</f>
        <v>-5.2797080457140266</v>
      </c>
      <c r="X323" s="11">
        <f t="shared" ref="X323:X386" si="5">EXP(W323)/(1+EXP(W323))</f>
        <v>5.0681012756172558E-3</v>
      </c>
    </row>
    <row r="324" spans="1:24" x14ac:dyDescent="0.25">
      <c r="A324">
        <v>1</v>
      </c>
      <c r="B324">
        <v>0</v>
      </c>
      <c r="C324">
        <v>1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U324">
        <v>0</v>
      </c>
      <c r="V324" s="11">
        <f>SUMPRODUCT('Linear Model'!$B$2:$T$2,'Test Set'!A324:S324)+'Linear Model'!$U$2</f>
        <v>6.7346235541100141E-2</v>
      </c>
      <c r="W324" s="11">
        <f>SUMPRODUCT('Logistic Regression'!B$2:T$2,'Test Set'!A324:S324)+'Logistic Regression'!U$2</f>
        <v>-3.251514551569155</v>
      </c>
      <c r="X324" s="11">
        <f t="shared" si="5"/>
        <v>3.7272502188134299E-2</v>
      </c>
    </row>
    <row r="325" spans="1:24" x14ac:dyDescent="0.25">
      <c r="A325">
        <v>0</v>
      </c>
      <c r="B325">
        <v>1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U325">
        <v>0</v>
      </c>
      <c r="V325" s="11">
        <f>SUMPRODUCT('Linear Model'!$B$2:$T$2,'Test Set'!A325:S325)+'Linear Model'!$U$2</f>
        <v>0.43017277180858926</v>
      </c>
      <c r="W325" s="11">
        <f>SUMPRODUCT('Logistic Regression'!B$2:T$2,'Test Set'!A325:S325)+'Logistic Regression'!U$2</f>
        <v>-0.52441219679450257</v>
      </c>
      <c r="X325" s="11">
        <f t="shared" si="5"/>
        <v>0.37182109465082896</v>
      </c>
    </row>
    <row r="326" spans="1:24" x14ac:dyDescent="0.25">
      <c r="A326">
        <v>0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0</v>
      </c>
      <c r="U326">
        <v>0</v>
      </c>
      <c r="V326" s="11">
        <f>SUMPRODUCT('Linear Model'!$B$2:$T$2,'Test Set'!A326:S326)+'Linear Model'!$U$2</f>
        <v>0.34988902499234337</v>
      </c>
      <c r="W326" s="11">
        <f>SUMPRODUCT('Logistic Regression'!B$2:T$2,'Test Set'!A326:S326)+'Logistic Regression'!U$2</f>
        <v>-1.8106984881832915</v>
      </c>
      <c r="X326" s="11">
        <f t="shared" si="5"/>
        <v>0.14055372830855944</v>
      </c>
    </row>
    <row r="327" spans="1:24" x14ac:dyDescent="0.25">
      <c r="A327">
        <v>1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U327">
        <v>0</v>
      </c>
      <c r="V327" s="11">
        <f>SUMPRODUCT('Linear Model'!$B$2:$T$2,'Test Set'!A327:S327)+'Linear Model'!$U$2</f>
        <v>0.16565129923696942</v>
      </c>
      <c r="W327" s="11">
        <f>SUMPRODUCT('Logistic Regression'!B$2:T$2,'Test Set'!A327:S327)+'Logistic Regression'!U$2</f>
        <v>-2.9897978455625176</v>
      </c>
      <c r="X327" s="11">
        <f t="shared" si="5"/>
        <v>4.7888906352115068E-2</v>
      </c>
    </row>
    <row r="328" spans="1:24" x14ac:dyDescent="0.25">
      <c r="A328">
        <v>1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0</v>
      </c>
      <c r="U328">
        <v>0</v>
      </c>
      <c r="V328" s="11">
        <f>SUMPRODUCT('Linear Model'!$B$2:$T$2,'Test Set'!A328:S328)+'Linear Model'!$U$2</f>
        <v>0.19862625474399487</v>
      </c>
      <c r="W328" s="11">
        <f>SUMPRODUCT('Logistic Regression'!B$2:T$2,'Test Set'!A328:S328)+'Logistic Regression'!U$2</f>
        <v>-2.4912710991706728</v>
      </c>
      <c r="X328" s="11">
        <f t="shared" si="5"/>
        <v>7.6472378452768233E-2</v>
      </c>
    </row>
    <row r="329" spans="1:24" x14ac:dyDescent="0.25">
      <c r="A329">
        <v>1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U329">
        <v>0</v>
      </c>
      <c r="V329" s="11">
        <f>SUMPRODUCT('Linear Model'!$B$2:$T$2,'Test Set'!A329:S329)+'Linear Model'!$U$2</f>
        <v>0.13540940123772288</v>
      </c>
      <c r="W329" s="11">
        <f>SUMPRODUCT('Logistic Regression'!B$2:T$2,'Test Set'!A329:S329)+'Logistic Regression'!U$2</f>
        <v>-2.9714615959201183</v>
      </c>
      <c r="X329" s="11">
        <f t="shared" si="5"/>
        <v>4.8731922910597941E-2</v>
      </c>
    </row>
    <row r="330" spans="1:24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U330">
        <v>0</v>
      </c>
      <c r="V330" s="11">
        <f>SUMPRODUCT('Linear Model'!$B$2:$T$2,'Test Set'!A330:S330)+'Linear Model'!$U$2</f>
        <v>0.2055171627258871</v>
      </c>
      <c r="W330" s="11">
        <f>SUMPRODUCT('Logistic Regression'!B$2:T$2,'Test Set'!A330:S330)+'Logistic Regression'!U$2</f>
        <v>-2.6028742242778318</v>
      </c>
      <c r="X330" s="11">
        <f t="shared" si="5"/>
        <v>6.8953669079201863E-2</v>
      </c>
    </row>
    <row r="331" spans="1:24" x14ac:dyDescent="0.25">
      <c r="A331">
        <v>0</v>
      </c>
      <c r="B331">
        <v>1</v>
      </c>
      <c r="C331">
        <v>0</v>
      </c>
      <c r="D331">
        <v>1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U331">
        <v>0</v>
      </c>
      <c r="V331" s="11">
        <f>SUMPRODUCT('Linear Model'!$B$2:$T$2,'Test Set'!A331:S331)+'Linear Model'!$U$2</f>
        <v>6.612327527457218E-3</v>
      </c>
      <c r="W331" s="11">
        <f>SUMPRODUCT('Logistic Regression'!B$2:T$2,'Test Set'!A331:S331)+'Logistic Regression'!U$2</f>
        <v>-3.93581873954387</v>
      </c>
      <c r="X331" s="11">
        <f t="shared" si="5"/>
        <v>1.9155599862940249E-2</v>
      </c>
    </row>
    <row r="332" spans="1:24" x14ac:dyDescent="0.25">
      <c r="A332">
        <v>0</v>
      </c>
      <c r="B332">
        <v>1</v>
      </c>
      <c r="C332">
        <v>1</v>
      </c>
      <c r="D332">
        <v>0</v>
      </c>
      <c r="E332">
        <v>0</v>
      </c>
      <c r="F332">
        <v>1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U332">
        <v>0</v>
      </c>
      <c r="V332" s="11">
        <f>SUMPRODUCT('Linear Model'!$B$2:$T$2,'Test Set'!A332:S332)+'Linear Model'!$U$2</f>
        <v>-0.12150172192480779</v>
      </c>
      <c r="W332" s="11">
        <f>SUMPRODUCT('Logistic Regression'!B$2:T$2,'Test Set'!A332:S332)+'Logistic Regression'!U$2</f>
        <v>-4.8608521407332832</v>
      </c>
      <c r="X332" s="11">
        <f t="shared" si="5"/>
        <v>7.684375304148435E-3</v>
      </c>
    </row>
    <row r="333" spans="1:24" x14ac:dyDescent="0.25">
      <c r="A333">
        <v>0</v>
      </c>
      <c r="B333">
        <v>0</v>
      </c>
      <c r="C333">
        <v>1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U333">
        <v>0</v>
      </c>
      <c r="V333" s="11">
        <f>SUMPRODUCT('Linear Model'!$B$2:$T$2,'Test Set'!A333:S333)+'Linear Model'!$U$2</f>
        <v>0.10721209903001783</v>
      </c>
      <c r="W333" s="11">
        <f>SUMPRODUCT('Logistic Regression'!B$2:T$2,'Test Set'!A333:S333)+'Logistic Regression'!U$2</f>
        <v>-2.8645909302844688</v>
      </c>
      <c r="X333" s="11">
        <f t="shared" si="5"/>
        <v>5.3931975713864433E-2</v>
      </c>
    </row>
    <row r="334" spans="1:24" x14ac:dyDescent="0.25">
      <c r="A334">
        <v>1</v>
      </c>
      <c r="B334">
        <v>0</v>
      </c>
      <c r="C334">
        <v>1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U334">
        <v>0</v>
      </c>
      <c r="V334" s="11">
        <f>SUMPRODUCT('Linear Model'!$B$2:$T$2,'Test Set'!A334:S334)+'Linear Model'!$U$2</f>
        <v>6.7346235541100141E-2</v>
      </c>
      <c r="W334" s="11">
        <f>SUMPRODUCT('Logistic Regression'!B$2:T$2,'Test Set'!A334:S334)+'Logistic Regression'!U$2</f>
        <v>-3.251514551569155</v>
      </c>
      <c r="X334" s="11">
        <f t="shared" si="5"/>
        <v>3.7272502188134299E-2</v>
      </c>
    </row>
    <row r="335" spans="1:24" x14ac:dyDescent="0.25">
      <c r="A335">
        <v>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0</v>
      </c>
      <c r="U335">
        <v>0</v>
      </c>
      <c r="V335" s="11">
        <f>SUMPRODUCT('Linear Model'!$B$2:$T$2,'Test Set'!A335:S335)+'Linear Model'!$U$2</f>
        <v>0.29693131843986414</v>
      </c>
      <c r="W335" s="11">
        <f>SUMPRODUCT('Logistic Regression'!B$2:T$2,'Test Set'!A335:S335)+'Logistic Regression'!U$2</f>
        <v>-2.2295543931640354</v>
      </c>
      <c r="X335" s="11">
        <f t="shared" si="5"/>
        <v>9.712771098156707E-2</v>
      </c>
    </row>
    <row r="336" spans="1:24" x14ac:dyDescent="0.25">
      <c r="A336">
        <v>1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U336">
        <v>0</v>
      </c>
      <c r="V336" s="11">
        <f>SUMPRODUCT('Linear Model'!$B$2:$T$2,'Test Set'!A336:S336)+'Linear Model'!$U$2</f>
        <v>0.17626478411663737</v>
      </c>
      <c r="W336" s="11">
        <f>SUMPRODUCT('Logistic Regression'!B$2:T$2,'Test Set'!A336:S336)+'Logistic Regression'!U$2</f>
        <v>-2.4844730551531216</v>
      </c>
      <c r="X336" s="11">
        <f t="shared" si="5"/>
        <v>7.6953870356186574E-2</v>
      </c>
    </row>
    <row r="337" spans="1:24" x14ac:dyDescent="0.25">
      <c r="A337">
        <v>1</v>
      </c>
      <c r="B337">
        <v>0</v>
      </c>
      <c r="C337">
        <v>1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U337">
        <v>0</v>
      </c>
      <c r="V337" s="11">
        <f>SUMPRODUCT('Linear Model'!$B$2:$T$2,'Test Set'!A337:S337)+'Linear Model'!$U$2</f>
        <v>6.7346235541100141E-2</v>
      </c>
      <c r="W337" s="11">
        <f>SUMPRODUCT('Logistic Regression'!B$2:T$2,'Test Set'!A337:S337)+'Logistic Regression'!U$2</f>
        <v>-3.251514551569155</v>
      </c>
      <c r="X337" s="11">
        <f t="shared" si="5"/>
        <v>3.7272502188134299E-2</v>
      </c>
    </row>
    <row r="338" spans="1:24" x14ac:dyDescent="0.25">
      <c r="A338">
        <v>1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1</v>
      </c>
      <c r="S338">
        <v>0</v>
      </c>
      <c r="U338">
        <v>0</v>
      </c>
      <c r="V338" s="11">
        <f>SUMPRODUCT('Linear Model'!$B$2:$T$2,'Test Set'!A338:S338)+'Linear Model'!$U$2</f>
        <v>-2.3240263954777962E-3</v>
      </c>
      <c r="W338" s="11">
        <f>SUMPRODUCT('Logistic Regression'!B$2:T$2,'Test Set'!A338:S338)+'Logistic Regression'!U$2</f>
        <v>-4.0324760525485477</v>
      </c>
      <c r="X338" s="11">
        <f t="shared" si="5"/>
        <v>1.7421484774970509E-2</v>
      </c>
    </row>
    <row r="339" spans="1:24" x14ac:dyDescent="0.25">
      <c r="A339">
        <v>0</v>
      </c>
      <c r="B339">
        <v>1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0</v>
      </c>
      <c r="U339">
        <v>0</v>
      </c>
      <c r="V339" s="11">
        <f>SUMPRODUCT('Linear Model'!$B$2:$T$2,'Test Set'!A339:S339)+'Linear Model'!$U$2</f>
        <v>0.27077946217320192</v>
      </c>
      <c r="W339" s="11">
        <f>SUMPRODUCT('Logistic Regression'!B$2:T$2,'Test Set'!A339:S339)+'Logistic Regression'!U$2</f>
        <v>-1.9144232894165492</v>
      </c>
      <c r="X339" s="11">
        <f t="shared" si="5"/>
        <v>0.12848473361855894</v>
      </c>
    </row>
    <row r="340" spans="1:24" x14ac:dyDescent="0.25">
      <c r="A340">
        <v>1</v>
      </c>
      <c r="B340">
        <v>0</v>
      </c>
      <c r="C340">
        <v>0</v>
      </c>
      <c r="D340">
        <v>1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U340">
        <v>0</v>
      </c>
      <c r="V340" s="11">
        <f>SUMPRODUCT('Linear Model'!$B$2:$T$2,'Test Set'!A340:S340)+'Linear Model'!$U$2</f>
        <v>0.15460490211445072</v>
      </c>
      <c r="W340" s="11">
        <f>SUMPRODUCT('Logistic Regression'!B$2:T$2,'Test Set'!A340:S340)+'Logistic Regression'!U$2</f>
        <v>-2.8134696911467389</v>
      </c>
      <c r="X340" s="11">
        <f t="shared" si="5"/>
        <v>5.6600624447600396E-2</v>
      </c>
    </row>
    <row r="341" spans="1:24" x14ac:dyDescent="0.25">
      <c r="A341">
        <v>1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U341">
        <v>0</v>
      </c>
      <c r="V341" s="11">
        <f>SUMPRODUCT('Linear Model'!$B$2:$T$2,'Test Set'!A341:S341)+'Linear Model'!$U$2</f>
        <v>0.37721506525611004</v>
      </c>
      <c r="W341" s="11">
        <f>SUMPRODUCT('Logistic Regression'!B$2:T$2,'Test Set'!A341:S341)+'Logistic Regression'!U$2</f>
        <v>-0.94326810177524656</v>
      </c>
      <c r="X341" s="11">
        <f t="shared" si="5"/>
        <v>0.28024067419005289</v>
      </c>
    </row>
    <row r="342" spans="1:24" x14ac:dyDescent="0.25">
      <c r="A342">
        <v>1</v>
      </c>
      <c r="B342">
        <v>0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U342">
        <v>0</v>
      </c>
      <c r="V342" s="11">
        <f>SUMPRODUCT('Linear Model'!$B$2:$T$2,'Test Set'!A342:S342)+'Linear Model'!$U$2</f>
        <v>0.16565129923696942</v>
      </c>
      <c r="W342" s="11">
        <f>SUMPRODUCT('Logistic Regression'!B$2:T$2,'Test Set'!A342:S342)+'Logistic Regression'!U$2</f>
        <v>-2.9897978455625176</v>
      </c>
      <c r="X342" s="11">
        <f t="shared" si="5"/>
        <v>4.7888906352115068E-2</v>
      </c>
    </row>
    <row r="343" spans="1:24" x14ac:dyDescent="0.25">
      <c r="A343">
        <v>1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U343">
        <v>0</v>
      </c>
      <c r="V343" s="11">
        <f>SUMPRODUCT('Linear Model'!$B$2:$T$2,'Test Set'!A343:S343)+'Linear Model'!$U$2</f>
        <v>0.37721506525611004</v>
      </c>
      <c r="W343" s="11">
        <f>SUMPRODUCT('Logistic Regression'!B$2:T$2,'Test Set'!A343:S343)+'Logistic Regression'!U$2</f>
        <v>-0.94326810177524656</v>
      </c>
      <c r="X343" s="11">
        <f t="shared" si="5"/>
        <v>0.28024067419005289</v>
      </c>
    </row>
    <row r="344" spans="1:24" x14ac:dyDescent="0.25">
      <c r="A344">
        <v>1</v>
      </c>
      <c r="B344">
        <v>0</v>
      </c>
      <c r="C344">
        <v>0</v>
      </c>
      <c r="D344">
        <v>1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U344">
        <v>0</v>
      </c>
      <c r="V344" s="11">
        <f>SUMPRODUCT('Linear Model'!$B$2:$T$2,'Test Set'!A344:S344)+'Linear Model'!$U$2</f>
        <v>-4.6345379025021893E-2</v>
      </c>
      <c r="W344" s="11">
        <f>SUMPRODUCT('Logistic Regression'!B$2:T$2,'Test Set'!A344:S344)+'Logistic Regression'!U$2</f>
        <v>-4.3546746445246134</v>
      </c>
      <c r="X344" s="11">
        <f t="shared" si="5"/>
        <v>1.2683676270245234E-2</v>
      </c>
    </row>
    <row r="345" spans="1:24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U345">
        <v>0</v>
      </c>
      <c r="V345" s="11">
        <f>SUMPRODUCT('Linear Model'!$B$2:$T$2,'Test Set'!A345:S345)+'Linear Model'!$U$2</f>
        <v>0.515385992440897</v>
      </c>
      <c r="W345" s="11">
        <f>SUMPRODUCT('Logistic Regression'!B$2:T$2,'Test Set'!A345:S345)+'Logistic Regression'!U$2</f>
        <v>-0.29462777448392352</v>
      </c>
      <c r="X345" s="11">
        <f t="shared" si="5"/>
        <v>0.4268712906287131</v>
      </c>
    </row>
    <row r="346" spans="1:24" x14ac:dyDescent="0.25">
      <c r="A346">
        <v>1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U346">
        <v>0</v>
      </c>
      <c r="V346" s="11">
        <f>SUMPRODUCT('Linear Model'!$B$2:$T$2,'Test Set'!A346:S346)+'Linear Model'!$U$2</f>
        <v>0.17626478411663737</v>
      </c>
      <c r="W346" s="11">
        <f>SUMPRODUCT('Logistic Regression'!B$2:T$2,'Test Set'!A346:S346)+'Logistic Regression'!U$2</f>
        <v>-2.4844730551531216</v>
      </c>
      <c r="X346" s="11">
        <f t="shared" si="5"/>
        <v>7.6953870356186574E-2</v>
      </c>
    </row>
    <row r="347" spans="1:24" x14ac:dyDescent="0.25">
      <c r="A347">
        <v>1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U347">
        <v>0</v>
      </c>
      <c r="V347" s="11">
        <f>SUMPRODUCT('Linear Model'!$B$2:$T$2,'Test Set'!A347:S347)+'Linear Model'!$U$2</f>
        <v>-7.6154364781417794E-2</v>
      </c>
      <c r="W347" s="11">
        <f>SUMPRODUCT('Logistic Regression'!B$2:T$2,'Test Set'!A347:S347)+'Logistic Regression'!U$2</f>
        <v>-5.0179913397073896</v>
      </c>
      <c r="X347" s="11">
        <f t="shared" si="5"/>
        <v>6.5742988561491387E-3</v>
      </c>
    </row>
    <row r="348" spans="1:24" x14ac:dyDescent="0.25">
      <c r="A348">
        <v>1</v>
      </c>
      <c r="B348">
        <v>0</v>
      </c>
      <c r="C348">
        <v>1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U348">
        <v>0</v>
      </c>
      <c r="V348" s="11">
        <f>SUMPRODUCT('Linear Model'!$B$2:$T$2,'Test Set'!A348:S348)+'Linear Model'!$U$2</f>
        <v>-0.13360404559837247</v>
      </c>
      <c r="W348" s="11">
        <f>SUMPRODUCT('Logistic Regression'!B$2:T$2,'Test Set'!A348:S348)+'Logistic Regression'!U$2</f>
        <v>-4.7927195049470299</v>
      </c>
      <c r="X348" s="11">
        <f t="shared" si="5"/>
        <v>8.2217251890437954E-3</v>
      </c>
    </row>
    <row r="349" spans="1:24" x14ac:dyDescent="0.25">
      <c r="A349">
        <v>0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U349">
        <v>0</v>
      </c>
      <c r="V349" s="11">
        <f>SUMPRODUCT('Linear Model'!$B$2:$T$2,'Test Set'!A349:S349)+'Linear Model'!$U$2</f>
        <v>0.57291981406188286</v>
      </c>
      <c r="W349" s="11">
        <f>SUMPRODUCT('Logistic Regression'!B$2:T$2,'Test Set'!A349:S349)+'Logistic Regression'!U$2</f>
        <v>1.3688405971353759</v>
      </c>
      <c r="X349" s="11">
        <f t="shared" si="5"/>
        <v>0.79719277000797617</v>
      </c>
    </row>
    <row r="350" spans="1:24" x14ac:dyDescent="0.25">
      <c r="A350">
        <v>1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U350">
        <v>0</v>
      </c>
      <c r="V350" s="11">
        <f>SUMPRODUCT('Linear Model'!$B$2:$T$2,'Test Set'!A350:S350)+'Linear Model'!$U$2</f>
        <v>0.28635028646190186</v>
      </c>
      <c r="W350" s="11">
        <f>SUMPRODUCT('Logistic Regression'!B$2:T$2,'Test Set'!A350:S350)+'Logistic Regression'!U$2</f>
        <v>-1.6862232676887809</v>
      </c>
      <c r="X350" s="11">
        <f t="shared" si="5"/>
        <v>0.15627316311169373</v>
      </c>
    </row>
    <row r="351" spans="1:24" x14ac:dyDescent="0.25">
      <c r="A351">
        <v>0</v>
      </c>
      <c r="B351">
        <v>1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</v>
      </c>
      <c r="U351">
        <v>0</v>
      </c>
      <c r="V351" s="11">
        <f>SUMPRODUCT('Linear Model'!$B$2:$T$2,'Test Set'!A351:S351)+'Linear Model'!$U$2</f>
        <v>0.95184850525432241</v>
      </c>
      <c r="W351" s="11">
        <f>SUMPRODUCT('Logistic Regression'!B$2:T$2,'Test Set'!A351:S351)+'Logistic Regression'!U$2</f>
        <v>4.1112062430358707</v>
      </c>
      <c r="X351" s="11">
        <f t="shared" si="5"/>
        <v>0.98387624137620666</v>
      </c>
    </row>
    <row r="352" spans="1:24" x14ac:dyDescent="0.25">
      <c r="A352">
        <v>0</v>
      </c>
      <c r="B352">
        <v>0</v>
      </c>
      <c r="C352">
        <v>0</v>
      </c>
      <c r="D352">
        <v>1</v>
      </c>
      <c r="E352">
        <v>0</v>
      </c>
      <c r="F352">
        <v>1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0</v>
      </c>
      <c r="U352">
        <v>0</v>
      </c>
      <c r="V352" s="11">
        <f>SUMPRODUCT('Linear Model'!$B$2:$T$2,'Test Set'!A352:S352)+'Linear Model'!$U$2</f>
        <v>-0.29398687462375661</v>
      </c>
      <c r="W352" s="11">
        <f>SUMPRODUCT('Logistic Regression'!B$2:T$2,'Test Set'!A352:S352)+'Logistic Regression'!U$2</f>
        <v>-6.2827955170513876</v>
      </c>
      <c r="X352" s="11">
        <f t="shared" si="5"/>
        <v>1.8646872301291816E-3</v>
      </c>
    </row>
    <row r="353" spans="1:24" x14ac:dyDescent="0.25">
      <c r="A353">
        <v>0</v>
      </c>
      <c r="B353">
        <v>1</v>
      </c>
      <c r="C353">
        <v>0</v>
      </c>
      <c r="D353">
        <v>1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U353">
        <v>0</v>
      </c>
      <c r="V353" s="11">
        <f>SUMPRODUCT('Linear Model'!$B$2:$T$2,'Test Set'!A353:S353)+'Linear Model'!$U$2</f>
        <v>0.34054306220866293</v>
      </c>
      <c r="W353" s="11">
        <f>SUMPRODUCT('Logistic Regression'!B$2:T$2,'Test Set'!A353:S353)+'Logistic Regression'!U$2</f>
        <v>-1.1984117012022497</v>
      </c>
      <c r="X353" s="11">
        <f t="shared" si="5"/>
        <v>0.23175788652584858</v>
      </c>
    </row>
    <row r="354" spans="1:24" x14ac:dyDescent="0.25">
      <c r="A354">
        <v>0</v>
      </c>
      <c r="B354">
        <v>0</v>
      </c>
      <c r="C354">
        <v>0</v>
      </c>
      <c r="D354">
        <v>1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U354">
        <v>0</v>
      </c>
      <c r="V354" s="11">
        <f>SUMPRODUCT('Linear Model'!$B$2:$T$2,'Test Set'!A354:S354)+'Linear Model'!$U$2</f>
        <v>0.12640759990674566</v>
      </c>
      <c r="W354" s="11">
        <f>SUMPRODUCT('Logistic Regression'!B$2:T$2,'Test Set'!A354:S354)+'Logistic Regression'!U$2</f>
        <v>-2.7065990255110894</v>
      </c>
      <c r="X354" s="11">
        <f t="shared" si="5"/>
        <v>6.2585083823671686E-2</v>
      </c>
    </row>
    <row r="355" spans="1:24" x14ac:dyDescent="0.25">
      <c r="A355">
        <v>1</v>
      </c>
      <c r="B355">
        <v>0</v>
      </c>
      <c r="C355">
        <v>0</v>
      </c>
      <c r="D355">
        <v>1</v>
      </c>
      <c r="E355">
        <v>0</v>
      </c>
      <c r="F355">
        <v>1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U355">
        <v>0</v>
      </c>
      <c r="V355" s="11">
        <f>SUMPRODUCT('Linear Model'!$B$2:$T$2,'Test Set'!A355:S355)+'Linear Model'!$U$2</f>
        <v>-0.15526392760055918</v>
      </c>
      <c r="W355" s="11">
        <f>SUMPRODUCT('Logistic Regression'!B$2:T$2,'Test Set'!A355:S355)+'Logistic Regression'!U$2</f>
        <v>-5.1217161409406478</v>
      </c>
      <c r="X355" s="11">
        <f t="shared" si="5"/>
        <v>5.9303965750194297E-3</v>
      </c>
    </row>
    <row r="356" spans="1:24" x14ac:dyDescent="0.25">
      <c r="A356">
        <v>0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U356">
        <v>0</v>
      </c>
      <c r="V356" s="11">
        <f>SUMPRODUCT('Linear Model'!$B$2:$T$2,'Test Set'!A356:S356)+'Linear Model'!$U$2</f>
        <v>-2.5675016412832097E-2</v>
      </c>
      <c r="W356" s="11">
        <f>SUMPRODUCT('Logistic Regression'!B$2:T$2,'Test Set'!A356:S356)+'Logistic Regression'!U$2</f>
        <v>-4.1257429280133078</v>
      </c>
      <c r="X356" s="11">
        <f t="shared" si="5"/>
        <v>1.5894766559969881E-2</v>
      </c>
    </row>
    <row r="357" spans="1:24" x14ac:dyDescent="0.25">
      <c r="A357">
        <v>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</v>
      </c>
      <c r="U357">
        <v>0</v>
      </c>
      <c r="V357" s="11">
        <f>SUMPRODUCT('Linear Model'!$B$2:$T$2,'Test Set'!A357:S357)+'Linear Model'!$U$2</f>
        <v>0.72345036180502376</v>
      </c>
      <c r="W357" s="11">
        <f>SUMPRODUCT('Logistic Regression'!B$2:T$2,'Test Set'!A357:S357)+'Logistic Regression'!U$2</f>
        <v>1.4477530499119147</v>
      </c>
      <c r="X357" s="11">
        <f t="shared" si="5"/>
        <v>0.80965238528953221</v>
      </c>
    </row>
    <row r="358" spans="1:24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>
        <v>0</v>
      </c>
      <c r="P358">
        <v>0</v>
      </c>
      <c r="Q358">
        <v>0</v>
      </c>
      <c r="R358">
        <v>1</v>
      </c>
      <c r="S358">
        <v>1</v>
      </c>
      <c r="U358">
        <v>0</v>
      </c>
      <c r="V358" s="11">
        <f>SUMPRODUCT('Linear Model'!$B$2:$T$2,'Test Set'!A358:S358)+'Linear Model'!$U$2</f>
        <v>0.8462872829203808</v>
      </c>
      <c r="W358" s="11">
        <f>SUMPRODUCT('Logistic Regression'!B$2:T$2,'Test Set'!A358:S358)+'Logistic Regression'!U$2</f>
        <v>2.7749121310138083</v>
      </c>
      <c r="X358" s="11">
        <f t="shared" si="5"/>
        <v>0.9413049704414308</v>
      </c>
    </row>
    <row r="359" spans="1:24" x14ac:dyDescent="0.25">
      <c r="A359">
        <v>0</v>
      </c>
      <c r="B359">
        <v>0</v>
      </c>
      <c r="C359">
        <v>1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U359">
        <v>0</v>
      </c>
      <c r="V359" s="11">
        <f>SUMPRODUCT('Linear Model'!$B$2:$T$2,'Test Set'!A359:S359)+'Linear Model'!$U$2</f>
        <v>0.10721209903001783</v>
      </c>
      <c r="W359" s="11">
        <f>SUMPRODUCT('Logistic Regression'!B$2:T$2,'Test Set'!A359:S359)+'Logistic Regression'!U$2</f>
        <v>-2.8645909302844688</v>
      </c>
      <c r="X359" s="11">
        <f t="shared" si="5"/>
        <v>5.3931975713864433E-2</v>
      </c>
    </row>
    <row r="360" spans="1:24" x14ac:dyDescent="0.25">
      <c r="A360">
        <v>0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U360">
        <v>0</v>
      </c>
      <c r="V360" s="11">
        <f>SUMPRODUCT('Linear Model'!$B$2:$T$2,'Test Set'!A360:S360)+'Linear Model'!$U$2</f>
        <v>0.17527526472664057</v>
      </c>
      <c r="W360" s="11">
        <f>SUMPRODUCT('Logistic Regression'!B$2:T$2,'Test Set'!A360:S360)+'Logistic Regression'!U$2</f>
        <v>-2.5845379746354329</v>
      </c>
      <c r="X360" s="11">
        <f t="shared" si="5"/>
        <v>7.0140183780395465E-2</v>
      </c>
    </row>
    <row r="361" spans="1:24" x14ac:dyDescent="0.25">
      <c r="A361">
        <v>1</v>
      </c>
      <c r="B361">
        <v>0</v>
      </c>
      <c r="C361">
        <v>1</v>
      </c>
      <c r="D361">
        <v>0</v>
      </c>
      <c r="E361">
        <v>0</v>
      </c>
      <c r="F361">
        <v>1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U361">
        <v>0</v>
      </c>
      <c r="V361" s="11">
        <f>SUMPRODUCT('Linear Model'!$B$2:$T$2,'Test Set'!A361:S361)+'Linear Model'!$U$2</f>
        <v>-0.17445942847728702</v>
      </c>
      <c r="W361" s="11">
        <f>SUMPRODUCT('Logistic Regression'!B$2:T$2,'Test Set'!A361:S361)+'Logistic Regression'!U$2</f>
        <v>-5.2797080457140266</v>
      </c>
      <c r="X361" s="11">
        <f t="shared" si="5"/>
        <v>5.0681012756172558E-3</v>
      </c>
    </row>
    <row r="362" spans="1:24" x14ac:dyDescent="0.25">
      <c r="A362">
        <v>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U362">
        <v>0</v>
      </c>
      <c r="V362" s="11">
        <f>SUMPRODUCT('Linear Model'!$B$2:$T$2,'Test Set'!A362:S362)+'Linear Model'!$U$2</f>
        <v>0.47552012895197932</v>
      </c>
      <c r="W362" s="11">
        <f>SUMPRODUCT('Logistic Regression'!B$2:T$2,'Test Set'!A362:S362)+'Logistic Regression'!U$2</f>
        <v>-0.68155139576860935</v>
      </c>
      <c r="X362" s="11">
        <f t="shared" si="5"/>
        <v>0.33591513513825549</v>
      </c>
    </row>
    <row r="363" spans="1:24" x14ac:dyDescent="0.25">
      <c r="A363">
        <v>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U363">
        <v>0</v>
      </c>
      <c r="V363" s="11">
        <f>SUMPRODUCT('Linear Model'!$B$2:$T$2,'Test Set'!A363:S363)+'Linear Model'!$U$2</f>
        <v>0.47552012895197932</v>
      </c>
      <c r="W363" s="11">
        <f>SUMPRODUCT('Logistic Regression'!B$2:T$2,'Test Set'!A363:S363)+'Logistic Regression'!U$2</f>
        <v>-0.68155139576860935</v>
      </c>
      <c r="X363" s="11">
        <f t="shared" si="5"/>
        <v>0.33591513513825549</v>
      </c>
    </row>
    <row r="364" spans="1:24" x14ac:dyDescent="0.25">
      <c r="A364">
        <v>1</v>
      </c>
      <c r="B364">
        <v>0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U364">
        <v>0</v>
      </c>
      <c r="V364" s="11">
        <f>SUMPRODUCT('Linear Model'!$B$2:$T$2,'Test Set'!A364:S364)+'Linear Model'!$U$2</f>
        <v>0.59707876158002338</v>
      </c>
      <c r="W364" s="11">
        <f>SUMPRODUCT('Logistic Regression'!B$2:T$2,'Test Set'!A364:S364)+'Logistic Regression'!U$2</f>
        <v>0.53908188580530891</v>
      </c>
      <c r="X364" s="11">
        <f t="shared" si="5"/>
        <v>0.63159881513993443</v>
      </c>
    </row>
    <row r="365" spans="1:24" x14ac:dyDescent="0.25">
      <c r="A365">
        <v>1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</v>
      </c>
      <c r="U365">
        <v>0</v>
      </c>
      <c r="V365" s="11">
        <f>SUMPRODUCT('Linear Model'!$B$2:$T$2,'Test Set'!A365:S365)+'Linear Model'!$U$2</f>
        <v>0.62514529810915453</v>
      </c>
      <c r="W365" s="11">
        <f>SUMPRODUCT('Logistic Regression'!B$2:T$2,'Test Set'!A365:S365)+'Logistic Regression'!U$2</f>
        <v>1.1860363439052772</v>
      </c>
      <c r="X365" s="11">
        <f t="shared" si="5"/>
        <v>0.76603141813013675</v>
      </c>
    </row>
    <row r="366" spans="1:24" x14ac:dyDescent="0.25">
      <c r="A366">
        <v>0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U366">
        <v>0</v>
      </c>
      <c r="V366" s="11">
        <f>SUMPRODUCT('Linear Model'!$B$2:$T$2,'Test Set'!A366:S366)+'Linear Model'!$U$2</f>
        <v>0.17527526472664057</v>
      </c>
      <c r="W366" s="11">
        <f>SUMPRODUCT('Logistic Regression'!B$2:T$2,'Test Set'!A366:S366)+'Logistic Regression'!U$2</f>
        <v>-2.5845379746354329</v>
      </c>
      <c r="X366" s="11">
        <f t="shared" si="5"/>
        <v>7.0140183780395465E-2</v>
      </c>
    </row>
    <row r="367" spans="1:24" x14ac:dyDescent="0.25">
      <c r="A367">
        <v>0</v>
      </c>
      <c r="B367">
        <v>0</v>
      </c>
      <c r="C367">
        <v>1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U367">
        <v>0</v>
      </c>
      <c r="V367" s="11">
        <f>SUMPRODUCT('Linear Model'!$B$2:$T$2,'Test Set'!A367:S367)+'Linear Model'!$U$2</f>
        <v>0.10721209903001783</v>
      </c>
      <c r="W367" s="11">
        <f>SUMPRODUCT('Logistic Regression'!B$2:T$2,'Test Set'!A367:S367)+'Logistic Regression'!U$2</f>
        <v>-2.8645909302844688</v>
      </c>
      <c r="X367" s="11">
        <f t="shared" si="5"/>
        <v>5.3931975713864433E-2</v>
      </c>
    </row>
    <row r="368" spans="1:24" x14ac:dyDescent="0.25">
      <c r="A368">
        <v>0</v>
      </c>
      <c r="B368">
        <v>1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0</v>
      </c>
      <c r="U368">
        <v>0</v>
      </c>
      <c r="V368" s="11">
        <f>SUMPRODUCT('Linear Model'!$B$2:$T$2,'Test Set'!A368:S368)+'Linear Model'!$U$2</f>
        <v>0.25158396129647409</v>
      </c>
      <c r="W368" s="11">
        <f>SUMPRODUCT('Logistic Regression'!B$2:T$2,'Test Set'!A368:S368)+'Logistic Regression'!U$2</f>
        <v>-2.0724151941899289</v>
      </c>
      <c r="X368" s="11">
        <f t="shared" si="5"/>
        <v>0.11180696990639322</v>
      </c>
    </row>
    <row r="369" spans="1:24" x14ac:dyDescent="0.25">
      <c r="A369">
        <v>1</v>
      </c>
      <c r="B369">
        <v>0</v>
      </c>
      <c r="C369">
        <v>1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U369">
        <v>0</v>
      </c>
      <c r="V369" s="11">
        <f>SUMPRODUCT('Linear Model'!$B$2:$T$2,'Test Set'!A369:S369)+'Linear Model'!$U$2</f>
        <v>6.7346235541100141E-2</v>
      </c>
      <c r="W369" s="11">
        <f>SUMPRODUCT('Logistic Regression'!B$2:T$2,'Test Set'!A369:S369)+'Logistic Regression'!U$2</f>
        <v>-3.251514551569155</v>
      </c>
      <c r="X369" s="11">
        <f t="shared" si="5"/>
        <v>3.7272502188134299E-2</v>
      </c>
    </row>
    <row r="370" spans="1:24" x14ac:dyDescent="0.25">
      <c r="A370">
        <v>0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U370">
        <v>0</v>
      </c>
      <c r="V370" s="11">
        <f>SUMPRODUCT('Linear Model'!$B$2:$T$2,'Test Set'!A370:S370)+'Linear Model'!$U$2</f>
        <v>0.21613064760555512</v>
      </c>
      <c r="W370" s="11">
        <f>SUMPRODUCT('Logistic Regression'!B$2:T$2,'Test Set'!A370:S370)+'Logistic Regression'!U$2</f>
        <v>-2.0975494338684357</v>
      </c>
      <c r="X370" s="11">
        <f t="shared" si="5"/>
        <v>0.10933523150942197</v>
      </c>
    </row>
    <row r="371" spans="1:24" x14ac:dyDescent="0.2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1</v>
      </c>
      <c r="S371">
        <v>0</v>
      </c>
      <c r="U371">
        <v>0</v>
      </c>
      <c r="V371" s="11">
        <f>SUMPRODUCT('Linear Model'!$B$2:$T$2,'Test Set'!A371:S371)+'Linear Model'!$U$2</f>
        <v>0.46537659652560337</v>
      </c>
      <c r="W371" s="11">
        <f>SUMPRODUCT('Logistic Regression'!B$2:T$2,'Test Set'!A371:S371)+'Logistic Regression'!U$2</f>
        <v>-0.55059439963046086</v>
      </c>
      <c r="X371" s="11">
        <f t="shared" si="5"/>
        <v>0.36572651473019208</v>
      </c>
    </row>
    <row r="372" spans="1:24" x14ac:dyDescent="0.25">
      <c r="A372">
        <v>1</v>
      </c>
      <c r="B372">
        <v>0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U372">
        <v>0</v>
      </c>
      <c r="V372" s="11">
        <f>SUMPRODUCT('Linear Model'!$B$2:$T$2,'Test Set'!A372:S372)+'Linear Model'!$U$2</f>
        <v>0.39641056613283787</v>
      </c>
      <c r="W372" s="11">
        <f>SUMPRODUCT('Logistic Regression'!B$2:T$2,'Test Set'!A372:S372)+'Logistic Regression'!U$2</f>
        <v>-0.7852761970018669</v>
      </c>
      <c r="X372" s="11">
        <f t="shared" si="5"/>
        <v>0.31318386039035906</v>
      </c>
    </row>
    <row r="373" spans="1:24" x14ac:dyDescent="0.25">
      <c r="A373">
        <v>1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U373">
        <v>0</v>
      </c>
      <c r="V373" s="11">
        <f>SUMPRODUCT('Linear Model'!$B$2:$T$2,'Test Set'!A373:S373)+'Linear Model'!$U$2</f>
        <v>0.37721506525611004</v>
      </c>
      <c r="W373" s="11">
        <f>SUMPRODUCT('Logistic Regression'!B$2:T$2,'Test Set'!A373:S373)+'Logistic Regression'!U$2</f>
        <v>-0.94326810177524656</v>
      </c>
      <c r="X373" s="11">
        <f t="shared" si="5"/>
        <v>0.28024067419005289</v>
      </c>
    </row>
    <row r="374" spans="1:24" x14ac:dyDescent="0.2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U374">
        <v>0</v>
      </c>
      <c r="V374" s="11">
        <f>SUMPRODUCT('Linear Model'!$B$2:$T$2,'Test Set'!A374:S374)+'Linear Model'!$U$2</f>
        <v>0.27358032842250984</v>
      </c>
      <c r="W374" s="11">
        <f>SUMPRODUCT('Logistic Regression'!B$2:T$2,'Test Set'!A374:S374)+'Logistic Regression'!U$2</f>
        <v>-2.3228212686287955</v>
      </c>
      <c r="X374" s="11">
        <f t="shared" si="5"/>
        <v>8.9250467110261619E-2</v>
      </c>
    </row>
    <row r="375" spans="1:24" x14ac:dyDescent="0.25">
      <c r="A375">
        <v>0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0</v>
      </c>
      <c r="U375">
        <v>0</v>
      </c>
      <c r="V375" s="11">
        <f>SUMPRODUCT('Linear Model'!$B$2:$T$2,'Test Set'!A375:S375)+'Linear Model'!$U$2</f>
        <v>0.10808336097395621</v>
      </c>
      <c r="W375" s="11">
        <f>SUMPRODUCT('Logistic Regression'!B$2:T$2,'Test Set'!A375:S375)+'Logistic Regression'!U$2</f>
        <v>-3.8388919823281635</v>
      </c>
      <c r="X375" s="11">
        <f t="shared" si="5"/>
        <v>2.1064182759431286E-2</v>
      </c>
    </row>
    <row r="376" spans="1:24" x14ac:dyDescent="0.25">
      <c r="A376">
        <v>0</v>
      </c>
      <c r="B376">
        <v>1</v>
      </c>
      <c r="C376">
        <v>0</v>
      </c>
      <c r="D376">
        <v>1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U376">
        <v>0</v>
      </c>
      <c r="V376" s="11">
        <f>SUMPRODUCT('Linear Model'!$B$2:$T$2,'Test Set'!A376:S376)+'Linear Model'!$U$2</f>
        <v>0.20756260866692988</v>
      </c>
      <c r="W376" s="11">
        <f>SUMPRODUCT('Logistic Regression'!B$2:T$2,'Test Set'!A376:S376)+'Logistic Regression'!U$2</f>
        <v>-2.3946137861659951</v>
      </c>
      <c r="X376" s="11">
        <f t="shared" si="5"/>
        <v>8.3584345431191073E-2</v>
      </c>
    </row>
    <row r="377" spans="1:24" x14ac:dyDescent="0.25">
      <c r="A377">
        <v>0</v>
      </c>
      <c r="B377">
        <v>0</v>
      </c>
      <c r="C377">
        <v>1</v>
      </c>
      <c r="D377">
        <v>0</v>
      </c>
      <c r="E377">
        <v>0</v>
      </c>
      <c r="F377">
        <v>1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1</v>
      </c>
      <c r="U377">
        <v>0</v>
      </c>
      <c r="V377" s="11">
        <f>SUMPRODUCT('Linear Model'!$B$2:$T$2,'Test Set'!A377:S377)+'Linear Model'!$U$2</f>
        <v>-6.525214264744017E-2</v>
      </c>
      <c r="W377" s="11">
        <f>SUMPRODUCT('Logistic Regression'!B$2:T$2,'Test Set'!A377:S377)+'Logistic Regression'!U$2</f>
        <v>-4.3114829761442435</v>
      </c>
      <c r="X377" s="11">
        <f t="shared" si="5"/>
        <v>1.3236098429610927E-2</v>
      </c>
    </row>
    <row r="378" spans="1:24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U378">
        <v>0</v>
      </c>
      <c r="V378" s="11">
        <f>SUMPRODUCT('Linear Model'!$B$2:$T$2,'Test Set'!A378:S378)+'Linear Model'!$U$2</f>
        <v>0.2055171627258871</v>
      </c>
      <c r="W378" s="11">
        <f>SUMPRODUCT('Logistic Regression'!B$2:T$2,'Test Set'!A378:S378)+'Logistic Regression'!U$2</f>
        <v>-2.6028742242778318</v>
      </c>
      <c r="X378" s="11">
        <f t="shared" si="5"/>
        <v>6.8953669079201863E-2</v>
      </c>
    </row>
    <row r="379" spans="1:24" x14ac:dyDescent="0.25">
      <c r="A379">
        <v>1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U379">
        <v>0</v>
      </c>
      <c r="V379" s="11">
        <f>SUMPRODUCT('Linear Model'!$B$2:$T$2,'Test Set'!A379:S379)+'Linear Model'!$U$2</f>
        <v>0.15460490211445072</v>
      </c>
      <c r="W379" s="11">
        <f>SUMPRODUCT('Logistic Regression'!B$2:T$2,'Test Set'!A379:S379)+'Logistic Regression'!U$2</f>
        <v>-2.8134696911467389</v>
      </c>
      <c r="X379" s="11">
        <f t="shared" si="5"/>
        <v>5.6600624447600396E-2</v>
      </c>
    </row>
    <row r="380" spans="1:24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U380">
        <v>0</v>
      </c>
      <c r="V380" s="11">
        <f>SUMPRODUCT('Linear Model'!$B$2:$T$2,'Test Set'!A380:S380)+'Linear Model'!$U$2</f>
        <v>0.31443571130142434</v>
      </c>
      <c r="W380" s="11">
        <f>SUMPRODUCT('Logistic Regression'!B$2:T$2,'Test Set'!A380:S380)+'Logistic Regression'!U$2</f>
        <v>-1.8358327278617983</v>
      </c>
      <c r="X380" s="11">
        <f t="shared" si="5"/>
        <v>0.1375448943606043</v>
      </c>
    </row>
    <row r="381" spans="1:24" x14ac:dyDescent="0.25">
      <c r="A381">
        <v>0</v>
      </c>
      <c r="B381">
        <v>1</v>
      </c>
      <c r="C381">
        <v>1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U381">
        <v>0</v>
      </c>
      <c r="V381" s="11">
        <f>SUMPRODUCT('Linear Model'!$B$2:$T$2,'Test Set'!A381:S381)+'Linear Model'!$U$2</f>
        <v>0.12030394209357931</v>
      </c>
      <c r="W381" s="11">
        <f>SUMPRODUCT('Logistic Regression'!B$2:T$2,'Test Set'!A381:S381)+'Logistic Regression'!U$2</f>
        <v>-2.8326586465884107</v>
      </c>
      <c r="X381" s="11">
        <f t="shared" si="5"/>
        <v>5.5584667228541697E-2</v>
      </c>
    </row>
    <row r="382" spans="1:24" x14ac:dyDescent="0.25">
      <c r="A382">
        <v>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U382">
        <v>0</v>
      </c>
      <c r="V382" s="11">
        <f>SUMPRODUCT('Linear Model'!$B$2:$T$2,'Test Set'!A382:S382)+'Linear Model'!$U$2</f>
        <v>0.23371446493359216</v>
      </c>
      <c r="W382" s="11">
        <f>SUMPRODUCT('Logistic Regression'!B$2:T$2,'Test Set'!A382:S382)+'Logistic Regression'!U$2</f>
        <v>-2.7097448899134813</v>
      </c>
      <c r="X382" s="11">
        <f t="shared" si="5"/>
        <v>6.2400775418931534E-2</v>
      </c>
    </row>
    <row r="383" spans="1:24" x14ac:dyDescent="0.25">
      <c r="A383">
        <v>0</v>
      </c>
      <c r="B383">
        <v>1</v>
      </c>
      <c r="C383">
        <v>1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U383">
        <v>0</v>
      </c>
      <c r="V383" s="11">
        <f>SUMPRODUCT('Linear Model'!$B$2:$T$2,'Test Set'!A383:S383)+'Linear Model'!$U$2</f>
        <v>0.18836710779020205</v>
      </c>
      <c r="W383" s="11">
        <f>SUMPRODUCT('Logistic Regression'!B$2:T$2,'Test Set'!A383:S383)+'Logistic Regression'!U$2</f>
        <v>-2.5526056909393744</v>
      </c>
      <c r="X383" s="11">
        <f t="shared" si="5"/>
        <v>7.2251627638437232E-2</v>
      </c>
    </row>
    <row r="384" spans="1:24" x14ac:dyDescent="0.25">
      <c r="A384">
        <v>0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U384">
        <v>0</v>
      </c>
      <c r="V384" s="11">
        <f>SUMPRODUCT('Linear Model'!$B$2:$T$2,'Test Set'!A384:S384)+'Linear Model'!$U$2</f>
        <v>0.52847783550445848</v>
      </c>
      <c r="W384" s="11">
        <f>SUMPRODUCT('Logistic Regression'!B$2:T$2,'Test Set'!A384:S384)+'Logistic Regression'!U$2</f>
        <v>-0.26269549078786542</v>
      </c>
      <c r="X384" s="11">
        <f t="shared" si="5"/>
        <v>0.43470121268219714</v>
      </c>
    </row>
    <row r="385" spans="1:24" x14ac:dyDescent="0.25">
      <c r="A385">
        <v>1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U385">
        <v>0</v>
      </c>
      <c r="V385" s="11">
        <f>SUMPRODUCT('Linear Model'!$B$2:$T$2,'Test Set'!A385:S385)+'Linear Model'!$U$2</f>
        <v>0.84606045898718851</v>
      </c>
      <c r="W385" s="11">
        <f>SUMPRODUCT('Logistic Regression'!B$2:T$2,'Test Set'!A385:S385)+'Logistic Regression'!U$2</f>
        <v>3.6825655680461393</v>
      </c>
      <c r="X385" s="11">
        <f t="shared" si="5"/>
        <v>0.9754590628832398</v>
      </c>
    </row>
    <row r="386" spans="1:24" x14ac:dyDescent="0.25">
      <c r="A386">
        <v>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0</v>
      </c>
      <c r="U386">
        <v>0</v>
      </c>
      <c r="V386" s="11">
        <f>SUMPRODUCT('Linear Model'!$B$2:$T$2,'Test Set'!A386:S386)+'Linear Model'!$U$2</f>
        <v>0.29693131843986414</v>
      </c>
      <c r="W386" s="11">
        <f>SUMPRODUCT('Logistic Regression'!B$2:T$2,'Test Set'!A386:S386)+'Logistic Regression'!U$2</f>
        <v>-2.2295543931640354</v>
      </c>
      <c r="X386" s="11">
        <f t="shared" si="5"/>
        <v>9.712771098156707E-2</v>
      </c>
    </row>
    <row r="387" spans="1:24" x14ac:dyDescent="0.25">
      <c r="A387">
        <v>1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1</v>
      </c>
      <c r="S387">
        <v>0</v>
      </c>
      <c r="U387">
        <v>0</v>
      </c>
      <c r="V387" s="11">
        <f>SUMPRODUCT('Linear Model'!$B$2:$T$2,'Test Set'!A387:S387)+'Linear Model'!$U$2</f>
        <v>-2.3240263954777962E-3</v>
      </c>
      <c r="W387" s="11">
        <f>SUMPRODUCT('Logistic Regression'!B$2:T$2,'Test Set'!A387:S387)+'Logistic Regression'!U$2</f>
        <v>-4.0324760525485477</v>
      </c>
      <c r="X387" s="11">
        <f t="shared" ref="X387:X450" si="6">EXP(W387)/(1+EXP(W387))</f>
        <v>1.7421484774970509E-2</v>
      </c>
    </row>
    <row r="388" spans="1:24" x14ac:dyDescent="0.25">
      <c r="A388">
        <v>1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U388">
        <v>0</v>
      </c>
      <c r="V388" s="11">
        <f>SUMPRODUCT('Linear Model'!$B$2:$T$2,'Test Set'!A388:S388)+'Linear Model'!$U$2</f>
        <v>0.37721506525611004</v>
      </c>
      <c r="W388" s="11">
        <f>SUMPRODUCT('Logistic Regression'!B$2:T$2,'Test Set'!A388:S388)+'Logistic Regression'!U$2</f>
        <v>-0.94326810177524656</v>
      </c>
      <c r="X388" s="11">
        <f t="shared" si="6"/>
        <v>0.28024067419005289</v>
      </c>
    </row>
    <row r="389" spans="1:24" x14ac:dyDescent="0.25">
      <c r="A389">
        <v>0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0</v>
      </c>
      <c r="U389">
        <v>0</v>
      </c>
      <c r="V389" s="11">
        <f>SUMPRODUCT('Linear Model'!$B$2:$T$2,'Test Set'!A389:S389)+'Linear Model'!$U$2</f>
        <v>-0.21487731180461522</v>
      </c>
      <c r="W389" s="11">
        <f>SUMPRODUCT('Logistic Regression'!B$2:T$2,'Test Set'!A389:S389)+'Logistic Regression'!U$2</f>
        <v>-6.1790707158181295</v>
      </c>
      <c r="X389" s="11">
        <f t="shared" si="6"/>
        <v>2.0680670003850772E-3</v>
      </c>
    </row>
    <row r="390" spans="1:24" x14ac:dyDescent="0.25">
      <c r="A390">
        <v>0</v>
      </c>
      <c r="B390">
        <v>1</v>
      </c>
      <c r="C390">
        <v>1</v>
      </c>
      <c r="D390">
        <v>0</v>
      </c>
      <c r="E390">
        <v>0</v>
      </c>
      <c r="F390">
        <v>1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0</v>
      </c>
      <c r="S390">
        <v>0</v>
      </c>
      <c r="U390">
        <v>0</v>
      </c>
      <c r="V390" s="11">
        <f>SUMPRODUCT('Linear Model'!$B$2:$T$2,'Test Set'!A390:S390)+'Linear Model'!$U$2</f>
        <v>-0.30009053243692296</v>
      </c>
      <c r="W390" s="11">
        <f>SUMPRODUCT('Logistic Regression'!B$2:T$2,'Test Set'!A390:S390)+'Logistic Regression'!U$2</f>
        <v>-6.4088551381287093</v>
      </c>
      <c r="X390" s="11">
        <f t="shared" si="6"/>
        <v>1.6442010570211372E-3</v>
      </c>
    </row>
    <row r="391" spans="1:24" x14ac:dyDescent="0.25">
      <c r="A391">
        <v>0</v>
      </c>
      <c r="B391">
        <v>1</v>
      </c>
      <c r="C391">
        <v>1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U391">
        <v>0</v>
      </c>
      <c r="V391" s="11">
        <f>SUMPRODUCT('Linear Model'!$B$2:$T$2,'Test Set'!A391:S391)+'Linear Model'!$U$2</f>
        <v>0.12030394209357931</v>
      </c>
      <c r="W391" s="11">
        <f>SUMPRODUCT('Logistic Regression'!B$2:T$2,'Test Set'!A391:S391)+'Logistic Regression'!U$2</f>
        <v>-2.8326586465884107</v>
      </c>
      <c r="X391" s="11">
        <f t="shared" si="6"/>
        <v>5.5584667228541697E-2</v>
      </c>
    </row>
    <row r="392" spans="1:24" x14ac:dyDescent="0.25">
      <c r="A392">
        <v>0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U392">
        <v>0</v>
      </c>
      <c r="V392" s="11">
        <f>SUMPRODUCT('Linear Model'!$B$2:$T$2,'Test Set'!A392:S392)+'Linear Model'!$U$2</f>
        <v>0.17527526472664057</v>
      </c>
      <c r="W392" s="11">
        <f>SUMPRODUCT('Logistic Regression'!B$2:T$2,'Test Set'!A392:S392)+'Logistic Regression'!U$2</f>
        <v>-2.5845379746354329</v>
      </c>
      <c r="X392" s="11">
        <f t="shared" si="6"/>
        <v>7.0140183780395465E-2</v>
      </c>
    </row>
    <row r="393" spans="1:24" x14ac:dyDescent="0.25">
      <c r="A393">
        <v>1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U393">
        <v>0</v>
      </c>
      <c r="V393" s="11">
        <f>SUMPRODUCT('Linear Model'!$B$2:$T$2,'Test Set'!A393:S393)+'Linear Model'!$U$2</f>
        <v>0.15460490211445072</v>
      </c>
      <c r="W393" s="11">
        <f>SUMPRODUCT('Logistic Regression'!B$2:T$2,'Test Set'!A393:S393)+'Logistic Regression'!U$2</f>
        <v>-2.8134696911467389</v>
      </c>
      <c r="X393" s="11">
        <f t="shared" si="6"/>
        <v>5.6600624447600396E-2</v>
      </c>
    </row>
    <row r="394" spans="1:24" x14ac:dyDescent="0.25">
      <c r="A394">
        <v>0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1</v>
      </c>
      <c r="S394">
        <v>0</v>
      </c>
      <c r="U394">
        <v>0</v>
      </c>
      <c r="V394" s="11">
        <f>SUMPRODUCT('Linear Model'!$B$2:$T$2,'Test Set'!A394:S394)+'Linear Model'!$U$2</f>
        <v>-0.18506832604821943</v>
      </c>
      <c r="W394" s="11">
        <f>SUMPRODUCT('Logistic Regression'!B$2:T$2,'Test Set'!A394:S394)+'Logistic Regression'!U$2</f>
        <v>-5.5157540206353541</v>
      </c>
      <c r="X394" s="11">
        <f t="shared" si="6"/>
        <v>4.0067740277579741E-3</v>
      </c>
    </row>
    <row r="395" spans="1:24" x14ac:dyDescent="0.25">
      <c r="A395">
        <v>1</v>
      </c>
      <c r="B395">
        <v>0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  <c r="U395">
        <v>0</v>
      </c>
      <c r="V395" s="11">
        <f>SUMPRODUCT('Linear Model'!$B$2:$T$2,'Test Set'!A395:S395)+'Linear Model'!$U$2</f>
        <v>-1.2937511275145752E-2</v>
      </c>
      <c r="W395" s="11">
        <f>SUMPRODUCT('Logistic Regression'!B$2:T$2,'Test Set'!A395:S395)+'Logistic Regression'!U$2</f>
        <v>-4.5378008429579433</v>
      </c>
      <c r="X395" s="11">
        <f t="shared" si="6"/>
        <v>1.0583692131487609E-2</v>
      </c>
    </row>
    <row r="396" spans="1:24" x14ac:dyDescent="0.25">
      <c r="A396">
        <v>0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U396">
        <v>0</v>
      </c>
      <c r="V396" s="11">
        <f>SUMPRODUCT('Linear Model'!$B$2:$T$2,'Test Set'!A396:S396)+'Linear Model'!$U$2</f>
        <v>0.28667217148607133</v>
      </c>
      <c r="W396" s="11">
        <f>SUMPRODUCT('Logistic Regression'!B$2:T$2,'Test Set'!A396:S396)+'Logistic Regression'!U$2</f>
        <v>-2.2908889849327374</v>
      </c>
      <c r="X396" s="11">
        <f t="shared" si="6"/>
        <v>9.1880347579023872E-2</v>
      </c>
    </row>
    <row r="397" spans="1:24" x14ac:dyDescent="0.25">
      <c r="A397">
        <v>1</v>
      </c>
      <c r="B397">
        <v>0</v>
      </c>
      <c r="C397">
        <v>0</v>
      </c>
      <c r="D397">
        <v>0</v>
      </c>
      <c r="E397">
        <v>0</v>
      </c>
      <c r="F397">
        <v>1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U397">
        <v>0</v>
      </c>
      <c r="V397" s="11">
        <f>SUMPRODUCT('Linear Model'!$B$2:$T$2,'Test Set'!A397:S397)+'Linear Model'!$U$2</f>
        <v>-7.6154364781417794E-2</v>
      </c>
      <c r="W397" s="11">
        <f>SUMPRODUCT('Logistic Regression'!B$2:T$2,'Test Set'!A397:S397)+'Logistic Regression'!U$2</f>
        <v>-5.0179913397073896</v>
      </c>
      <c r="X397" s="11">
        <f t="shared" si="6"/>
        <v>6.5742988561491387E-3</v>
      </c>
    </row>
    <row r="398" spans="1:24" x14ac:dyDescent="0.25">
      <c r="A398">
        <v>1</v>
      </c>
      <c r="B398">
        <v>0</v>
      </c>
      <c r="C398">
        <v>0</v>
      </c>
      <c r="D398">
        <v>1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U398">
        <v>0</v>
      </c>
      <c r="V398" s="11">
        <f>SUMPRODUCT('Linear Model'!$B$2:$T$2,'Test Set'!A398:S398)+'Linear Model'!$U$2</f>
        <v>0.24238062173468311</v>
      </c>
      <c r="W398" s="11">
        <f>SUMPRODUCT('Logistic Regression'!B$2:T$2,'Test Set'!A398:S398)+'Logistic Regression'!U$2</f>
        <v>-1.168337569169839</v>
      </c>
      <c r="X398" s="11">
        <f t="shared" si="6"/>
        <v>0.2371556079019751</v>
      </c>
    </row>
    <row r="399" spans="1:24" x14ac:dyDescent="0.25">
      <c r="A399">
        <v>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U399">
        <v>0</v>
      </c>
      <c r="V399" s="11">
        <f>SUMPRODUCT('Linear Model'!$B$2:$T$2,'Test Set'!A399:S399)+'Linear Model'!$U$2</f>
        <v>0.27456984781250665</v>
      </c>
      <c r="W399" s="11">
        <f>SUMPRODUCT('Logistic Regression'!B$2:T$2,'Test Set'!A399:S399)+'Logistic Regression'!U$2</f>
        <v>-2.2227563491464841</v>
      </c>
      <c r="X399" s="11">
        <f t="shared" si="6"/>
        <v>9.7725492970683267E-2</v>
      </c>
    </row>
    <row r="400" spans="1:24" x14ac:dyDescent="0.25">
      <c r="A400">
        <v>0</v>
      </c>
      <c r="B400">
        <v>0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U400">
        <v>0</v>
      </c>
      <c r="V400" s="11">
        <f>SUMPRODUCT('Linear Model'!$B$2:$T$2,'Test Set'!A400:S400)+'Linear Model'!$U$2</f>
        <v>0.43627642962175556</v>
      </c>
      <c r="W400" s="11">
        <f>SUMPRODUCT('Logistic Regression'!B$2:T$2,'Test Set'!A400:S400)+'Logistic Regression'!U$2</f>
        <v>-0.39835257571718113</v>
      </c>
      <c r="X400" s="11">
        <f t="shared" si="6"/>
        <v>0.40170821554639852</v>
      </c>
    </row>
    <row r="401" spans="1:24" x14ac:dyDescent="0.25">
      <c r="A401">
        <v>0</v>
      </c>
      <c r="B401">
        <v>1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U401">
        <v>0</v>
      </c>
      <c r="V401" s="11">
        <f>SUMPRODUCT('Linear Model'!$B$2:$T$2,'Test Set'!A401:S401)+'Linear Model'!$U$2</f>
        <v>0.43017277180858926</v>
      </c>
      <c r="W401" s="11">
        <f>SUMPRODUCT('Logistic Regression'!B$2:T$2,'Test Set'!A401:S401)+'Logistic Regression'!U$2</f>
        <v>-0.52441219679450257</v>
      </c>
      <c r="X401" s="11">
        <f t="shared" si="6"/>
        <v>0.37182109465082896</v>
      </c>
    </row>
    <row r="402" spans="1:24" x14ac:dyDescent="0.25">
      <c r="A402">
        <v>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U402">
        <v>0</v>
      </c>
      <c r="V402" s="11">
        <f>SUMPRODUCT('Linear Model'!$B$2:$T$2,'Test Set'!A402:S402)+'Linear Model'!$U$2</f>
        <v>0.47552012895197932</v>
      </c>
      <c r="W402" s="11">
        <f>SUMPRODUCT('Logistic Regression'!B$2:T$2,'Test Set'!A402:S402)+'Logistic Regression'!U$2</f>
        <v>-0.68155139576860935</v>
      </c>
      <c r="X402" s="11">
        <f t="shared" si="6"/>
        <v>0.33591513513825549</v>
      </c>
    </row>
    <row r="403" spans="1:24" x14ac:dyDescent="0.25">
      <c r="A403">
        <v>1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U403">
        <v>0</v>
      </c>
      <c r="V403" s="11">
        <f>SUMPRODUCT('Linear Model'!$B$2:$T$2,'Test Set'!A403:S403)+'Linear Model'!$U$2</f>
        <v>0.15460490211445072</v>
      </c>
      <c r="W403" s="11">
        <f>SUMPRODUCT('Logistic Regression'!B$2:T$2,'Test Set'!A403:S403)+'Logistic Regression'!U$2</f>
        <v>-2.8134696911467389</v>
      </c>
      <c r="X403" s="11">
        <f t="shared" si="6"/>
        <v>5.6600624447600396E-2</v>
      </c>
    </row>
    <row r="404" spans="1:24" x14ac:dyDescent="0.25">
      <c r="A404">
        <v>0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1</v>
      </c>
      <c r="S404">
        <v>0</v>
      </c>
      <c r="U404">
        <v>0</v>
      </c>
      <c r="V404" s="11">
        <f>SUMPRODUCT('Linear Model'!$B$2:$T$2,'Test Set'!A404:S404)+'Linear Model'!$U$2</f>
        <v>0.36707153282973409</v>
      </c>
      <c r="W404" s="11">
        <f>SUMPRODUCT('Logistic Regression'!B$2:T$2,'Test Set'!A404:S404)+'Logistic Regression'!U$2</f>
        <v>-0.81231110563709807</v>
      </c>
      <c r="X404" s="11">
        <f t="shared" si="6"/>
        <v>0.30739823187308152</v>
      </c>
    </row>
    <row r="405" spans="1:24" x14ac:dyDescent="0.25">
      <c r="A405">
        <v>0</v>
      </c>
      <c r="B405">
        <v>1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U405">
        <v>0</v>
      </c>
      <c r="V405" s="11">
        <f>SUMPRODUCT('Linear Model'!$B$2:$T$2,'Test Set'!A405:S405)+'Linear Model'!$U$2</f>
        <v>0.63084096725577465</v>
      </c>
      <c r="W405" s="11">
        <f>SUMPRODUCT('Logistic Regression'!B$2:T$2,'Test Set'!A405:S405)+'Logistic Regression'!U$2</f>
        <v>0.79994588601267325</v>
      </c>
      <c r="X405" s="11">
        <f t="shared" si="6"/>
        <v>0.68996290550200812</v>
      </c>
    </row>
    <row r="406" spans="1:24" x14ac:dyDescent="0.25">
      <c r="A406">
        <v>0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U406">
        <v>0</v>
      </c>
      <c r="V406" s="11">
        <f>SUMPRODUCT('Linear Model'!$B$2:$T$2,'Test Set'!A406:S406)+'Linear Model'!$U$2</f>
        <v>0.28667217148607133</v>
      </c>
      <c r="W406" s="11">
        <f>SUMPRODUCT('Logistic Regression'!B$2:T$2,'Test Set'!A406:S406)+'Logistic Regression'!U$2</f>
        <v>-2.2908889849327374</v>
      </c>
      <c r="X406" s="11">
        <f t="shared" si="6"/>
        <v>9.1880347579023872E-2</v>
      </c>
    </row>
    <row r="407" spans="1:24" x14ac:dyDescent="0.25">
      <c r="A407">
        <v>0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U407">
        <v>0</v>
      </c>
      <c r="V407" s="11">
        <f>SUMPRODUCT('Linear Model'!$B$2:$T$2,'Test Set'!A407:S407)+'Linear Model'!$U$2</f>
        <v>0.61774912419221317</v>
      </c>
      <c r="W407" s="11">
        <f>SUMPRODUCT('Logistic Regression'!B$2:T$2,'Test Set'!A407:S407)+'Logistic Regression'!U$2</f>
        <v>0.7680136023166152</v>
      </c>
      <c r="X407" s="11">
        <f t="shared" si="6"/>
        <v>0.68309103946734318</v>
      </c>
    </row>
    <row r="408" spans="1:24" x14ac:dyDescent="0.25">
      <c r="A408">
        <v>0</v>
      </c>
      <c r="B408">
        <v>1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U408">
        <v>0</v>
      </c>
      <c r="V408" s="11">
        <f>SUMPRODUCT('Linear Model'!$B$2:$T$2,'Test Set'!A408:S408)+'Linear Model'!$U$2</f>
        <v>0.43017277180858926</v>
      </c>
      <c r="W408" s="11">
        <f>SUMPRODUCT('Logistic Regression'!B$2:T$2,'Test Set'!A408:S408)+'Logistic Regression'!U$2</f>
        <v>-0.52441219679450257</v>
      </c>
      <c r="X408" s="11">
        <f t="shared" si="6"/>
        <v>0.37182109465082896</v>
      </c>
    </row>
    <row r="409" spans="1:24" x14ac:dyDescent="0.25">
      <c r="A409">
        <v>1</v>
      </c>
      <c r="B409">
        <v>0</v>
      </c>
      <c r="C409">
        <v>1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1</v>
      </c>
      <c r="S409">
        <v>0</v>
      </c>
      <c r="U409">
        <v>0</v>
      </c>
      <c r="V409" s="11">
        <f>SUMPRODUCT('Linear Model'!$B$2:$T$2,'Test Set'!A409:S409)+'Linear Model'!$U$2</f>
        <v>-0.2441296904138649</v>
      </c>
      <c r="W409" s="11">
        <f>SUMPRODUCT('Logistic Regression'!B$2:T$2,'Test Set'!A409:S409)+'Logistic Regression'!U$2</f>
        <v>-6.0606695466934193</v>
      </c>
      <c r="X409" s="11">
        <f t="shared" si="6"/>
        <v>2.3274089512434113E-3</v>
      </c>
    </row>
    <row r="410" spans="1:24" x14ac:dyDescent="0.25">
      <c r="A410">
        <v>1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</v>
      </c>
      <c r="U410">
        <v>0</v>
      </c>
      <c r="V410" s="11">
        <f>SUMPRODUCT('Linear Model'!$B$2:$T$2,'Test Set'!A410:S410)+'Linear Model'!$U$2</f>
        <v>0.52815595048028907</v>
      </c>
      <c r="W410" s="11">
        <f>SUMPRODUCT('Logistic Regression'!B$2:T$2,'Test Set'!A410:S410)+'Logistic Regression'!U$2</f>
        <v>0.34197022645609099</v>
      </c>
      <c r="X410" s="11">
        <f t="shared" si="6"/>
        <v>0.58466903496963474</v>
      </c>
    </row>
    <row r="411" spans="1:24" x14ac:dyDescent="0.25">
      <c r="A411">
        <v>0</v>
      </c>
      <c r="B411">
        <v>1</v>
      </c>
      <c r="C411">
        <v>1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U411">
        <v>0</v>
      </c>
      <c r="V411" s="11">
        <f>SUMPRODUCT('Linear Model'!$B$2:$T$2,'Test Set'!A411:S411)+'Linear Model'!$U$2</f>
        <v>0.12030394209357931</v>
      </c>
      <c r="W411" s="11">
        <f>SUMPRODUCT('Logistic Regression'!B$2:T$2,'Test Set'!A411:S411)+'Logistic Regression'!U$2</f>
        <v>-2.8326586465884107</v>
      </c>
      <c r="X411" s="11">
        <f t="shared" si="6"/>
        <v>5.5584667228541697E-2</v>
      </c>
    </row>
    <row r="412" spans="1:24" x14ac:dyDescent="0.25">
      <c r="A412">
        <v>0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1</v>
      </c>
      <c r="P412">
        <v>0</v>
      </c>
      <c r="Q412">
        <v>0</v>
      </c>
      <c r="R412">
        <v>1</v>
      </c>
      <c r="S412">
        <v>0</v>
      </c>
      <c r="U412">
        <v>0</v>
      </c>
      <c r="V412" s="11">
        <f>SUMPRODUCT('Linear Model'!$B$2:$T$2,'Test Set'!A412:S412)+'Linear Model'!$U$2</f>
        <v>0.18848272231761898</v>
      </c>
      <c r="W412" s="11">
        <f>SUMPRODUCT('Logistic Regression'!B$2:T$2,'Test Set'!A412:S412)+'Logistic Regression'!U$2</f>
        <v>-2.3603141030325241</v>
      </c>
      <c r="X412" s="11">
        <f t="shared" si="6"/>
        <v>8.6249436670541663E-2</v>
      </c>
    </row>
    <row r="413" spans="1:24" x14ac:dyDescent="0.25">
      <c r="A413">
        <v>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U413">
        <v>0</v>
      </c>
      <c r="V413" s="11">
        <f>SUMPRODUCT('Linear Model'!$B$2:$T$2,'Test Set'!A413:S413)+'Linear Model'!$U$2</f>
        <v>0.47552012895197932</v>
      </c>
      <c r="W413" s="11">
        <f>SUMPRODUCT('Logistic Regression'!B$2:T$2,'Test Set'!A413:S413)+'Logistic Regression'!U$2</f>
        <v>-0.68155139576860935</v>
      </c>
      <c r="X413" s="11">
        <f t="shared" si="6"/>
        <v>0.33591513513825549</v>
      </c>
    </row>
    <row r="414" spans="1:24" x14ac:dyDescent="0.25">
      <c r="A414">
        <v>0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U414">
        <v>0</v>
      </c>
      <c r="V414" s="11">
        <f>SUMPRODUCT('Linear Model'!$B$2:$T$2,'Test Set'!A414:S414)+'Linear Model'!$U$2</f>
        <v>0.72914603095164399</v>
      </c>
      <c r="W414" s="11">
        <f>SUMPRODUCT('Logistic Regression'!B$2:T$2,'Test Set'!A414:S414)+'Logistic Regression'!U$2</f>
        <v>1.0616625920193106</v>
      </c>
      <c r="X414" s="11">
        <f t="shared" si="6"/>
        <v>0.74300814057627118</v>
      </c>
    </row>
    <row r="415" spans="1:24" x14ac:dyDescent="0.25">
      <c r="A415">
        <v>0</v>
      </c>
      <c r="B415">
        <v>1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U415">
        <v>0</v>
      </c>
      <c r="V415" s="11">
        <f>SUMPRODUCT('Linear Model'!$B$2:$T$2,'Test Set'!A415:S415)+'Linear Model'!$U$2</f>
        <v>0.43017277180858926</v>
      </c>
      <c r="W415" s="11">
        <f>SUMPRODUCT('Logistic Regression'!B$2:T$2,'Test Set'!A415:S415)+'Logistic Regression'!U$2</f>
        <v>-0.52441219679450257</v>
      </c>
      <c r="X415" s="11">
        <f t="shared" si="6"/>
        <v>0.37182109465082896</v>
      </c>
    </row>
    <row r="416" spans="1:24" x14ac:dyDescent="0.25">
      <c r="A416">
        <v>1</v>
      </c>
      <c r="B416">
        <v>0</v>
      </c>
      <c r="C416">
        <v>0</v>
      </c>
      <c r="D416">
        <v>1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1</v>
      </c>
      <c r="U416">
        <v>0</v>
      </c>
      <c r="V416" s="11">
        <f>SUMPRODUCT('Linear Model'!$B$2:$T$2,'Test Set'!A416:S416)+'Linear Model'!$U$2</f>
        <v>0.13352168813139981</v>
      </c>
      <c r="W416" s="11">
        <f>SUMPRODUCT('Logistic Regression'!B$2:T$2,'Test Set'!A416:S416)+'Logistic Regression'!U$2</f>
        <v>-2.5054231544931262</v>
      </c>
      <c r="X416" s="11">
        <f t="shared" si="6"/>
        <v>7.5478870149012736E-2</v>
      </c>
    </row>
    <row r="417" spans="1:24" x14ac:dyDescent="0.25">
      <c r="A417">
        <v>0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U417">
        <v>0</v>
      </c>
      <c r="V417" s="11">
        <f>SUMPRODUCT('Linear Model'!$B$2:$T$2,'Test Set'!A417:S417)+'Linear Model'!$U$2</f>
        <v>0.17527526472664057</v>
      </c>
      <c r="W417" s="11">
        <f>SUMPRODUCT('Logistic Regression'!B$2:T$2,'Test Set'!A417:S417)+'Logistic Regression'!U$2</f>
        <v>-2.5845379746354329</v>
      </c>
      <c r="X417" s="11">
        <f t="shared" si="6"/>
        <v>7.0140183780395465E-2</v>
      </c>
    </row>
    <row r="418" spans="1:24" x14ac:dyDescent="0.25">
      <c r="A418">
        <v>0</v>
      </c>
      <c r="B418">
        <v>1</v>
      </c>
      <c r="C418">
        <v>0</v>
      </c>
      <c r="D418">
        <v>1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0</v>
      </c>
      <c r="U418">
        <v>0</v>
      </c>
      <c r="V418" s="11">
        <f>SUMPRODUCT('Linear Model'!$B$2:$T$2,'Test Set'!A418:S418)+'Linear Model'!$U$2</f>
        <v>-3.9089367541808029E-2</v>
      </c>
      <c r="W418" s="11">
        <f>SUMPRODUCT('Logistic Regression'!B$2:T$2,'Test Set'!A418:S418)+'Logistic Regression'!U$2</f>
        <v>-4.222669739210458</v>
      </c>
      <c r="X418" s="11">
        <f t="shared" si="6"/>
        <v>1.4447660460480764E-2</v>
      </c>
    </row>
    <row r="419" spans="1:24" x14ac:dyDescent="0.25">
      <c r="A419">
        <v>1</v>
      </c>
      <c r="B419">
        <v>0</v>
      </c>
      <c r="C419">
        <v>1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U419">
        <v>0</v>
      </c>
      <c r="V419" s="11">
        <f>SUMPRODUCT('Linear Model'!$B$2:$T$2,'Test Set'!A419:S419)+'Linear Model'!$U$2</f>
        <v>-0.13360404559837247</v>
      </c>
      <c r="W419" s="11">
        <f>SUMPRODUCT('Logistic Regression'!B$2:T$2,'Test Set'!A419:S419)+'Logistic Regression'!U$2</f>
        <v>-4.7927195049470299</v>
      </c>
      <c r="X419" s="11">
        <f t="shared" si="6"/>
        <v>8.2217251890437954E-3</v>
      </c>
    </row>
    <row r="420" spans="1:24" x14ac:dyDescent="0.25">
      <c r="A420">
        <v>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U420">
        <v>0</v>
      </c>
      <c r="V420" s="11">
        <f>SUMPRODUCT('Linear Model'!$B$2:$T$2,'Test Set'!A420:S420)+'Linear Model'!$U$2</f>
        <v>0.23371446493359216</v>
      </c>
      <c r="W420" s="11">
        <f>SUMPRODUCT('Logistic Regression'!B$2:T$2,'Test Set'!A420:S420)+'Logistic Regression'!U$2</f>
        <v>-2.7097448899134813</v>
      </c>
      <c r="X420" s="11">
        <f t="shared" si="6"/>
        <v>6.2400775418931534E-2</v>
      </c>
    </row>
    <row r="421" spans="1:24" x14ac:dyDescent="0.25">
      <c r="A421">
        <v>0</v>
      </c>
      <c r="B421">
        <v>1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U421">
        <v>0</v>
      </c>
      <c r="V421" s="11">
        <f>SUMPRODUCT('Linear Model'!$B$2:$T$2,'Test Set'!A421:S421)+'Linear Model'!$U$2</f>
        <v>0.44936827268531704</v>
      </c>
      <c r="W421" s="11">
        <f>SUMPRODUCT('Logistic Regression'!B$2:T$2,'Test Set'!A421:S421)+'Logistic Regression'!U$2</f>
        <v>-0.36642029202112303</v>
      </c>
      <c r="X421" s="11">
        <f t="shared" si="6"/>
        <v>0.40940628757949221</v>
      </c>
    </row>
    <row r="422" spans="1:24" x14ac:dyDescent="0.25">
      <c r="A422">
        <v>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U422">
        <v>0</v>
      </c>
      <c r="V422" s="11">
        <f>SUMPRODUCT('Linear Model'!$B$2:$T$2,'Test Set'!A422:S422)+'Linear Model'!$U$2</f>
        <v>0.47552012895197932</v>
      </c>
      <c r="W422" s="11">
        <f>SUMPRODUCT('Logistic Regression'!B$2:T$2,'Test Set'!A422:S422)+'Logistic Regression'!U$2</f>
        <v>-0.68155139576860935</v>
      </c>
      <c r="X422" s="11">
        <f t="shared" si="6"/>
        <v>0.33591513513825549</v>
      </c>
    </row>
    <row r="423" spans="1:24" x14ac:dyDescent="0.25">
      <c r="A423">
        <v>0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</v>
      </c>
      <c r="U423">
        <v>0</v>
      </c>
      <c r="V423" s="11">
        <f>SUMPRODUCT('Linear Model'!$B$2:$T$2,'Test Set'!A423:S423)+'Linear Model'!$U$2</f>
        <v>0.77640806835750298</v>
      </c>
      <c r="W423" s="11">
        <f>SUMPRODUCT('Logistic Regression'!B$2:T$2,'Test Set'!A423:S423)+'Logistic Regression'!U$2</f>
        <v>1.8666089548926585</v>
      </c>
      <c r="X423" s="11">
        <f t="shared" si="6"/>
        <v>0.86606541747605825</v>
      </c>
    </row>
    <row r="424" spans="1:24" x14ac:dyDescent="0.25">
      <c r="A424">
        <v>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U424">
        <v>0</v>
      </c>
      <c r="V424" s="11">
        <f>SUMPRODUCT('Linear Model'!$B$2:$T$2,'Test Set'!A424:S424)+'Linear Model'!$U$2</f>
        <v>0.63135901426883445</v>
      </c>
      <c r="W424" s="11">
        <f>SUMPRODUCT('Logistic Regression'!B$2:T$2,'Test Set'!A424:S424)+'Logistic Regression'!U$2</f>
        <v>1.243633681857327</v>
      </c>
      <c r="X424" s="11">
        <f t="shared" si="6"/>
        <v>0.776195875804646</v>
      </c>
    </row>
    <row r="425" spans="1:24" x14ac:dyDescent="0.25">
      <c r="A425">
        <v>0</v>
      </c>
      <c r="B425">
        <v>1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0</v>
      </c>
      <c r="R425">
        <v>1</v>
      </c>
      <c r="S425">
        <v>0</v>
      </c>
      <c r="U425">
        <v>0</v>
      </c>
      <c r="V425" s="11">
        <f>SUMPRODUCT('Linear Model'!$B$2:$T$2,'Test Set'!A425:S425)+'Linear Model'!$U$2</f>
        <v>6.982918103372926E-2</v>
      </c>
      <c r="W425" s="11">
        <f>SUMPRODUCT('Logistic Regression'!B$2:T$2,'Test Set'!A425:S425)+'Logistic Regression'!U$2</f>
        <v>-3.4556282427944236</v>
      </c>
      <c r="X425" s="11">
        <f t="shared" si="6"/>
        <v>3.0601455677542577E-2</v>
      </c>
    </row>
    <row r="426" spans="1:24" x14ac:dyDescent="0.25">
      <c r="A426">
        <v>1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0</v>
      </c>
      <c r="U426">
        <v>0</v>
      </c>
      <c r="V426" s="11">
        <f>SUMPRODUCT('Linear Model'!$B$2:$T$2,'Test Set'!A426:S426)+'Linear Model'!$U$2</f>
        <v>-4.3179409274392233E-2</v>
      </c>
      <c r="W426" s="11">
        <f>SUMPRODUCT('Logistic Regression'!B$2:T$2,'Test Set'!A426:S426)+'Logistic Regression'!U$2</f>
        <v>-4.5194645933155444</v>
      </c>
      <c r="X426" s="11">
        <f t="shared" si="6"/>
        <v>1.0777436672718676E-2</v>
      </c>
    </row>
    <row r="427" spans="1:24" x14ac:dyDescent="0.2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U427">
        <v>0</v>
      </c>
      <c r="V427" s="11">
        <f>SUMPRODUCT('Linear Model'!$B$2:$T$2,'Test Set'!A427:S427)+'Linear Model'!$U$2</f>
        <v>0.515385992440897</v>
      </c>
      <c r="W427" s="11">
        <f>SUMPRODUCT('Logistic Regression'!B$2:T$2,'Test Set'!A427:S427)+'Logistic Regression'!U$2</f>
        <v>-0.29462777448392352</v>
      </c>
      <c r="X427" s="11">
        <f t="shared" si="6"/>
        <v>0.4268712906287131</v>
      </c>
    </row>
    <row r="428" spans="1:24" x14ac:dyDescent="0.25">
      <c r="A428">
        <v>0</v>
      </c>
      <c r="B428">
        <v>1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U428">
        <v>0</v>
      </c>
      <c r="V428" s="11">
        <f>SUMPRODUCT('Linear Model'!$B$2:$T$2,'Test Set'!A428:S428)+'Linear Model'!$U$2</f>
        <v>0.44936827268531704</v>
      </c>
      <c r="W428" s="11">
        <f>SUMPRODUCT('Logistic Regression'!B$2:T$2,'Test Set'!A428:S428)+'Logistic Regression'!U$2</f>
        <v>-0.36642029202112303</v>
      </c>
      <c r="X428" s="11">
        <f t="shared" si="6"/>
        <v>0.40940628757949221</v>
      </c>
    </row>
    <row r="429" spans="1:24" x14ac:dyDescent="0.25">
      <c r="A429">
        <v>0</v>
      </c>
      <c r="B429">
        <v>1</v>
      </c>
      <c r="C429">
        <v>0</v>
      </c>
      <c r="D429">
        <v>0</v>
      </c>
      <c r="E429">
        <v>0</v>
      </c>
      <c r="F429">
        <v>1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U429">
        <v>0</v>
      </c>
      <c r="V429" s="11">
        <f>SUMPRODUCT('Linear Model'!$B$2:$T$2,'Test Set'!A429:S429)+'Linear Model'!$U$2</f>
        <v>-2.3196658228938571E-2</v>
      </c>
      <c r="W429" s="11">
        <f>SUMPRODUCT('Logistic Regression'!B$2:T$2,'Test Set'!A429:S429)+'Logistic Regression'!U$2</f>
        <v>-4.5991354347266453</v>
      </c>
      <c r="X429" s="11">
        <f t="shared" si="6"/>
        <v>9.9603238341233989E-3</v>
      </c>
    </row>
    <row r="430" spans="1:24" x14ac:dyDescent="0.2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U430">
        <v>0</v>
      </c>
      <c r="V430" s="11">
        <f>SUMPRODUCT('Linear Model'!$B$2:$T$2,'Test Set'!A430:S430)+'Linear Model'!$U$2</f>
        <v>0.515385992440897</v>
      </c>
      <c r="W430" s="11">
        <f>SUMPRODUCT('Logistic Regression'!B$2:T$2,'Test Set'!A430:S430)+'Logistic Regression'!U$2</f>
        <v>-0.29462777448392352</v>
      </c>
      <c r="X430" s="11">
        <f t="shared" si="6"/>
        <v>0.4268712906287131</v>
      </c>
    </row>
    <row r="431" spans="1:24" x14ac:dyDescent="0.25">
      <c r="A431">
        <v>0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U431">
        <v>0</v>
      </c>
      <c r="V431" s="11">
        <f>SUMPRODUCT('Linear Model'!$B$2:$T$2,'Test Set'!A431:S431)+'Linear Model'!$U$2</f>
        <v>0.41708092874502772</v>
      </c>
      <c r="W431" s="11">
        <f>SUMPRODUCT('Logistic Regression'!B$2:T$2,'Test Set'!A431:S431)+'Logistic Regression'!U$2</f>
        <v>-0.55634448049056073</v>
      </c>
      <c r="X431" s="11">
        <f t="shared" si="6"/>
        <v>0.36439369756218881</v>
      </c>
    </row>
    <row r="432" spans="1:24" x14ac:dyDescent="0.25">
      <c r="A432">
        <v>0</v>
      </c>
      <c r="B432">
        <v>1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U432">
        <v>0</v>
      </c>
      <c r="V432" s="11">
        <f>SUMPRODUCT('Linear Model'!$B$2:$T$2,'Test Set'!A432:S432)+'Linear Model'!$U$2</f>
        <v>0.21860900578944858</v>
      </c>
      <c r="W432" s="11">
        <f>SUMPRODUCT('Logistic Regression'!B$2:T$2,'Test Set'!A432:S432)+'Logistic Regression'!U$2</f>
        <v>-2.5709419405817737</v>
      </c>
      <c r="X432" s="11">
        <f t="shared" si="6"/>
        <v>7.1032123544447157E-2</v>
      </c>
    </row>
    <row r="433" spans="1:24" x14ac:dyDescent="0.25">
      <c r="A433">
        <v>1</v>
      </c>
      <c r="B433">
        <v>0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</v>
      </c>
      <c r="U433">
        <v>0</v>
      </c>
      <c r="V433" s="11">
        <f>SUMPRODUCT('Linear Model'!$B$2:$T$2,'Test Set'!A433:S433)+'Linear Model'!$U$2</f>
        <v>0.41358153209001386</v>
      </c>
      <c r="W433" s="11">
        <f>SUMPRODUCT('Logistic Regression'!B$2:T$2,'Test Set'!A433:S433)+'Logistic Regression'!U$2</f>
        <v>-0.8604933998819938</v>
      </c>
      <c r="X433" s="11">
        <f t="shared" si="6"/>
        <v>0.29723627058833346</v>
      </c>
    </row>
    <row r="434" spans="1:24" x14ac:dyDescent="0.25">
      <c r="A434">
        <v>0</v>
      </c>
      <c r="B434">
        <v>1</v>
      </c>
      <c r="C434">
        <v>1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U434">
        <v>0</v>
      </c>
      <c r="V434" s="11">
        <f>SUMPRODUCT('Linear Model'!$B$2:$T$2,'Test Set'!A434:S434)+'Linear Model'!$U$2</f>
        <v>0.46211260838289075</v>
      </c>
      <c r="W434" s="11">
        <f>SUMPRODUCT('Logistic Regression'!B$2:T$2,'Test Set'!A434:S434)+'Logistic Regression'!U$2</f>
        <v>-4.6291696789525827E-2</v>
      </c>
      <c r="X434" s="11">
        <f t="shared" si="6"/>
        <v>0.48842914201522264</v>
      </c>
    </row>
    <row r="435" spans="1:24" x14ac:dyDescent="0.25">
      <c r="A435">
        <v>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1</v>
      </c>
      <c r="U435">
        <v>0</v>
      </c>
      <c r="V435" s="11">
        <f>SUMPRODUCT('Linear Model'!$B$2:$T$2,'Test Set'!A435:S435)+'Linear Model'!$U$2</f>
        <v>0.52250008066555109</v>
      </c>
      <c r="W435" s="11">
        <f>SUMPRODUCT('Logistic Regression'!B$2:T$2,'Test Set'!A435:S435)+'Logistic Regression'!U$2</f>
        <v>-9.3451903465960329E-2</v>
      </c>
      <c r="X435" s="11">
        <f t="shared" si="6"/>
        <v>0.47665401220604148</v>
      </c>
    </row>
    <row r="436" spans="1:24" x14ac:dyDescent="0.25">
      <c r="A436">
        <v>0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</v>
      </c>
      <c r="U436">
        <v>0</v>
      </c>
      <c r="V436" s="11">
        <f>SUMPRODUCT('Linear Model'!$B$2:$T$2,'Test Set'!A436:S436)+'Linear Model'!$U$2</f>
        <v>0.5680218139692067</v>
      </c>
      <c r="W436" s="11">
        <f>SUMPRODUCT('Logistic Regression'!B$2:T$2,'Test Set'!A436:S436)+'Logistic Regression'!U$2</f>
        <v>0.72889384774077681</v>
      </c>
      <c r="X436" s="11">
        <f t="shared" si="6"/>
        <v>0.67456248816268705</v>
      </c>
    </row>
    <row r="437" spans="1:24" x14ac:dyDescent="0.25">
      <c r="A437">
        <v>0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U437">
        <v>0</v>
      </c>
      <c r="V437" s="11">
        <f>SUMPRODUCT('Linear Model'!$B$2:$T$2,'Test Set'!A437:S437)+'Linear Model'!$U$2</f>
        <v>0.30825571826837361</v>
      </c>
      <c r="W437" s="11">
        <f>SUMPRODUCT('Logistic Regression'!B$2:T$2,'Test Set'!A437:S437)+'Logistic Regression'!U$2</f>
        <v>-1.3883358896716875</v>
      </c>
      <c r="X437" s="11">
        <f t="shared" si="6"/>
        <v>0.19967355547883631</v>
      </c>
    </row>
    <row r="438" spans="1:24" x14ac:dyDescent="0.25">
      <c r="A438">
        <v>0</v>
      </c>
      <c r="B438">
        <v>0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U438">
        <v>0</v>
      </c>
      <c r="V438" s="11">
        <f>SUMPRODUCT('Linear Model'!$B$2:$T$2,'Test Set'!A438:S438)+'Linear Model'!$U$2</f>
        <v>0.43627642962175556</v>
      </c>
      <c r="W438" s="11">
        <f>SUMPRODUCT('Logistic Regression'!B$2:T$2,'Test Set'!A438:S438)+'Logistic Regression'!U$2</f>
        <v>-0.39835257571718113</v>
      </c>
      <c r="X438" s="11">
        <f t="shared" si="6"/>
        <v>0.40170821554639852</v>
      </c>
    </row>
    <row r="439" spans="1:24" x14ac:dyDescent="0.25">
      <c r="A439">
        <v>0</v>
      </c>
      <c r="B439">
        <v>0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U439">
        <v>0</v>
      </c>
      <c r="V439" s="11">
        <f>SUMPRODUCT('Linear Model'!$B$2:$T$2,'Test Set'!A439:S439)+'Linear Model'!$U$2</f>
        <v>0.43627642962175556</v>
      </c>
      <c r="W439" s="11">
        <f>SUMPRODUCT('Logistic Regression'!B$2:T$2,'Test Set'!A439:S439)+'Logistic Regression'!U$2</f>
        <v>-0.39835257571718113</v>
      </c>
      <c r="X439" s="11">
        <f t="shared" si="6"/>
        <v>0.40170821554639852</v>
      </c>
    </row>
    <row r="440" spans="1:24" x14ac:dyDescent="0.25">
      <c r="A440">
        <v>1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U440">
        <v>0</v>
      </c>
      <c r="V440" s="11">
        <f>SUMPRODUCT('Linear Model'!$B$2:$T$2,'Test Set'!A440:S440)+'Linear Model'!$U$2</f>
        <v>0.17626478411663737</v>
      </c>
      <c r="W440" s="11">
        <f>SUMPRODUCT('Logistic Regression'!B$2:T$2,'Test Set'!A440:S440)+'Logistic Regression'!U$2</f>
        <v>-2.4844730551531216</v>
      </c>
      <c r="X440" s="11">
        <f t="shared" si="6"/>
        <v>7.6953870356186574E-2</v>
      </c>
    </row>
    <row r="441" spans="1:24" x14ac:dyDescent="0.25">
      <c r="A441">
        <v>1</v>
      </c>
      <c r="B441">
        <v>0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U441">
        <v>0</v>
      </c>
      <c r="V441" s="11">
        <f>SUMPRODUCT('Linear Model'!$B$2:$T$2,'Test Set'!A441:S441)+'Linear Model'!$U$2</f>
        <v>0.16565129923696942</v>
      </c>
      <c r="W441" s="11">
        <f>SUMPRODUCT('Logistic Regression'!B$2:T$2,'Test Set'!A441:S441)+'Logistic Regression'!U$2</f>
        <v>-2.9897978455625176</v>
      </c>
      <c r="X441" s="11">
        <f t="shared" si="6"/>
        <v>4.7888906352115068E-2</v>
      </c>
    </row>
    <row r="442" spans="1:24" x14ac:dyDescent="0.25">
      <c r="A442">
        <v>0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U442">
        <v>0</v>
      </c>
      <c r="V442" s="11">
        <f>SUMPRODUCT('Linear Model'!$B$2:$T$2,'Test Set'!A442:S442)+'Linear Model'!$U$2</f>
        <v>0.21613064760555512</v>
      </c>
      <c r="W442" s="11">
        <f>SUMPRODUCT('Logistic Regression'!B$2:T$2,'Test Set'!A442:S442)+'Logistic Regression'!U$2</f>
        <v>-2.0975494338684357</v>
      </c>
      <c r="X442" s="11">
        <f t="shared" si="6"/>
        <v>0.10933523150942197</v>
      </c>
    </row>
    <row r="443" spans="1:24" x14ac:dyDescent="0.2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U443">
        <v>0</v>
      </c>
      <c r="V443" s="11">
        <f>SUMPRODUCT('Linear Model'!$B$2:$T$2,'Test Set'!A443:S443)+'Linear Model'!$U$2</f>
        <v>0.71605418788808251</v>
      </c>
      <c r="W443" s="11">
        <f>SUMPRODUCT('Logistic Regression'!B$2:T$2,'Test Set'!A443:S443)+'Logistic Regression'!U$2</f>
        <v>1.0297303083232525</v>
      </c>
      <c r="X443" s="11">
        <f t="shared" si="6"/>
        <v>0.73686360713594246</v>
      </c>
    </row>
    <row r="444" spans="1:24" x14ac:dyDescent="0.25">
      <c r="A444">
        <v>0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</v>
      </c>
      <c r="U444">
        <v>0</v>
      </c>
      <c r="V444" s="11">
        <f>SUMPRODUCT('Linear Model'!$B$2:$T$2,'Test Set'!A444:S444)+'Linear Model'!$U$2</f>
        <v>0.42320549757968501</v>
      </c>
      <c r="W444" s="11">
        <f>SUMPRODUCT('Logistic Regression'!B$2:T$2,'Test Set'!A444:S444)+'Logistic Regression'!U$2</f>
        <v>-0.45523352895490909</v>
      </c>
      <c r="X444" s="11">
        <f t="shared" si="6"/>
        <v>0.38811717057189121</v>
      </c>
    </row>
    <row r="445" spans="1:24" x14ac:dyDescent="0.25">
      <c r="A445">
        <v>0</v>
      </c>
      <c r="B445">
        <v>1</v>
      </c>
      <c r="C445">
        <v>0</v>
      </c>
      <c r="D445">
        <v>1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U445">
        <v>0</v>
      </c>
      <c r="V445" s="11">
        <f>SUMPRODUCT('Linear Model'!$B$2:$T$2,'Test Set'!A445:S445)+'Linear Model'!$U$2</f>
        <v>0.13949944297030714</v>
      </c>
      <c r="W445" s="11">
        <f>SUMPRODUCT('Logistic Regression'!B$2:T$2,'Test Set'!A445:S445)+'Logistic Regression'!U$2</f>
        <v>-2.6746667418150314</v>
      </c>
      <c r="X445" s="11">
        <f t="shared" si="6"/>
        <v>6.4484867242842928E-2</v>
      </c>
    </row>
    <row r="446" spans="1:24" x14ac:dyDescent="0.25">
      <c r="A446">
        <v>1</v>
      </c>
      <c r="B446">
        <v>0</v>
      </c>
      <c r="C446">
        <v>0</v>
      </c>
      <c r="D446">
        <v>0</v>
      </c>
      <c r="E446">
        <v>0</v>
      </c>
      <c r="F446">
        <v>1</v>
      </c>
      <c r="G446">
        <v>1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U446">
        <v>0</v>
      </c>
      <c r="V446" s="11">
        <f>SUMPRODUCT('Linear Model'!$B$2:$T$2,'Test Set'!A446:S446)+'Linear Model'!$U$2</f>
        <v>0.17808060043316237</v>
      </c>
      <c r="W446" s="11">
        <f>SUMPRODUCT('Logistic Regression'!B$2:T$2,'Test Set'!A446:S446)+'Logistic Regression'!U$2</f>
        <v>-2.2688088361834473</v>
      </c>
      <c r="X446" s="11">
        <f t="shared" si="6"/>
        <v>9.3739355372635114E-2</v>
      </c>
    </row>
    <row r="447" spans="1:24" x14ac:dyDescent="0.25">
      <c r="A447">
        <v>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0</v>
      </c>
      <c r="Q447">
        <v>0</v>
      </c>
      <c r="R447">
        <v>0</v>
      </c>
      <c r="S447">
        <v>0</v>
      </c>
      <c r="U447">
        <v>0</v>
      </c>
      <c r="V447" s="11">
        <f>SUMPRODUCT('Linear Model'!$B$2:$T$2,'Test Set'!A447:S447)+'Linear Model'!$U$2</f>
        <v>0.29693131843986414</v>
      </c>
      <c r="W447" s="11">
        <f>SUMPRODUCT('Logistic Regression'!B$2:T$2,'Test Set'!A447:S447)+'Logistic Regression'!U$2</f>
        <v>-2.2295543931640354</v>
      </c>
      <c r="X447" s="11">
        <f t="shared" si="6"/>
        <v>9.712771098156707E-2</v>
      </c>
    </row>
    <row r="448" spans="1:24" x14ac:dyDescent="0.25">
      <c r="A448">
        <v>0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U448">
        <v>0</v>
      </c>
      <c r="V448" s="11">
        <f>SUMPRODUCT('Linear Model'!$B$2:$T$2,'Test Set'!A448:S448)+'Linear Model'!$U$2</f>
        <v>0.52847783550445848</v>
      </c>
      <c r="W448" s="11">
        <f>SUMPRODUCT('Logistic Regression'!B$2:T$2,'Test Set'!A448:S448)+'Logistic Regression'!U$2</f>
        <v>-0.26269549078786542</v>
      </c>
      <c r="X448" s="11">
        <f t="shared" si="6"/>
        <v>0.43470121268219714</v>
      </c>
    </row>
    <row r="449" spans="1:24" x14ac:dyDescent="0.25">
      <c r="A449">
        <v>0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U449">
        <v>0</v>
      </c>
      <c r="V449" s="11">
        <f>SUMPRODUCT('Linear Model'!$B$2:$T$2,'Test Set'!A449:S449)+'Linear Model'!$U$2</f>
        <v>0.71002193021444426</v>
      </c>
      <c r="W449" s="11">
        <f>SUMPRODUCT('Logistic Regression'!B$2:T$2,'Test Set'!A449:S449)+'Logistic Regression'!U$2</f>
        <v>2.1079614184326676</v>
      </c>
      <c r="X449" s="11">
        <f t="shared" si="6"/>
        <v>0.89167458172738334</v>
      </c>
    </row>
    <row r="450" spans="1:24" x14ac:dyDescent="0.25">
      <c r="A450">
        <v>0</v>
      </c>
      <c r="B450">
        <v>0</v>
      </c>
      <c r="C450">
        <v>1</v>
      </c>
      <c r="D450">
        <v>0</v>
      </c>
      <c r="E450">
        <v>0</v>
      </c>
      <c r="F450">
        <v>1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1</v>
      </c>
      <c r="U450">
        <v>0</v>
      </c>
      <c r="V450" s="11">
        <f>SUMPRODUCT('Linear Model'!$B$2:$T$2,'Test Set'!A450:S450)+'Linear Model'!$U$2</f>
        <v>0.3015968475616157</v>
      </c>
      <c r="W450" s="11">
        <f>SUMPRODUCT('Logistic Regression'!B$2:T$2,'Test Set'!A450:S450)+'Logistic Regression'!U$2</f>
        <v>-1.0080338245465876</v>
      </c>
      <c r="X450" s="11">
        <f t="shared" si="6"/>
        <v>0.26736481071166973</v>
      </c>
    </row>
    <row r="451" spans="1:24" x14ac:dyDescent="0.25">
      <c r="A451">
        <v>1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U451">
        <v>0</v>
      </c>
      <c r="V451" s="11">
        <f>SUMPRODUCT('Linear Model'!$B$2:$T$2,'Test Set'!A451:S451)+'Linear Model'!$U$2</f>
        <v>0.16565129923696942</v>
      </c>
      <c r="W451" s="11">
        <f>SUMPRODUCT('Logistic Regression'!B$2:T$2,'Test Set'!A451:S451)+'Logistic Regression'!U$2</f>
        <v>-2.9897978455625176</v>
      </c>
      <c r="X451" s="11">
        <f t="shared" ref="X451:X514" si="7">EXP(W451)/(1+EXP(W451))</f>
        <v>4.7888906352115068E-2</v>
      </c>
    </row>
    <row r="452" spans="1:24" x14ac:dyDescent="0.25">
      <c r="A452">
        <v>1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U452">
        <v>0</v>
      </c>
      <c r="V452" s="11">
        <f>SUMPRODUCT('Linear Model'!$B$2:$T$2,'Test Set'!A452:S452)+'Linear Model'!$U$2</f>
        <v>0.39641056613283787</v>
      </c>
      <c r="W452" s="11">
        <f>SUMPRODUCT('Logistic Regression'!B$2:T$2,'Test Set'!A452:S452)+'Logistic Regression'!U$2</f>
        <v>-0.7852761970018669</v>
      </c>
      <c r="X452" s="11">
        <f t="shared" si="7"/>
        <v>0.31318386039035906</v>
      </c>
    </row>
    <row r="453" spans="1:24" x14ac:dyDescent="0.2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U453">
        <v>0</v>
      </c>
      <c r="V453" s="11">
        <f>SUMPRODUCT('Linear Model'!$B$2:$T$2,'Test Set'!A453:S453)+'Linear Model'!$U$2</f>
        <v>0.27358032842250984</v>
      </c>
      <c r="W453" s="11">
        <f>SUMPRODUCT('Logistic Regression'!B$2:T$2,'Test Set'!A453:S453)+'Logistic Regression'!U$2</f>
        <v>-2.3228212686287955</v>
      </c>
      <c r="X453" s="11">
        <f t="shared" si="7"/>
        <v>8.9250467110261619E-2</v>
      </c>
    </row>
    <row r="454" spans="1:24" x14ac:dyDescent="0.2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U454">
        <v>0</v>
      </c>
      <c r="V454" s="11">
        <f>SUMPRODUCT('Linear Model'!$B$2:$T$2,'Test Set'!A454:S454)+'Linear Model'!$U$2</f>
        <v>0.515385992440897</v>
      </c>
      <c r="W454" s="11">
        <f>SUMPRODUCT('Logistic Regression'!B$2:T$2,'Test Set'!A454:S454)+'Logistic Regression'!U$2</f>
        <v>-0.29462777448392352</v>
      </c>
      <c r="X454" s="11">
        <f t="shared" si="7"/>
        <v>0.4268712906287131</v>
      </c>
    </row>
    <row r="455" spans="1:24" x14ac:dyDescent="0.25">
      <c r="A455">
        <v>0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U455">
        <v>0</v>
      </c>
      <c r="V455" s="11">
        <f>SUMPRODUCT('Linear Model'!$B$2:$T$2,'Test Set'!A455:S455)+'Linear Model'!$U$2</f>
        <v>0.41708092874502772</v>
      </c>
      <c r="W455" s="11">
        <f>SUMPRODUCT('Logistic Regression'!B$2:T$2,'Test Set'!A455:S455)+'Logistic Regression'!U$2</f>
        <v>-0.55634448049056073</v>
      </c>
      <c r="X455" s="11">
        <f t="shared" si="7"/>
        <v>0.36439369756218881</v>
      </c>
    </row>
    <row r="456" spans="1:24" x14ac:dyDescent="0.25">
      <c r="A456">
        <v>1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U456">
        <v>0</v>
      </c>
      <c r="V456" s="11">
        <f>SUMPRODUCT('Linear Model'!$B$2:$T$2,'Test Set'!A456:S456)+'Linear Model'!$U$2</f>
        <v>0.17626478411663737</v>
      </c>
      <c r="W456" s="11">
        <f>SUMPRODUCT('Logistic Regression'!B$2:T$2,'Test Set'!A456:S456)+'Logistic Regression'!U$2</f>
        <v>-2.4844730551531216</v>
      </c>
      <c r="X456" s="11">
        <f t="shared" si="7"/>
        <v>7.6953870356186574E-2</v>
      </c>
    </row>
    <row r="457" spans="1:24" x14ac:dyDescent="0.25">
      <c r="A457">
        <v>0</v>
      </c>
      <c r="B457">
        <v>1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U457">
        <v>0</v>
      </c>
      <c r="V457" s="11">
        <f>SUMPRODUCT('Linear Model'!$B$2:$T$2,'Test Set'!A457:S457)+'Linear Model'!$U$2</f>
        <v>0.2292224906691166</v>
      </c>
      <c r="W457" s="11">
        <f>SUMPRODUCT('Logistic Regression'!B$2:T$2,'Test Set'!A457:S457)+'Logistic Regression'!U$2</f>
        <v>-2.0656171501723777</v>
      </c>
      <c r="X457" s="11">
        <f t="shared" si="7"/>
        <v>0.11248384125587149</v>
      </c>
    </row>
    <row r="458" spans="1:24" x14ac:dyDescent="0.25">
      <c r="A458">
        <v>0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0</v>
      </c>
      <c r="U458">
        <v>0</v>
      </c>
      <c r="V458" s="11">
        <f>SUMPRODUCT('Linear Model'!$B$2:$T$2,'Test Set'!A458:S458)+'Linear Model'!$U$2</f>
        <v>0.23849211823291261</v>
      </c>
      <c r="W458" s="11">
        <f>SUMPRODUCT('Logistic Regression'!B$2:T$2,'Test Set'!A458:S458)+'Logistic Regression'!U$2</f>
        <v>-2.104347477885987</v>
      </c>
      <c r="X458" s="11">
        <f t="shared" si="7"/>
        <v>0.10867498691355215</v>
      </c>
    </row>
    <row r="459" spans="1:24" x14ac:dyDescent="0.25">
      <c r="A459">
        <v>1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U459">
        <v>0</v>
      </c>
      <c r="V459" s="11">
        <f>SUMPRODUCT('Linear Model'!$B$2:$T$2,'Test Set'!A459:S459)+'Linear Model'!$U$2</f>
        <v>0.47552012895197932</v>
      </c>
      <c r="W459" s="11">
        <f>SUMPRODUCT('Logistic Regression'!B$2:T$2,'Test Set'!A459:S459)+'Logistic Regression'!U$2</f>
        <v>-0.68155139576860935</v>
      </c>
      <c r="X459" s="11">
        <f t="shared" si="7"/>
        <v>0.33591513513825549</v>
      </c>
    </row>
    <row r="460" spans="1:24" x14ac:dyDescent="0.25">
      <c r="A460">
        <v>0</v>
      </c>
      <c r="B460">
        <v>1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U460">
        <v>0</v>
      </c>
      <c r="V460" s="11">
        <f>SUMPRODUCT('Linear Model'!$B$2:$T$2,'Test Set'!A460:S460)+'Linear Model'!$U$2</f>
        <v>0.43017277180858926</v>
      </c>
      <c r="W460" s="11">
        <f>SUMPRODUCT('Logistic Regression'!B$2:T$2,'Test Set'!A460:S460)+'Logistic Regression'!U$2</f>
        <v>-0.52441219679450257</v>
      </c>
      <c r="X460" s="11">
        <f t="shared" si="7"/>
        <v>0.37182109465082896</v>
      </c>
    </row>
    <row r="461" spans="1:24" x14ac:dyDescent="0.25">
      <c r="A461">
        <v>0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U461">
        <v>0</v>
      </c>
      <c r="V461" s="11">
        <f>SUMPRODUCT('Linear Model'!$B$2:$T$2,'Test Set'!A461:S461)+'Linear Model'!$U$2</f>
        <v>0.21613064760555512</v>
      </c>
      <c r="W461" s="11">
        <f>SUMPRODUCT('Logistic Regression'!B$2:T$2,'Test Set'!A461:S461)+'Logistic Regression'!U$2</f>
        <v>-2.0975494338684357</v>
      </c>
      <c r="X461" s="11">
        <f t="shared" si="7"/>
        <v>0.10933523150942197</v>
      </c>
    </row>
    <row r="462" spans="1:24" x14ac:dyDescent="0.25">
      <c r="A462">
        <v>0</v>
      </c>
      <c r="B462">
        <v>1</v>
      </c>
      <c r="C462">
        <v>0</v>
      </c>
      <c r="D462">
        <v>1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U462">
        <v>0</v>
      </c>
      <c r="V462" s="11">
        <f>SUMPRODUCT('Linear Model'!$B$2:$T$2,'Test Set'!A462:S462)+'Linear Model'!$U$2</f>
        <v>0.13949944297030714</v>
      </c>
      <c r="W462" s="11">
        <f>SUMPRODUCT('Logistic Regression'!B$2:T$2,'Test Set'!A462:S462)+'Logistic Regression'!U$2</f>
        <v>-2.6746667418150314</v>
      </c>
      <c r="X462" s="11">
        <f t="shared" si="7"/>
        <v>6.4484867242842928E-2</v>
      </c>
    </row>
    <row r="463" spans="1:24" x14ac:dyDescent="0.25">
      <c r="A463">
        <v>1</v>
      </c>
      <c r="B463">
        <v>0</v>
      </c>
      <c r="C463">
        <v>1</v>
      </c>
      <c r="D463">
        <v>0</v>
      </c>
      <c r="E463">
        <v>0</v>
      </c>
      <c r="F463">
        <v>1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U463">
        <v>0</v>
      </c>
      <c r="V463" s="11">
        <f>SUMPRODUCT('Linear Model'!$B$2:$T$2,'Test Set'!A463:S463)+'Linear Model'!$U$2</f>
        <v>-0.17445942847728702</v>
      </c>
      <c r="W463" s="11">
        <f>SUMPRODUCT('Logistic Regression'!B$2:T$2,'Test Set'!A463:S463)+'Logistic Regression'!U$2</f>
        <v>-5.2797080457140266</v>
      </c>
      <c r="X463" s="11">
        <f t="shared" si="7"/>
        <v>5.0681012756172558E-3</v>
      </c>
    </row>
    <row r="464" spans="1:24" x14ac:dyDescent="0.25">
      <c r="A464">
        <v>1</v>
      </c>
      <c r="B464">
        <v>0</v>
      </c>
      <c r="C464">
        <v>0</v>
      </c>
      <c r="D464">
        <v>1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U464">
        <v>0</v>
      </c>
      <c r="V464" s="11">
        <f>SUMPRODUCT('Linear Model'!$B$2:$T$2,'Test Set'!A464:S464)+'Linear Model'!$U$2</f>
        <v>0.15460490211445072</v>
      </c>
      <c r="W464" s="11">
        <f>SUMPRODUCT('Logistic Regression'!B$2:T$2,'Test Set'!A464:S464)+'Logistic Regression'!U$2</f>
        <v>-2.8134696911467389</v>
      </c>
      <c r="X464" s="11">
        <f t="shared" si="7"/>
        <v>5.6600624447600396E-2</v>
      </c>
    </row>
    <row r="465" spans="1:24" x14ac:dyDescent="0.25">
      <c r="A465">
        <v>0</v>
      </c>
      <c r="B465">
        <v>0</v>
      </c>
      <c r="C465">
        <v>1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0</v>
      </c>
      <c r="U465">
        <v>0</v>
      </c>
      <c r="V465" s="11">
        <f>SUMPRODUCT('Linear Model'!$B$2:$T$2,'Test Set'!A465:S465)+'Linear Model'!$U$2</f>
        <v>-7.1376711482097344E-2</v>
      </c>
      <c r="W465" s="11">
        <f>SUMPRODUCT('Logistic Regression'!B$2:T$2,'Test Set'!A465:S465)+'Logistic Regression'!U$2</f>
        <v>-4.4125939276798949</v>
      </c>
      <c r="X465" s="11">
        <f t="shared" si="7"/>
        <v>1.1978466327035685E-2</v>
      </c>
    </row>
    <row r="466" spans="1:24" x14ac:dyDescent="0.25">
      <c r="A466">
        <v>1</v>
      </c>
      <c r="B466">
        <v>0</v>
      </c>
      <c r="C466">
        <v>1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U466">
        <v>0</v>
      </c>
      <c r="V466" s="11">
        <f>SUMPRODUCT('Linear Model'!$B$2:$T$2,'Test Set'!A466:S466)+'Linear Model'!$U$2</f>
        <v>6.7346235541100141E-2</v>
      </c>
      <c r="W466" s="11">
        <f>SUMPRODUCT('Logistic Regression'!B$2:T$2,'Test Set'!A466:S466)+'Logistic Regression'!U$2</f>
        <v>-3.251514551569155</v>
      </c>
      <c r="X466" s="11">
        <f t="shared" si="7"/>
        <v>3.7272502188134299E-2</v>
      </c>
    </row>
    <row r="467" spans="1:24" x14ac:dyDescent="0.25">
      <c r="A467">
        <v>0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U467">
        <v>0</v>
      </c>
      <c r="V467" s="11">
        <f>SUMPRODUCT('Linear Model'!$B$2:$T$2,'Test Set'!A467:S467)+'Linear Model'!$U$2</f>
        <v>0.21613064760555512</v>
      </c>
      <c r="W467" s="11">
        <f>SUMPRODUCT('Logistic Regression'!B$2:T$2,'Test Set'!A467:S467)+'Logistic Regression'!U$2</f>
        <v>-2.0975494338684357</v>
      </c>
      <c r="X467" s="11">
        <f t="shared" si="7"/>
        <v>0.10933523150942197</v>
      </c>
    </row>
    <row r="468" spans="1:24" x14ac:dyDescent="0.25">
      <c r="A468">
        <v>1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U468">
        <v>0</v>
      </c>
      <c r="V468" s="11">
        <f>SUMPRODUCT('Linear Model'!$B$2:$T$2,'Test Set'!A468:S468)+'Linear Model'!$U$2</f>
        <v>0.37721506525611004</v>
      </c>
      <c r="W468" s="11">
        <f>SUMPRODUCT('Logistic Regression'!B$2:T$2,'Test Set'!A468:S468)+'Logistic Regression'!U$2</f>
        <v>-0.94326810177524656</v>
      </c>
      <c r="X468" s="11">
        <f t="shared" si="7"/>
        <v>0.28024067419005289</v>
      </c>
    </row>
    <row r="469" spans="1:24" x14ac:dyDescent="0.25">
      <c r="A469">
        <v>1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U469">
        <v>0</v>
      </c>
      <c r="V469" s="11">
        <f>SUMPRODUCT('Linear Model'!$B$2:$T$2,'Test Set'!A469:S469)+'Linear Model'!$U$2</f>
        <v>0.47552012895197932</v>
      </c>
      <c r="W469" s="11">
        <f>SUMPRODUCT('Logistic Regression'!B$2:T$2,'Test Set'!A469:S469)+'Logistic Regression'!U$2</f>
        <v>-0.68155139576860935</v>
      </c>
      <c r="X469" s="11">
        <f t="shared" si="7"/>
        <v>0.33591513513825549</v>
      </c>
    </row>
    <row r="470" spans="1:24" x14ac:dyDescent="0.25">
      <c r="A470">
        <v>0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U470">
        <v>0</v>
      </c>
      <c r="V470" s="11">
        <f>SUMPRODUCT('Linear Model'!$B$2:$T$2,'Test Set'!A470:S470)+'Linear Model'!$U$2</f>
        <v>0.43192113781816249</v>
      </c>
      <c r="W470" s="11">
        <f>SUMPRODUCT('Logistic Regression'!B$2:T$2,'Test Set'!A470:S470)+'Logistic Regression'!U$2</f>
        <v>-1.3969728748448564</v>
      </c>
      <c r="X470" s="11">
        <f t="shared" si="7"/>
        <v>0.19829690992889087</v>
      </c>
    </row>
    <row r="471" spans="1:24" x14ac:dyDescent="0.25">
      <c r="A471">
        <v>0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U471">
        <v>0</v>
      </c>
      <c r="V471" s="11">
        <f>SUMPRODUCT('Linear Model'!$B$2:$T$2,'Test Set'!A471:S471)+'Linear Model'!$U$2</f>
        <v>0.43627642962175556</v>
      </c>
      <c r="W471" s="11">
        <f>SUMPRODUCT('Logistic Regression'!B$2:T$2,'Test Set'!A471:S471)+'Logistic Regression'!U$2</f>
        <v>-0.39835257571718113</v>
      </c>
      <c r="X471" s="11">
        <f t="shared" si="7"/>
        <v>0.40170821554639852</v>
      </c>
    </row>
    <row r="472" spans="1:24" x14ac:dyDescent="0.25">
      <c r="A472">
        <v>0</v>
      </c>
      <c r="B472">
        <v>0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0</v>
      </c>
      <c r="U472">
        <v>0</v>
      </c>
      <c r="V472" s="11">
        <f>SUMPRODUCT('Linear Model'!$B$2:$T$2,'Test Set'!A472:S472)+'Linear Model'!$U$2</f>
        <v>2.6928352213771989E-2</v>
      </c>
      <c r="W472" s="11">
        <f>SUMPRODUCT('Logistic Regression'!B$2:T$2,'Test Set'!A472:S472)+'Logistic Regression'!U$2</f>
        <v>-4.1508772216732579</v>
      </c>
      <c r="X472" s="11">
        <f t="shared" si="7"/>
        <v>1.5506359296339934E-2</v>
      </c>
    </row>
    <row r="473" spans="1:24" x14ac:dyDescent="0.25">
      <c r="A473">
        <v>1</v>
      </c>
      <c r="B473">
        <v>0</v>
      </c>
      <c r="C473">
        <v>1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U473">
        <v>0</v>
      </c>
      <c r="V473" s="11">
        <f>SUMPRODUCT('Linear Model'!$B$2:$T$2,'Test Set'!A473:S473)+'Linear Model'!$U$2</f>
        <v>6.7346235541100141E-2</v>
      </c>
      <c r="W473" s="11">
        <f>SUMPRODUCT('Logistic Regression'!B$2:T$2,'Test Set'!A473:S473)+'Logistic Regression'!U$2</f>
        <v>-3.251514551569155</v>
      </c>
      <c r="X473" s="11">
        <f t="shared" si="7"/>
        <v>3.7272502188134299E-2</v>
      </c>
    </row>
    <row r="474" spans="1:24" x14ac:dyDescent="0.25">
      <c r="A474">
        <v>0</v>
      </c>
      <c r="B474">
        <v>1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U474">
        <v>0</v>
      </c>
      <c r="V474" s="11">
        <f>SUMPRODUCT('Linear Model'!$B$2:$T$2,'Test Set'!A474:S474)+'Linear Model'!$U$2</f>
        <v>0.21860900578944858</v>
      </c>
      <c r="W474" s="11">
        <f>SUMPRODUCT('Logistic Regression'!B$2:T$2,'Test Set'!A474:S474)+'Logistic Regression'!U$2</f>
        <v>-2.5709419405817737</v>
      </c>
      <c r="X474" s="11">
        <f t="shared" si="7"/>
        <v>7.1032123544447157E-2</v>
      </c>
    </row>
    <row r="475" spans="1:24" x14ac:dyDescent="0.25">
      <c r="A475">
        <v>0</v>
      </c>
      <c r="B475">
        <v>1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U475">
        <v>0</v>
      </c>
      <c r="V475" s="11">
        <f>SUMPRODUCT('Linear Model'!$B$2:$T$2,'Test Set'!A475:S475)+'Linear Model'!$U$2</f>
        <v>0.21860900578944858</v>
      </c>
      <c r="W475" s="11">
        <f>SUMPRODUCT('Logistic Regression'!B$2:T$2,'Test Set'!A475:S475)+'Logistic Regression'!U$2</f>
        <v>-2.5709419405817737</v>
      </c>
      <c r="X475" s="11">
        <f t="shared" si="7"/>
        <v>7.1032123544447157E-2</v>
      </c>
    </row>
    <row r="476" spans="1:24" x14ac:dyDescent="0.25">
      <c r="A476">
        <v>1</v>
      </c>
      <c r="B476">
        <v>0</v>
      </c>
      <c r="C476">
        <v>1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U476">
        <v>0</v>
      </c>
      <c r="V476" s="11">
        <f>SUMPRODUCT('Linear Model'!$B$2:$T$2,'Test Set'!A476:S476)+'Linear Model'!$U$2</f>
        <v>6.7346235541100141E-2</v>
      </c>
      <c r="W476" s="11">
        <f>SUMPRODUCT('Logistic Regression'!B$2:T$2,'Test Set'!A476:S476)+'Logistic Regression'!U$2</f>
        <v>-3.251514551569155</v>
      </c>
      <c r="X476" s="11">
        <f t="shared" si="7"/>
        <v>3.7272502188134299E-2</v>
      </c>
    </row>
    <row r="477" spans="1:24" x14ac:dyDescent="0.25">
      <c r="A477">
        <v>0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U477">
        <v>0</v>
      </c>
      <c r="V477" s="11">
        <f>SUMPRODUCT('Linear Model'!$B$2:$T$2,'Test Set'!A477:S477)+'Linear Model'!$U$2</f>
        <v>0.41708092874502772</v>
      </c>
      <c r="W477" s="11">
        <f>SUMPRODUCT('Logistic Regression'!B$2:T$2,'Test Set'!A477:S477)+'Logistic Regression'!U$2</f>
        <v>-0.55634448049056073</v>
      </c>
      <c r="X477" s="11">
        <f t="shared" si="7"/>
        <v>0.36439369756218881</v>
      </c>
    </row>
    <row r="478" spans="1:24" x14ac:dyDescent="0.25">
      <c r="A478">
        <v>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1</v>
      </c>
      <c r="S478">
        <v>0</v>
      </c>
      <c r="U478">
        <v>0</v>
      </c>
      <c r="V478" s="11">
        <f>SUMPRODUCT('Linear Model'!$B$2:$T$2,'Test Set'!A478:S478)+'Linear Model'!$U$2</f>
        <v>0.4752380432596921</v>
      </c>
      <c r="W478" s="11">
        <f>SUMPRODUCT('Logistic Regression'!B$2:T$2,'Test Set'!A478:S478)+'Logistic Regression'!U$2</f>
        <v>-0.8983982663393083</v>
      </c>
      <c r="X478" s="11">
        <f t="shared" si="7"/>
        <v>0.28937976531882509</v>
      </c>
    </row>
    <row r="479" spans="1:24" x14ac:dyDescent="0.2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U479">
        <v>0</v>
      </c>
      <c r="V479" s="11">
        <f>SUMPRODUCT('Linear Model'!$B$2:$T$2,'Test Set'!A479:S479)+'Linear Model'!$U$2</f>
        <v>0.27358032842250984</v>
      </c>
      <c r="W479" s="11">
        <f>SUMPRODUCT('Logistic Regression'!B$2:T$2,'Test Set'!A479:S479)+'Logistic Regression'!U$2</f>
        <v>-2.3228212686287955</v>
      </c>
      <c r="X479" s="11">
        <f t="shared" si="7"/>
        <v>8.9250467110261619E-2</v>
      </c>
    </row>
    <row r="480" spans="1:24" x14ac:dyDescent="0.25">
      <c r="A480">
        <v>0</v>
      </c>
      <c r="B480">
        <v>1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0</v>
      </c>
      <c r="Q480">
        <v>0</v>
      </c>
      <c r="R480">
        <v>1</v>
      </c>
      <c r="S480">
        <v>0</v>
      </c>
      <c r="U480">
        <v>0</v>
      </c>
      <c r="V480" s="11">
        <f>SUMPRODUCT('Linear Model'!$B$2:$T$2,'Test Set'!A480:S480)+'Linear Model'!$U$2</f>
        <v>5.0633680157001426E-2</v>
      </c>
      <c r="W480" s="11">
        <f>SUMPRODUCT('Logistic Regression'!B$2:T$2,'Test Set'!A480:S480)+'Logistic Regression'!U$2</f>
        <v>-3.6136201475678034</v>
      </c>
      <c r="X480" s="11">
        <f t="shared" si="7"/>
        <v>2.6246637938612129E-2</v>
      </c>
    </row>
    <row r="481" spans="1:24" x14ac:dyDescent="0.2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U481">
        <v>0</v>
      </c>
      <c r="V481" s="11">
        <f>SUMPRODUCT('Linear Model'!$B$2:$T$2,'Test Set'!A481:S481)+'Linear Model'!$U$2</f>
        <v>7.2630047283037236E-2</v>
      </c>
      <c r="W481" s="11">
        <f>SUMPRODUCT('Logistic Regression'!B$2:T$2,'Test Set'!A481:S481)+'Logistic Regression'!U$2</f>
        <v>-3.8640262220066703</v>
      </c>
      <c r="X481" s="11">
        <f t="shared" si="7"/>
        <v>2.0552093921990651E-2</v>
      </c>
    </row>
    <row r="482" spans="1:24" x14ac:dyDescent="0.25">
      <c r="A482">
        <v>0</v>
      </c>
      <c r="B482">
        <v>1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1</v>
      </c>
      <c r="S482">
        <v>0</v>
      </c>
      <c r="U482">
        <v>0</v>
      </c>
      <c r="V482" s="11">
        <f>SUMPRODUCT('Linear Model'!$B$2:$T$2,'Test Set'!A482:S482)+'Linear Model'!$U$2</f>
        <v>-0.16093008586213919</v>
      </c>
      <c r="W482" s="11">
        <f>SUMPRODUCT('Logistic Regression'!B$2:T$2,'Test Set'!A482:S482)+'Logistic Regression'!U$2</f>
        <v>-5.6601498913550747</v>
      </c>
      <c r="X482" s="11">
        <f t="shared" si="7"/>
        <v>3.4699127196287627E-3</v>
      </c>
    </row>
    <row r="483" spans="1:24" x14ac:dyDescent="0.25">
      <c r="A483">
        <v>0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U483">
        <v>0</v>
      </c>
      <c r="V483" s="11">
        <f>SUMPRODUCT('Linear Model'!$B$2:$T$2,'Test Set'!A483:S483)+'Linear Model'!$U$2</f>
        <v>0.52847783550445848</v>
      </c>
      <c r="W483" s="11">
        <f>SUMPRODUCT('Logistic Regression'!B$2:T$2,'Test Set'!A483:S483)+'Logistic Regression'!U$2</f>
        <v>-0.26269549078786542</v>
      </c>
      <c r="X483" s="11">
        <f t="shared" si="7"/>
        <v>0.43470121268219714</v>
      </c>
    </row>
    <row r="484" spans="1:24" x14ac:dyDescent="0.25">
      <c r="A484">
        <v>1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U484">
        <v>0</v>
      </c>
      <c r="V484" s="11">
        <f>SUMPRODUCT('Linear Model'!$B$2:$T$2,'Test Set'!A484:S484)+'Linear Model'!$U$2</f>
        <v>0.37721506525611004</v>
      </c>
      <c r="W484" s="11">
        <f>SUMPRODUCT('Logistic Regression'!B$2:T$2,'Test Set'!A484:S484)+'Logistic Regression'!U$2</f>
        <v>-0.94326810177524656</v>
      </c>
      <c r="X484" s="11">
        <f t="shared" si="7"/>
        <v>0.28024067419005289</v>
      </c>
    </row>
    <row r="485" spans="1:24" x14ac:dyDescent="0.25">
      <c r="A485">
        <v>1</v>
      </c>
      <c r="B485">
        <v>0</v>
      </c>
      <c r="C485">
        <v>0</v>
      </c>
      <c r="D485">
        <v>0</v>
      </c>
      <c r="E485">
        <v>0</v>
      </c>
      <c r="F485">
        <v>1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U485">
        <v>0</v>
      </c>
      <c r="V485" s="11">
        <f>SUMPRODUCT('Linear Model'!$B$2:$T$2,'Test Set'!A485:S485)+'Linear Model'!$U$2</f>
        <v>-7.6154364781417794E-2</v>
      </c>
      <c r="W485" s="11">
        <f>SUMPRODUCT('Logistic Regression'!B$2:T$2,'Test Set'!A485:S485)+'Logistic Regression'!U$2</f>
        <v>-5.0179913397073896</v>
      </c>
      <c r="X485" s="11">
        <f t="shared" si="7"/>
        <v>6.5742988561491387E-3</v>
      </c>
    </row>
    <row r="486" spans="1:24" x14ac:dyDescent="0.25">
      <c r="A486">
        <v>0</v>
      </c>
      <c r="B486">
        <v>1</v>
      </c>
      <c r="C486">
        <v>1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U486">
        <v>0</v>
      </c>
      <c r="V486" s="11">
        <f>SUMPRODUCT('Linear Model'!$B$2:$T$2,'Test Set'!A486:S486)+'Linear Model'!$U$2</f>
        <v>0.18836710779020205</v>
      </c>
      <c r="W486" s="11">
        <f>SUMPRODUCT('Logistic Regression'!B$2:T$2,'Test Set'!A486:S486)+'Logistic Regression'!U$2</f>
        <v>-2.5526056909393744</v>
      </c>
      <c r="X486" s="11">
        <f t="shared" si="7"/>
        <v>7.2251627638437232E-2</v>
      </c>
    </row>
    <row r="487" spans="1:24" x14ac:dyDescent="0.25">
      <c r="A487">
        <v>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U487">
        <v>0</v>
      </c>
      <c r="V487" s="11">
        <f>SUMPRODUCT('Linear Model'!$B$2:$T$2,'Test Set'!A487:S487)+'Linear Model'!$U$2</f>
        <v>0.47552012895197932</v>
      </c>
      <c r="W487" s="11">
        <f>SUMPRODUCT('Logistic Regression'!B$2:T$2,'Test Set'!A487:S487)+'Logistic Regression'!U$2</f>
        <v>-0.68155139576860935</v>
      </c>
      <c r="X487" s="11">
        <f t="shared" si="7"/>
        <v>0.33591513513825549</v>
      </c>
    </row>
    <row r="488" spans="1:24" x14ac:dyDescent="0.25">
      <c r="A488">
        <v>0</v>
      </c>
      <c r="B488">
        <v>0</v>
      </c>
      <c r="C488">
        <v>1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U488">
        <v>0</v>
      </c>
      <c r="V488" s="11">
        <f>SUMPRODUCT('Linear Model'!$B$2:$T$2,'Test Set'!A488:S488)+'Linear Model'!$U$2</f>
        <v>-9.3738182109454837E-2</v>
      </c>
      <c r="W488" s="11">
        <f>SUMPRODUCT('Logistic Regression'!B$2:T$2,'Test Set'!A488:S488)+'Logistic Regression'!U$2</f>
        <v>-4.4057958836623436</v>
      </c>
      <c r="X488" s="11">
        <f t="shared" si="7"/>
        <v>1.2059188552712355E-2</v>
      </c>
    </row>
    <row r="489" spans="1:24" x14ac:dyDescent="0.2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U489">
        <v>0</v>
      </c>
      <c r="V489" s="11">
        <f>SUMPRODUCT('Linear Model'!$B$2:$T$2,'Test Set'!A489:S489)+'Linear Model'!$U$2</f>
        <v>0.31443571130142434</v>
      </c>
      <c r="W489" s="11">
        <f>SUMPRODUCT('Logistic Regression'!B$2:T$2,'Test Set'!A489:S489)+'Logistic Regression'!U$2</f>
        <v>-1.8358327278617983</v>
      </c>
      <c r="X489" s="11">
        <f t="shared" si="7"/>
        <v>0.1375448943606043</v>
      </c>
    </row>
    <row r="490" spans="1:24" x14ac:dyDescent="0.2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U490">
        <v>0</v>
      </c>
      <c r="V490" s="11">
        <f>SUMPRODUCT('Linear Model'!$B$2:$T$2,'Test Set'!A490:S490)+'Linear Model'!$U$2</f>
        <v>0.515385992440897</v>
      </c>
      <c r="W490" s="11">
        <f>SUMPRODUCT('Logistic Regression'!B$2:T$2,'Test Set'!A490:S490)+'Logistic Regression'!U$2</f>
        <v>-0.29462777448392352</v>
      </c>
      <c r="X490" s="11">
        <f t="shared" si="7"/>
        <v>0.4268712906287131</v>
      </c>
    </row>
    <row r="491" spans="1:24" x14ac:dyDescent="0.25">
      <c r="A491">
        <v>1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U491">
        <v>0</v>
      </c>
      <c r="V491" s="11">
        <f>SUMPRODUCT('Linear Model'!$B$2:$T$2,'Test Set'!A491:S491)+'Linear Model'!$U$2</f>
        <v>0.37721506525611004</v>
      </c>
      <c r="W491" s="11">
        <f>SUMPRODUCT('Logistic Regression'!B$2:T$2,'Test Set'!A491:S491)+'Logistic Regression'!U$2</f>
        <v>-0.94326810177524656</v>
      </c>
      <c r="X491" s="11">
        <f t="shared" si="7"/>
        <v>0.28024067419005289</v>
      </c>
    </row>
    <row r="492" spans="1:24" x14ac:dyDescent="0.2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</v>
      </c>
      <c r="U492">
        <v>0</v>
      </c>
      <c r="V492" s="11">
        <f>SUMPRODUCT('Linear Model'!$B$2:$T$2,'Test Set'!A492:S492)+'Linear Model'!$U$2</f>
        <v>0.76331622529394139</v>
      </c>
      <c r="W492" s="11">
        <f>SUMPRODUCT('Logistic Regression'!B$2:T$2,'Test Set'!A492:S492)+'Logistic Regression'!U$2</f>
        <v>1.8346766711966005</v>
      </c>
      <c r="X492" s="11">
        <f t="shared" si="7"/>
        <v>0.86231790944629694</v>
      </c>
    </row>
    <row r="493" spans="1:24" x14ac:dyDescent="0.25">
      <c r="A493">
        <v>1</v>
      </c>
      <c r="B493">
        <v>0</v>
      </c>
      <c r="C493">
        <v>1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U493">
        <v>0</v>
      </c>
      <c r="V493" s="11">
        <f>SUMPRODUCT('Linear Model'!$B$2:$T$2,'Test Set'!A493:S493)+'Linear Model'!$U$2</f>
        <v>-0.13360404559837247</v>
      </c>
      <c r="W493" s="11">
        <f>SUMPRODUCT('Logistic Regression'!B$2:T$2,'Test Set'!A493:S493)+'Logistic Regression'!U$2</f>
        <v>-4.7927195049470299</v>
      </c>
      <c r="X493" s="11">
        <f t="shared" si="7"/>
        <v>8.2217251890437954E-3</v>
      </c>
    </row>
    <row r="494" spans="1:24" x14ac:dyDescent="0.25">
      <c r="A494">
        <v>0</v>
      </c>
      <c r="B494">
        <v>1</v>
      </c>
      <c r="C494">
        <v>1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1</v>
      </c>
      <c r="S494">
        <v>0</v>
      </c>
      <c r="U494">
        <v>0</v>
      </c>
      <c r="V494" s="11">
        <f>SUMPRODUCT('Linear Model'!$B$2:$T$2,'Test Set'!A494:S494)+'Linear Model'!$U$2</f>
        <v>-0.19117198386138579</v>
      </c>
      <c r="W494" s="11">
        <f>SUMPRODUCT('Logistic Regression'!B$2:T$2,'Test Set'!A494:S494)+'Logistic Regression'!U$2</f>
        <v>-5.6418136417126759</v>
      </c>
      <c r="X494" s="11">
        <f t="shared" si="7"/>
        <v>3.5338978918915786E-3</v>
      </c>
    </row>
    <row r="495" spans="1:24" x14ac:dyDescent="0.2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U495">
        <v>0</v>
      </c>
      <c r="V495" s="11">
        <f>SUMPRODUCT('Linear Model'!$B$2:$T$2,'Test Set'!A495:S495)+'Linear Model'!$U$2</f>
        <v>0.515385992440897</v>
      </c>
      <c r="W495" s="11">
        <f>SUMPRODUCT('Logistic Regression'!B$2:T$2,'Test Set'!A495:S495)+'Logistic Regression'!U$2</f>
        <v>-0.29462777448392352</v>
      </c>
      <c r="X495" s="11">
        <f t="shared" si="7"/>
        <v>0.4268712906287131</v>
      </c>
    </row>
    <row r="496" spans="1:24" x14ac:dyDescent="0.25">
      <c r="A496">
        <v>0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U496">
        <v>0</v>
      </c>
      <c r="V496" s="11">
        <f>SUMPRODUCT('Linear Model'!$B$2:$T$2,'Test Set'!A496:S496)+'Linear Model'!$U$2</f>
        <v>0.41708092874502772</v>
      </c>
      <c r="W496" s="11">
        <f>SUMPRODUCT('Logistic Regression'!B$2:T$2,'Test Set'!A496:S496)+'Logistic Regression'!U$2</f>
        <v>-0.55634448049056073</v>
      </c>
      <c r="X496" s="11">
        <f t="shared" si="7"/>
        <v>0.36439369756218881</v>
      </c>
    </row>
    <row r="497" spans="1:24" x14ac:dyDescent="0.25">
      <c r="A497">
        <v>1</v>
      </c>
      <c r="B497">
        <v>0</v>
      </c>
      <c r="C497">
        <v>0</v>
      </c>
      <c r="D497">
        <v>1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U497">
        <v>0</v>
      </c>
      <c r="V497" s="11">
        <f>SUMPRODUCT('Linear Model'!$B$2:$T$2,'Test Set'!A497:S497)+'Linear Model'!$U$2</f>
        <v>0.15460490211445072</v>
      </c>
      <c r="W497" s="11">
        <f>SUMPRODUCT('Logistic Regression'!B$2:T$2,'Test Set'!A497:S497)+'Logistic Regression'!U$2</f>
        <v>-2.8134696911467389</v>
      </c>
      <c r="X497" s="11">
        <f t="shared" si="7"/>
        <v>5.6600624447600396E-2</v>
      </c>
    </row>
    <row r="498" spans="1:24" x14ac:dyDescent="0.25">
      <c r="A498">
        <v>0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U498">
        <v>0</v>
      </c>
      <c r="V498" s="11">
        <f>SUMPRODUCT('Linear Model'!$B$2:$T$2,'Test Set'!A498:S498)+'Linear Model'!$U$2</f>
        <v>-2.5675016412832097E-2</v>
      </c>
      <c r="W498" s="11">
        <f>SUMPRODUCT('Logistic Regression'!B$2:T$2,'Test Set'!A498:S498)+'Logistic Regression'!U$2</f>
        <v>-4.1257429280133078</v>
      </c>
      <c r="X498" s="11">
        <f t="shared" si="7"/>
        <v>1.5894766559969881E-2</v>
      </c>
    </row>
    <row r="499" spans="1:24" x14ac:dyDescent="0.25">
      <c r="A499">
        <v>0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U499">
        <v>0</v>
      </c>
      <c r="V499" s="11">
        <f>SUMPRODUCT('Linear Model'!$B$2:$T$2,'Test Set'!A499:S499)+'Linear Model'!$U$2</f>
        <v>0.1944707656033684</v>
      </c>
      <c r="W499" s="11">
        <f>SUMPRODUCT('Logistic Regression'!B$2:T$2,'Test Set'!A499:S499)+'Logistic Regression'!U$2</f>
        <v>-2.4265460698620531</v>
      </c>
      <c r="X499" s="11">
        <f t="shared" si="7"/>
        <v>8.1170695916910757E-2</v>
      </c>
    </row>
    <row r="500" spans="1:24" x14ac:dyDescent="0.25">
      <c r="A500">
        <v>1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U500">
        <v>0</v>
      </c>
      <c r="V500" s="11">
        <f>SUMPRODUCT('Linear Model'!$B$2:$T$2,'Test Set'!A500:S500)+'Linear Model'!$U$2</f>
        <v>0.47552012895197932</v>
      </c>
      <c r="W500" s="11">
        <f>SUMPRODUCT('Logistic Regression'!B$2:T$2,'Test Set'!A500:S500)+'Logistic Regression'!U$2</f>
        <v>-0.68155139576860935</v>
      </c>
      <c r="X500" s="11">
        <f t="shared" si="7"/>
        <v>0.33591513513825549</v>
      </c>
    </row>
    <row r="501" spans="1:24" x14ac:dyDescent="0.25">
      <c r="A501">
        <v>0</v>
      </c>
      <c r="B501">
        <v>0</v>
      </c>
      <c r="C501">
        <v>0</v>
      </c>
      <c r="D501">
        <v>1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0</v>
      </c>
      <c r="U501">
        <v>0</v>
      </c>
      <c r="V501" s="11">
        <f>SUMPRODUCT('Linear Model'!$B$2:$T$2,'Test Set'!A501:S501)+'Linear Model'!$U$2</f>
        <v>0.34541165082754738</v>
      </c>
      <c r="W501" s="11">
        <f>SUMPRODUCT('Logistic Regression'!B$2:T$2,'Test Set'!A501:S501)+'Logistic Regression'!U$2</f>
        <v>-1.1413077416307158</v>
      </c>
      <c r="X501" s="11">
        <f t="shared" si="7"/>
        <v>0.24208033897528319</v>
      </c>
    </row>
    <row r="502" spans="1:24" x14ac:dyDescent="0.25">
      <c r="A502">
        <v>1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U502">
        <v>0</v>
      </c>
      <c r="V502" s="11">
        <f>SUMPRODUCT('Linear Model'!$B$2:$T$2,'Test Set'!A502:S502)+'Linear Model'!$U$2</f>
        <v>0.37721506525611004</v>
      </c>
      <c r="W502" s="11">
        <f>SUMPRODUCT('Logistic Regression'!B$2:T$2,'Test Set'!A502:S502)+'Logistic Regression'!U$2</f>
        <v>-0.94326810177524656</v>
      </c>
      <c r="X502" s="11">
        <f t="shared" si="7"/>
        <v>0.28024067419005289</v>
      </c>
    </row>
    <row r="503" spans="1:24" x14ac:dyDescent="0.25">
      <c r="A503">
        <v>0</v>
      </c>
      <c r="B503">
        <v>0</v>
      </c>
      <c r="C503">
        <v>0</v>
      </c>
      <c r="D503">
        <v>1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  <c r="Q503">
        <v>0</v>
      </c>
      <c r="R503">
        <v>0</v>
      </c>
      <c r="S503">
        <v>0</v>
      </c>
      <c r="U503">
        <v>0</v>
      </c>
      <c r="V503" s="11">
        <f>SUMPRODUCT('Linear Model'!$B$2:$T$2,'Test Set'!A503:S503)+'Linear Model'!$U$2</f>
        <v>-5.218121060536951E-2</v>
      </c>
      <c r="W503" s="11">
        <f>SUMPRODUCT('Logistic Regression'!B$2:T$2,'Test Set'!A503:S503)+'Logistic Regression'!U$2</f>
        <v>-4.254602022906516</v>
      </c>
      <c r="X503" s="11">
        <f t="shared" si="7"/>
        <v>1.3999958616784498E-2</v>
      </c>
    </row>
    <row r="504" spans="1:24" x14ac:dyDescent="0.25">
      <c r="A504">
        <v>0</v>
      </c>
      <c r="B504">
        <v>1</v>
      </c>
      <c r="C504">
        <v>1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U504">
        <v>0</v>
      </c>
      <c r="V504" s="11">
        <f>SUMPRODUCT('Linear Model'!$B$2:$T$2,'Test Set'!A504:S504)+'Linear Model'!$U$2</f>
        <v>0.18836710779020205</v>
      </c>
      <c r="W504" s="11">
        <f>SUMPRODUCT('Logistic Regression'!B$2:T$2,'Test Set'!A504:S504)+'Logistic Regression'!U$2</f>
        <v>-2.5526056909393744</v>
      </c>
      <c r="X504" s="11">
        <f t="shared" si="7"/>
        <v>7.2251627638437232E-2</v>
      </c>
    </row>
    <row r="505" spans="1:24" x14ac:dyDescent="0.25">
      <c r="A505">
        <v>0</v>
      </c>
      <c r="B505">
        <v>1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U505">
        <v>0</v>
      </c>
      <c r="V505" s="11">
        <f>SUMPRODUCT('Linear Model'!$B$2:$T$2,'Test Set'!A505:S505)+'Linear Model'!$U$2</f>
        <v>0.70391827240127791</v>
      </c>
      <c r="W505" s="11">
        <f>SUMPRODUCT('Logistic Regression'!B$2:T$2,'Test Set'!A505:S505)+'Logistic Regression'!U$2</f>
        <v>1.9819017973553463</v>
      </c>
      <c r="X505" s="11">
        <f t="shared" si="7"/>
        <v>0.87888374884563325</v>
      </c>
    </row>
    <row r="506" spans="1:24" x14ac:dyDescent="0.25">
      <c r="A506">
        <v>0</v>
      </c>
      <c r="B506">
        <v>1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0</v>
      </c>
      <c r="U506">
        <v>0</v>
      </c>
      <c r="V506" s="11">
        <f>SUMPRODUCT('Linear Model'!$B$2:$T$2,'Test Set'!A506:S506)+'Linear Model'!$U$2</f>
        <v>0.25158396129647409</v>
      </c>
      <c r="W506" s="11">
        <f>SUMPRODUCT('Logistic Regression'!B$2:T$2,'Test Set'!A506:S506)+'Logistic Regression'!U$2</f>
        <v>-2.0724151941899289</v>
      </c>
      <c r="X506" s="11">
        <f t="shared" si="7"/>
        <v>0.11180696990639322</v>
      </c>
    </row>
    <row r="507" spans="1:24" x14ac:dyDescent="0.25">
      <c r="A507">
        <v>1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U507">
        <v>0</v>
      </c>
      <c r="V507" s="11">
        <f>SUMPRODUCT('Linear Model'!$B$2:$T$2,'Test Set'!A507:S507)+'Linear Model'!$U$2</f>
        <v>0.37721506525611004</v>
      </c>
      <c r="W507" s="11">
        <f>SUMPRODUCT('Logistic Regression'!B$2:T$2,'Test Set'!A507:S507)+'Logistic Regression'!U$2</f>
        <v>-0.94326810177524656</v>
      </c>
      <c r="X507" s="11">
        <f t="shared" si="7"/>
        <v>0.28024067419005289</v>
      </c>
    </row>
    <row r="508" spans="1:24" x14ac:dyDescent="0.25">
      <c r="A508">
        <v>1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0</v>
      </c>
      <c r="U508">
        <v>0</v>
      </c>
      <c r="V508" s="11">
        <f>SUMPRODUCT('Linear Model'!$B$2:$T$2,'Test Set'!A508:S508)+'Linear Model'!$U$2</f>
        <v>0.19862625474399487</v>
      </c>
      <c r="W508" s="11">
        <f>SUMPRODUCT('Logistic Regression'!B$2:T$2,'Test Set'!A508:S508)+'Logistic Regression'!U$2</f>
        <v>-2.4912710991706728</v>
      </c>
      <c r="X508" s="11">
        <f t="shared" si="7"/>
        <v>7.6472378452768233E-2</v>
      </c>
    </row>
    <row r="509" spans="1:24" x14ac:dyDescent="0.25">
      <c r="A509">
        <v>0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U509">
        <v>0</v>
      </c>
      <c r="V509" s="11">
        <f>SUMPRODUCT('Linear Model'!$B$2:$T$2,'Test Set'!A509:S509)+'Linear Model'!$U$2</f>
        <v>0.17527526472664057</v>
      </c>
      <c r="W509" s="11">
        <f>SUMPRODUCT('Logistic Regression'!B$2:T$2,'Test Set'!A509:S509)+'Logistic Regression'!U$2</f>
        <v>-2.5845379746354329</v>
      </c>
      <c r="X509" s="11">
        <f t="shared" si="7"/>
        <v>7.0140183780395465E-2</v>
      </c>
    </row>
    <row r="510" spans="1:24" x14ac:dyDescent="0.25">
      <c r="A510">
        <v>1</v>
      </c>
      <c r="B510">
        <v>0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U510">
        <v>0</v>
      </c>
      <c r="V510" s="11">
        <f>SUMPRODUCT('Linear Model'!$B$2:$T$2,'Test Set'!A510:S510)+'Linear Model'!$U$2</f>
        <v>0.16565129923696942</v>
      </c>
      <c r="W510" s="11">
        <f>SUMPRODUCT('Logistic Regression'!B$2:T$2,'Test Set'!A510:S510)+'Logistic Regression'!U$2</f>
        <v>-2.9897978455625176</v>
      </c>
      <c r="X510" s="11">
        <f t="shared" si="7"/>
        <v>4.7888906352115068E-2</v>
      </c>
    </row>
    <row r="511" spans="1:24" x14ac:dyDescent="0.2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U511">
        <v>0</v>
      </c>
      <c r="V511" s="11">
        <f>SUMPRODUCT('Linear Model'!$B$2:$T$2,'Test Set'!A511:S511)+'Linear Model'!$U$2</f>
        <v>0.515385992440897</v>
      </c>
      <c r="W511" s="11">
        <f>SUMPRODUCT('Logistic Regression'!B$2:T$2,'Test Set'!A511:S511)+'Logistic Regression'!U$2</f>
        <v>-0.29462777448392352</v>
      </c>
      <c r="X511" s="11">
        <f t="shared" si="7"/>
        <v>0.4268712906287131</v>
      </c>
    </row>
    <row r="512" spans="1:24" x14ac:dyDescent="0.25">
      <c r="A512">
        <v>0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U512">
        <v>0</v>
      </c>
      <c r="V512" s="11">
        <f>SUMPRODUCT('Linear Model'!$B$2:$T$2,'Test Set'!A512:S512)+'Linear Model'!$U$2</f>
        <v>0.41708092874502772</v>
      </c>
      <c r="W512" s="11">
        <f>SUMPRODUCT('Logistic Regression'!B$2:T$2,'Test Set'!A512:S512)+'Logistic Regression'!U$2</f>
        <v>-0.55634448049056073</v>
      </c>
      <c r="X512" s="11">
        <f t="shared" si="7"/>
        <v>0.36439369756218881</v>
      </c>
    </row>
    <row r="513" spans="1:24" x14ac:dyDescent="0.25">
      <c r="A513">
        <v>0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U513">
        <v>0</v>
      </c>
      <c r="V513" s="11">
        <f>SUMPRODUCT('Linear Model'!$B$2:$T$2,'Test Set'!A513:S513)+'Linear Model'!$U$2</f>
        <v>0.41708092874502772</v>
      </c>
      <c r="W513" s="11">
        <f>SUMPRODUCT('Logistic Regression'!B$2:T$2,'Test Set'!A513:S513)+'Logistic Regression'!U$2</f>
        <v>-0.55634448049056073</v>
      </c>
      <c r="X513" s="11">
        <f t="shared" si="7"/>
        <v>0.36439369756218881</v>
      </c>
    </row>
    <row r="514" spans="1:24" x14ac:dyDescent="0.25">
      <c r="A514">
        <v>0</v>
      </c>
      <c r="B514">
        <v>0</v>
      </c>
      <c r="C514">
        <v>0</v>
      </c>
      <c r="D514">
        <v>1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U514">
        <v>0</v>
      </c>
      <c r="V514" s="11">
        <f>SUMPRODUCT('Linear Model'!$B$2:$T$2,'Test Set'!A514:S514)+'Linear Model'!$U$2</f>
        <v>0.12640759990674566</v>
      </c>
      <c r="W514" s="11">
        <f>SUMPRODUCT('Logistic Regression'!B$2:T$2,'Test Set'!A514:S514)+'Logistic Regression'!U$2</f>
        <v>-2.7065990255110894</v>
      </c>
      <c r="X514" s="11">
        <f t="shared" si="7"/>
        <v>6.2585083823671686E-2</v>
      </c>
    </row>
    <row r="515" spans="1:24" x14ac:dyDescent="0.25">
      <c r="A515">
        <v>0</v>
      </c>
      <c r="B515">
        <v>0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U515">
        <v>0</v>
      </c>
      <c r="V515" s="11">
        <f>SUMPRODUCT('Linear Model'!$B$2:$T$2,'Test Set'!A515:S515)+'Linear Model'!$U$2</f>
        <v>0.23532614848228295</v>
      </c>
      <c r="W515" s="11">
        <f>SUMPRODUCT('Logistic Regression'!B$2:T$2,'Test Set'!A515:S515)+'Logistic Regression'!U$2</f>
        <v>-1.939557529095056</v>
      </c>
      <c r="X515" s="11">
        <f t="shared" ref="X515:X578" si="8">EXP(W515)/(1+EXP(W515))</f>
        <v>0.12569647463041289</v>
      </c>
    </row>
    <row r="516" spans="1:24" x14ac:dyDescent="0.25">
      <c r="A516">
        <v>0</v>
      </c>
      <c r="B516">
        <v>1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  <c r="Q516">
        <v>0</v>
      </c>
      <c r="R516">
        <v>0</v>
      </c>
      <c r="S516">
        <v>0</v>
      </c>
      <c r="U516">
        <v>0</v>
      </c>
      <c r="V516" s="11">
        <f>SUMPRODUCT('Linear Model'!$B$2:$T$2,'Test Set'!A516:S516)+'Linear Model'!$U$2</f>
        <v>0.25158396129647409</v>
      </c>
      <c r="W516" s="11">
        <f>SUMPRODUCT('Logistic Regression'!B$2:T$2,'Test Set'!A516:S516)+'Logistic Regression'!U$2</f>
        <v>-2.0724151941899289</v>
      </c>
      <c r="X516" s="11">
        <f t="shared" si="8"/>
        <v>0.11180696990639322</v>
      </c>
    </row>
    <row r="517" spans="1:24" x14ac:dyDescent="0.25">
      <c r="A517">
        <v>1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U517">
        <v>0</v>
      </c>
      <c r="V517" s="11">
        <f>SUMPRODUCT('Linear Model'!$B$2:$T$2,'Test Set'!A517:S517)+'Linear Model'!$U$2</f>
        <v>0.13540940123772288</v>
      </c>
      <c r="W517" s="11">
        <f>SUMPRODUCT('Logistic Regression'!B$2:T$2,'Test Set'!A517:S517)+'Logistic Regression'!U$2</f>
        <v>-2.9714615959201183</v>
      </c>
      <c r="X517" s="11">
        <f t="shared" si="8"/>
        <v>4.8731922910597941E-2</v>
      </c>
    </row>
    <row r="518" spans="1:24" x14ac:dyDescent="0.25">
      <c r="A518">
        <v>0</v>
      </c>
      <c r="B518">
        <v>0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U518">
        <v>0</v>
      </c>
      <c r="V518" s="11">
        <f>SUMPRODUCT('Linear Model'!$B$2:$T$2,'Test Set'!A518:S518)+'Linear Model'!$U$2</f>
        <v>0.43627642962175556</v>
      </c>
      <c r="W518" s="11">
        <f>SUMPRODUCT('Logistic Regression'!B$2:T$2,'Test Set'!A518:S518)+'Logistic Regression'!U$2</f>
        <v>-0.39835257571718113</v>
      </c>
      <c r="X518" s="11">
        <f t="shared" si="8"/>
        <v>0.40170821554639852</v>
      </c>
    </row>
    <row r="519" spans="1:24" x14ac:dyDescent="0.25">
      <c r="A519">
        <v>0</v>
      </c>
      <c r="B519">
        <v>1</v>
      </c>
      <c r="C519">
        <v>1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1</v>
      </c>
      <c r="U519">
        <v>0</v>
      </c>
      <c r="V519" s="11">
        <f>SUMPRODUCT('Linear Model'!$B$2:$T$2,'Test Set'!A519:S519)+'Linear Model'!$U$2</f>
        <v>0.36823417494662375</v>
      </c>
      <c r="W519" s="11">
        <f>SUMPRODUCT('Logistic Regression'!B$2:T$2,'Test Set'!A519:S519)+'Logistic Regression'!U$2</f>
        <v>-0.70335420090788692</v>
      </c>
      <c r="X519" s="11">
        <f t="shared" si="8"/>
        <v>0.33106897830128496</v>
      </c>
    </row>
    <row r="520" spans="1:24" x14ac:dyDescent="0.25">
      <c r="A520">
        <v>1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U520">
        <v>0</v>
      </c>
      <c r="V520" s="11">
        <f>SUMPRODUCT('Linear Model'!$B$2:$T$2,'Test Set'!A520:S520)+'Linear Model'!$U$2</f>
        <v>0.44841590965194617</v>
      </c>
      <c r="W520" s="11">
        <f>SUMPRODUCT('Logistic Regression'!B$2:T$2,'Test Set'!A520:S520)+'Logistic Regression'!U$2</f>
        <v>-0.2708130037246691</v>
      </c>
      <c r="X520" s="11">
        <f t="shared" si="8"/>
        <v>0.43270751470287272</v>
      </c>
    </row>
    <row r="521" spans="1:24" x14ac:dyDescent="0.25">
      <c r="A521">
        <v>0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U521">
        <v>0</v>
      </c>
      <c r="V521" s="11">
        <f>SUMPRODUCT('Linear Model'!$B$2:$T$2,'Test Set'!A521:S521)+'Linear Model'!$U$2</f>
        <v>0.72914603095164399</v>
      </c>
      <c r="W521" s="11">
        <f>SUMPRODUCT('Logistic Regression'!B$2:T$2,'Test Set'!A521:S521)+'Logistic Regression'!U$2</f>
        <v>1.0616625920193106</v>
      </c>
      <c r="X521" s="11">
        <f t="shared" si="8"/>
        <v>0.74300814057627118</v>
      </c>
    </row>
    <row r="522" spans="1:24" x14ac:dyDescent="0.25">
      <c r="A522">
        <v>1</v>
      </c>
      <c r="B522">
        <v>0</v>
      </c>
      <c r="C522">
        <v>0</v>
      </c>
      <c r="D522">
        <v>0</v>
      </c>
      <c r="E522">
        <v>0</v>
      </c>
      <c r="F522">
        <v>1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>
        <v>0</v>
      </c>
      <c r="R522">
        <v>0</v>
      </c>
      <c r="S522">
        <v>0</v>
      </c>
      <c r="U522">
        <v>0</v>
      </c>
      <c r="V522" s="11">
        <f>SUMPRODUCT('Linear Model'!$B$2:$T$2,'Test Set'!A522:S522)+'Linear Model'!$U$2</f>
        <v>-0.25474317529353296</v>
      </c>
      <c r="W522" s="11">
        <f>SUMPRODUCT('Logistic Regression'!B$2:T$2,'Test Set'!A522:S522)+'Logistic Regression'!U$2</f>
        <v>-6.5659943371028158</v>
      </c>
      <c r="X522" s="11">
        <f t="shared" si="8"/>
        <v>1.4054457434151172E-3</v>
      </c>
    </row>
    <row r="523" spans="1:24" x14ac:dyDescent="0.25">
      <c r="A523">
        <v>0</v>
      </c>
      <c r="B523">
        <v>1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U523">
        <v>0</v>
      </c>
      <c r="V523" s="11">
        <f>SUMPRODUCT('Linear Model'!$B$2:$T$2,'Test Set'!A523:S523)+'Linear Model'!$U$2</f>
        <v>0.43017277180858926</v>
      </c>
      <c r="W523" s="11">
        <f>SUMPRODUCT('Logistic Regression'!B$2:T$2,'Test Set'!A523:S523)+'Logistic Regression'!U$2</f>
        <v>-0.52441219679450257</v>
      </c>
      <c r="X523" s="11">
        <f t="shared" si="8"/>
        <v>0.37182109465082896</v>
      </c>
    </row>
    <row r="524" spans="1:24" x14ac:dyDescent="0.25">
      <c r="A524">
        <v>0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U524">
        <v>0</v>
      </c>
      <c r="V524" s="11">
        <f>SUMPRODUCT('Linear Model'!$B$2:$T$2,'Test Set'!A524:S524)+'Linear Model'!$U$2</f>
        <v>0.52847783550445848</v>
      </c>
      <c r="W524" s="11">
        <f>SUMPRODUCT('Logistic Regression'!B$2:T$2,'Test Set'!A524:S524)+'Logistic Regression'!U$2</f>
        <v>-0.26269549078786542</v>
      </c>
      <c r="X524" s="11">
        <f t="shared" si="8"/>
        <v>0.43470121268219714</v>
      </c>
    </row>
    <row r="525" spans="1:24" x14ac:dyDescent="0.25">
      <c r="A525">
        <v>1</v>
      </c>
      <c r="B525">
        <v>0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U525">
        <v>0</v>
      </c>
      <c r="V525" s="11">
        <f>SUMPRODUCT('Linear Model'!$B$2:$T$2,'Test Set'!A525:S525)+'Linear Model'!$U$2</f>
        <v>0.37721506525611004</v>
      </c>
      <c r="W525" s="11">
        <f>SUMPRODUCT('Logistic Regression'!B$2:T$2,'Test Set'!A525:S525)+'Logistic Regression'!U$2</f>
        <v>-0.94326810177524656</v>
      </c>
      <c r="X525" s="11">
        <f t="shared" si="8"/>
        <v>0.28024067419005289</v>
      </c>
    </row>
    <row r="526" spans="1:24" x14ac:dyDescent="0.25">
      <c r="A526">
        <v>1</v>
      </c>
      <c r="B526">
        <v>0</v>
      </c>
      <c r="C526">
        <v>0</v>
      </c>
      <c r="D526">
        <v>1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U526">
        <v>0</v>
      </c>
      <c r="V526" s="11">
        <f>SUMPRODUCT('Linear Model'!$B$2:$T$2,'Test Set'!A526:S526)+'Linear Model'!$U$2</f>
        <v>8.6541736417827975E-2</v>
      </c>
      <c r="W526" s="11">
        <f>SUMPRODUCT('Logistic Regression'!B$2:T$2,'Test Set'!A526:S526)+'Logistic Regression'!U$2</f>
        <v>-3.0935226467957753</v>
      </c>
      <c r="X526" s="11">
        <f t="shared" si="8"/>
        <v>4.3375231537722228E-2</v>
      </c>
    </row>
    <row r="527" spans="1:24" x14ac:dyDescent="0.25">
      <c r="A527">
        <v>0</v>
      </c>
      <c r="B527">
        <v>1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U527">
        <v>0</v>
      </c>
      <c r="V527" s="11">
        <f>SUMPRODUCT('Linear Model'!$B$2:$T$2,'Test Set'!A527:S527)+'Linear Model'!$U$2</f>
        <v>0.2292224906691166</v>
      </c>
      <c r="W527" s="11">
        <f>SUMPRODUCT('Logistic Regression'!B$2:T$2,'Test Set'!A527:S527)+'Logistic Regression'!U$2</f>
        <v>-2.0656171501723777</v>
      </c>
      <c r="X527" s="11">
        <f t="shared" si="8"/>
        <v>0.11248384125587149</v>
      </c>
    </row>
    <row r="528" spans="1:24" x14ac:dyDescent="0.25">
      <c r="A528">
        <v>1</v>
      </c>
      <c r="B528">
        <v>0</v>
      </c>
      <c r="C528">
        <v>0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0</v>
      </c>
      <c r="Q528">
        <v>0</v>
      </c>
      <c r="R528">
        <v>0</v>
      </c>
      <c r="S528">
        <v>0</v>
      </c>
      <c r="U528">
        <v>0</v>
      </c>
      <c r="V528" s="11">
        <f>SUMPRODUCT('Linear Model'!$B$2:$T$2,'Test Set'!A528:S528)+'Linear Model'!$U$2</f>
        <v>-1.2937511275145752E-2</v>
      </c>
      <c r="W528" s="11">
        <f>SUMPRODUCT('Logistic Regression'!B$2:T$2,'Test Set'!A528:S528)+'Logistic Regression'!U$2</f>
        <v>-4.5378008429579433</v>
      </c>
      <c r="X528" s="11">
        <f t="shared" si="8"/>
        <v>1.0583692131487609E-2</v>
      </c>
    </row>
    <row r="529" spans="1:24" x14ac:dyDescent="0.25">
      <c r="A529">
        <v>0</v>
      </c>
      <c r="B529">
        <v>0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U529">
        <v>0</v>
      </c>
      <c r="V529" s="11">
        <f>SUMPRODUCT('Linear Model'!$B$2:$T$2,'Test Set'!A529:S529)+'Linear Model'!$U$2</f>
        <v>0.2055171627258871</v>
      </c>
      <c r="W529" s="11">
        <f>SUMPRODUCT('Logistic Regression'!B$2:T$2,'Test Set'!A529:S529)+'Logistic Regression'!U$2</f>
        <v>-2.6028742242778318</v>
      </c>
      <c r="X529" s="11">
        <f t="shared" si="8"/>
        <v>6.8953669079201863E-2</v>
      </c>
    </row>
    <row r="530" spans="1:24" x14ac:dyDescent="0.25">
      <c r="A530">
        <v>0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U530">
        <v>0</v>
      </c>
      <c r="V530" s="11">
        <f>SUMPRODUCT('Linear Model'!$B$2:$T$2,'Test Set'!A530:S530)+'Linear Model'!$U$2</f>
        <v>0.52847783550445848</v>
      </c>
      <c r="W530" s="11">
        <f>SUMPRODUCT('Logistic Regression'!B$2:T$2,'Test Set'!A530:S530)+'Logistic Regression'!U$2</f>
        <v>-0.26269549078786542</v>
      </c>
      <c r="X530" s="11">
        <f t="shared" si="8"/>
        <v>0.43470121268219714</v>
      </c>
    </row>
    <row r="531" spans="1:24" x14ac:dyDescent="0.25">
      <c r="A531">
        <v>1</v>
      </c>
      <c r="B531">
        <v>0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U531">
        <v>0</v>
      </c>
      <c r="V531" s="11">
        <f>SUMPRODUCT('Linear Model'!$B$2:$T$2,'Test Set'!A531:S531)+'Linear Model'!$U$2</f>
        <v>0.36631949468415492</v>
      </c>
      <c r="W531" s="11">
        <f>SUMPRODUCT('Logistic Regression'!B$2:T$2,'Test Set'!A531:S531)+'Logistic Regression'!U$2</f>
        <v>-1.6654397627553417</v>
      </c>
      <c r="X531" s="11">
        <f t="shared" si="8"/>
        <v>0.15903312432499742</v>
      </c>
    </row>
    <row r="532" spans="1:24" x14ac:dyDescent="0.25">
      <c r="A532">
        <v>0</v>
      </c>
      <c r="B532">
        <v>1</v>
      </c>
      <c r="C532">
        <v>0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U532">
        <v>0</v>
      </c>
      <c r="V532" s="11">
        <f>SUMPRODUCT('Linear Model'!$B$2:$T$2,'Test Set'!A532:S532)+'Linear Model'!$U$2</f>
        <v>0.72311377327800574</v>
      </c>
      <c r="W532" s="11">
        <f>SUMPRODUCT('Logistic Regression'!B$2:T$2,'Test Set'!A532:S532)+'Logistic Regression'!U$2</f>
        <v>2.1398937021287256</v>
      </c>
      <c r="X532" s="11">
        <f t="shared" si="8"/>
        <v>0.89472059810058036</v>
      </c>
    </row>
    <row r="533" spans="1:24" x14ac:dyDescent="0.25">
      <c r="A533">
        <v>1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U533">
        <v>0</v>
      </c>
      <c r="V533" s="11">
        <f>SUMPRODUCT('Linear Model'!$B$2:$T$2,'Test Set'!A533:S533)+'Linear Model'!$U$2</f>
        <v>0.19546028499336521</v>
      </c>
      <c r="W533" s="11">
        <f>SUMPRODUCT('Logistic Regression'!B$2:T$2,'Test Set'!A533:S533)+'Logistic Regression'!U$2</f>
        <v>-2.3264811503797418</v>
      </c>
      <c r="X533" s="11">
        <f t="shared" si="8"/>
        <v>8.8953421155595888E-2</v>
      </c>
    </row>
    <row r="534" spans="1:24" x14ac:dyDescent="0.25">
      <c r="A534">
        <v>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U534">
        <v>0</v>
      </c>
      <c r="V534" s="11">
        <f>SUMPRODUCT('Linear Model'!$B$2:$T$2,'Test Set'!A534:S534)+'Linear Model'!$U$2</f>
        <v>0.27456984781250665</v>
      </c>
      <c r="W534" s="11">
        <f>SUMPRODUCT('Logistic Regression'!B$2:T$2,'Test Set'!A534:S534)+'Logistic Regression'!U$2</f>
        <v>-2.2227563491464841</v>
      </c>
      <c r="X534" s="11">
        <f t="shared" si="8"/>
        <v>9.7725492970683267E-2</v>
      </c>
    </row>
    <row r="535" spans="1:24" x14ac:dyDescent="0.25">
      <c r="A535">
        <v>0</v>
      </c>
      <c r="B535">
        <v>1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0</v>
      </c>
      <c r="Q535">
        <v>0</v>
      </c>
      <c r="R535">
        <v>1</v>
      </c>
      <c r="S535">
        <v>0</v>
      </c>
      <c r="U535">
        <v>0</v>
      </c>
      <c r="V535" s="11">
        <f>SUMPRODUCT('Linear Model'!$B$2:$T$2,'Test Set'!A535:S535)+'Linear Model'!$U$2</f>
        <v>5.0633680157001426E-2</v>
      </c>
      <c r="W535" s="11">
        <f>SUMPRODUCT('Logistic Regression'!B$2:T$2,'Test Set'!A535:S535)+'Logistic Regression'!U$2</f>
        <v>-3.6136201475678034</v>
      </c>
      <c r="X535" s="11">
        <f t="shared" si="8"/>
        <v>2.6246637938612129E-2</v>
      </c>
    </row>
    <row r="536" spans="1:24" x14ac:dyDescent="0.25">
      <c r="A536">
        <v>0</v>
      </c>
      <c r="B536">
        <v>0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U536">
        <v>0</v>
      </c>
      <c r="V536" s="11">
        <f>SUMPRODUCT('Linear Model'!$B$2:$T$2,'Test Set'!A536:S536)+'Linear Model'!$U$2</f>
        <v>0.21613064760555512</v>
      </c>
      <c r="W536" s="11">
        <f>SUMPRODUCT('Logistic Regression'!B$2:T$2,'Test Set'!A536:S536)+'Logistic Regression'!U$2</f>
        <v>-2.0975494338684357</v>
      </c>
      <c r="X536" s="11">
        <f t="shared" si="8"/>
        <v>0.10933523150942197</v>
      </c>
    </row>
    <row r="537" spans="1:24" x14ac:dyDescent="0.25">
      <c r="A537">
        <v>1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</v>
      </c>
      <c r="U537">
        <v>0</v>
      </c>
      <c r="V537" s="11">
        <f>SUMPRODUCT('Linear Model'!$B$2:$T$2,'Test Set'!A537:S537)+'Linear Model'!$U$2</f>
        <v>0.38333963409076732</v>
      </c>
      <c r="W537" s="11">
        <f>SUMPRODUCT('Logistic Regression'!B$2:T$2,'Test Set'!A537:S537)+'Logistic Regression'!U$2</f>
        <v>-0.84215715023959448</v>
      </c>
      <c r="X537" s="11">
        <f t="shared" si="8"/>
        <v>0.30108065782085441</v>
      </c>
    </row>
    <row r="538" spans="1:24" x14ac:dyDescent="0.25">
      <c r="A538">
        <v>1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0</v>
      </c>
      <c r="U538">
        <v>0</v>
      </c>
      <c r="V538" s="11">
        <f>SUMPRODUCT('Linear Model'!$B$2:$T$2,'Test Set'!A538:S538)+'Linear Model'!$U$2</f>
        <v>0.52815595048028907</v>
      </c>
      <c r="W538" s="11">
        <f>SUMPRODUCT('Logistic Regression'!B$2:T$2,'Test Set'!A538:S538)+'Logistic Regression'!U$2</f>
        <v>0.34197022645609099</v>
      </c>
      <c r="X538" s="11">
        <f t="shared" si="8"/>
        <v>0.58466903496963474</v>
      </c>
    </row>
    <row r="539" spans="1:24" x14ac:dyDescent="0.25">
      <c r="A539">
        <v>0</v>
      </c>
      <c r="B539">
        <v>1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U539">
        <v>0</v>
      </c>
      <c r="V539" s="11">
        <f>SUMPRODUCT('Linear Model'!$B$2:$T$2,'Test Set'!A539:S539)+'Linear Model'!$U$2</f>
        <v>0.43017277180858926</v>
      </c>
      <c r="W539" s="11">
        <f>SUMPRODUCT('Logistic Regression'!B$2:T$2,'Test Set'!A539:S539)+'Logistic Regression'!U$2</f>
        <v>-0.52441219679450257</v>
      </c>
      <c r="X539" s="11">
        <f t="shared" si="8"/>
        <v>0.37182109465082896</v>
      </c>
    </row>
    <row r="540" spans="1:24" x14ac:dyDescent="0.25">
      <c r="A540">
        <v>0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U540">
        <v>0</v>
      </c>
      <c r="V540" s="11">
        <f>SUMPRODUCT('Linear Model'!$B$2:$T$2,'Test Set'!A540:S540)+'Linear Model'!$U$2</f>
        <v>0.41708092874502772</v>
      </c>
      <c r="W540" s="11">
        <f>SUMPRODUCT('Logistic Regression'!B$2:T$2,'Test Set'!A540:S540)+'Logistic Regression'!U$2</f>
        <v>-0.55634448049056073</v>
      </c>
      <c r="X540" s="11">
        <f t="shared" si="8"/>
        <v>0.36439369756218881</v>
      </c>
    </row>
    <row r="541" spans="1:24" x14ac:dyDescent="0.25">
      <c r="A541">
        <v>0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0</v>
      </c>
      <c r="Q541">
        <v>0</v>
      </c>
      <c r="R541">
        <v>0</v>
      </c>
      <c r="S541">
        <v>0</v>
      </c>
      <c r="U541">
        <v>0</v>
      </c>
      <c r="V541" s="11">
        <f>SUMPRODUCT('Linear Model'!$B$2:$T$2,'Test Set'!A541:S541)+'Linear Model'!$U$2</f>
        <v>0.62363452558503207</v>
      </c>
      <c r="W541" s="11">
        <f>SUMPRODUCT('Logistic Regression'!B$2:T$2,'Test Set'!A541:S541)+'Logistic Regression'!U$2</f>
        <v>0.69561550596655708</v>
      </c>
      <c r="X541" s="11">
        <f t="shared" si="8"/>
        <v>0.66721495758524629</v>
      </c>
    </row>
    <row r="542" spans="1:24" x14ac:dyDescent="0.25">
      <c r="A542">
        <v>0</v>
      </c>
      <c r="B542">
        <v>0</v>
      </c>
      <c r="C542">
        <v>0</v>
      </c>
      <c r="D542">
        <v>1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U542">
        <v>0</v>
      </c>
      <c r="V542" s="11">
        <f>SUMPRODUCT('Linear Model'!$B$2:$T$2,'Test Set'!A542:S542)+'Linear Model'!$U$2</f>
        <v>0.1944707656033684</v>
      </c>
      <c r="W542" s="11">
        <f>SUMPRODUCT('Logistic Regression'!B$2:T$2,'Test Set'!A542:S542)+'Logistic Regression'!U$2</f>
        <v>-2.4265460698620531</v>
      </c>
      <c r="X542" s="11">
        <f t="shared" si="8"/>
        <v>8.1170695916910757E-2</v>
      </c>
    </row>
    <row r="543" spans="1:24" x14ac:dyDescent="0.25">
      <c r="A543">
        <v>0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0</v>
      </c>
      <c r="Q543">
        <v>0</v>
      </c>
      <c r="R543">
        <v>0</v>
      </c>
      <c r="S543">
        <v>0</v>
      </c>
      <c r="U543">
        <v>0</v>
      </c>
      <c r="V543" s="11">
        <f>SUMPRODUCT('Linear Model'!$B$2:$T$2,'Test Set'!A543:S543)+'Linear Model'!$U$2</f>
        <v>0.34988902499234337</v>
      </c>
      <c r="W543" s="11">
        <f>SUMPRODUCT('Logistic Regression'!B$2:T$2,'Test Set'!A543:S543)+'Logistic Regression'!U$2</f>
        <v>-1.8106984881832915</v>
      </c>
      <c r="X543" s="11">
        <f t="shared" si="8"/>
        <v>0.14055372830855944</v>
      </c>
    </row>
    <row r="544" spans="1:24" x14ac:dyDescent="0.25">
      <c r="A544">
        <v>0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1</v>
      </c>
      <c r="P544">
        <v>0</v>
      </c>
      <c r="Q544">
        <v>0</v>
      </c>
      <c r="R544">
        <v>0</v>
      </c>
      <c r="S544">
        <v>0</v>
      </c>
      <c r="U544">
        <v>0</v>
      </c>
      <c r="V544" s="11">
        <f>SUMPRODUCT('Linear Model'!$B$2:$T$2,'Test Set'!A544:S544)+'Linear Model'!$U$2</f>
        <v>0.38943300345709159</v>
      </c>
      <c r="W544" s="11">
        <f>SUMPRODUCT('Logistic Regression'!B$2:T$2,'Test Set'!A544:S544)+'Logistic Regression'!U$2</f>
        <v>-0.81910914965464932</v>
      </c>
      <c r="X544" s="11">
        <f t="shared" si="8"/>
        <v>0.30595279540865922</v>
      </c>
    </row>
    <row r="545" spans="1:24" x14ac:dyDescent="0.25">
      <c r="A545">
        <v>1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U545">
        <v>0</v>
      </c>
      <c r="V545" s="11">
        <f>SUMPRODUCT('Linear Model'!$B$2:$T$2,'Test Set'!A545:S545)+'Linear Model'!$U$2</f>
        <v>0.13540940123772288</v>
      </c>
      <c r="W545" s="11">
        <f>SUMPRODUCT('Logistic Regression'!B$2:T$2,'Test Set'!A545:S545)+'Logistic Regression'!U$2</f>
        <v>-2.9714615959201183</v>
      </c>
      <c r="X545" s="11">
        <f t="shared" si="8"/>
        <v>4.8731922910597941E-2</v>
      </c>
    </row>
    <row r="546" spans="1:24" x14ac:dyDescent="0.25">
      <c r="A546">
        <v>0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0</v>
      </c>
      <c r="Q546">
        <v>0</v>
      </c>
      <c r="R546">
        <v>1</v>
      </c>
      <c r="S546">
        <v>0</v>
      </c>
      <c r="U546">
        <v>0</v>
      </c>
      <c r="V546" s="11">
        <f>SUMPRODUCT('Linear Model'!$B$2:$T$2,'Test Set'!A546:S546)+'Linear Model'!$U$2</f>
        <v>3.7541837093439945E-2</v>
      </c>
      <c r="W546" s="11">
        <f>SUMPRODUCT('Logistic Regression'!B$2:T$2,'Test Set'!A546:S546)+'Logistic Regression'!U$2</f>
        <v>-3.6455524312638614</v>
      </c>
      <c r="X546" s="11">
        <f t="shared" si="8"/>
        <v>2.5442750097198128E-2</v>
      </c>
    </row>
    <row r="547" spans="1:24" x14ac:dyDescent="0.25">
      <c r="A547">
        <v>0</v>
      </c>
      <c r="B547">
        <v>0</v>
      </c>
      <c r="C547">
        <v>0</v>
      </c>
      <c r="D547">
        <v>1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U547">
        <v>0</v>
      </c>
      <c r="V547" s="11">
        <f>SUMPRODUCT('Linear Model'!$B$2:$T$2,'Test Set'!A547:S547)+'Linear Model'!$U$2</f>
        <v>0.65097787434010956</v>
      </c>
      <c r="W547" s="11">
        <f>SUMPRODUCT('Logistic Regression'!B$2:T$2,'Test Set'!A547:S547)+'Logistic Regression'!U$2</f>
        <v>2.0405793104716312</v>
      </c>
      <c r="X547" s="11">
        <f t="shared" si="8"/>
        <v>0.88499224388918241</v>
      </c>
    </row>
    <row r="548" spans="1:24" x14ac:dyDescent="0.25">
      <c r="A548">
        <v>1</v>
      </c>
      <c r="B548">
        <v>0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U548">
        <v>0</v>
      </c>
      <c r="V548" s="11">
        <f>SUMPRODUCT('Linear Model'!$B$2:$T$2,'Test Set'!A548:S548)+'Linear Model'!$U$2</f>
        <v>0.37721506525611004</v>
      </c>
      <c r="W548" s="11">
        <f>SUMPRODUCT('Logistic Regression'!B$2:T$2,'Test Set'!A548:S548)+'Logistic Regression'!U$2</f>
        <v>-0.94326810177524656</v>
      </c>
      <c r="X548" s="11">
        <f t="shared" si="8"/>
        <v>0.28024067419005289</v>
      </c>
    </row>
    <row r="549" spans="1:24" x14ac:dyDescent="0.25">
      <c r="A549">
        <v>0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</v>
      </c>
      <c r="O549">
        <v>0</v>
      </c>
      <c r="P549">
        <v>0</v>
      </c>
      <c r="Q549">
        <v>0</v>
      </c>
      <c r="R549">
        <v>0</v>
      </c>
      <c r="S549">
        <v>0</v>
      </c>
      <c r="U549">
        <v>0</v>
      </c>
      <c r="V549" s="11">
        <f>SUMPRODUCT('Linear Model'!$B$2:$T$2,'Test Set'!A549:S549)+'Linear Model'!$U$2</f>
        <v>0.34541165082754738</v>
      </c>
      <c r="W549" s="11">
        <f>SUMPRODUCT('Logistic Regression'!B$2:T$2,'Test Set'!A549:S549)+'Logistic Regression'!U$2</f>
        <v>-1.1413077416307158</v>
      </c>
      <c r="X549" s="11">
        <f t="shared" si="8"/>
        <v>0.24208033897528319</v>
      </c>
    </row>
    <row r="550" spans="1:24" x14ac:dyDescent="0.25">
      <c r="A550">
        <v>0</v>
      </c>
      <c r="B550">
        <v>1</v>
      </c>
      <c r="C550">
        <v>0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U550">
        <v>0</v>
      </c>
      <c r="V550" s="11">
        <f>SUMPRODUCT('Linear Model'!$B$2:$T$2,'Test Set'!A550:S550)+'Linear Model'!$U$2</f>
        <v>0.44936827268531704</v>
      </c>
      <c r="W550" s="11">
        <f>SUMPRODUCT('Logistic Regression'!B$2:T$2,'Test Set'!A550:S550)+'Logistic Regression'!U$2</f>
        <v>-0.36642029202112303</v>
      </c>
      <c r="X550" s="11">
        <f t="shared" si="8"/>
        <v>0.40940628757949221</v>
      </c>
    </row>
    <row r="551" spans="1:24" x14ac:dyDescent="0.25">
      <c r="A551">
        <v>0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1</v>
      </c>
      <c r="P551">
        <v>0</v>
      </c>
      <c r="Q551">
        <v>0</v>
      </c>
      <c r="R551">
        <v>0</v>
      </c>
      <c r="S551">
        <v>0</v>
      </c>
      <c r="U551">
        <v>0</v>
      </c>
      <c r="V551" s="11">
        <f>SUMPRODUCT('Linear Model'!$B$2:$T$2,'Test Set'!A551:S551)+'Linear Model'!$U$2</f>
        <v>0.36472923406547808</v>
      </c>
      <c r="W551" s="11">
        <f>SUMPRODUCT('Logistic Regression'!B$2:T$2,'Test Set'!A551:S551)+'Logistic Regression'!U$2</f>
        <v>-2.6513268825375871</v>
      </c>
      <c r="X551" s="11">
        <f t="shared" si="8"/>
        <v>6.5907274883823946E-2</v>
      </c>
    </row>
    <row r="552" spans="1:24" x14ac:dyDescent="0.25">
      <c r="A552">
        <v>0</v>
      </c>
      <c r="B552">
        <v>0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0</v>
      </c>
      <c r="U552">
        <v>0</v>
      </c>
      <c r="V552" s="11">
        <f>SUMPRODUCT('Linear Model'!$B$2:$T$2,'Test Set'!A552:S552)+'Linear Model'!$U$2</f>
        <v>0.25768761910964044</v>
      </c>
      <c r="W552" s="11">
        <f>SUMPRODUCT('Logistic Regression'!B$2:T$2,'Test Set'!A552:S552)+'Logistic Regression'!U$2</f>
        <v>-1.9463555731126072</v>
      </c>
      <c r="X552" s="11">
        <f t="shared" si="8"/>
        <v>0.12495128988078594</v>
      </c>
    </row>
    <row r="553" spans="1:24" x14ac:dyDescent="0.25">
      <c r="A553">
        <v>1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U553">
        <v>0</v>
      </c>
      <c r="V553" s="11">
        <f>SUMPRODUCT('Linear Model'!$B$2:$T$2,'Test Set'!A553:S553)+'Linear Model'!$U$2</f>
        <v>0.39641056613283787</v>
      </c>
      <c r="W553" s="11">
        <f>SUMPRODUCT('Logistic Regression'!B$2:T$2,'Test Set'!A553:S553)+'Logistic Regression'!U$2</f>
        <v>-0.7852761970018669</v>
      </c>
      <c r="X553" s="11">
        <f t="shared" si="8"/>
        <v>0.31318386039035906</v>
      </c>
    </row>
    <row r="554" spans="1:24" x14ac:dyDescent="0.25">
      <c r="A554">
        <v>1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U554">
        <v>0</v>
      </c>
      <c r="V554" s="11">
        <f>SUMPRODUCT('Linear Model'!$B$2:$T$2,'Test Set'!A554:S554)+'Linear Model'!$U$2</f>
        <v>0.17626478411663737</v>
      </c>
      <c r="W554" s="11">
        <f>SUMPRODUCT('Logistic Regression'!B$2:T$2,'Test Set'!A554:S554)+'Logistic Regression'!U$2</f>
        <v>-2.4844730551531216</v>
      </c>
      <c r="X554" s="11">
        <f t="shared" si="8"/>
        <v>7.6953870356186574E-2</v>
      </c>
    </row>
    <row r="555" spans="1:24" x14ac:dyDescent="0.25">
      <c r="A555">
        <v>0</v>
      </c>
      <c r="B555">
        <v>1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U555">
        <v>0</v>
      </c>
      <c r="V555" s="11">
        <f>SUMPRODUCT('Linear Model'!$B$2:$T$2,'Test Set'!A555:S555)+'Linear Model'!$U$2</f>
        <v>0.21860900578944858</v>
      </c>
      <c r="W555" s="11">
        <f>SUMPRODUCT('Logistic Regression'!B$2:T$2,'Test Set'!A555:S555)+'Logistic Regression'!U$2</f>
        <v>-2.5709419405817737</v>
      </c>
      <c r="X555" s="11">
        <f t="shared" si="8"/>
        <v>7.1032123544447157E-2</v>
      </c>
    </row>
    <row r="556" spans="1:24" x14ac:dyDescent="0.25">
      <c r="A556">
        <v>0</v>
      </c>
      <c r="B556">
        <v>0</v>
      </c>
      <c r="C556">
        <v>1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0</v>
      </c>
      <c r="U556">
        <v>0</v>
      </c>
      <c r="V556" s="11">
        <f>SUMPRODUCT('Linear Model'!$B$2:$T$2,'Test Set'!A556:S556)+'Linear Model'!$U$2</f>
        <v>0.29547227872695847</v>
      </c>
      <c r="W556" s="11">
        <f>SUMPRODUCT('Logistic Regression'!B$2:T$2,'Test Set'!A556:S556)+'Logistic Regression'!U$2</f>
        <v>-1.109144776082239</v>
      </c>
      <c r="X556" s="11">
        <f t="shared" si="8"/>
        <v>0.2480303631119424</v>
      </c>
    </row>
    <row r="557" spans="1:24" x14ac:dyDescent="0.25">
      <c r="A557">
        <v>1</v>
      </c>
      <c r="B557">
        <v>0</v>
      </c>
      <c r="C557">
        <v>0</v>
      </c>
      <c r="D557">
        <v>1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U557">
        <v>0</v>
      </c>
      <c r="V557" s="11">
        <f>SUMPRODUCT('Linear Model'!$B$2:$T$2,'Test Set'!A557:S557)+'Linear Model'!$U$2</f>
        <v>0.15460490211445072</v>
      </c>
      <c r="W557" s="11">
        <f>SUMPRODUCT('Logistic Regression'!B$2:T$2,'Test Set'!A557:S557)+'Logistic Regression'!U$2</f>
        <v>-2.8134696911467389</v>
      </c>
      <c r="X557" s="11">
        <f t="shared" si="8"/>
        <v>5.6600624447600396E-2</v>
      </c>
    </row>
    <row r="558" spans="1:24" x14ac:dyDescent="0.25">
      <c r="A558">
        <v>0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U558">
        <v>0</v>
      </c>
      <c r="V558" s="11">
        <f>SUMPRODUCT('Linear Model'!$B$2:$T$2,'Test Set'!A558:S558)+'Linear Model'!$U$2</f>
        <v>0.55006138228676071</v>
      </c>
      <c r="W558" s="11">
        <f>SUMPRODUCT('Logistic Regression'!B$2:T$2,'Test Set'!A558:S558)+'Logistic Regression'!U$2</f>
        <v>0.63985760447318463</v>
      </c>
      <c r="X558" s="11">
        <f t="shared" si="8"/>
        <v>0.6547212711936311</v>
      </c>
    </row>
    <row r="559" spans="1:24" x14ac:dyDescent="0.25">
      <c r="A559">
        <v>0</v>
      </c>
      <c r="B559">
        <v>0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U559">
        <v>0</v>
      </c>
      <c r="V559" s="11">
        <f>SUMPRODUCT('Linear Model'!$B$2:$T$2,'Test Set'!A559:S559)+'Linear Model'!$U$2</f>
        <v>0.23532614848228295</v>
      </c>
      <c r="W559" s="11">
        <f>SUMPRODUCT('Logistic Regression'!B$2:T$2,'Test Set'!A559:S559)+'Logistic Regression'!U$2</f>
        <v>-1.939557529095056</v>
      </c>
      <c r="X559" s="11">
        <f t="shared" si="8"/>
        <v>0.12569647463041289</v>
      </c>
    </row>
    <row r="560" spans="1:24" x14ac:dyDescent="0.25">
      <c r="A560">
        <v>0</v>
      </c>
      <c r="B560">
        <v>1</v>
      </c>
      <c r="C560">
        <v>0</v>
      </c>
      <c r="D560">
        <v>0</v>
      </c>
      <c r="E560">
        <v>0</v>
      </c>
      <c r="F560">
        <v>1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U560">
        <v>0</v>
      </c>
      <c r="V560" s="11">
        <f>SUMPRODUCT('Linear Model'!$B$2:$T$2,'Test Set'!A560:S560)+'Linear Model'!$U$2</f>
        <v>-2.3196658228938571E-2</v>
      </c>
      <c r="W560" s="11">
        <f>SUMPRODUCT('Logistic Regression'!B$2:T$2,'Test Set'!A560:S560)+'Logistic Regression'!U$2</f>
        <v>-4.5991354347266453</v>
      </c>
      <c r="X560" s="11">
        <f t="shared" si="8"/>
        <v>9.9603238341233989E-3</v>
      </c>
    </row>
    <row r="561" spans="1:24" x14ac:dyDescent="0.25">
      <c r="A561">
        <v>1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>
        <v>0</v>
      </c>
      <c r="U561">
        <v>0</v>
      </c>
      <c r="V561" s="11">
        <f>SUMPRODUCT('Linear Model'!$B$2:$T$2,'Test Set'!A561:S561)+'Linear Model'!$U$2</f>
        <v>0.67618832439916476</v>
      </c>
      <c r="W561" s="11">
        <f>SUMPRODUCT('Logistic Regression'!B$2:T$2,'Test Set'!A561:S561)+'Logistic Regression'!U$2</f>
        <v>0.64280668703856658</v>
      </c>
      <c r="X561" s="11">
        <f t="shared" si="8"/>
        <v>0.65538764017778839</v>
      </c>
    </row>
    <row r="562" spans="1:24" x14ac:dyDescent="0.25">
      <c r="A562">
        <v>0</v>
      </c>
      <c r="B562">
        <v>0</v>
      </c>
      <c r="C562">
        <v>1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U562">
        <v>0</v>
      </c>
      <c r="V562" s="11">
        <f>SUMPRODUCT('Linear Model'!$B$2:$T$2,'Test Set'!A562:S562)+'Linear Model'!$U$2</f>
        <v>0.10721209903001783</v>
      </c>
      <c r="W562" s="11">
        <f>SUMPRODUCT('Logistic Regression'!B$2:T$2,'Test Set'!A562:S562)+'Logistic Regression'!U$2</f>
        <v>-2.8645909302844688</v>
      </c>
      <c r="X562" s="11">
        <f t="shared" si="8"/>
        <v>5.3931975713864433E-2</v>
      </c>
    </row>
    <row r="563" spans="1:24" x14ac:dyDescent="0.25">
      <c r="A563">
        <v>1</v>
      </c>
      <c r="B563">
        <v>0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U563">
        <v>0</v>
      </c>
      <c r="V563" s="11">
        <f>SUMPRODUCT('Linear Model'!$B$2:$T$2,'Test Set'!A563:S563)+'Linear Model'!$U$2</f>
        <v>0.37721506525611004</v>
      </c>
      <c r="W563" s="11">
        <f>SUMPRODUCT('Logistic Regression'!B$2:T$2,'Test Set'!A563:S563)+'Logistic Regression'!U$2</f>
        <v>-0.94326810177524656</v>
      </c>
      <c r="X563" s="11">
        <f t="shared" si="8"/>
        <v>0.28024067419005289</v>
      </c>
    </row>
    <row r="564" spans="1:24" x14ac:dyDescent="0.25">
      <c r="A564">
        <v>1</v>
      </c>
      <c r="B564">
        <v>0</v>
      </c>
      <c r="C564">
        <v>0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0</v>
      </c>
      <c r="Q564">
        <v>0</v>
      </c>
      <c r="R564">
        <v>0</v>
      </c>
      <c r="S564">
        <v>0</v>
      </c>
      <c r="U564">
        <v>0</v>
      </c>
      <c r="V564" s="11">
        <f>SUMPRODUCT('Linear Model'!$B$2:$T$2,'Test Set'!A564:S564)+'Linear Model'!$U$2</f>
        <v>0.2178217556207227</v>
      </c>
      <c r="W564" s="11">
        <f>SUMPRODUCT('Logistic Regression'!B$2:T$2,'Test Set'!A564:S564)+'Logistic Regression'!U$2</f>
        <v>-2.333279194397293</v>
      </c>
      <c r="X564" s="11">
        <f t="shared" si="8"/>
        <v>8.8404040099874293E-2</v>
      </c>
    </row>
    <row r="565" spans="1:24" x14ac:dyDescent="0.25">
      <c r="A565">
        <v>0</v>
      </c>
      <c r="B565">
        <v>1</v>
      </c>
      <c r="C565">
        <v>0</v>
      </c>
      <c r="D565">
        <v>1</v>
      </c>
      <c r="E565">
        <v>0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</v>
      </c>
      <c r="U565">
        <v>0</v>
      </c>
      <c r="V565" s="11">
        <f>SUMPRODUCT('Linear Model'!$B$2:$T$2,'Test Set'!A565:S565)+'Linear Model'!$U$2</f>
        <v>0.38742967582335158</v>
      </c>
      <c r="W565" s="11">
        <f>SUMPRODUCT('Logistic Regression'!B$2:T$2,'Test Set'!A565:S565)+'Logistic Regression'!U$2</f>
        <v>-0.5453622961345076</v>
      </c>
      <c r="X565" s="11">
        <f t="shared" si="8"/>
        <v>0.36694105956728978</v>
      </c>
    </row>
    <row r="566" spans="1:24" x14ac:dyDescent="0.25">
      <c r="A566">
        <v>0</v>
      </c>
      <c r="B566">
        <v>1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U566">
        <v>0</v>
      </c>
      <c r="V566" s="11">
        <f>SUMPRODUCT('Linear Model'!$B$2:$T$2,'Test Set'!A566:S566)+'Linear Model'!$U$2</f>
        <v>0.43017277180858926</v>
      </c>
      <c r="W566" s="11">
        <f>SUMPRODUCT('Logistic Regression'!B$2:T$2,'Test Set'!A566:S566)+'Logistic Regression'!U$2</f>
        <v>-0.52441219679450257</v>
      </c>
      <c r="X566" s="11">
        <f t="shared" si="8"/>
        <v>0.37182109465082896</v>
      </c>
    </row>
    <row r="567" spans="1:24" x14ac:dyDescent="0.25">
      <c r="A567">
        <v>1</v>
      </c>
      <c r="B567">
        <v>0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0</v>
      </c>
      <c r="Q567">
        <v>0</v>
      </c>
      <c r="R567">
        <v>0</v>
      </c>
      <c r="S567">
        <v>0</v>
      </c>
      <c r="U567">
        <v>0</v>
      </c>
      <c r="V567" s="11">
        <f>SUMPRODUCT('Linear Model'!$B$2:$T$2,'Test Set'!A567:S567)+'Linear Model'!$U$2</f>
        <v>0.2178217556207227</v>
      </c>
      <c r="W567" s="11">
        <f>SUMPRODUCT('Logistic Regression'!B$2:T$2,'Test Set'!A567:S567)+'Logistic Regression'!U$2</f>
        <v>-2.333279194397293</v>
      </c>
      <c r="X567" s="11">
        <f t="shared" si="8"/>
        <v>8.8404040099874293E-2</v>
      </c>
    </row>
    <row r="568" spans="1:24" x14ac:dyDescent="0.25">
      <c r="A568">
        <v>0</v>
      </c>
      <c r="B568">
        <v>1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0</v>
      </c>
      <c r="Q568">
        <v>0</v>
      </c>
      <c r="R568">
        <v>0</v>
      </c>
      <c r="S568">
        <v>0</v>
      </c>
      <c r="U568">
        <v>0</v>
      </c>
      <c r="V568" s="11">
        <f>SUMPRODUCT('Linear Model'!$B$2:$T$2,'Test Set'!A568:S568)+'Linear Model'!$U$2</f>
        <v>0.25158396129647409</v>
      </c>
      <c r="W568" s="11">
        <f>SUMPRODUCT('Logistic Regression'!B$2:T$2,'Test Set'!A568:S568)+'Logistic Regression'!U$2</f>
        <v>-2.0724151941899289</v>
      </c>
      <c r="X568" s="11">
        <f t="shared" si="8"/>
        <v>0.11180696990639322</v>
      </c>
    </row>
    <row r="569" spans="1:24" x14ac:dyDescent="0.25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0</v>
      </c>
      <c r="Q569">
        <v>0</v>
      </c>
      <c r="R569">
        <v>1</v>
      </c>
      <c r="S569">
        <v>0</v>
      </c>
      <c r="U569">
        <v>0</v>
      </c>
      <c r="V569" s="11">
        <f>SUMPRODUCT('Linear Model'!$B$2:$T$2,'Test Set'!A569:S569)+'Linear Model'!$U$2</f>
        <v>0.13584690078930922</v>
      </c>
      <c r="W569" s="11">
        <f>SUMPRODUCT('Logistic Regression'!B$2:T$2,'Test Set'!A569:S569)+'Logistic Regression'!U$2</f>
        <v>-3.3838357252572244</v>
      </c>
      <c r="X569" s="11">
        <f t="shared" si="8"/>
        <v>3.2804475262209427E-2</v>
      </c>
    </row>
    <row r="570" spans="1:24" x14ac:dyDescent="0.25">
      <c r="A570">
        <v>1</v>
      </c>
      <c r="B570">
        <v>0</v>
      </c>
      <c r="C570">
        <v>1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U570">
        <v>0</v>
      </c>
      <c r="V570" s="11">
        <f>SUMPRODUCT('Linear Model'!$B$2:$T$2,'Test Set'!A570:S570)+'Linear Model'!$U$2</f>
        <v>6.7346235541100141E-2</v>
      </c>
      <c r="W570" s="11">
        <f>SUMPRODUCT('Logistic Regression'!B$2:T$2,'Test Set'!A570:S570)+'Logistic Regression'!U$2</f>
        <v>-3.251514551569155</v>
      </c>
      <c r="X570" s="11">
        <f t="shared" si="8"/>
        <v>3.7272502188134299E-2</v>
      </c>
    </row>
    <row r="571" spans="1:24" x14ac:dyDescent="0.25">
      <c r="A571">
        <v>1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0</v>
      </c>
      <c r="Q571">
        <v>0</v>
      </c>
      <c r="R571">
        <v>0</v>
      </c>
      <c r="S571">
        <v>0</v>
      </c>
      <c r="U571">
        <v>0</v>
      </c>
      <c r="V571" s="11">
        <f>SUMPRODUCT('Linear Model'!$B$2:$T$2,'Test Set'!A571:S571)+'Linear Model'!$U$2</f>
        <v>0.29693131843986414</v>
      </c>
      <c r="W571" s="11">
        <f>SUMPRODUCT('Logistic Regression'!B$2:T$2,'Test Set'!A571:S571)+'Logistic Regression'!U$2</f>
        <v>-2.2295543931640354</v>
      </c>
      <c r="X571" s="11">
        <f t="shared" si="8"/>
        <v>9.712771098156707E-2</v>
      </c>
    </row>
    <row r="572" spans="1:24" x14ac:dyDescent="0.25">
      <c r="A572">
        <v>0</v>
      </c>
      <c r="B572">
        <v>0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0</v>
      </c>
      <c r="U572">
        <v>0</v>
      </c>
      <c r="V572" s="11">
        <f>SUMPRODUCT('Linear Model'!$B$2:$T$2,'Test Set'!A572:S572)+'Linear Model'!$U$2</f>
        <v>0.5680218139692067</v>
      </c>
      <c r="W572" s="11">
        <f>SUMPRODUCT('Logistic Regression'!B$2:T$2,'Test Set'!A572:S572)+'Logistic Regression'!U$2</f>
        <v>0.72889384774077681</v>
      </c>
      <c r="X572" s="11">
        <f t="shared" si="8"/>
        <v>0.67456248816268705</v>
      </c>
    </row>
    <row r="573" spans="1:24" x14ac:dyDescent="0.25">
      <c r="A573">
        <v>1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U573">
        <v>0</v>
      </c>
      <c r="V573" s="11">
        <f>SUMPRODUCT('Linear Model'!$B$2:$T$2,'Test Set'!A573:S573)+'Linear Model'!$U$2</f>
        <v>0.39641056613283787</v>
      </c>
      <c r="W573" s="11">
        <f>SUMPRODUCT('Logistic Regression'!B$2:T$2,'Test Set'!A573:S573)+'Logistic Regression'!U$2</f>
        <v>-0.7852761970018669</v>
      </c>
      <c r="X573" s="11">
        <f t="shared" si="8"/>
        <v>0.31318386039035906</v>
      </c>
    </row>
    <row r="574" spans="1:24" x14ac:dyDescent="0.25">
      <c r="A574">
        <v>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U574">
        <v>0</v>
      </c>
      <c r="V574" s="11">
        <f>SUMPRODUCT('Linear Model'!$B$2:$T$2,'Test Set'!A574:S574)+'Linear Model'!$U$2</f>
        <v>0.47552012895197932</v>
      </c>
      <c r="W574" s="11">
        <f>SUMPRODUCT('Logistic Regression'!B$2:T$2,'Test Set'!A574:S574)+'Logistic Regression'!U$2</f>
        <v>-0.68155139576860935</v>
      </c>
      <c r="X574" s="11">
        <f t="shared" si="8"/>
        <v>0.33591513513825549</v>
      </c>
    </row>
    <row r="575" spans="1:24" x14ac:dyDescent="0.25">
      <c r="A575">
        <v>0</v>
      </c>
      <c r="B575">
        <v>0</v>
      </c>
      <c r="C575">
        <v>1</v>
      </c>
      <c r="D575">
        <v>0</v>
      </c>
      <c r="E575">
        <v>0</v>
      </c>
      <c r="F575">
        <v>1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U575">
        <v>0</v>
      </c>
      <c r="V575" s="11">
        <f>SUMPRODUCT('Linear Model'!$B$2:$T$2,'Test Set'!A575:S575)+'Linear Model'!$U$2</f>
        <v>-0.17970496081098686</v>
      </c>
      <c r="W575" s="11">
        <f>SUMPRODUCT('Logistic Regression'!B$2:T$2,'Test Set'!A575:S575)+'Logistic Regression'!U$2</f>
        <v>-4.5088043001812794</v>
      </c>
      <c r="X575" s="11">
        <f t="shared" si="8"/>
        <v>1.0891683826562609E-2</v>
      </c>
    </row>
    <row r="576" spans="1:24" x14ac:dyDescent="0.25">
      <c r="A576">
        <v>0</v>
      </c>
      <c r="B576">
        <v>0</v>
      </c>
      <c r="C576">
        <v>0</v>
      </c>
      <c r="D576">
        <v>1</v>
      </c>
      <c r="E576">
        <v>0</v>
      </c>
      <c r="F576">
        <v>1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U576">
        <v>0</v>
      </c>
      <c r="V576" s="11">
        <f>SUMPRODUCT('Linear Model'!$B$2:$T$2,'Test Set'!A576:S576)+'Linear Model'!$U$2</f>
        <v>-0.11539806411164144</v>
      </c>
      <c r="W576" s="11">
        <f>SUMPRODUCT('Logistic Regression'!B$2:T$2,'Test Set'!A576:S576)+'Logistic Regression'!U$2</f>
        <v>-4.7347925196559615</v>
      </c>
      <c r="X576" s="11">
        <f t="shared" si="8"/>
        <v>8.7077797077551797E-3</v>
      </c>
    </row>
    <row r="577" spans="1:24" x14ac:dyDescent="0.25">
      <c r="A577">
        <v>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1</v>
      </c>
      <c r="U577">
        <v>0</v>
      </c>
      <c r="V577" s="11">
        <f>SUMPRODUCT('Linear Model'!$B$2:$T$2,'Test Set'!A577:S577)+'Linear Model'!$U$2</f>
        <v>0.52250008066555109</v>
      </c>
      <c r="W577" s="11">
        <f>SUMPRODUCT('Logistic Regression'!B$2:T$2,'Test Set'!A577:S577)+'Logistic Regression'!U$2</f>
        <v>-9.3451903465960329E-2</v>
      </c>
      <c r="X577" s="11">
        <f t="shared" si="8"/>
        <v>0.47665401220604148</v>
      </c>
    </row>
    <row r="578" spans="1:24" x14ac:dyDescent="0.25">
      <c r="A578">
        <v>0</v>
      </c>
      <c r="B578">
        <v>1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U578">
        <v>0</v>
      </c>
      <c r="V578" s="11">
        <f>SUMPRODUCT('Linear Model'!$B$2:$T$2,'Test Set'!A578:S578)+'Linear Model'!$U$2</f>
        <v>0.2292224906691166</v>
      </c>
      <c r="W578" s="11">
        <f>SUMPRODUCT('Logistic Regression'!B$2:T$2,'Test Set'!A578:S578)+'Logistic Regression'!U$2</f>
        <v>-2.0656171501723777</v>
      </c>
      <c r="X578" s="11">
        <f t="shared" si="8"/>
        <v>0.11248384125587149</v>
      </c>
    </row>
    <row r="579" spans="1:24" x14ac:dyDescent="0.25">
      <c r="A579">
        <v>1</v>
      </c>
      <c r="B579">
        <v>0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U579">
        <v>0</v>
      </c>
      <c r="V579" s="11">
        <f>SUMPRODUCT('Linear Model'!$B$2:$T$2,'Test Set'!A579:S579)+'Linear Model'!$U$2</f>
        <v>0.16565129923696942</v>
      </c>
      <c r="W579" s="11">
        <f>SUMPRODUCT('Logistic Regression'!B$2:T$2,'Test Set'!A579:S579)+'Logistic Regression'!U$2</f>
        <v>-2.9897978455625176</v>
      </c>
      <c r="X579" s="11">
        <f t="shared" ref="X579:X642" si="9">EXP(W579)/(1+EXP(W579))</f>
        <v>4.7888906352115068E-2</v>
      </c>
    </row>
    <row r="580" spans="1:24" x14ac:dyDescent="0.25">
      <c r="A580">
        <v>1</v>
      </c>
      <c r="B580">
        <v>0</v>
      </c>
      <c r="C580">
        <v>1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1</v>
      </c>
      <c r="O580">
        <v>1</v>
      </c>
      <c r="P580">
        <v>1</v>
      </c>
      <c r="Q580">
        <v>0</v>
      </c>
      <c r="R580">
        <v>0</v>
      </c>
      <c r="S580">
        <v>0</v>
      </c>
      <c r="U580">
        <v>0</v>
      </c>
      <c r="V580" s="11">
        <f>SUMPRODUCT('Linear Model'!$B$2:$T$2,'Test Set'!A580:S580)+'Linear Model'!$U$2</f>
        <v>0.22795848995010459</v>
      </c>
      <c r="W580" s="11">
        <f>SUMPRODUCT('Logistic Regression'!B$2:T$2,'Test Set'!A580:S580)+'Logistic Regression'!U$2</f>
        <v>-1.7588330665310137</v>
      </c>
      <c r="X580" s="11">
        <f t="shared" si="9"/>
        <v>0.1469365502223631</v>
      </c>
    </row>
    <row r="581" spans="1:24" x14ac:dyDescent="0.25">
      <c r="A581">
        <v>0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U581">
        <v>0</v>
      </c>
      <c r="V581" s="11">
        <f>SUMPRODUCT('Linear Model'!$B$2:$T$2,'Test Set'!A581:S581)+'Linear Model'!$U$2</f>
        <v>0.43627642962175556</v>
      </c>
      <c r="W581" s="11">
        <f>SUMPRODUCT('Logistic Regression'!B$2:T$2,'Test Set'!A581:S581)+'Logistic Regression'!U$2</f>
        <v>-0.39835257571718113</v>
      </c>
      <c r="X581" s="11">
        <f t="shared" si="9"/>
        <v>0.40170821554639852</v>
      </c>
    </row>
    <row r="582" spans="1:24" x14ac:dyDescent="0.25">
      <c r="A582">
        <v>0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U582">
        <v>0</v>
      </c>
      <c r="V582" s="11">
        <f>SUMPRODUCT('Linear Model'!$B$2:$T$2,'Test Set'!A582:S582)+'Linear Model'!$U$2</f>
        <v>0.21613064760555512</v>
      </c>
      <c r="W582" s="11">
        <f>SUMPRODUCT('Logistic Regression'!B$2:T$2,'Test Set'!A582:S582)+'Logistic Regression'!U$2</f>
        <v>-2.0975494338684357</v>
      </c>
      <c r="X582" s="11">
        <f t="shared" si="9"/>
        <v>0.10933523150942197</v>
      </c>
    </row>
    <row r="583" spans="1:24" x14ac:dyDescent="0.25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0</v>
      </c>
      <c r="R583">
        <v>0</v>
      </c>
      <c r="S583">
        <v>0</v>
      </c>
      <c r="U583">
        <v>0</v>
      </c>
      <c r="V583" s="11">
        <f>SUMPRODUCT('Linear Model'!$B$2:$T$2,'Test Set'!A583:S583)+'Linear Model'!$U$2</f>
        <v>9.4991517910394729E-2</v>
      </c>
      <c r="W583" s="11">
        <f>SUMPRODUCT('Logistic Regression'!B$2:T$2,'Test Set'!A583:S583)+'Logistic Regression'!U$2</f>
        <v>-3.8708242660242216</v>
      </c>
      <c r="X583" s="11">
        <f t="shared" si="9"/>
        <v>2.041569638576992E-2</v>
      </c>
    </row>
    <row r="584" spans="1:24" x14ac:dyDescent="0.25">
      <c r="A584">
        <v>0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U584">
        <v>0</v>
      </c>
      <c r="V584" s="11">
        <f>SUMPRODUCT('Linear Model'!$B$2:$T$2,'Test Set'!A584:S584)+'Linear Model'!$U$2</f>
        <v>0.41708092874502772</v>
      </c>
      <c r="W584" s="11">
        <f>SUMPRODUCT('Logistic Regression'!B$2:T$2,'Test Set'!A584:S584)+'Logistic Regression'!U$2</f>
        <v>-0.55634448049056073</v>
      </c>
      <c r="X584" s="11">
        <f t="shared" si="9"/>
        <v>0.36439369756218881</v>
      </c>
    </row>
    <row r="585" spans="1:24" x14ac:dyDescent="0.25">
      <c r="A585">
        <v>0</v>
      </c>
      <c r="B585">
        <v>1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0</v>
      </c>
      <c r="U585">
        <v>0</v>
      </c>
      <c r="V585" s="11">
        <f>SUMPRODUCT('Linear Model'!$B$2:$T$2,'Test Set'!A585:S585)+'Linear Model'!$U$2</f>
        <v>0.58111365703276818</v>
      </c>
      <c r="W585" s="11">
        <f>SUMPRODUCT('Logistic Regression'!B$2:T$2,'Test Set'!A585:S585)+'Logistic Regression'!U$2</f>
        <v>0.76082613143683486</v>
      </c>
      <c r="X585" s="11">
        <f t="shared" si="9"/>
        <v>0.68153306898682053</v>
      </c>
    </row>
    <row r="586" spans="1:24" x14ac:dyDescent="0.25">
      <c r="A586">
        <v>0</v>
      </c>
      <c r="B586">
        <v>1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U586">
        <v>0</v>
      </c>
      <c r="V586" s="11">
        <f>SUMPRODUCT('Linear Model'!$B$2:$T$2,'Test Set'!A586:S586)+'Linear Model'!$U$2</f>
        <v>1.7658724649975976E-2</v>
      </c>
      <c r="W586" s="11">
        <f>SUMPRODUCT('Logistic Regression'!B$2:T$2,'Test Set'!A586:S586)+'Logistic Regression'!U$2</f>
        <v>-4.1121468939596486</v>
      </c>
      <c r="X586" s="11">
        <f t="shared" si="9"/>
        <v>1.6108843131644783E-2</v>
      </c>
    </row>
    <row r="587" spans="1:24" x14ac:dyDescent="0.25">
      <c r="A587">
        <v>0</v>
      </c>
      <c r="B587">
        <v>1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U587">
        <v>0</v>
      </c>
      <c r="V587" s="11">
        <f>SUMPRODUCT('Linear Model'!$B$2:$T$2,'Test Set'!A587:S587)+'Linear Model'!$U$2</f>
        <v>0.44936827268531704</v>
      </c>
      <c r="W587" s="11">
        <f>SUMPRODUCT('Logistic Regression'!B$2:T$2,'Test Set'!A587:S587)+'Logistic Regression'!U$2</f>
        <v>-0.36642029202112303</v>
      </c>
      <c r="X587" s="11">
        <f t="shared" si="9"/>
        <v>0.40940628757949221</v>
      </c>
    </row>
    <row r="588" spans="1:24" x14ac:dyDescent="0.25">
      <c r="A588">
        <v>0</v>
      </c>
      <c r="B588">
        <v>1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U588">
        <v>0</v>
      </c>
      <c r="V588" s="11">
        <f>SUMPRODUCT('Linear Model'!$B$2:$T$2,'Test Set'!A588:S588)+'Linear Model'!$U$2</f>
        <v>0.43017277180858926</v>
      </c>
      <c r="W588" s="11">
        <f>SUMPRODUCT('Logistic Regression'!B$2:T$2,'Test Set'!A588:S588)+'Logistic Regression'!U$2</f>
        <v>-0.52441219679450257</v>
      </c>
      <c r="X588" s="11">
        <f t="shared" si="9"/>
        <v>0.37182109465082896</v>
      </c>
    </row>
    <row r="589" spans="1:24" x14ac:dyDescent="0.25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U589">
        <v>0</v>
      </c>
      <c r="V589" s="11">
        <f>SUMPRODUCT('Linear Model'!$B$2:$T$2,'Test Set'!A589:S589)+'Linear Model'!$U$2</f>
        <v>0.515385992440897</v>
      </c>
      <c r="W589" s="11">
        <f>SUMPRODUCT('Logistic Regression'!B$2:T$2,'Test Set'!A589:S589)+'Logistic Regression'!U$2</f>
        <v>-0.29462777448392352</v>
      </c>
      <c r="X589" s="11">
        <f t="shared" si="9"/>
        <v>0.4268712906287131</v>
      </c>
    </row>
    <row r="590" spans="1:24" x14ac:dyDescent="0.25">
      <c r="A590">
        <v>0</v>
      </c>
      <c r="B590">
        <v>0</v>
      </c>
      <c r="C590">
        <v>0</v>
      </c>
      <c r="D590">
        <v>1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U590">
        <v>0</v>
      </c>
      <c r="V590" s="11">
        <f>SUMPRODUCT('Linear Model'!$B$2:$T$2,'Test Set'!A590:S590)+'Linear Model'!$U$2</f>
        <v>0.65097787434010956</v>
      </c>
      <c r="W590" s="11">
        <f>SUMPRODUCT('Logistic Regression'!B$2:T$2,'Test Set'!A590:S590)+'Logistic Regression'!U$2</f>
        <v>2.0405793104716312</v>
      </c>
      <c r="X590" s="11">
        <f t="shared" si="9"/>
        <v>0.88499224388918241</v>
      </c>
    </row>
    <row r="591" spans="1:24" x14ac:dyDescent="0.25">
      <c r="A591">
        <v>1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1</v>
      </c>
      <c r="S591">
        <v>0</v>
      </c>
      <c r="U591">
        <v>0</v>
      </c>
      <c r="V591" s="11">
        <f>SUMPRODUCT('Linear Model'!$B$2:$T$2,'Test Set'!A591:S591)+'Linear Model'!$U$2</f>
        <v>0.32720566934081641</v>
      </c>
      <c r="W591" s="11">
        <f>SUMPRODUCT('Logistic Regression'!B$2:T$2,'Test Set'!A591:S591)+'Logistic Regression'!U$2</f>
        <v>-1.1992347269217838</v>
      </c>
      <c r="X591" s="11">
        <f t="shared" si="9"/>
        <v>0.23161138230189063</v>
      </c>
    </row>
    <row r="592" spans="1:24" x14ac:dyDescent="0.25">
      <c r="A592">
        <v>0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U592">
        <v>0</v>
      </c>
      <c r="V592" s="11">
        <f>SUMPRODUCT('Linear Model'!$B$2:$T$2,'Test Set'!A592:S592)+'Linear Model'!$U$2</f>
        <v>0.21613064760555512</v>
      </c>
      <c r="W592" s="11">
        <f>SUMPRODUCT('Logistic Regression'!B$2:T$2,'Test Set'!A592:S592)+'Logistic Regression'!U$2</f>
        <v>-2.0975494338684357</v>
      </c>
      <c r="X592" s="11">
        <f t="shared" si="9"/>
        <v>0.10933523150942197</v>
      </c>
    </row>
    <row r="593" spans="1:24" x14ac:dyDescent="0.25">
      <c r="A593">
        <v>0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U593">
        <v>0</v>
      </c>
      <c r="V593" s="11">
        <f>SUMPRODUCT('Linear Model'!$B$2:$T$2,'Test Set'!A593:S593)+'Linear Model'!$U$2</f>
        <v>0.52847783550445848</v>
      </c>
      <c r="W593" s="11">
        <f>SUMPRODUCT('Logistic Regression'!B$2:T$2,'Test Set'!A593:S593)+'Logistic Regression'!U$2</f>
        <v>-0.26269549078786542</v>
      </c>
      <c r="X593" s="11">
        <f t="shared" si="9"/>
        <v>0.43470121268219714</v>
      </c>
    </row>
    <row r="594" spans="1:24" x14ac:dyDescent="0.25">
      <c r="A594">
        <v>0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U594">
        <v>0</v>
      </c>
      <c r="V594" s="11">
        <f>SUMPRODUCT('Linear Model'!$B$2:$T$2,'Test Set'!A594:S594)+'Linear Model'!$U$2</f>
        <v>0.41708092874502772</v>
      </c>
      <c r="W594" s="11">
        <f>SUMPRODUCT('Logistic Regression'!B$2:T$2,'Test Set'!A594:S594)+'Logistic Regression'!U$2</f>
        <v>-0.55634448049056073</v>
      </c>
      <c r="X594" s="11">
        <f t="shared" si="9"/>
        <v>0.36439369756218881</v>
      </c>
    </row>
    <row r="595" spans="1:24" x14ac:dyDescent="0.25">
      <c r="A595">
        <v>1</v>
      </c>
      <c r="B595">
        <v>0</v>
      </c>
      <c r="C595">
        <v>1</v>
      </c>
      <c r="D595">
        <v>0</v>
      </c>
      <c r="E595">
        <v>0</v>
      </c>
      <c r="F595">
        <v>1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U595">
        <v>0</v>
      </c>
      <c r="V595" s="11">
        <f>SUMPRODUCT('Linear Model'!$B$2:$T$2,'Test Set'!A595:S595)+'Linear Model'!$U$2</f>
        <v>-0.17445942847728702</v>
      </c>
      <c r="W595" s="11">
        <f>SUMPRODUCT('Logistic Regression'!B$2:T$2,'Test Set'!A595:S595)+'Logistic Regression'!U$2</f>
        <v>-5.2797080457140266</v>
      </c>
      <c r="X595" s="11">
        <f t="shared" si="9"/>
        <v>5.0681012756172558E-3</v>
      </c>
    </row>
    <row r="596" spans="1:24" x14ac:dyDescent="0.25">
      <c r="A596">
        <v>1</v>
      </c>
      <c r="B596">
        <v>0</v>
      </c>
      <c r="C596">
        <v>1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U596">
        <v>0</v>
      </c>
      <c r="V596" s="11">
        <f>SUMPRODUCT('Linear Model'!$B$2:$T$2,'Test Set'!A596:S596)+'Linear Model'!$U$2</f>
        <v>6.7346235541100141E-2</v>
      </c>
      <c r="W596" s="11">
        <f>SUMPRODUCT('Logistic Regression'!B$2:T$2,'Test Set'!A596:S596)+'Logistic Regression'!U$2</f>
        <v>-3.251514551569155</v>
      </c>
      <c r="X596" s="11">
        <f t="shared" si="9"/>
        <v>3.7272502188134299E-2</v>
      </c>
    </row>
    <row r="597" spans="1:24" x14ac:dyDescent="0.25">
      <c r="A597">
        <v>1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U597">
        <v>0</v>
      </c>
      <c r="V597" s="11">
        <f>SUMPRODUCT('Linear Model'!$B$2:$T$2,'Test Set'!A597:S597)+'Linear Model'!$U$2</f>
        <v>0.13540940123772288</v>
      </c>
      <c r="W597" s="11">
        <f>SUMPRODUCT('Logistic Regression'!B$2:T$2,'Test Set'!A597:S597)+'Logistic Regression'!U$2</f>
        <v>-2.9714615959201183</v>
      </c>
      <c r="X597" s="11">
        <f t="shared" si="9"/>
        <v>4.8731922910597941E-2</v>
      </c>
    </row>
    <row r="598" spans="1:24" x14ac:dyDescent="0.25">
      <c r="A598">
        <v>0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0</v>
      </c>
      <c r="Q598">
        <v>0</v>
      </c>
      <c r="R598">
        <v>1</v>
      </c>
      <c r="S598">
        <v>0</v>
      </c>
      <c r="U598">
        <v>0</v>
      </c>
      <c r="V598" s="11">
        <f>SUMPRODUCT('Linear Model'!$B$2:$T$2,'Test Set'!A598:S598)+'Linear Model'!$U$2</f>
        <v>0.14893874385287076</v>
      </c>
      <c r="W598" s="11">
        <f>SUMPRODUCT('Logistic Regression'!B$2:T$2,'Test Set'!A598:S598)+'Logistic Regression'!U$2</f>
        <v>-3.3519034415611664</v>
      </c>
      <c r="X598" s="11">
        <f t="shared" si="9"/>
        <v>3.3832888794746926E-2</v>
      </c>
    </row>
    <row r="599" spans="1:24" x14ac:dyDescent="0.25">
      <c r="A599">
        <v>0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U599">
        <v>0</v>
      </c>
      <c r="V599" s="11">
        <f>SUMPRODUCT('Linear Model'!$B$2:$T$2,'Test Set'!A599:S599)+'Linear Model'!$U$2</f>
        <v>0.69082642933771643</v>
      </c>
      <c r="W599" s="11">
        <f>SUMPRODUCT('Logistic Regression'!B$2:T$2,'Test Set'!A599:S599)+'Logistic Regression'!U$2</f>
        <v>1.9499695136592878</v>
      </c>
      <c r="X599" s="11">
        <f t="shared" si="9"/>
        <v>0.87544331754945637</v>
      </c>
    </row>
    <row r="600" spans="1:24" x14ac:dyDescent="0.25">
      <c r="A600">
        <v>1</v>
      </c>
      <c r="B600">
        <v>0</v>
      </c>
      <c r="C600">
        <v>1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</v>
      </c>
      <c r="O600">
        <v>1</v>
      </c>
      <c r="P600">
        <v>0</v>
      </c>
      <c r="Q600">
        <v>1</v>
      </c>
      <c r="R600">
        <v>0</v>
      </c>
      <c r="S600">
        <v>0</v>
      </c>
      <c r="U600">
        <v>0</v>
      </c>
      <c r="V600" s="11">
        <f>SUMPRODUCT('Linear Model'!$B$2:$T$2,'Test Set'!A600:S600)+'Linear Model'!$U$2</f>
        <v>0.24036650570034945</v>
      </c>
      <c r="W600" s="11">
        <f>SUMPRODUCT('Logistic Regression'!B$2:T$2,'Test Set'!A600:S600)+'Logistic Regression'!U$2</f>
        <v>-2.1899211379260675</v>
      </c>
      <c r="X600" s="11">
        <f t="shared" si="9"/>
        <v>0.10065923248241242</v>
      </c>
    </row>
    <row r="601" spans="1:24" x14ac:dyDescent="0.25">
      <c r="A601">
        <v>1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0</v>
      </c>
      <c r="U601">
        <v>0</v>
      </c>
      <c r="V601" s="11">
        <f>SUMPRODUCT('Linear Model'!$B$2:$T$2,'Test Set'!A601:S601)+'Linear Model'!$U$2</f>
        <v>0.49191648200176352</v>
      </c>
      <c r="W601" s="11">
        <f>SUMPRODUCT('Logistic Regression'!B$2:T$2,'Test Set'!A601:S601)+'Logistic Regression'!U$2</f>
        <v>0.27808156451299404</v>
      </c>
      <c r="X601" s="11">
        <f t="shared" si="9"/>
        <v>0.5690758313052906</v>
      </c>
    </row>
    <row r="602" spans="1:24" x14ac:dyDescent="0.25">
      <c r="A602">
        <v>0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U602">
        <v>0</v>
      </c>
      <c r="V602" s="11">
        <f>SUMPRODUCT('Linear Model'!$B$2:$T$2,'Test Set'!A602:S602)+'Linear Model'!$U$2</f>
        <v>0.41708092874502772</v>
      </c>
      <c r="W602" s="11">
        <f>SUMPRODUCT('Logistic Regression'!B$2:T$2,'Test Set'!A602:S602)+'Logistic Regression'!U$2</f>
        <v>-0.55634448049056073</v>
      </c>
      <c r="X602" s="11">
        <f t="shared" si="9"/>
        <v>0.36439369756218881</v>
      </c>
    </row>
    <row r="603" spans="1:24" x14ac:dyDescent="0.25">
      <c r="A603">
        <v>0</v>
      </c>
      <c r="B603">
        <v>1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0</v>
      </c>
      <c r="S603">
        <v>0</v>
      </c>
      <c r="U603">
        <v>0</v>
      </c>
      <c r="V603" s="11">
        <f>SUMPRODUCT('Linear Model'!$B$2:$T$2,'Test Set'!A603:S603)+'Linear Model'!$U$2</f>
        <v>0.27077946217320192</v>
      </c>
      <c r="W603" s="11">
        <f>SUMPRODUCT('Logistic Regression'!B$2:T$2,'Test Set'!A603:S603)+'Logistic Regression'!U$2</f>
        <v>-1.9144232894165492</v>
      </c>
      <c r="X603" s="11">
        <f t="shared" si="9"/>
        <v>0.12848473361855894</v>
      </c>
    </row>
    <row r="604" spans="1:24" x14ac:dyDescent="0.25">
      <c r="A604">
        <v>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U604">
        <v>0</v>
      </c>
      <c r="V604" s="11">
        <f>SUMPRODUCT('Linear Model'!$B$2:$T$2,'Test Set'!A604:S604)+'Linear Model'!$U$2</f>
        <v>0.27456984781250665</v>
      </c>
      <c r="W604" s="11">
        <f>SUMPRODUCT('Logistic Regression'!B$2:T$2,'Test Set'!A604:S604)+'Logistic Regression'!U$2</f>
        <v>-2.2227563491464841</v>
      </c>
      <c r="X604" s="11">
        <f t="shared" si="9"/>
        <v>9.7725492970683267E-2</v>
      </c>
    </row>
    <row r="605" spans="1:24" x14ac:dyDescent="0.25">
      <c r="A605">
        <v>0</v>
      </c>
      <c r="B605">
        <v>0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U605">
        <v>0</v>
      </c>
      <c r="V605" s="11">
        <f>SUMPRODUCT('Linear Model'!$B$2:$T$2,'Test Set'!A605:S605)+'Linear Model'!$U$2</f>
        <v>0.41708092874502772</v>
      </c>
      <c r="W605" s="11">
        <f>SUMPRODUCT('Logistic Regression'!B$2:T$2,'Test Set'!A605:S605)+'Logistic Regression'!U$2</f>
        <v>-0.55634448049056073</v>
      </c>
      <c r="X605" s="11">
        <f t="shared" si="9"/>
        <v>0.36439369756218881</v>
      </c>
    </row>
    <row r="606" spans="1:24" x14ac:dyDescent="0.25">
      <c r="A606">
        <v>1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U606">
        <v>0</v>
      </c>
      <c r="V606" s="11">
        <f>SUMPRODUCT('Linear Model'!$B$2:$T$2,'Test Set'!A606:S606)+'Linear Model'!$U$2</f>
        <v>0.37721506525611004</v>
      </c>
      <c r="W606" s="11">
        <f>SUMPRODUCT('Logistic Regression'!B$2:T$2,'Test Set'!A606:S606)+'Logistic Regression'!U$2</f>
        <v>-0.94326810177524656</v>
      </c>
      <c r="X606" s="11">
        <f t="shared" si="9"/>
        <v>0.28024067419005289</v>
      </c>
    </row>
    <row r="607" spans="1:24" x14ac:dyDescent="0.25">
      <c r="A607">
        <v>1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U607">
        <v>0</v>
      </c>
      <c r="V607" s="11">
        <f>SUMPRODUCT('Linear Model'!$B$2:$T$2,'Test Set'!A607:S607)+'Linear Model'!$U$2</f>
        <v>0.13540940123772288</v>
      </c>
      <c r="W607" s="11">
        <f>SUMPRODUCT('Logistic Regression'!B$2:T$2,'Test Set'!A607:S607)+'Logistic Regression'!U$2</f>
        <v>-2.9714615959201183</v>
      </c>
      <c r="X607" s="11">
        <f t="shared" si="9"/>
        <v>4.8731922910597941E-2</v>
      </c>
    </row>
    <row r="608" spans="1:24" x14ac:dyDescent="0.25">
      <c r="A608">
        <v>1</v>
      </c>
      <c r="B608">
        <v>0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U608">
        <v>0</v>
      </c>
      <c r="V608" s="11">
        <f>SUMPRODUCT('Linear Model'!$B$2:$T$2,'Test Set'!A608:S608)+'Linear Model'!$U$2</f>
        <v>0.37721506525611004</v>
      </c>
      <c r="W608" s="11">
        <f>SUMPRODUCT('Logistic Regression'!B$2:T$2,'Test Set'!A608:S608)+'Logistic Regression'!U$2</f>
        <v>-0.94326810177524656</v>
      </c>
      <c r="X608" s="11">
        <f t="shared" si="9"/>
        <v>0.28024067419005289</v>
      </c>
    </row>
    <row r="609" spans="1:24" x14ac:dyDescent="0.25">
      <c r="A609">
        <v>1</v>
      </c>
      <c r="B609">
        <v>0</v>
      </c>
      <c r="C609">
        <v>1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0</v>
      </c>
      <c r="Q609">
        <v>0</v>
      </c>
      <c r="R609">
        <v>0</v>
      </c>
      <c r="S609">
        <v>0</v>
      </c>
      <c r="U609">
        <v>0</v>
      </c>
      <c r="V609" s="11">
        <f>SUMPRODUCT('Linear Model'!$B$2:$T$2,'Test Set'!A609:S609)+'Linear Model'!$U$2</f>
        <v>-0.11124257497101497</v>
      </c>
      <c r="W609" s="11">
        <f>SUMPRODUCT('Logistic Regression'!B$2:T$2,'Test Set'!A609:S609)+'Logistic Regression'!U$2</f>
        <v>-4.7995175489645812</v>
      </c>
      <c r="X609" s="11">
        <f t="shared" si="9"/>
        <v>8.1664779764898006E-3</v>
      </c>
    </row>
    <row r="610" spans="1:24" x14ac:dyDescent="0.25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U610">
        <v>0</v>
      </c>
      <c r="V610" s="11">
        <f>SUMPRODUCT('Linear Model'!$B$2:$T$2,'Test Set'!A610:S610)+'Linear Model'!$U$2</f>
        <v>0.54732582901519855</v>
      </c>
      <c r="W610" s="11">
        <f>SUMPRODUCT('Logistic Regression'!B$2:T$2,'Test Set'!A610:S610)+'Logistic Regression'!U$2</f>
        <v>0.18349272552105311</v>
      </c>
      <c r="X610" s="11">
        <f t="shared" si="9"/>
        <v>0.54574490237590012</v>
      </c>
    </row>
    <row r="611" spans="1:24" x14ac:dyDescent="0.25">
      <c r="A611">
        <v>1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U611">
        <v>0</v>
      </c>
      <c r="V611" s="11">
        <f>SUMPRODUCT('Linear Model'!$B$2:$T$2,'Test Set'!A611:S611)+'Linear Model'!$U$2</f>
        <v>0.37721506525611004</v>
      </c>
      <c r="W611" s="11">
        <f>SUMPRODUCT('Logistic Regression'!B$2:T$2,'Test Set'!A611:S611)+'Logistic Regression'!U$2</f>
        <v>-0.94326810177524656</v>
      </c>
      <c r="X611" s="11">
        <f t="shared" si="9"/>
        <v>0.28024067419005289</v>
      </c>
    </row>
    <row r="612" spans="1:24" x14ac:dyDescent="0.25">
      <c r="A612">
        <v>0</v>
      </c>
      <c r="B612">
        <v>0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U612">
        <v>0</v>
      </c>
      <c r="V612" s="11">
        <f>SUMPRODUCT('Linear Model'!$B$2:$T$2,'Test Set'!A612:S612)+'Linear Model'!$U$2</f>
        <v>0.41708092874502772</v>
      </c>
      <c r="W612" s="11">
        <f>SUMPRODUCT('Logistic Regression'!B$2:T$2,'Test Set'!A612:S612)+'Logistic Regression'!U$2</f>
        <v>-0.55634448049056073</v>
      </c>
      <c r="X612" s="11">
        <f t="shared" si="9"/>
        <v>0.36439369756218881</v>
      </c>
    </row>
    <row r="613" spans="1:24" x14ac:dyDescent="0.25">
      <c r="A613">
        <v>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U613">
        <v>0</v>
      </c>
      <c r="V613" s="11">
        <f>SUMPRODUCT('Linear Model'!$B$2:$T$2,'Test Set'!A613:S613)+'Linear Model'!$U$2</f>
        <v>0.43438266038077766</v>
      </c>
      <c r="W613" s="11">
        <f>SUMPRODUCT('Logistic Regression'!B$2:T$2,'Test Set'!A613:S613)+'Logistic Regression'!U$2</f>
        <v>-1.3853868071063054</v>
      </c>
      <c r="X613" s="11">
        <f t="shared" si="9"/>
        <v>0.20014524817837429</v>
      </c>
    </row>
    <row r="614" spans="1:24" x14ac:dyDescent="0.25">
      <c r="A614">
        <v>1</v>
      </c>
      <c r="B614">
        <v>0</v>
      </c>
      <c r="C614">
        <v>0</v>
      </c>
      <c r="D614">
        <v>0</v>
      </c>
      <c r="E614">
        <v>0</v>
      </c>
      <c r="F614">
        <v>1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U614">
        <v>0</v>
      </c>
      <c r="V614" s="11">
        <f>SUMPRODUCT('Linear Model'!$B$2:$T$2,'Test Set'!A614:S614)+'Linear Model'!$U$2</f>
        <v>-7.6154364781417794E-2</v>
      </c>
      <c r="W614" s="11">
        <f>SUMPRODUCT('Logistic Regression'!B$2:T$2,'Test Set'!A614:S614)+'Logistic Regression'!U$2</f>
        <v>-5.0179913397073896</v>
      </c>
      <c r="X614" s="11">
        <f t="shared" si="9"/>
        <v>6.5742988561491387E-3</v>
      </c>
    </row>
    <row r="615" spans="1:24" x14ac:dyDescent="0.25">
      <c r="A615">
        <v>1</v>
      </c>
      <c r="B615">
        <v>0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U615">
        <v>0</v>
      </c>
      <c r="V615" s="11">
        <f>SUMPRODUCT('Linear Model'!$B$2:$T$2,'Test Set'!A615:S615)+'Linear Model'!$U$2</f>
        <v>0.37721506525611004</v>
      </c>
      <c r="W615" s="11">
        <f>SUMPRODUCT('Logistic Regression'!B$2:T$2,'Test Set'!A615:S615)+'Logistic Regression'!U$2</f>
        <v>-0.94326810177524656</v>
      </c>
      <c r="X615" s="11">
        <f t="shared" si="9"/>
        <v>0.28024067419005289</v>
      </c>
    </row>
    <row r="616" spans="1:24" x14ac:dyDescent="0.25">
      <c r="A616">
        <v>0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U616">
        <v>0</v>
      </c>
      <c r="V616" s="11">
        <f>SUMPRODUCT('Linear Model'!$B$2:$T$2,'Test Set'!A616:S616)+'Linear Model'!$U$2</f>
        <v>0.41708092874502772</v>
      </c>
      <c r="W616" s="11">
        <f>SUMPRODUCT('Logistic Regression'!B$2:T$2,'Test Set'!A616:S616)+'Logistic Regression'!U$2</f>
        <v>-0.55634448049056073</v>
      </c>
      <c r="X616" s="11">
        <f t="shared" si="9"/>
        <v>0.36439369756218881</v>
      </c>
    </row>
    <row r="617" spans="1:24" x14ac:dyDescent="0.25">
      <c r="A617">
        <v>1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U617">
        <v>0</v>
      </c>
      <c r="V617" s="11">
        <f>SUMPRODUCT('Linear Model'!$B$2:$T$2,'Test Set'!A617:S617)+'Linear Model'!$U$2</f>
        <v>0.69022157367033332</v>
      </c>
      <c r="W617" s="11">
        <f>SUMPRODUCT('Logistic Regression'!B$2:T$2,'Test Set'!A617:S617)+'Logistic Regression'!U$2</f>
        <v>1.7573804904202031</v>
      </c>
      <c r="X617" s="11">
        <f t="shared" si="9"/>
        <v>0.8528812814880542</v>
      </c>
    </row>
    <row r="618" spans="1:24" x14ac:dyDescent="0.25">
      <c r="A618">
        <v>0</v>
      </c>
      <c r="B618">
        <v>0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U618">
        <v>0</v>
      </c>
      <c r="V618" s="11">
        <f>SUMPRODUCT('Linear Model'!$B$2:$T$2,'Test Set'!A618:S618)+'Linear Model'!$U$2</f>
        <v>0.59211531493861069</v>
      </c>
      <c r="W618" s="11">
        <f>SUMPRODUCT('Logistic Regression'!B$2:T$2,'Test Set'!A618:S618)+'Logistic Regression'!U$2</f>
        <v>1.5268325019087552</v>
      </c>
      <c r="X618" s="11">
        <f t="shared" si="9"/>
        <v>0.82154239865849721</v>
      </c>
    </row>
    <row r="619" spans="1:24" x14ac:dyDescent="0.25">
      <c r="A619">
        <v>0</v>
      </c>
      <c r="B619">
        <v>0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  <c r="U619">
        <v>0</v>
      </c>
      <c r="V619" s="11">
        <f>SUMPRODUCT('Linear Model'!$B$2:$T$2,'Test Set'!A619:S619)+'Linear Model'!$U$2</f>
        <v>0.61774912419221317</v>
      </c>
      <c r="W619" s="11">
        <f>SUMPRODUCT('Logistic Regression'!B$2:T$2,'Test Set'!A619:S619)+'Logistic Regression'!U$2</f>
        <v>0.7680136023166152</v>
      </c>
      <c r="X619" s="11">
        <f t="shared" si="9"/>
        <v>0.68309103946734318</v>
      </c>
    </row>
    <row r="620" spans="1:24" x14ac:dyDescent="0.25">
      <c r="A620">
        <v>0</v>
      </c>
      <c r="B620">
        <v>1</v>
      </c>
      <c r="C620">
        <v>0</v>
      </c>
      <c r="D620">
        <v>1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U620">
        <v>0</v>
      </c>
      <c r="V620" s="11">
        <f>SUMPRODUCT('Linear Model'!$B$2:$T$2,'Test Set'!A620:S620)+'Linear Model'!$U$2</f>
        <v>0.20756260866692988</v>
      </c>
      <c r="W620" s="11">
        <f>SUMPRODUCT('Logistic Regression'!B$2:T$2,'Test Set'!A620:S620)+'Logistic Regression'!U$2</f>
        <v>-2.3946137861659951</v>
      </c>
      <c r="X620" s="11">
        <f t="shared" si="9"/>
        <v>8.3584345431191073E-2</v>
      </c>
    </row>
    <row r="621" spans="1:24" x14ac:dyDescent="0.25">
      <c r="A621">
        <v>1</v>
      </c>
      <c r="B621">
        <v>0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U621">
        <v>0</v>
      </c>
      <c r="V621" s="11">
        <f>SUMPRODUCT('Linear Model'!$B$2:$T$2,'Test Set'!A621:S621)+'Linear Model'!$U$2</f>
        <v>0.37721506525611004</v>
      </c>
      <c r="W621" s="11">
        <f>SUMPRODUCT('Logistic Regression'!B$2:T$2,'Test Set'!A621:S621)+'Logistic Regression'!U$2</f>
        <v>-0.94326810177524656</v>
      </c>
      <c r="X621" s="11">
        <f t="shared" si="9"/>
        <v>0.28024067419005289</v>
      </c>
    </row>
    <row r="622" spans="1:24" x14ac:dyDescent="0.25">
      <c r="A622">
        <v>1</v>
      </c>
      <c r="B622">
        <v>0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U622">
        <v>0</v>
      </c>
      <c r="V622" s="11">
        <f>SUMPRODUCT('Linear Model'!$B$2:$T$2,'Test Set'!A622:S622)+'Linear Model'!$U$2</f>
        <v>0.39641056613283787</v>
      </c>
      <c r="W622" s="11">
        <f>SUMPRODUCT('Logistic Regression'!B$2:T$2,'Test Set'!A622:S622)+'Logistic Regression'!U$2</f>
        <v>-0.7852761970018669</v>
      </c>
      <c r="X622" s="11">
        <f t="shared" si="9"/>
        <v>0.31318386039035906</v>
      </c>
    </row>
    <row r="623" spans="1:24" x14ac:dyDescent="0.25">
      <c r="A623">
        <v>1</v>
      </c>
      <c r="B623">
        <v>0</v>
      </c>
      <c r="C623">
        <v>0</v>
      </c>
      <c r="D623">
        <v>1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U623">
        <v>0</v>
      </c>
      <c r="V623" s="11">
        <f>SUMPRODUCT('Linear Model'!$B$2:$T$2,'Test Set'!A623:S623)+'Linear Model'!$U$2</f>
        <v>8.6541736417827975E-2</v>
      </c>
      <c r="W623" s="11">
        <f>SUMPRODUCT('Logistic Regression'!B$2:T$2,'Test Set'!A623:S623)+'Logistic Regression'!U$2</f>
        <v>-3.0935226467957753</v>
      </c>
      <c r="X623" s="11">
        <f t="shared" si="9"/>
        <v>4.3375231537722228E-2</v>
      </c>
    </row>
    <row r="624" spans="1:24" x14ac:dyDescent="0.25">
      <c r="A624">
        <v>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0</v>
      </c>
      <c r="Q624">
        <v>0</v>
      </c>
      <c r="R624">
        <v>1</v>
      </c>
      <c r="S624">
        <v>0</v>
      </c>
      <c r="U624">
        <v>0</v>
      </c>
      <c r="V624" s="11">
        <f>SUMPRODUCT('Linear Model'!$B$2:$T$2,'Test Set'!A624:S624)+'Linear Model'!$U$2</f>
        <v>0.69925623362937439</v>
      </c>
      <c r="W624" s="11">
        <f>SUMPRODUCT('Logistic Regression'!B$2:T$2,'Test Set'!A624:S624)+'Logistic Regression'!U$2</f>
        <v>1.5687959732347023</v>
      </c>
      <c r="X624" s="11">
        <f t="shared" si="9"/>
        <v>0.82761189698463911</v>
      </c>
    </row>
    <row r="625" spans="1:24" x14ac:dyDescent="0.25">
      <c r="A625">
        <v>0</v>
      </c>
      <c r="B625">
        <v>0</v>
      </c>
      <c r="C625">
        <v>1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U625">
        <v>0</v>
      </c>
      <c r="V625" s="11">
        <f>SUMPRODUCT('Linear Model'!$B$2:$T$2,'Test Set'!A625:S625)+'Linear Model'!$U$2</f>
        <v>0.17527526472664057</v>
      </c>
      <c r="W625" s="11">
        <f>SUMPRODUCT('Logistic Regression'!B$2:T$2,'Test Set'!A625:S625)+'Logistic Regression'!U$2</f>
        <v>-2.5845379746354329</v>
      </c>
      <c r="X625" s="11">
        <f t="shared" si="9"/>
        <v>7.0140183780395465E-2</v>
      </c>
    </row>
    <row r="626" spans="1:24" x14ac:dyDescent="0.25">
      <c r="A626">
        <v>0</v>
      </c>
      <c r="B626">
        <v>1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U626">
        <v>0</v>
      </c>
      <c r="V626" s="11">
        <f>SUMPRODUCT('Linear Model'!$B$2:$T$2,'Test Set'!A626:S626)+'Linear Model'!$U$2</f>
        <v>1.7658724649975976E-2</v>
      </c>
      <c r="W626" s="11">
        <f>SUMPRODUCT('Logistic Regression'!B$2:T$2,'Test Set'!A626:S626)+'Logistic Regression'!U$2</f>
        <v>-4.1121468939596486</v>
      </c>
      <c r="X626" s="11">
        <f t="shared" si="9"/>
        <v>1.6108843131644783E-2</v>
      </c>
    </row>
    <row r="627" spans="1:24" x14ac:dyDescent="0.25">
      <c r="A627">
        <v>1</v>
      </c>
      <c r="B627">
        <v>0</v>
      </c>
      <c r="C627">
        <v>1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U627">
        <v>0</v>
      </c>
      <c r="V627" s="11">
        <f>SUMPRODUCT('Linear Model'!$B$2:$T$2,'Test Set'!A627:S627)+'Linear Model'!$U$2</f>
        <v>6.7346235541100141E-2</v>
      </c>
      <c r="W627" s="11">
        <f>SUMPRODUCT('Logistic Regression'!B$2:T$2,'Test Set'!A627:S627)+'Logistic Regression'!U$2</f>
        <v>-3.251514551569155</v>
      </c>
      <c r="X627" s="11">
        <f t="shared" si="9"/>
        <v>3.7272502188134299E-2</v>
      </c>
    </row>
    <row r="628" spans="1:24" x14ac:dyDescent="0.25">
      <c r="A628">
        <v>1</v>
      </c>
      <c r="B628">
        <v>0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U628">
        <v>0</v>
      </c>
      <c r="V628" s="11">
        <f>SUMPRODUCT('Linear Model'!$B$2:$T$2,'Test Set'!A628:S628)+'Linear Model'!$U$2</f>
        <v>0.37721506525611004</v>
      </c>
      <c r="W628" s="11">
        <f>SUMPRODUCT('Logistic Regression'!B$2:T$2,'Test Set'!A628:S628)+'Logistic Regression'!U$2</f>
        <v>-0.94326810177524656</v>
      </c>
      <c r="X628" s="11">
        <f t="shared" si="9"/>
        <v>0.28024067419005289</v>
      </c>
    </row>
    <row r="629" spans="1:24" x14ac:dyDescent="0.25">
      <c r="A629">
        <v>1</v>
      </c>
      <c r="B629">
        <v>0</v>
      </c>
      <c r="C629">
        <v>0</v>
      </c>
      <c r="D629">
        <v>1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U629">
        <v>0</v>
      </c>
      <c r="V629" s="11">
        <f>SUMPRODUCT('Linear Model'!$B$2:$T$2,'Test Set'!A629:S629)+'Linear Model'!$U$2</f>
        <v>8.6541736417827975E-2</v>
      </c>
      <c r="W629" s="11">
        <f>SUMPRODUCT('Logistic Regression'!B$2:T$2,'Test Set'!A629:S629)+'Logistic Regression'!U$2</f>
        <v>-3.0935226467957753</v>
      </c>
      <c r="X629" s="11">
        <f t="shared" si="9"/>
        <v>4.3375231537722228E-2</v>
      </c>
    </row>
    <row r="630" spans="1:24" x14ac:dyDescent="0.25">
      <c r="A630">
        <v>1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U630">
        <v>0</v>
      </c>
      <c r="V630" s="11">
        <f>SUMPRODUCT('Linear Model'!$B$2:$T$2,'Test Set'!A630:S630)+'Linear Model'!$U$2</f>
        <v>0.23371446493359216</v>
      </c>
      <c r="W630" s="11">
        <f>SUMPRODUCT('Logistic Regression'!B$2:T$2,'Test Set'!A630:S630)+'Logistic Regression'!U$2</f>
        <v>-2.7097448899134813</v>
      </c>
      <c r="X630" s="11">
        <f t="shared" si="9"/>
        <v>6.2400775418931534E-2</v>
      </c>
    </row>
    <row r="631" spans="1:24" x14ac:dyDescent="0.25">
      <c r="A631">
        <v>0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1</v>
      </c>
      <c r="S631">
        <v>0</v>
      </c>
      <c r="U631">
        <v>0</v>
      </c>
      <c r="V631" s="11">
        <f>SUMPRODUCT('Linear Model'!$B$2:$T$2,'Test Set'!A631:S631)+'Linear Model'!$U$2</f>
        <v>0.40439082730249576</v>
      </c>
      <c r="W631" s="11">
        <f>SUMPRODUCT('Logistic Regression'!B$2:T$2,'Test Set'!A631:S631)+'Logistic Regression'!U$2</f>
        <v>-0.34210327966620591</v>
      </c>
      <c r="X631" s="11">
        <f t="shared" si="9"/>
        <v>0.41529865592976617</v>
      </c>
    </row>
    <row r="632" spans="1:24" x14ac:dyDescent="0.25">
      <c r="A632">
        <v>0</v>
      </c>
      <c r="B632">
        <v>1</v>
      </c>
      <c r="C632">
        <v>1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0</v>
      </c>
      <c r="U632">
        <v>0</v>
      </c>
      <c r="V632" s="11">
        <f>SUMPRODUCT('Linear Model'!$B$2:$T$2,'Test Set'!A632:S632)+'Linear Model'!$U$2</f>
        <v>9.7554016898319329E-2</v>
      </c>
      <c r="W632" s="11">
        <f>SUMPRODUCT('Logistic Regression'!B$2:T$2,'Test Set'!A632:S632)+'Logistic Regression'!U$2</f>
        <v>-2.4554765663579001</v>
      </c>
      <c r="X632" s="11">
        <f t="shared" si="9"/>
        <v>7.9038979777428006E-2</v>
      </c>
    </row>
    <row r="633" spans="1:24" x14ac:dyDescent="0.25">
      <c r="A633">
        <v>0</v>
      </c>
      <c r="B633">
        <v>0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0</v>
      </c>
      <c r="Q633">
        <v>0</v>
      </c>
      <c r="R633">
        <v>0</v>
      </c>
      <c r="S633">
        <v>0</v>
      </c>
      <c r="U633">
        <v>0</v>
      </c>
      <c r="V633" s="11">
        <f>SUMPRODUCT('Linear Model'!$B$2:$T$2,'Test Set'!A633:S633)+'Linear Model'!$U$2</f>
        <v>0.23849211823291261</v>
      </c>
      <c r="W633" s="11">
        <f>SUMPRODUCT('Logistic Regression'!B$2:T$2,'Test Set'!A633:S633)+'Logistic Regression'!U$2</f>
        <v>-2.104347477885987</v>
      </c>
      <c r="X633" s="11">
        <f t="shared" si="9"/>
        <v>0.10867498691355215</v>
      </c>
    </row>
    <row r="634" spans="1:24" x14ac:dyDescent="0.25">
      <c r="A634">
        <v>1</v>
      </c>
      <c r="B634">
        <v>0</v>
      </c>
      <c r="C634">
        <v>0</v>
      </c>
      <c r="D634">
        <v>1</v>
      </c>
      <c r="E634">
        <v>0</v>
      </c>
      <c r="F634">
        <v>1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U634">
        <v>0</v>
      </c>
      <c r="V634" s="11">
        <f>SUMPRODUCT('Linear Model'!$B$2:$T$2,'Test Set'!A634:S634)+'Linear Model'!$U$2</f>
        <v>-0.15526392760055918</v>
      </c>
      <c r="W634" s="11">
        <f>SUMPRODUCT('Logistic Regression'!B$2:T$2,'Test Set'!A634:S634)+'Logistic Regression'!U$2</f>
        <v>-5.1217161409406478</v>
      </c>
      <c r="X634" s="11">
        <f t="shared" si="9"/>
        <v>5.9303965750194297E-3</v>
      </c>
    </row>
    <row r="635" spans="1:24" x14ac:dyDescent="0.25">
      <c r="A635">
        <v>0</v>
      </c>
      <c r="B635">
        <v>1</v>
      </c>
      <c r="C635">
        <v>1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0</v>
      </c>
      <c r="U635">
        <v>0</v>
      </c>
      <c r="V635" s="11">
        <f>SUMPRODUCT('Linear Model'!$B$2:$T$2,'Test Set'!A635:S635)+'Linear Model'!$U$2</f>
        <v>-1.2583173349270615E-2</v>
      </c>
      <c r="W635" s="11">
        <f>SUMPRODUCT('Logistic Regression'!B$2:T$2,'Test Set'!A635:S635)+'Logistic Regression'!U$2</f>
        <v>-4.0938106443172497</v>
      </c>
      <c r="X635" s="11">
        <f t="shared" si="9"/>
        <v>1.6402054111077882E-2</v>
      </c>
    </row>
    <row r="636" spans="1:24" x14ac:dyDescent="0.25">
      <c r="A636">
        <v>1</v>
      </c>
      <c r="B636">
        <v>0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U636">
        <v>0</v>
      </c>
      <c r="V636" s="11">
        <f>SUMPRODUCT('Linear Model'!$B$2:$T$2,'Test Set'!A636:S636)+'Linear Model'!$U$2</f>
        <v>0.39641056613283787</v>
      </c>
      <c r="W636" s="11">
        <f>SUMPRODUCT('Logistic Regression'!B$2:T$2,'Test Set'!A636:S636)+'Logistic Regression'!U$2</f>
        <v>-0.7852761970018669</v>
      </c>
      <c r="X636" s="11">
        <f t="shared" si="9"/>
        <v>0.31318386039035906</v>
      </c>
    </row>
    <row r="637" spans="1:24" x14ac:dyDescent="0.25">
      <c r="A637">
        <v>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U637">
        <v>0</v>
      </c>
      <c r="V637" s="11">
        <f>SUMPRODUCT('Linear Model'!$B$2:$T$2,'Test Set'!A637:S637)+'Linear Model'!$U$2</f>
        <v>0.47552012895197932</v>
      </c>
      <c r="W637" s="11">
        <f>SUMPRODUCT('Logistic Regression'!B$2:T$2,'Test Set'!A637:S637)+'Logistic Regression'!U$2</f>
        <v>-0.68155139576860935</v>
      </c>
      <c r="X637" s="11">
        <f t="shared" si="9"/>
        <v>0.33591513513825549</v>
      </c>
    </row>
    <row r="638" spans="1:24" x14ac:dyDescent="0.25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0</v>
      </c>
      <c r="P638">
        <v>0</v>
      </c>
      <c r="Q638">
        <v>0</v>
      </c>
      <c r="R638">
        <v>0</v>
      </c>
      <c r="S638">
        <v>1</v>
      </c>
      <c r="U638">
        <v>0</v>
      </c>
      <c r="V638" s="11">
        <f>SUMPRODUCT('Linear Model'!$B$2:$T$2,'Test Set'!A638:S638)+'Linear Model'!$U$2</f>
        <v>0.91425711051812042</v>
      </c>
      <c r="W638" s="11">
        <f>SUMPRODUCT('Logistic Regression'!B$2:T$2,'Test Set'!A638:S638)+'Logistic Regression'!U$2</f>
        <v>3.1199149994279383</v>
      </c>
      <c r="X638" s="11">
        <f t="shared" si="9"/>
        <v>0.95770678538635745</v>
      </c>
    </row>
    <row r="639" spans="1:24" x14ac:dyDescent="0.25">
      <c r="A639">
        <v>1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U639">
        <v>0</v>
      </c>
      <c r="V639" s="11">
        <f>SUMPRODUCT('Linear Model'!$B$2:$T$2,'Test Set'!A639:S639)+'Linear Model'!$U$2</f>
        <v>0.37721506525611004</v>
      </c>
      <c r="W639" s="11">
        <f>SUMPRODUCT('Logistic Regression'!B$2:T$2,'Test Set'!A639:S639)+'Logistic Regression'!U$2</f>
        <v>-0.94326810177524656</v>
      </c>
      <c r="X639" s="11">
        <f t="shared" si="9"/>
        <v>0.28024067419005289</v>
      </c>
    </row>
    <row r="640" spans="1:24" x14ac:dyDescent="0.25">
      <c r="A640">
        <v>0</v>
      </c>
      <c r="B640">
        <v>0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U640">
        <v>0</v>
      </c>
      <c r="V640" s="11">
        <f>SUMPRODUCT('Linear Model'!$B$2:$T$2,'Test Set'!A640:S640)+'Linear Model'!$U$2</f>
        <v>0.43627642962175556</v>
      </c>
      <c r="W640" s="11">
        <f>SUMPRODUCT('Logistic Regression'!B$2:T$2,'Test Set'!A640:S640)+'Logistic Regression'!U$2</f>
        <v>-0.39835257571718113</v>
      </c>
      <c r="X640" s="11">
        <f t="shared" si="9"/>
        <v>0.40170821554639852</v>
      </c>
    </row>
    <row r="641" spans="1:24" x14ac:dyDescent="0.25">
      <c r="A641">
        <v>1</v>
      </c>
      <c r="B641">
        <v>0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1</v>
      </c>
      <c r="U641">
        <v>0</v>
      </c>
      <c r="V641" s="11">
        <f>SUMPRODUCT('Linear Model'!$B$2:$T$2,'Test Set'!A641:S641)+'Linear Model'!$U$2</f>
        <v>0.62514529810915453</v>
      </c>
      <c r="W641" s="11">
        <f>SUMPRODUCT('Logistic Regression'!B$2:T$2,'Test Set'!A641:S641)+'Logistic Regression'!U$2</f>
        <v>1.1860363439052772</v>
      </c>
      <c r="X641" s="11">
        <f t="shared" si="9"/>
        <v>0.76603141813013675</v>
      </c>
    </row>
    <row r="642" spans="1:24" x14ac:dyDescent="0.25">
      <c r="A642">
        <v>0</v>
      </c>
      <c r="B642">
        <v>0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0</v>
      </c>
      <c r="Q642">
        <v>0</v>
      </c>
      <c r="R642">
        <v>0</v>
      </c>
      <c r="S642">
        <v>0</v>
      </c>
      <c r="U642">
        <v>0</v>
      </c>
      <c r="V642" s="11">
        <f>SUMPRODUCT('Linear Model'!$B$2:$T$2,'Test Set'!A642:S642)+'Linear Model'!$U$2</f>
        <v>0.23849211823291261</v>
      </c>
      <c r="W642" s="11">
        <f>SUMPRODUCT('Logistic Regression'!B$2:T$2,'Test Set'!A642:S642)+'Logistic Regression'!U$2</f>
        <v>-2.104347477885987</v>
      </c>
      <c r="X642" s="11">
        <f t="shared" si="9"/>
        <v>0.10867498691355215</v>
      </c>
    </row>
    <row r="643" spans="1:24" x14ac:dyDescent="0.25">
      <c r="A643">
        <v>1</v>
      </c>
      <c r="B643">
        <v>0</v>
      </c>
      <c r="C643">
        <v>0</v>
      </c>
      <c r="D643">
        <v>1</v>
      </c>
      <c r="E643">
        <v>0</v>
      </c>
      <c r="F643">
        <v>1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0</v>
      </c>
      <c r="U643">
        <v>0</v>
      </c>
      <c r="V643" s="11">
        <f>SUMPRODUCT('Linear Model'!$B$2:$T$2,'Test Set'!A643:S643)+'Linear Model'!$U$2</f>
        <v>-0.35621420874003185</v>
      </c>
      <c r="W643" s="11">
        <f>SUMPRODUCT('Logistic Regression'!B$2:T$2,'Test Set'!A643:S643)+'Logistic Regression'!U$2</f>
        <v>-6.6629210943185226</v>
      </c>
      <c r="X643" s="11">
        <f t="shared" ref="X643:X706" si="10">EXP(W643)/(1+EXP(W643))</f>
        <v>1.2757797883619811E-3</v>
      </c>
    </row>
    <row r="644" spans="1:24" x14ac:dyDescent="0.25">
      <c r="A644">
        <v>0</v>
      </c>
      <c r="B644">
        <v>1</v>
      </c>
      <c r="C644">
        <v>1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U644">
        <v>0</v>
      </c>
      <c r="V644" s="11">
        <f>SUMPRODUCT('Linear Model'!$B$2:$T$2,'Test Set'!A644:S644)+'Linear Model'!$U$2</f>
        <v>-8.0646339045893356E-2</v>
      </c>
      <c r="W644" s="11">
        <f>SUMPRODUCT('Logistic Regression'!B$2:T$2,'Test Set'!A644:S644)+'Logistic Regression'!U$2</f>
        <v>-4.3738635999662856</v>
      </c>
      <c r="X644" s="11">
        <f t="shared" si="10"/>
        <v>1.2445610288659412E-2</v>
      </c>
    </row>
    <row r="645" spans="1:24" x14ac:dyDescent="0.25">
      <c r="A645">
        <v>1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U645">
        <v>0</v>
      </c>
      <c r="V645" s="11">
        <f>SUMPRODUCT('Linear Model'!$B$2:$T$2,'Test Set'!A645:S645)+'Linear Model'!$U$2</f>
        <v>0.39641056613283787</v>
      </c>
      <c r="W645" s="11">
        <f>SUMPRODUCT('Logistic Regression'!B$2:T$2,'Test Set'!A645:S645)+'Logistic Regression'!U$2</f>
        <v>-0.7852761970018669</v>
      </c>
      <c r="X645" s="11">
        <f t="shared" si="10"/>
        <v>0.31318386039035906</v>
      </c>
    </row>
    <row r="646" spans="1:24" x14ac:dyDescent="0.25">
      <c r="A646">
        <v>0</v>
      </c>
      <c r="B646">
        <v>0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U646">
        <v>0</v>
      </c>
      <c r="V646" s="11">
        <f>SUMPRODUCT('Linear Model'!$B$2:$T$2,'Test Set'!A646:S646)+'Linear Model'!$U$2</f>
        <v>0.21613064760555512</v>
      </c>
      <c r="W646" s="11">
        <f>SUMPRODUCT('Logistic Regression'!B$2:T$2,'Test Set'!A646:S646)+'Logistic Regression'!U$2</f>
        <v>-2.0975494338684357</v>
      </c>
      <c r="X646" s="11">
        <f t="shared" si="10"/>
        <v>0.10933523150942197</v>
      </c>
    </row>
    <row r="647" spans="1:24" x14ac:dyDescent="0.25">
      <c r="A647">
        <v>0</v>
      </c>
      <c r="B647">
        <v>0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U647">
        <v>0</v>
      </c>
      <c r="V647" s="11">
        <f>SUMPRODUCT('Linear Model'!$B$2:$T$2,'Test Set'!A647:S647)+'Linear Model'!$U$2</f>
        <v>0.23532614848228295</v>
      </c>
      <c r="W647" s="11">
        <f>SUMPRODUCT('Logistic Regression'!B$2:T$2,'Test Set'!A647:S647)+'Logistic Regression'!U$2</f>
        <v>-1.939557529095056</v>
      </c>
      <c r="X647" s="11">
        <f t="shared" si="10"/>
        <v>0.12569647463041289</v>
      </c>
    </row>
    <row r="648" spans="1:24" x14ac:dyDescent="0.25">
      <c r="A648">
        <v>1</v>
      </c>
      <c r="B648">
        <v>0</v>
      </c>
      <c r="C648">
        <v>0</v>
      </c>
      <c r="D648">
        <v>1</v>
      </c>
      <c r="E648">
        <v>0</v>
      </c>
      <c r="F648">
        <v>1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U648">
        <v>0</v>
      </c>
      <c r="V648" s="11">
        <f>SUMPRODUCT('Linear Model'!$B$2:$T$2,'Test Set'!A648:S648)+'Linear Model'!$U$2</f>
        <v>-0.15526392760055918</v>
      </c>
      <c r="W648" s="11">
        <f>SUMPRODUCT('Logistic Regression'!B$2:T$2,'Test Set'!A648:S648)+'Logistic Regression'!U$2</f>
        <v>-5.1217161409406478</v>
      </c>
      <c r="X648" s="11">
        <f t="shared" si="10"/>
        <v>5.9303965750194297E-3</v>
      </c>
    </row>
    <row r="649" spans="1:24" x14ac:dyDescent="0.25">
      <c r="A649">
        <v>1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U649">
        <v>0</v>
      </c>
      <c r="V649" s="11">
        <f>SUMPRODUCT('Linear Model'!$B$2:$T$2,'Test Set'!A649:S649)+'Linear Model'!$U$2</f>
        <v>0.47552012895197932</v>
      </c>
      <c r="W649" s="11">
        <f>SUMPRODUCT('Logistic Regression'!B$2:T$2,'Test Set'!A649:S649)+'Logistic Regression'!U$2</f>
        <v>-0.68155139576860935</v>
      </c>
      <c r="X649" s="11">
        <f t="shared" si="10"/>
        <v>0.33591513513825549</v>
      </c>
    </row>
    <row r="650" spans="1:24" x14ac:dyDescent="0.25">
      <c r="A650">
        <v>1</v>
      </c>
      <c r="B650">
        <v>0</v>
      </c>
      <c r="C650">
        <v>0</v>
      </c>
      <c r="D650">
        <v>1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U650">
        <v>0</v>
      </c>
      <c r="V650" s="11">
        <f>SUMPRODUCT('Linear Model'!$B$2:$T$2,'Test Set'!A650:S650)+'Linear Model'!$U$2</f>
        <v>0.15460490211445072</v>
      </c>
      <c r="W650" s="11">
        <f>SUMPRODUCT('Logistic Regression'!B$2:T$2,'Test Set'!A650:S650)+'Logistic Regression'!U$2</f>
        <v>-2.8134696911467389</v>
      </c>
      <c r="X650" s="11">
        <f t="shared" si="10"/>
        <v>5.6600624447600396E-2</v>
      </c>
    </row>
    <row r="651" spans="1:24" x14ac:dyDescent="0.25">
      <c r="A651">
        <v>0</v>
      </c>
      <c r="B651">
        <v>0</v>
      </c>
      <c r="C651">
        <v>1</v>
      </c>
      <c r="D651">
        <v>0</v>
      </c>
      <c r="E651">
        <v>0</v>
      </c>
      <c r="F651">
        <v>1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U651">
        <v>0</v>
      </c>
      <c r="V651" s="11">
        <f>SUMPRODUCT('Linear Model'!$B$2:$T$2,'Test Set'!A651:S651)+'Linear Model'!$U$2</f>
        <v>6.6074630458816119E-2</v>
      </c>
      <c r="W651" s="11">
        <f>SUMPRODUCT('Logistic Regression'!B$2:T$2,'Test Set'!A651:S651)+'Logistic Regression'!U$2</f>
        <v>-3.5684263416221653</v>
      </c>
      <c r="X651" s="11">
        <f t="shared" si="10"/>
        <v>2.7426756344621776E-2</v>
      </c>
    </row>
    <row r="652" spans="1:24" x14ac:dyDescent="0.25">
      <c r="A652">
        <v>0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>
        <v>1</v>
      </c>
      <c r="R652">
        <v>1</v>
      </c>
      <c r="S652">
        <v>0</v>
      </c>
      <c r="U652">
        <v>0</v>
      </c>
      <c r="V652" s="11">
        <f>SUMPRODUCT('Linear Model'!$B$2:$T$2,'Test Set'!A652:S652)+'Linear Model'!$U$2</f>
        <v>0.23821003254062545</v>
      </c>
      <c r="W652" s="11">
        <f>SUMPRODUCT('Logistic Regression'!B$2:T$2,'Test Set'!A652:S652)+'Logistic Regression'!U$2</f>
        <v>-2.3211943484566859</v>
      </c>
      <c r="X652" s="11">
        <f t="shared" si="10"/>
        <v>8.9382799428377874E-2</v>
      </c>
    </row>
    <row r="653" spans="1:24" x14ac:dyDescent="0.25">
      <c r="A653">
        <v>0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0</v>
      </c>
      <c r="U653">
        <v>0</v>
      </c>
      <c r="V653" s="11">
        <f>SUMPRODUCT('Linear Model'!$B$2:$T$2,'Test Set'!A653:S653)+'Linear Model'!$U$2</f>
        <v>0.63084096725577465</v>
      </c>
      <c r="W653" s="11">
        <f>SUMPRODUCT('Logistic Regression'!B$2:T$2,'Test Set'!A653:S653)+'Logistic Regression'!U$2</f>
        <v>0.79994588601267325</v>
      </c>
      <c r="X653" s="11">
        <f t="shared" si="10"/>
        <v>0.68996290550200812</v>
      </c>
    </row>
    <row r="654" spans="1:24" x14ac:dyDescent="0.25">
      <c r="A654">
        <v>1</v>
      </c>
      <c r="B654">
        <v>0</v>
      </c>
      <c r="C654">
        <v>1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U654">
        <v>0</v>
      </c>
      <c r="V654" s="11">
        <f>SUMPRODUCT('Linear Model'!$B$2:$T$2,'Test Set'!A654:S654)+'Linear Model'!$U$2</f>
        <v>6.7346235541100141E-2</v>
      </c>
      <c r="W654" s="11">
        <f>SUMPRODUCT('Logistic Regression'!B$2:T$2,'Test Set'!A654:S654)+'Logistic Regression'!U$2</f>
        <v>-3.251514551569155</v>
      </c>
      <c r="X654" s="11">
        <f t="shared" si="10"/>
        <v>3.7272502188134299E-2</v>
      </c>
    </row>
    <row r="655" spans="1:24" x14ac:dyDescent="0.25">
      <c r="A655">
        <v>1</v>
      </c>
      <c r="B655">
        <v>0</v>
      </c>
      <c r="C655">
        <v>1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0</v>
      </c>
      <c r="U655">
        <v>0</v>
      </c>
      <c r="V655" s="11">
        <f>SUMPRODUCT('Linear Model'!$B$2:$T$2,'Test Set'!A655:S655)+'Linear Model'!$U$2</f>
        <v>-0.11124257497101497</v>
      </c>
      <c r="W655" s="11">
        <f>SUMPRODUCT('Logistic Regression'!B$2:T$2,'Test Set'!A655:S655)+'Logistic Regression'!U$2</f>
        <v>-4.7995175489645812</v>
      </c>
      <c r="X655" s="11">
        <f t="shared" si="10"/>
        <v>8.1664779764898006E-3</v>
      </c>
    </row>
    <row r="656" spans="1:24" x14ac:dyDescent="0.25">
      <c r="A656">
        <v>1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U656">
        <v>0</v>
      </c>
      <c r="V656" s="11">
        <f>SUMPRODUCT('Linear Model'!$B$2:$T$2,'Test Set'!A656:S656)+'Linear Model'!$U$2</f>
        <v>0.17626478411663737</v>
      </c>
      <c r="W656" s="11">
        <f>SUMPRODUCT('Logistic Regression'!B$2:T$2,'Test Set'!A656:S656)+'Logistic Regression'!U$2</f>
        <v>-2.4844730551531216</v>
      </c>
      <c r="X656" s="11">
        <f t="shared" si="10"/>
        <v>7.6953870356186574E-2</v>
      </c>
    </row>
    <row r="657" spans="1:24" x14ac:dyDescent="0.25">
      <c r="A657">
        <v>0</v>
      </c>
      <c r="B657">
        <v>1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0</v>
      </c>
      <c r="U657">
        <v>0</v>
      </c>
      <c r="V657" s="11">
        <f>SUMPRODUCT('Linear Model'!$B$2:$T$2,'Test Set'!A657:S657)+'Linear Model'!$U$2</f>
        <v>0.2292224906691166</v>
      </c>
      <c r="W657" s="11">
        <f>SUMPRODUCT('Logistic Regression'!B$2:T$2,'Test Set'!A657:S657)+'Logistic Regression'!U$2</f>
        <v>-2.0656171501723777</v>
      </c>
      <c r="X657" s="11">
        <f t="shared" si="10"/>
        <v>0.11248384125587149</v>
      </c>
    </row>
    <row r="658" spans="1:24" x14ac:dyDescent="0.25">
      <c r="A658">
        <v>0</v>
      </c>
      <c r="B658">
        <v>1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U658">
        <v>0</v>
      </c>
      <c r="V658" s="11">
        <f>SUMPRODUCT('Linear Model'!$B$2:$T$2,'Test Set'!A658:S658)+'Linear Model'!$U$2</f>
        <v>0.43017277180858926</v>
      </c>
      <c r="W658" s="11">
        <f>SUMPRODUCT('Logistic Regression'!B$2:T$2,'Test Set'!A658:S658)+'Logistic Regression'!U$2</f>
        <v>-0.52441219679450257</v>
      </c>
      <c r="X658" s="11">
        <f t="shared" si="10"/>
        <v>0.37182109465082896</v>
      </c>
    </row>
    <row r="659" spans="1:24" x14ac:dyDescent="0.25">
      <c r="A659">
        <v>0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U659">
        <v>0</v>
      </c>
      <c r="V659" s="11">
        <f>SUMPRODUCT('Linear Model'!$B$2:$T$2,'Test Set'!A659:S659)+'Linear Model'!$U$2</f>
        <v>0.72914603095164399</v>
      </c>
      <c r="W659" s="11">
        <f>SUMPRODUCT('Logistic Regression'!B$2:T$2,'Test Set'!A659:S659)+'Logistic Regression'!U$2</f>
        <v>1.0616625920193106</v>
      </c>
      <c r="X659" s="11">
        <f t="shared" si="10"/>
        <v>0.74300814057627118</v>
      </c>
    </row>
    <row r="660" spans="1:24" x14ac:dyDescent="0.25">
      <c r="A660">
        <v>1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U660">
        <v>0</v>
      </c>
      <c r="V660" s="11">
        <f>SUMPRODUCT('Linear Model'!$B$2:$T$2,'Test Set'!A660:S660)+'Linear Model'!$U$2</f>
        <v>0.17626478411663737</v>
      </c>
      <c r="W660" s="11">
        <f>SUMPRODUCT('Logistic Regression'!B$2:T$2,'Test Set'!A660:S660)+'Logistic Regression'!U$2</f>
        <v>-2.4844730551531216</v>
      </c>
      <c r="X660" s="11">
        <f t="shared" si="10"/>
        <v>7.6953870356186574E-2</v>
      </c>
    </row>
    <row r="661" spans="1:24" x14ac:dyDescent="0.25">
      <c r="A661">
        <v>1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U661">
        <v>0</v>
      </c>
      <c r="V661" s="11">
        <f>SUMPRODUCT('Linear Model'!$B$2:$T$2,'Test Set'!A661:S661)+'Linear Model'!$U$2</f>
        <v>0.87082426217271203</v>
      </c>
      <c r="W661" s="11">
        <f>SUMPRODUCT('Logistic Regression'!B$2:T$2,'Test Set'!A661:S661)+'Logistic Regression'!U$2</f>
        <v>3.0453958799551577</v>
      </c>
      <c r="X661" s="11">
        <f t="shared" si="10"/>
        <v>0.95458333678998197</v>
      </c>
    </row>
    <row r="662" spans="1:24" x14ac:dyDescent="0.25">
      <c r="A662">
        <v>1</v>
      </c>
      <c r="B662">
        <v>0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U662">
        <v>0</v>
      </c>
      <c r="V662" s="11">
        <f>SUMPRODUCT('Linear Model'!$B$2:$T$2,'Test Set'!A662:S662)+'Linear Model'!$U$2</f>
        <v>0.39641056613283787</v>
      </c>
      <c r="W662" s="11">
        <f>SUMPRODUCT('Logistic Regression'!B$2:T$2,'Test Set'!A662:S662)+'Logistic Regression'!U$2</f>
        <v>-0.7852761970018669</v>
      </c>
      <c r="X662" s="11">
        <f t="shared" si="10"/>
        <v>0.31318386039035906</v>
      </c>
    </row>
    <row r="663" spans="1:24" x14ac:dyDescent="0.25">
      <c r="A663">
        <v>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U663">
        <v>0</v>
      </c>
      <c r="V663" s="11">
        <f>SUMPRODUCT('Linear Model'!$B$2:$T$2,'Test Set'!A663:S663)+'Linear Model'!$U$2</f>
        <v>0.47552012895197932</v>
      </c>
      <c r="W663" s="11">
        <f>SUMPRODUCT('Logistic Regression'!B$2:T$2,'Test Set'!A663:S663)+'Logistic Regression'!U$2</f>
        <v>-0.68155139576860935</v>
      </c>
      <c r="X663" s="11">
        <f t="shared" si="10"/>
        <v>0.33591513513825549</v>
      </c>
    </row>
    <row r="664" spans="1:24" x14ac:dyDescent="0.25">
      <c r="A664">
        <v>1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U664">
        <v>0</v>
      </c>
      <c r="V664" s="11">
        <f>SUMPRODUCT('Linear Model'!$B$2:$T$2,'Test Set'!A664:S664)+'Linear Model'!$U$2</f>
        <v>0.47552012895197932</v>
      </c>
      <c r="W664" s="11">
        <f>SUMPRODUCT('Logistic Regression'!B$2:T$2,'Test Set'!A664:S664)+'Logistic Regression'!U$2</f>
        <v>-0.68155139576860935</v>
      </c>
      <c r="X664" s="11">
        <f t="shared" si="10"/>
        <v>0.33591513513825549</v>
      </c>
    </row>
    <row r="665" spans="1:24" x14ac:dyDescent="0.25">
      <c r="A665">
        <v>0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0</v>
      </c>
      <c r="Q665">
        <v>0</v>
      </c>
      <c r="R665">
        <v>0</v>
      </c>
      <c r="S665">
        <v>0</v>
      </c>
      <c r="U665">
        <v>0</v>
      </c>
      <c r="V665" s="11">
        <f>SUMPRODUCT('Linear Model'!$B$2:$T$2,'Test Set'!A665:S665)+'Linear Model'!$U$2</f>
        <v>2.6928352213771989E-2</v>
      </c>
      <c r="W665" s="11">
        <f>SUMPRODUCT('Logistic Regression'!B$2:T$2,'Test Set'!A665:S665)+'Logistic Regression'!U$2</f>
        <v>-4.1508772216732579</v>
      </c>
      <c r="X665" s="11">
        <f t="shared" si="10"/>
        <v>1.5506359296339934E-2</v>
      </c>
    </row>
    <row r="666" spans="1:24" x14ac:dyDescent="0.25">
      <c r="A666">
        <v>0</v>
      </c>
      <c r="B666">
        <v>0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U666">
        <v>0</v>
      </c>
      <c r="V666" s="11">
        <f>SUMPRODUCT('Linear Model'!$B$2:$T$2,'Test Set'!A666:S666)+'Linear Model'!$U$2</f>
        <v>0.61774912419221317</v>
      </c>
      <c r="W666" s="11">
        <f>SUMPRODUCT('Logistic Regression'!B$2:T$2,'Test Set'!A666:S666)+'Logistic Regression'!U$2</f>
        <v>0.7680136023166152</v>
      </c>
      <c r="X666" s="11">
        <f t="shared" si="10"/>
        <v>0.68309103946734318</v>
      </c>
    </row>
    <row r="667" spans="1:24" x14ac:dyDescent="0.25">
      <c r="A667">
        <v>1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U667">
        <v>0</v>
      </c>
      <c r="V667" s="11">
        <f>SUMPRODUCT('Linear Model'!$B$2:$T$2,'Test Set'!A667:S667)+'Linear Model'!$U$2</f>
        <v>0.23371446493359216</v>
      </c>
      <c r="W667" s="11">
        <f>SUMPRODUCT('Logistic Regression'!B$2:T$2,'Test Set'!A667:S667)+'Logistic Regression'!U$2</f>
        <v>-2.7097448899134813</v>
      </c>
      <c r="X667" s="11">
        <f t="shared" si="10"/>
        <v>6.2400775418931534E-2</v>
      </c>
    </row>
    <row r="668" spans="1:24" x14ac:dyDescent="0.25">
      <c r="A668">
        <v>1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U668">
        <v>0</v>
      </c>
      <c r="V668" s="11">
        <f>SUMPRODUCT('Linear Model'!$B$2:$T$2,'Test Set'!A668:S668)+'Linear Model'!$U$2</f>
        <v>0.17626478411663737</v>
      </c>
      <c r="W668" s="11">
        <f>SUMPRODUCT('Logistic Regression'!B$2:T$2,'Test Set'!A668:S668)+'Logistic Regression'!U$2</f>
        <v>-2.4844730551531216</v>
      </c>
      <c r="X668" s="11">
        <f t="shared" si="10"/>
        <v>7.6953870356186574E-2</v>
      </c>
    </row>
    <row r="669" spans="1:24" x14ac:dyDescent="0.25">
      <c r="A669">
        <v>1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0</v>
      </c>
      <c r="U669">
        <v>0</v>
      </c>
      <c r="V669" s="11">
        <f>SUMPRODUCT('Linear Model'!$B$2:$T$2,'Test Set'!A669:S669)+'Linear Model'!$U$2</f>
        <v>0.27456984781250665</v>
      </c>
      <c r="W669" s="11">
        <f>SUMPRODUCT('Logistic Regression'!B$2:T$2,'Test Set'!A669:S669)+'Logistic Regression'!U$2</f>
        <v>-2.2227563491464841</v>
      </c>
      <c r="X669" s="11">
        <f t="shared" si="10"/>
        <v>9.7725492970683267E-2</v>
      </c>
    </row>
    <row r="670" spans="1:24" x14ac:dyDescent="0.25">
      <c r="A670">
        <v>0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0</v>
      </c>
      <c r="O670">
        <v>1</v>
      </c>
      <c r="P670">
        <v>0</v>
      </c>
      <c r="Q670">
        <v>0</v>
      </c>
      <c r="R670">
        <v>0</v>
      </c>
      <c r="S670">
        <v>0</v>
      </c>
      <c r="U670">
        <v>0</v>
      </c>
      <c r="V670" s="11">
        <f>SUMPRODUCT('Linear Model'!$B$2:$T$2,'Test Set'!A670:S670)+'Linear Model'!$U$2</f>
        <v>0.48286947853407636</v>
      </c>
      <c r="W670" s="11">
        <f>SUMPRODUCT('Logistic Regression'!B$2:T$2,'Test Set'!A670:S670)+'Logistic Regression'!U$2</f>
        <v>-0.61449640321954624</v>
      </c>
      <c r="X670" s="11">
        <f t="shared" si="10"/>
        <v>0.35103419112073081</v>
      </c>
    </row>
    <row r="671" spans="1:24" x14ac:dyDescent="0.25">
      <c r="A671">
        <v>0</v>
      </c>
      <c r="B671">
        <v>1</v>
      </c>
      <c r="C671">
        <v>1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  <c r="U671">
        <v>0</v>
      </c>
      <c r="V671" s="11">
        <f>SUMPRODUCT('Linear Model'!$B$2:$T$2,'Test Set'!A671:S671)+'Linear Model'!$U$2</f>
        <v>-1.2583173349270615E-2</v>
      </c>
      <c r="W671" s="11">
        <f>SUMPRODUCT('Logistic Regression'!B$2:T$2,'Test Set'!A671:S671)+'Logistic Regression'!U$2</f>
        <v>-4.0938106443172497</v>
      </c>
      <c r="X671" s="11">
        <f t="shared" si="10"/>
        <v>1.6402054111077882E-2</v>
      </c>
    </row>
    <row r="672" spans="1:24" x14ac:dyDescent="0.25">
      <c r="A672">
        <v>1</v>
      </c>
      <c r="B672">
        <v>0</v>
      </c>
      <c r="C672">
        <v>1</v>
      </c>
      <c r="D672">
        <v>0</v>
      </c>
      <c r="E672">
        <v>0</v>
      </c>
      <c r="F672">
        <v>1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U672">
        <v>0</v>
      </c>
      <c r="V672" s="11">
        <f>SUMPRODUCT('Linear Model'!$B$2:$T$2,'Test Set'!A672:S672)+'Linear Model'!$U$2</f>
        <v>-0.17445942847728702</v>
      </c>
      <c r="W672" s="11">
        <f>SUMPRODUCT('Logistic Regression'!B$2:T$2,'Test Set'!A672:S672)+'Logistic Regression'!U$2</f>
        <v>-5.2797080457140266</v>
      </c>
      <c r="X672" s="11">
        <f t="shared" si="10"/>
        <v>5.0681012756172558E-3</v>
      </c>
    </row>
    <row r="673" spans="1:24" x14ac:dyDescent="0.25">
      <c r="A673">
        <v>1</v>
      </c>
      <c r="B673">
        <v>0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U673">
        <v>0</v>
      </c>
      <c r="V673" s="11">
        <f>SUMPRODUCT('Linear Model'!$B$2:$T$2,'Test Set'!A673:S673)+'Linear Model'!$U$2</f>
        <v>0.17626478411663737</v>
      </c>
      <c r="W673" s="11">
        <f>SUMPRODUCT('Logistic Regression'!B$2:T$2,'Test Set'!A673:S673)+'Logistic Regression'!U$2</f>
        <v>-2.4844730551531216</v>
      </c>
      <c r="X673" s="11">
        <f t="shared" si="10"/>
        <v>7.6953870356186574E-2</v>
      </c>
    </row>
    <row r="674" spans="1:24" x14ac:dyDescent="0.25">
      <c r="A674">
        <v>0</v>
      </c>
      <c r="B674">
        <v>0</v>
      </c>
      <c r="C674">
        <v>1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U674">
        <v>0</v>
      </c>
      <c r="V674" s="11">
        <f>SUMPRODUCT('Linear Model'!$B$2:$T$2,'Test Set'!A674:S674)+'Linear Model'!$U$2</f>
        <v>0.10721209903001783</v>
      </c>
      <c r="W674" s="11">
        <f>SUMPRODUCT('Logistic Regression'!B$2:T$2,'Test Set'!A674:S674)+'Logistic Regression'!U$2</f>
        <v>-2.8645909302844688</v>
      </c>
      <c r="X674" s="11">
        <f t="shared" si="10"/>
        <v>5.3931975713864433E-2</v>
      </c>
    </row>
    <row r="675" spans="1:24" x14ac:dyDescent="0.25">
      <c r="A675">
        <v>1</v>
      </c>
      <c r="B675">
        <v>0</v>
      </c>
      <c r="C675">
        <v>1</v>
      </c>
      <c r="D675">
        <v>0</v>
      </c>
      <c r="E675">
        <v>0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0</v>
      </c>
      <c r="Q675">
        <v>0</v>
      </c>
      <c r="R675">
        <v>0</v>
      </c>
      <c r="S675">
        <v>0</v>
      </c>
      <c r="U675">
        <v>0</v>
      </c>
      <c r="V675" s="11">
        <f>SUMPRODUCT('Linear Model'!$B$2:$T$2,'Test Set'!A675:S675)+'Linear Model'!$U$2</f>
        <v>-0.11124257497101497</v>
      </c>
      <c r="W675" s="11">
        <f>SUMPRODUCT('Logistic Regression'!B$2:T$2,'Test Set'!A675:S675)+'Logistic Regression'!U$2</f>
        <v>-4.7995175489645812</v>
      </c>
      <c r="X675" s="11">
        <f t="shared" si="10"/>
        <v>8.1664779764898006E-3</v>
      </c>
    </row>
    <row r="676" spans="1:24" x14ac:dyDescent="0.25">
      <c r="A676">
        <v>0</v>
      </c>
      <c r="B676">
        <v>1</v>
      </c>
      <c r="C676">
        <v>1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U676">
        <v>0</v>
      </c>
      <c r="V676" s="11">
        <f>SUMPRODUCT('Linear Model'!$B$2:$T$2,'Test Set'!A676:S676)+'Linear Model'!$U$2</f>
        <v>0.18836710779020205</v>
      </c>
      <c r="W676" s="11">
        <f>SUMPRODUCT('Logistic Regression'!B$2:T$2,'Test Set'!A676:S676)+'Logistic Regression'!U$2</f>
        <v>-2.5526056909393744</v>
      </c>
      <c r="X676" s="11">
        <f t="shared" si="10"/>
        <v>7.2251627638437232E-2</v>
      </c>
    </row>
    <row r="677" spans="1:24" x14ac:dyDescent="0.25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0</v>
      </c>
      <c r="U677">
        <v>0</v>
      </c>
      <c r="V677" s="11">
        <f>SUMPRODUCT('Linear Model'!$B$2:$T$2,'Test Set'!A677:S677)+'Linear Model'!$U$2</f>
        <v>0.31443571130142434</v>
      </c>
      <c r="W677" s="11">
        <f>SUMPRODUCT('Logistic Regression'!B$2:T$2,'Test Set'!A677:S677)+'Logistic Regression'!U$2</f>
        <v>-1.8358327278617983</v>
      </c>
      <c r="X677" s="11">
        <f t="shared" si="10"/>
        <v>0.1375448943606043</v>
      </c>
    </row>
    <row r="678" spans="1:24" x14ac:dyDescent="0.25">
      <c r="A678">
        <v>0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U678">
        <v>0</v>
      </c>
      <c r="V678" s="11">
        <f>SUMPRODUCT('Linear Model'!$B$2:$T$2,'Test Set'!A678:S678)+'Linear Model'!$U$2</f>
        <v>0.52847783550445848</v>
      </c>
      <c r="W678" s="11">
        <f>SUMPRODUCT('Logistic Regression'!B$2:T$2,'Test Set'!A678:S678)+'Logistic Regression'!U$2</f>
        <v>-0.26269549078786542</v>
      </c>
      <c r="X678" s="11">
        <f t="shared" si="10"/>
        <v>0.43470121268219714</v>
      </c>
    </row>
    <row r="679" spans="1:24" x14ac:dyDescent="0.25">
      <c r="A679">
        <v>0</v>
      </c>
      <c r="B679">
        <v>1</v>
      </c>
      <c r="C679">
        <v>0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U679">
        <v>0</v>
      </c>
      <c r="V679" s="11">
        <f>SUMPRODUCT('Linear Model'!$B$2:$T$2,'Test Set'!A679:S679)+'Linear Model'!$U$2</f>
        <v>0.6500364681325026</v>
      </c>
      <c r="W679" s="11">
        <f>SUMPRODUCT('Logistic Regression'!B$2:T$2,'Test Set'!A679:S679)+'Logistic Regression'!U$2</f>
        <v>0.95793779078605301</v>
      </c>
      <c r="X679" s="11">
        <f t="shared" si="10"/>
        <v>0.72270872656228791</v>
      </c>
    </row>
    <row r="680" spans="1:24" x14ac:dyDescent="0.25">
      <c r="A680">
        <v>1</v>
      </c>
      <c r="B680">
        <v>0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U680">
        <v>0</v>
      </c>
      <c r="V680" s="11">
        <f>SUMPRODUCT('Linear Model'!$B$2:$T$2,'Test Set'!A680:S680)+'Linear Model'!$U$2</f>
        <v>0.37721506525611004</v>
      </c>
      <c r="W680" s="11">
        <f>SUMPRODUCT('Logistic Regression'!B$2:T$2,'Test Set'!A680:S680)+'Logistic Regression'!U$2</f>
        <v>-0.94326810177524656</v>
      </c>
      <c r="X680" s="11">
        <f t="shared" si="10"/>
        <v>0.28024067419005289</v>
      </c>
    </row>
    <row r="681" spans="1:24" x14ac:dyDescent="0.25">
      <c r="A681">
        <v>1</v>
      </c>
      <c r="B681">
        <v>0</v>
      </c>
      <c r="C681">
        <v>1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U681">
        <v>0</v>
      </c>
      <c r="V681" s="11">
        <f>SUMPRODUCT('Linear Model'!$B$2:$T$2,'Test Set'!A681:S681)+'Linear Model'!$U$2</f>
        <v>6.7346235541100141E-2</v>
      </c>
      <c r="W681" s="11">
        <f>SUMPRODUCT('Logistic Regression'!B$2:T$2,'Test Set'!A681:S681)+'Logistic Regression'!U$2</f>
        <v>-3.251514551569155</v>
      </c>
      <c r="X681" s="11">
        <f t="shared" si="10"/>
        <v>3.7272502188134299E-2</v>
      </c>
    </row>
    <row r="682" spans="1:24" x14ac:dyDescent="0.25">
      <c r="A682">
        <v>0</v>
      </c>
      <c r="B682">
        <v>0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0</v>
      </c>
      <c r="U682">
        <v>0</v>
      </c>
      <c r="V682" s="11">
        <f>SUMPRODUCT('Linear Model'!$B$2:$T$2,'Test Set'!A682:S682)+'Linear Model'!$U$2</f>
        <v>0.37196953292241025</v>
      </c>
      <c r="W682" s="11">
        <f>SUMPRODUCT('Logistic Regression'!B$2:T$2,'Test Set'!A682:S682)+'Logistic Regression'!U$2</f>
        <v>-0.17236435624249913</v>
      </c>
      <c r="X682" s="11">
        <f t="shared" si="10"/>
        <v>0.45701527939165515</v>
      </c>
    </row>
    <row r="683" spans="1:24" x14ac:dyDescent="0.25">
      <c r="A683">
        <v>1</v>
      </c>
      <c r="B683">
        <v>0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U683">
        <v>0</v>
      </c>
      <c r="V683" s="11">
        <f>SUMPRODUCT('Linear Model'!$B$2:$T$2,'Test Set'!A683:S683)+'Linear Model'!$U$2</f>
        <v>0.37721506525611004</v>
      </c>
      <c r="W683" s="11">
        <f>SUMPRODUCT('Logistic Regression'!B$2:T$2,'Test Set'!A683:S683)+'Logistic Regression'!U$2</f>
        <v>-0.94326810177524656</v>
      </c>
      <c r="X683" s="11">
        <f t="shared" si="10"/>
        <v>0.28024067419005289</v>
      </c>
    </row>
    <row r="684" spans="1:24" x14ac:dyDescent="0.25">
      <c r="A684">
        <v>0</v>
      </c>
      <c r="B684">
        <v>1</v>
      </c>
      <c r="C684">
        <v>0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0</v>
      </c>
      <c r="Q684">
        <v>0</v>
      </c>
      <c r="R684">
        <v>0</v>
      </c>
      <c r="S684">
        <v>0</v>
      </c>
      <c r="U684">
        <v>0</v>
      </c>
      <c r="V684" s="11">
        <f>SUMPRODUCT('Linear Model'!$B$2:$T$2,'Test Set'!A684:S684)+'Linear Model'!$U$2</f>
        <v>0.27077946217320192</v>
      </c>
      <c r="W684" s="11">
        <f>SUMPRODUCT('Logistic Regression'!B$2:T$2,'Test Set'!A684:S684)+'Logistic Regression'!U$2</f>
        <v>-1.9144232894165492</v>
      </c>
      <c r="X684" s="11">
        <f t="shared" si="10"/>
        <v>0.12848473361855894</v>
      </c>
    </row>
    <row r="685" spans="1:24" x14ac:dyDescent="0.25">
      <c r="A685">
        <v>1</v>
      </c>
      <c r="B685">
        <v>0</v>
      </c>
      <c r="C685">
        <v>1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1</v>
      </c>
      <c r="U685">
        <v>0</v>
      </c>
      <c r="V685" s="11">
        <f>SUMPRODUCT('Linear Model'!$B$2:$T$2,'Test Set'!A685:S685)+'Linear Model'!$U$2</f>
        <v>0.31527646839414458</v>
      </c>
      <c r="W685" s="11">
        <f>SUMPRODUCT('Logistic Regression'!B$2:T$2,'Test Set'!A685:S685)+'Logistic Regression'!U$2</f>
        <v>-1.1222101058886311</v>
      </c>
      <c r="X685" s="11">
        <f t="shared" si="10"/>
        <v>0.24560156176306921</v>
      </c>
    </row>
    <row r="686" spans="1:24" x14ac:dyDescent="0.25">
      <c r="A686">
        <v>1</v>
      </c>
      <c r="B686">
        <v>0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</v>
      </c>
      <c r="N686">
        <v>0</v>
      </c>
      <c r="O686">
        <v>1</v>
      </c>
      <c r="P686">
        <v>0</v>
      </c>
      <c r="Q686">
        <v>1</v>
      </c>
      <c r="R686">
        <v>0</v>
      </c>
      <c r="S686">
        <v>0</v>
      </c>
      <c r="U686">
        <v>0</v>
      </c>
      <c r="V686" s="11">
        <f>SUMPRODUCT('Linear Model'!$B$2:$T$2,'Test Set'!A686:S686)+'Linear Model'!$U$2</f>
        <v>0.55147040460964125</v>
      </c>
      <c r="W686" s="11">
        <f>SUMPRODUCT('Logistic Regression'!B$2:T$2,'Test Set'!A686:S686)+'Logistic Regression'!U$2</f>
        <v>0.18728097337362815</v>
      </c>
      <c r="X686" s="11">
        <f t="shared" si="10"/>
        <v>0.54668387322636813</v>
      </c>
    </row>
    <row r="687" spans="1:24" x14ac:dyDescent="0.25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U687">
        <v>0</v>
      </c>
      <c r="V687" s="11">
        <f>SUMPRODUCT('Linear Model'!$B$2:$T$2,'Test Set'!A687:S687)+'Linear Model'!$U$2</f>
        <v>0.515385992440897</v>
      </c>
      <c r="W687" s="11">
        <f>SUMPRODUCT('Logistic Regression'!B$2:T$2,'Test Set'!A687:S687)+'Logistic Regression'!U$2</f>
        <v>-0.29462777448392352</v>
      </c>
      <c r="X687" s="11">
        <f t="shared" si="10"/>
        <v>0.4268712906287131</v>
      </c>
    </row>
    <row r="688" spans="1:24" x14ac:dyDescent="0.25">
      <c r="A688">
        <v>0</v>
      </c>
      <c r="B688">
        <v>1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U688">
        <v>0</v>
      </c>
      <c r="V688" s="11">
        <f>SUMPRODUCT('Linear Model'!$B$2:$T$2,'Test Set'!A688:S688)+'Linear Model'!$U$2</f>
        <v>0.21860900578944858</v>
      </c>
      <c r="W688" s="11">
        <f>SUMPRODUCT('Logistic Regression'!B$2:T$2,'Test Set'!A688:S688)+'Logistic Regression'!U$2</f>
        <v>-2.5709419405817737</v>
      </c>
      <c r="X688" s="11">
        <f t="shared" si="10"/>
        <v>7.1032123544447157E-2</v>
      </c>
    </row>
    <row r="689" spans="1:24" x14ac:dyDescent="0.25">
      <c r="A689">
        <v>0</v>
      </c>
      <c r="B689">
        <v>1</v>
      </c>
      <c r="C689">
        <v>1</v>
      </c>
      <c r="D689">
        <v>0</v>
      </c>
      <c r="E689">
        <v>0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U689">
        <v>0</v>
      </c>
      <c r="V689" s="11">
        <f>SUMPRODUCT('Linear Model'!$B$2:$T$2,'Test Set'!A689:S689)+'Linear Model'!$U$2</f>
        <v>-8.0646339045893356E-2</v>
      </c>
      <c r="W689" s="11">
        <f>SUMPRODUCT('Logistic Regression'!B$2:T$2,'Test Set'!A689:S689)+'Logistic Regression'!U$2</f>
        <v>-4.3738635999662856</v>
      </c>
      <c r="X689" s="11">
        <f t="shared" si="10"/>
        <v>1.2445610288659412E-2</v>
      </c>
    </row>
    <row r="690" spans="1:24" x14ac:dyDescent="0.25">
      <c r="A690">
        <v>0</v>
      </c>
      <c r="B690">
        <v>0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U690">
        <v>0</v>
      </c>
      <c r="V690" s="11">
        <f>SUMPRODUCT('Linear Model'!$B$2:$T$2,'Test Set'!A690:S690)+'Linear Model'!$U$2</f>
        <v>0.41708092874502772</v>
      </c>
      <c r="W690" s="11">
        <f>SUMPRODUCT('Logistic Regression'!B$2:T$2,'Test Set'!A690:S690)+'Logistic Regression'!U$2</f>
        <v>-0.55634448049056073</v>
      </c>
      <c r="X690" s="11">
        <f t="shared" si="10"/>
        <v>0.36439369756218881</v>
      </c>
    </row>
    <row r="691" spans="1:24" x14ac:dyDescent="0.25">
      <c r="A691">
        <v>0</v>
      </c>
      <c r="B691">
        <v>0</v>
      </c>
      <c r="C691">
        <v>0</v>
      </c>
      <c r="D691">
        <v>1</v>
      </c>
      <c r="E691">
        <v>0</v>
      </c>
      <c r="F691">
        <v>1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U691">
        <v>0</v>
      </c>
      <c r="V691" s="11">
        <f>SUMPRODUCT('Linear Model'!$B$2:$T$2,'Test Set'!A691:S691)+'Linear Model'!$U$2</f>
        <v>-0.11539806411164144</v>
      </c>
      <c r="W691" s="11">
        <f>SUMPRODUCT('Logistic Regression'!B$2:T$2,'Test Set'!A691:S691)+'Logistic Regression'!U$2</f>
        <v>-4.7347925196559615</v>
      </c>
      <c r="X691" s="11">
        <f t="shared" si="10"/>
        <v>8.7077797077551797E-3</v>
      </c>
    </row>
    <row r="692" spans="1:24" x14ac:dyDescent="0.25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U692">
        <v>0</v>
      </c>
      <c r="V692" s="11">
        <f>SUMPRODUCT('Linear Model'!$B$2:$T$2,'Test Set'!A692:S692)+'Linear Model'!$U$2</f>
        <v>0.515385992440897</v>
      </c>
      <c r="W692" s="11">
        <f>SUMPRODUCT('Logistic Regression'!B$2:T$2,'Test Set'!A692:S692)+'Logistic Regression'!U$2</f>
        <v>-0.29462777448392352</v>
      </c>
      <c r="X692" s="11">
        <f t="shared" si="10"/>
        <v>0.4268712906287131</v>
      </c>
    </row>
    <row r="693" spans="1:24" x14ac:dyDescent="0.25">
      <c r="A693">
        <v>1</v>
      </c>
      <c r="B693">
        <v>0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1</v>
      </c>
      <c r="O693">
        <v>1</v>
      </c>
      <c r="P693">
        <v>0</v>
      </c>
      <c r="Q693">
        <v>0</v>
      </c>
      <c r="R693">
        <v>0</v>
      </c>
      <c r="S693">
        <v>0</v>
      </c>
      <c r="U693">
        <v>0</v>
      </c>
      <c r="V693" s="11">
        <f>SUMPRODUCT('Linear Model'!$B$2:$T$2,'Test Set'!A693:S693)+'Linear Model'!$U$2</f>
        <v>0.3495671399681739</v>
      </c>
      <c r="W693" s="11">
        <f>SUMPRODUCT('Logistic Regression'!B$2:T$2,'Test Set'!A693:S693)+'Logistic Regression'!U$2</f>
        <v>-1.206032770939335</v>
      </c>
      <c r="X693" s="11">
        <f t="shared" si="10"/>
        <v>0.23040375904466828</v>
      </c>
    </row>
    <row r="694" spans="1:24" x14ac:dyDescent="0.25">
      <c r="A694">
        <v>1</v>
      </c>
      <c r="B694">
        <v>0</v>
      </c>
      <c r="C694">
        <v>1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U694">
        <v>0</v>
      </c>
      <c r="V694" s="11">
        <f>SUMPRODUCT('Linear Model'!$B$2:$T$2,'Test Set'!A694:S694)+'Linear Model'!$U$2</f>
        <v>0.33607759668490833</v>
      </c>
      <c r="W694" s="11">
        <f>SUMPRODUCT('Logistic Regression'!B$2:T$2,'Test Set'!A694:S694)+'Logistic Regression'!U$2</f>
        <v>-1.6471035131129423</v>
      </c>
      <c r="X694" s="11">
        <f t="shared" si="10"/>
        <v>0.16150080241780926</v>
      </c>
    </row>
    <row r="695" spans="1:24" x14ac:dyDescent="0.25">
      <c r="A695">
        <v>0</v>
      </c>
      <c r="B695">
        <v>0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</v>
      </c>
      <c r="P695">
        <v>0</v>
      </c>
      <c r="Q695">
        <v>0</v>
      </c>
      <c r="R695">
        <v>1</v>
      </c>
      <c r="S695">
        <v>0</v>
      </c>
      <c r="U695">
        <v>0</v>
      </c>
      <c r="V695" s="11">
        <f>SUMPRODUCT('Linear Model'!$B$2:$T$2,'Test Set'!A695:S695)+'Linear Model'!$U$2</f>
        <v>3.7541837093439945E-2</v>
      </c>
      <c r="W695" s="11">
        <f>SUMPRODUCT('Logistic Regression'!B$2:T$2,'Test Set'!A695:S695)+'Logistic Regression'!U$2</f>
        <v>-3.6455524312638614</v>
      </c>
      <c r="X695" s="11">
        <f t="shared" si="10"/>
        <v>2.5442750097198128E-2</v>
      </c>
    </row>
    <row r="696" spans="1:24" x14ac:dyDescent="0.25">
      <c r="A696">
        <v>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U696">
        <v>0</v>
      </c>
      <c r="V696" s="11">
        <f>SUMPRODUCT('Linear Model'!$B$2:$T$2,'Test Set'!A696:S696)+'Linear Model'!$U$2</f>
        <v>0.74926562954466802</v>
      </c>
      <c r="W696" s="11">
        <f>SUMPRODUCT('Logistic Regression'!B$2:T$2,'Test Set'!A696:S696)+'Logistic Regression'!U$2</f>
        <v>1.8247625983812394</v>
      </c>
      <c r="X696" s="11">
        <f t="shared" si="10"/>
        <v>0.86113662031985927</v>
      </c>
    </row>
    <row r="697" spans="1:24" x14ac:dyDescent="0.25">
      <c r="A697">
        <v>0</v>
      </c>
      <c r="B697">
        <v>1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U697">
        <v>0</v>
      </c>
      <c r="V697" s="11">
        <f>SUMPRODUCT('Linear Model'!$B$2:$T$2,'Test Set'!A697:S697)+'Linear Model'!$U$2</f>
        <v>0.50296799126180525</v>
      </c>
      <c r="W697" s="11">
        <f>SUMPRODUCT('Logistic Regression'!B$2:T$2,'Test Set'!A697:S697)+'Logistic Regression'!U$2</f>
        <v>0.44069684397747133</v>
      </c>
      <c r="X697" s="11">
        <f t="shared" si="10"/>
        <v>0.60842506218503267</v>
      </c>
    </row>
    <row r="698" spans="1:24" x14ac:dyDescent="0.25">
      <c r="A698">
        <v>1</v>
      </c>
      <c r="B698">
        <v>0</v>
      </c>
      <c r="C698">
        <v>1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U698">
        <v>0</v>
      </c>
      <c r="V698" s="11">
        <f>SUMPRODUCT('Linear Model'!$B$2:$T$2,'Test Set'!A698:S698)+'Linear Model'!$U$2</f>
        <v>6.7346235541100141E-2</v>
      </c>
      <c r="W698" s="11">
        <f>SUMPRODUCT('Logistic Regression'!B$2:T$2,'Test Set'!A698:S698)+'Logistic Regression'!U$2</f>
        <v>-3.251514551569155</v>
      </c>
      <c r="X698" s="11">
        <f t="shared" si="10"/>
        <v>3.7272502188134299E-2</v>
      </c>
    </row>
    <row r="699" spans="1:24" x14ac:dyDescent="0.25">
      <c r="A699">
        <v>0</v>
      </c>
      <c r="B699">
        <v>1</v>
      </c>
      <c r="C699">
        <v>0</v>
      </c>
      <c r="D699">
        <v>1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U699">
        <v>0</v>
      </c>
      <c r="V699" s="11">
        <f>SUMPRODUCT('Linear Model'!$B$2:$T$2,'Test Set'!A699:S699)+'Linear Model'!$U$2</f>
        <v>0.20756260866692988</v>
      </c>
      <c r="W699" s="11">
        <f>SUMPRODUCT('Logistic Regression'!B$2:T$2,'Test Set'!A699:S699)+'Logistic Regression'!U$2</f>
        <v>-2.3946137861659951</v>
      </c>
      <c r="X699" s="11">
        <f t="shared" si="10"/>
        <v>8.3584345431191073E-2</v>
      </c>
    </row>
    <row r="700" spans="1:24" x14ac:dyDescent="0.25">
      <c r="A700">
        <v>1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U700">
        <v>0</v>
      </c>
      <c r="V700" s="11">
        <f>SUMPRODUCT('Linear Model'!$B$2:$T$2,'Test Set'!A700:S700)+'Linear Model'!$U$2</f>
        <v>0.47552012895197932</v>
      </c>
      <c r="W700" s="11">
        <f>SUMPRODUCT('Logistic Regression'!B$2:T$2,'Test Set'!A700:S700)+'Logistic Regression'!U$2</f>
        <v>-0.68155139576860935</v>
      </c>
      <c r="X700" s="11">
        <f t="shared" si="10"/>
        <v>0.33591513513825549</v>
      </c>
    </row>
    <row r="701" spans="1:24" x14ac:dyDescent="0.25">
      <c r="A701">
        <v>0</v>
      </c>
      <c r="B701">
        <v>0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1</v>
      </c>
      <c r="Q701">
        <v>0</v>
      </c>
      <c r="R701">
        <v>1</v>
      </c>
      <c r="S701">
        <v>0</v>
      </c>
      <c r="U701">
        <v>0</v>
      </c>
      <c r="V701" s="11">
        <f>SUMPRODUCT('Linear Model'!$B$2:$T$2,'Test Set'!A701:S701)+'Linear Model'!$U$2</f>
        <v>0.22580201679038059</v>
      </c>
      <c r="W701" s="11">
        <f>SUMPRODUCT('Logistic Regression'!B$2:T$2,'Test Set'!A701:S701)+'Logistic Regression'!U$2</f>
        <v>-1.8901062770616321</v>
      </c>
      <c r="X701" s="11">
        <f t="shared" si="10"/>
        <v>0.13123235227099989</v>
      </c>
    </row>
    <row r="702" spans="1:24" x14ac:dyDescent="0.25">
      <c r="A702">
        <v>0</v>
      </c>
      <c r="B702">
        <v>0</v>
      </c>
      <c r="C702">
        <v>0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U702">
        <v>0</v>
      </c>
      <c r="V702" s="11">
        <f>SUMPRODUCT('Linear Model'!$B$2:$T$2,'Test Set'!A702:S702)+'Linear Model'!$U$2</f>
        <v>0.2055171627258871</v>
      </c>
      <c r="W702" s="11">
        <f>SUMPRODUCT('Logistic Regression'!B$2:T$2,'Test Set'!A702:S702)+'Logistic Regression'!U$2</f>
        <v>-2.6028742242778318</v>
      </c>
      <c r="X702" s="11">
        <f t="shared" si="10"/>
        <v>6.8953669079201863E-2</v>
      </c>
    </row>
    <row r="703" spans="1:24" x14ac:dyDescent="0.25">
      <c r="A703">
        <v>0</v>
      </c>
      <c r="B703">
        <v>1</v>
      </c>
      <c r="C703">
        <v>0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U703">
        <v>0</v>
      </c>
      <c r="V703" s="11">
        <f>SUMPRODUCT('Linear Model'!$B$2:$T$2,'Test Set'!A703:S703)+'Linear Model'!$U$2</f>
        <v>0.44936827268531704</v>
      </c>
      <c r="W703" s="11">
        <f>SUMPRODUCT('Logistic Regression'!B$2:T$2,'Test Set'!A703:S703)+'Logistic Regression'!U$2</f>
        <v>-0.36642029202112303</v>
      </c>
      <c r="X703" s="11">
        <f t="shared" si="10"/>
        <v>0.40940628757949221</v>
      </c>
    </row>
    <row r="704" spans="1:24" x14ac:dyDescent="0.25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U704">
        <v>0</v>
      </c>
      <c r="V704" s="11">
        <f>SUMPRODUCT('Linear Model'!$B$2:$T$2,'Test Set'!A704:S704)+'Linear Model'!$U$2</f>
        <v>0.515385992440897</v>
      </c>
      <c r="W704" s="11">
        <f>SUMPRODUCT('Logistic Regression'!B$2:T$2,'Test Set'!A704:S704)+'Logistic Regression'!U$2</f>
        <v>-0.29462777448392352</v>
      </c>
      <c r="X704" s="11">
        <f t="shared" si="10"/>
        <v>0.4268712906287131</v>
      </c>
    </row>
    <row r="705" spans="1:24" x14ac:dyDescent="0.25">
      <c r="A705">
        <v>1</v>
      </c>
      <c r="B705">
        <v>0</v>
      </c>
      <c r="C705">
        <v>0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U705">
        <v>0</v>
      </c>
      <c r="V705" s="11">
        <f>SUMPRODUCT('Linear Model'!$B$2:$T$2,'Test Set'!A705:S705)+'Linear Model'!$U$2</f>
        <v>0.39641056613283787</v>
      </c>
      <c r="W705" s="11">
        <f>SUMPRODUCT('Logistic Regression'!B$2:T$2,'Test Set'!A705:S705)+'Logistic Regression'!U$2</f>
        <v>-0.7852761970018669</v>
      </c>
      <c r="X705" s="11">
        <f t="shared" si="10"/>
        <v>0.31318386039035906</v>
      </c>
    </row>
    <row r="706" spans="1:24" x14ac:dyDescent="0.25">
      <c r="A706">
        <v>1</v>
      </c>
      <c r="B706">
        <v>0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0</v>
      </c>
      <c r="Q706">
        <v>0</v>
      </c>
      <c r="R706">
        <v>0</v>
      </c>
      <c r="S706">
        <v>0</v>
      </c>
      <c r="U706">
        <v>0</v>
      </c>
      <c r="V706" s="11">
        <f>SUMPRODUCT('Linear Model'!$B$2:$T$2,'Test Set'!A706:S706)+'Linear Model'!$U$2</f>
        <v>0.2178217556207227</v>
      </c>
      <c r="W706" s="11">
        <f>SUMPRODUCT('Logistic Regression'!B$2:T$2,'Test Set'!A706:S706)+'Logistic Regression'!U$2</f>
        <v>-2.333279194397293</v>
      </c>
      <c r="X706" s="11">
        <f t="shared" si="10"/>
        <v>8.8404040099874293E-2</v>
      </c>
    </row>
    <row r="707" spans="1:24" x14ac:dyDescent="0.25">
      <c r="A707">
        <v>0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U707">
        <v>0</v>
      </c>
      <c r="V707" s="11">
        <f>SUMPRODUCT('Linear Model'!$B$2:$T$2,'Test Set'!A707:S707)+'Linear Model'!$U$2</f>
        <v>0.32752755436498587</v>
      </c>
      <c r="W707" s="11">
        <f>SUMPRODUCT('Logistic Regression'!B$2:T$2,'Test Set'!A707:S707)+'Logistic Regression'!U$2</f>
        <v>-1.8039004441657402</v>
      </c>
      <c r="X707" s="11">
        <f t="shared" ref="X707:X770" si="11">EXP(W707)/(1+EXP(W707))</f>
        <v>0.1413769293453557</v>
      </c>
    </row>
    <row r="708" spans="1:24" x14ac:dyDescent="0.25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1</v>
      </c>
      <c r="S708">
        <v>0</v>
      </c>
      <c r="U708">
        <v>0</v>
      </c>
      <c r="V708" s="11">
        <f>SUMPRODUCT('Linear Model'!$B$2:$T$2,'Test Set'!A708:S708)+'Linear Model'!$U$2</f>
        <v>0.51510390674860984</v>
      </c>
      <c r="W708" s="11">
        <f>SUMPRODUCT('Logistic Regression'!B$2:T$2,'Test Set'!A708:S708)+'Logistic Regression'!U$2</f>
        <v>-0.51147464505462248</v>
      </c>
      <c r="X708" s="11">
        <f t="shared" si="11"/>
        <v>0.37484789798049711</v>
      </c>
    </row>
    <row r="709" spans="1:24" x14ac:dyDescent="0.25">
      <c r="A709">
        <v>0</v>
      </c>
      <c r="B709">
        <v>0</v>
      </c>
      <c r="C709">
        <v>1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U709">
        <v>0</v>
      </c>
      <c r="V709" s="11">
        <f>SUMPRODUCT('Linear Model'!$B$2:$T$2,'Test Set'!A709:S709)+'Linear Model'!$U$2</f>
        <v>0.17527526472664057</v>
      </c>
      <c r="W709" s="11">
        <f>SUMPRODUCT('Logistic Regression'!B$2:T$2,'Test Set'!A709:S709)+'Logistic Regression'!U$2</f>
        <v>-2.5845379746354329</v>
      </c>
      <c r="X709" s="11">
        <f t="shared" si="11"/>
        <v>7.0140183780395465E-2</v>
      </c>
    </row>
    <row r="710" spans="1:24" x14ac:dyDescent="0.25">
      <c r="A710">
        <v>1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U710">
        <v>0</v>
      </c>
      <c r="V710" s="11">
        <f>SUMPRODUCT('Linear Model'!$B$2:$T$2,'Test Set'!A710:S710)+'Linear Model'!$U$2</f>
        <v>0.47552012895197932</v>
      </c>
      <c r="W710" s="11">
        <f>SUMPRODUCT('Logistic Regression'!B$2:T$2,'Test Set'!A710:S710)+'Logistic Regression'!U$2</f>
        <v>-0.68155139576860935</v>
      </c>
      <c r="X710" s="11">
        <f t="shared" si="11"/>
        <v>0.33591513513825549</v>
      </c>
    </row>
    <row r="711" spans="1:24" x14ac:dyDescent="0.25">
      <c r="A711">
        <v>1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U711">
        <v>0</v>
      </c>
      <c r="V711" s="11">
        <f>SUMPRODUCT('Linear Model'!$B$2:$T$2,'Test Set'!A711:S711)+'Linear Model'!$U$2</f>
        <v>0.47552012895197932</v>
      </c>
      <c r="W711" s="11">
        <f>SUMPRODUCT('Logistic Regression'!B$2:T$2,'Test Set'!A711:S711)+'Logistic Regression'!U$2</f>
        <v>-0.68155139576860935</v>
      </c>
      <c r="X711" s="11">
        <f t="shared" si="11"/>
        <v>0.33591513513825549</v>
      </c>
    </row>
    <row r="712" spans="1:24" x14ac:dyDescent="0.25">
      <c r="A712">
        <v>0</v>
      </c>
      <c r="B712">
        <v>0</v>
      </c>
      <c r="C712">
        <v>1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U712">
        <v>0</v>
      </c>
      <c r="V712" s="11">
        <f>SUMPRODUCT('Linear Model'!$B$2:$T$2,'Test Set'!A712:S712)+'Linear Model'!$U$2</f>
        <v>0.17527526472664057</v>
      </c>
      <c r="W712" s="11">
        <f>SUMPRODUCT('Logistic Regression'!B$2:T$2,'Test Set'!A712:S712)+'Logistic Regression'!U$2</f>
        <v>-2.5845379746354329</v>
      </c>
      <c r="X712" s="11">
        <f t="shared" si="11"/>
        <v>7.0140183780395465E-2</v>
      </c>
    </row>
    <row r="713" spans="1:24" x14ac:dyDescent="0.25">
      <c r="A713">
        <v>1</v>
      </c>
      <c r="B713">
        <v>0</v>
      </c>
      <c r="C713">
        <v>1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0</v>
      </c>
      <c r="Q713">
        <v>0</v>
      </c>
      <c r="R713">
        <v>1</v>
      </c>
      <c r="S713">
        <v>0</v>
      </c>
      <c r="U713">
        <v>0</v>
      </c>
      <c r="V713" s="11">
        <f>SUMPRODUCT('Linear Model'!$B$2:$T$2,'Test Set'!A713:S713)+'Linear Model'!$U$2</f>
        <v>-0.2441296904138649</v>
      </c>
      <c r="W713" s="11">
        <f>SUMPRODUCT('Logistic Regression'!B$2:T$2,'Test Set'!A713:S713)+'Logistic Regression'!U$2</f>
        <v>-6.0606695466934193</v>
      </c>
      <c r="X713" s="11">
        <f t="shared" si="11"/>
        <v>2.3274089512434113E-3</v>
      </c>
    </row>
    <row r="714" spans="1:24" x14ac:dyDescent="0.25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0</v>
      </c>
      <c r="Q714">
        <v>0</v>
      </c>
      <c r="R714">
        <v>0</v>
      </c>
      <c r="S714">
        <v>0</v>
      </c>
      <c r="U714">
        <v>0</v>
      </c>
      <c r="V714" s="11">
        <f>SUMPRODUCT('Linear Model'!$B$2:$T$2,'Test Set'!A714:S714)+'Linear Model'!$U$2</f>
        <v>0.33679718192878183</v>
      </c>
      <c r="W714" s="11">
        <f>SUMPRODUCT('Logistic Regression'!B$2:T$2,'Test Set'!A714:S714)+'Logistic Regression'!U$2</f>
        <v>-1.8426307718793495</v>
      </c>
      <c r="X714" s="11">
        <f t="shared" si="11"/>
        <v>0.13674045280659755</v>
      </c>
    </row>
    <row r="715" spans="1:24" x14ac:dyDescent="0.25">
      <c r="A715">
        <v>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1</v>
      </c>
      <c r="U715">
        <v>0</v>
      </c>
      <c r="V715" s="11">
        <f>SUMPRODUCT('Linear Model'!$B$2:$T$2,'Test Set'!A715:S715)+'Linear Model'!$U$2</f>
        <v>0.92411855725220926</v>
      </c>
      <c r="W715" s="11">
        <f>SUMPRODUCT('Logistic Regression'!B$2:T$2,'Test Set'!A715:S715)+'Logistic Regression'!U$2</f>
        <v>2.7721111327190906</v>
      </c>
      <c r="X715" s="11">
        <f t="shared" si="11"/>
        <v>0.9411500240741022</v>
      </c>
    </row>
    <row r="716" spans="1:24" x14ac:dyDescent="0.25">
      <c r="A716">
        <v>0</v>
      </c>
      <c r="B716">
        <v>0</v>
      </c>
      <c r="C716">
        <v>1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U716">
        <v>0</v>
      </c>
      <c r="V716" s="11">
        <f>SUMPRODUCT('Linear Model'!$B$2:$T$2,'Test Set'!A716:S716)+'Linear Model'!$U$2</f>
        <v>-2.5675016412832097E-2</v>
      </c>
      <c r="W716" s="11">
        <f>SUMPRODUCT('Logistic Regression'!B$2:T$2,'Test Set'!A716:S716)+'Logistic Regression'!U$2</f>
        <v>-4.1257429280133078</v>
      </c>
      <c r="X716" s="11">
        <f t="shared" si="11"/>
        <v>1.5894766559969881E-2</v>
      </c>
    </row>
    <row r="717" spans="1:24" x14ac:dyDescent="0.25">
      <c r="A717">
        <v>0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>
        <v>0</v>
      </c>
      <c r="R717">
        <v>1</v>
      </c>
      <c r="S717">
        <v>0</v>
      </c>
      <c r="U717">
        <v>0</v>
      </c>
      <c r="V717" s="11">
        <f>SUMPRODUCT('Linear Model'!$B$2:$T$2,'Test Set'!A717:S717)+'Linear Model'!$U$2</f>
        <v>0.14893874385287076</v>
      </c>
      <c r="W717" s="11">
        <f>SUMPRODUCT('Logistic Regression'!B$2:T$2,'Test Set'!A717:S717)+'Logistic Regression'!U$2</f>
        <v>-3.3519034415611664</v>
      </c>
      <c r="X717" s="11">
        <f t="shared" si="11"/>
        <v>3.3832888794746926E-2</v>
      </c>
    </row>
    <row r="718" spans="1:24" x14ac:dyDescent="0.25">
      <c r="A718">
        <v>1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U718">
        <v>0</v>
      </c>
      <c r="V718" s="11">
        <f>SUMPRODUCT('Linear Model'!$B$2:$T$2,'Test Set'!A718:S718)+'Linear Model'!$U$2</f>
        <v>0.23371446493359216</v>
      </c>
      <c r="W718" s="11">
        <f>SUMPRODUCT('Logistic Regression'!B$2:T$2,'Test Set'!A718:S718)+'Logistic Regression'!U$2</f>
        <v>-2.7097448899134813</v>
      </c>
      <c r="X718" s="11">
        <f t="shared" si="11"/>
        <v>6.2400775418931534E-2</v>
      </c>
    </row>
    <row r="719" spans="1:24" x14ac:dyDescent="0.25">
      <c r="A719">
        <v>1</v>
      </c>
      <c r="B719">
        <v>0</v>
      </c>
      <c r="C719">
        <v>1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</v>
      </c>
      <c r="O719">
        <v>0</v>
      </c>
      <c r="P719">
        <v>0</v>
      </c>
      <c r="Q719">
        <v>0</v>
      </c>
      <c r="R719">
        <v>1</v>
      </c>
      <c r="S719">
        <v>0</v>
      </c>
      <c r="U719">
        <v>0</v>
      </c>
      <c r="V719" s="11">
        <f>SUMPRODUCT('Linear Model'!$B$2:$T$2,'Test Set'!A719:S719)+'Linear Model'!$U$2</f>
        <v>1.7336839625806455E-2</v>
      </c>
      <c r="W719" s="11">
        <f>SUMPRODUCT('Logistic Regression'!B$2:T$2,'Test Set'!A719:S719)+'Logistic Regression'!U$2</f>
        <v>-3.5074811767156922</v>
      </c>
      <c r="X719" s="11">
        <f t="shared" si="11"/>
        <v>2.9100116558280355E-2</v>
      </c>
    </row>
    <row r="720" spans="1:24" x14ac:dyDescent="0.25">
      <c r="A720">
        <v>1</v>
      </c>
      <c r="B720">
        <v>0</v>
      </c>
      <c r="C720">
        <v>0</v>
      </c>
      <c r="D720">
        <v>1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U720">
        <v>0</v>
      </c>
      <c r="V720" s="11">
        <f>SUMPRODUCT('Linear Model'!$B$2:$T$2,'Test Set'!A720:S720)+'Linear Model'!$U$2</f>
        <v>0.15460490211445072</v>
      </c>
      <c r="W720" s="11">
        <f>SUMPRODUCT('Logistic Regression'!B$2:T$2,'Test Set'!A720:S720)+'Logistic Regression'!U$2</f>
        <v>-2.8134696911467389</v>
      </c>
      <c r="X720" s="11">
        <f t="shared" si="11"/>
        <v>5.6600624447600396E-2</v>
      </c>
    </row>
    <row r="721" spans="1:24" x14ac:dyDescent="0.25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U721">
        <v>0</v>
      </c>
      <c r="V721" s="11">
        <f>SUMPRODUCT('Linear Model'!$B$2:$T$2,'Test Set'!A721:S721)+'Linear Model'!$U$2</f>
        <v>0.515385992440897</v>
      </c>
      <c r="W721" s="11">
        <f>SUMPRODUCT('Logistic Regression'!B$2:T$2,'Test Set'!A721:S721)+'Logistic Regression'!U$2</f>
        <v>-0.29462777448392352</v>
      </c>
      <c r="X721" s="11">
        <f t="shared" si="11"/>
        <v>0.4268712906287131</v>
      </c>
    </row>
    <row r="722" spans="1:24" x14ac:dyDescent="0.25">
      <c r="A722">
        <v>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U722">
        <v>0</v>
      </c>
      <c r="V722" s="11">
        <f>SUMPRODUCT('Linear Model'!$B$2:$T$2,'Test Set'!A722:S722)+'Linear Model'!$U$2</f>
        <v>0.47552012895197932</v>
      </c>
      <c r="W722" s="11">
        <f>SUMPRODUCT('Logistic Regression'!B$2:T$2,'Test Set'!A722:S722)+'Logistic Regression'!U$2</f>
        <v>-0.68155139576860935</v>
      </c>
      <c r="X722" s="11">
        <f t="shared" si="11"/>
        <v>0.33591513513825549</v>
      </c>
    </row>
    <row r="723" spans="1:24" x14ac:dyDescent="0.25">
      <c r="A723">
        <v>0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0</v>
      </c>
      <c r="U723">
        <v>0</v>
      </c>
      <c r="V723" s="11">
        <f>SUMPRODUCT('Linear Model'!$B$2:$T$2,'Test Set'!A723:S723)+'Linear Model'!$U$2</f>
        <v>0.5841734274565078</v>
      </c>
      <c r="W723" s="11">
        <f>SUMPRODUCT('Logistic Regression'!B$2:T$2,'Test Set'!A723:S723)+'Logistic Regression'!U$2</f>
        <v>-0.61633534437516391</v>
      </c>
      <c r="X723" s="11">
        <f t="shared" si="11"/>
        <v>0.35061537827703126</v>
      </c>
    </row>
    <row r="724" spans="1:24" x14ac:dyDescent="0.25">
      <c r="A724">
        <v>0</v>
      </c>
      <c r="B724">
        <v>0</v>
      </c>
      <c r="C724">
        <v>0</v>
      </c>
      <c r="D724">
        <v>1</v>
      </c>
      <c r="E724">
        <v>0</v>
      </c>
      <c r="F724">
        <v>1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U724">
        <v>0</v>
      </c>
      <c r="V724" s="11">
        <f>SUMPRODUCT('Linear Model'!$B$2:$T$2,'Test Set'!A724:S724)+'Linear Model'!$U$2</f>
        <v>-0.11539806411164144</v>
      </c>
      <c r="W724" s="11">
        <f>SUMPRODUCT('Logistic Regression'!B$2:T$2,'Test Set'!A724:S724)+'Logistic Regression'!U$2</f>
        <v>-4.7347925196559615</v>
      </c>
      <c r="X724" s="11">
        <f t="shared" si="11"/>
        <v>8.7077797077551797E-3</v>
      </c>
    </row>
    <row r="725" spans="1:24" x14ac:dyDescent="0.25">
      <c r="A725">
        <v>0</v>
      </c>
      <c r="B725">
        <v>0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U725">
        <v>0</v>
      </c>
      <c r="V725" s="11">
        <f>SUMPRODUCT('Linear Model'!$B$2:$T$2,'Test Set'!A725:S725)+'Linear Model'!$U$2</f>
        <v>0.2055171627258871</v>
      </c>
      <c r="W725" s="11">
        <f>SUMPRODUCT('Logistic Regression'!B$2:T$2,'Test Set'!A725:S725)+'Logistic Regression'!U$2</f>
        <v>-2.6028742242778318</v>
      </c>
      <c r="X725" s="11">
        <f t="shared" si="11"/>
        <v>6.8953669079201863E-2</v>
      </c>
    </row>
    <row r="726" spans="1:24" x14ac:dyDescent="0.25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U726">
        <v>0</v>
      </c>
      <c r="V726" s="11">
        <f>SUMPRODUCT('Linear Model'!$B$2:$T$2,'Test Set'!A726:S726)+'Linear Model'!$U$2</f>
        <v>0.27358032842250984</v>
      </c>
      <c r="W726" s="11">
        <f>SUMPRODUCT('Logistic Regression'!B$2:T$2,'Test Set'!A726:S726)+'Logistic Regression'!U$2</f>
        <v>-2.3228212686287955</v>
      </c>
      <c r="X726" s="11">
        <f t="shared" si="11"/>
        <v>8.9250467110261619E-2</v>
      </c>
    </row>
    <row r="727" spans="1:24" x14ac:dyDescent="0.25">
      <c r="A727">
        <v>0</v>
      </c>
      <c r="B727">
        <v>1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U727">
        <v>0</v>
      </c>
      <c r="V727" s="11">
        <f>SUMPRODUCT('Linear Model'!$B$2:$T$2,'Test Set'!A727:S727)+'Linear Model'!$U$2</f>
        <v>0.43017277180858926</v>
      </c>
      <c r="W727" s="11">
        <f>SUMPRODUCT('Logistic Regression'!B$2:T$2,'Test Set'!A727:S727)+'Logistic Regression'!U$2</f>
        <v>-0.52441219679450257</v>
      </c>
      <c r="X727" s="11">
        <f t="shared" si="11"/>
        <v>0.37182109465082896</v>
      </c>
    </row>
    <row r="728" spans="1:24" x14ac:dyDescent="0.25">
      <c r="A728">
        <v>1</v>
      </c>
      <c r="B728">
        <v>0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U728">
        <v>0</v>
      </c>
      <c r="V728" s="11">
        <f>SUMPRODUCT('Linear Model'!$B$2:$T$2,'Test Set'!A728:S728)+'Linear Model'!$U$2</f>
        <v>0.37721506525611004</v>
      </c>
      <c r="W728" s="11">
        <f>SUMPRODUCT('Logistic Regression'!B$2:T$2,'Test Set'!A728:S728)+'Logistic Regression'!U$2</f>
        <v>-0.94326810177524656</v>
      </c>
      <c r="X728" s="11">
        <f t="shared" si="11"/>
        <v>0.28024067419005289</v>
      </c>
    </row>
    <row r="729" spans="1:24" x14ac:dyDescent="0.25">
      <c r="A729">
        <v>1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U729">
        <v>0</v>
      </c>
      <c r="V729" s="11">
        <f>SUMPRODUCT('Linear Model'!$B$2:$T$2,'Test Set'!A729:S729)+'Linear Model'!$U$2</f>
        <v>0.47552012895197932</v>
      </c>
      <c r="W729" s="11">
        <f>SUMPRODUCT('Logistic Regression'!B$2:T$2,'Test Set'!A729:S729)+'Logistic Regression'!U$2</f>
        <v>-0.68155139576860935</v>
      </c>
      <c r="X729" s="11">
        <f t="shared" si="11"/>
        <v>0.33591513513825549</v>
      </c>
    </row>
    <row r="730" spans="1:24" x14ac:dyDescent="0.25">
      <c r="A730">
        <v>0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0</v>
      </c>
      <c r="U730">
        <v>0</v>
      </c>
      <c r="V730" s="11">
        <f>SUMPRODUCT('Linear Model'!$B$2:$T$2,'Test Set'!A730:S730)+'Linear Model'!$U$2</f>
        <v>0.21613064760555512</v>
      </c>
      <c r="W730" s="11">
        <f>SUMPRODUCT('Logistic Regression'!B$2:T$2,'Test Set'!A730:S730)+'Logistic Regression'!U$2</f>
        <v>-2.0975494338684357</v>
      </c>
      <c r="X730" s="11">
        <f t="shared" si="11"/>
        <v>0.10933523150942197</v>
      </c>
    </row>
    <row r="731" spans="1:24" x14ac:dyDescent="0.25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U731">
        <v>0</v>
      </c>
      <c r="V731" s="11">
        <f>SUMPRODUCT('Linear Model'!$B$2:$T$2,'Test Set'!A731:S731)+'Linear Model'!$U$2</f>
        <v>0.71605418788808251</v>
      </c>
      <c r="W731" s="11">
        <f>SUMPRODUCT('Logistic Regression'!B$2:T$2,'Test Set'!A731:S731)+'Logistic Regression'!U$2</f>
        <v>1.0297303083232525</v>
      </c>
      <c r="X731" s="11">
        <f t="shared" si="11"/>
        <v>0.73686360713594246</v>
      </c>
    </row>
    <row r="732" spans="1:24" x14ac:dyDescent="0.25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U732">
        <v>0</v>
      </c>
      <c r="V732" s="11">
        <f>SUMPRODUCT('Linear Model'!$B$2:$T$2,'Test Set'!A732:S732)+'Linear Model'!$U$2</f>
        <v>0.27358032842250984</v>
      </c>
      <c r="W732" s="11">
        <f>SUMPRODUCT('Logistic Regression'!B$2:T$2,'Test Set'!A732:S732)+'Logistic Regression'!U$2</f>
        <v>-2.3228212686287955</v>
      </c>
      <c r="X732" s="11">
        <f t="shared" si="11"/>
        <v>8.9250467110261619E-2</v>
      </c>
    </row>
    <row r="733" spans="1:24" x14ac:dyDescent="0.25">
      <c r="A733">
        <v>0</v>
      </c>
      <c r="B733">
        <v>0</v>
      </c>
      <c r="C733">
        <v>1</v>
      </c>
      <c r="D733">
        <v>0</v>
      </c>
      <c r="E733">
        <v>1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U733">
        <v>0</v>
      </c>
      <c r="V733" s="11">
        <f>SUMPRODUCT('Linear Model'!$B$2:$T$2,'Test Set'!A733:S733)+'Linear Model'!$U$2</f>
        <v>0.32191354374837183</v>
      </c>
      <c r="W733" s="11">
        <f>SUMPRODUCT('Logistic Regression'!B$2:T$2,'Test Set'!A733:S733)+'Logistic Regression'!U$2</f>
        <v>-0.42565904409565658</v>
      </c>
      <c r="X733" s="11">
        <f t="shared" si="11"/>
        <v>0.39516338674996698</v>
      </c>
    </row>
    <row r="734" spans="1:24" x14ac:dyDescent="0.25">
      <c r="A734">
        <v>1</v>
      </c>
      <c r="B734">
        <v>0</v>
      </c>
      <c r="C734">
        <v>1</v>
      </c>
      <c r="D734">
        <v>0</v>
      </c>
      <c r="E734">
        <v>0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U734">
        <v>0</v>
      </c>
      <c r="V734" s="11">
        <f>SUMPRODUCT('Linear Model'!$B$2:$T$2,'Test Set'!A734:S734)+'Linear Model'!$U$2</f>
        <v>6.7346235541100141E-2</v>
      </c>
      <c r="W734" s="11">
        <f>SUMPRODUCT('Logistic Regression'!B$2:T$2,'Test Set'!A734:S734)+'Logistic Regression'!U$2</f>
        <v>-3.251514551569155</v>
      </c>
      <c r="X734" s="11">
        <f t="shared" si="11"/>
        <v>3.7272502188134299E-2</v>
      </c>
    </row>
    <row r="735" spans="1:24" x14ac:dyDescent="0.25">
      <c r="A735">
        <v>0</v>
      </c>
      <c r="B735">
        <v>1</v>
      </c>
      <c r="C735">
        <v>1</v>
      </c>
      <c r="D735">
        <v>0</v>
      </c>
      <c r="E735">
        <v>0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U735">
        <v>0</v>
      </c>
      <c r="V735" s="11">
        <f>SUMPRODUCT('Linear Model'!$B$2:$T$2,'Test Set'!A735:S735)+'Linear Model'!$U$2</f>
        <v>0.12030394209357931</v>
      </c>
      <c r="W735" s="11">
        <f>SUMPRODUCT('Logistic Regression'!B$2:T$2,'Test Set'!A735:S735)+'Logistic Regression'!U$2</f>
        <v>-2.8326586465884107</v>
      </c>
      <c r="X735" s="11">
        <f t="shared" si="11"/>
        <v>5.5584667228541697E-2</v>
      </c>
    </row>
    <row r="736" spans="1:24" x14ac:dyDescent="0.25">
      <c r="A736">
        <v>0</v>
      </c>
      <c r="B736">
        <v>0</v>
      </c>
      <c r="C736">
        <v>0</v>
      </c>
      <c r="D736">
        <v>1</v>
      </c>
      <c r="E736">
        <v>0</v>
      </c>
      <c r="F736">
        <v>1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U736">
        <v>0</v>
      </c>
      <c r="V736" s="11">
        <f>SUMPRODUCT('Linear Model'!$B$2:$T$2,'Test Set'!A736:S736)+'Linear Model'!$U$2</f>
        <v>-0.11539806411164144</v>
      </c>
      <c r="W736" s="11">
        <f>SUMPRODUCT('Logistic Regression'!B$2:T$2,'Test Set'!A736:S736)+'Logistic Regression'!U$2</f>
        <v>-4.7347925196559615</v>
      </c>
      <c r="X736" s="11">
        <f t="shared" si="11"/>
        <v>8.7077797077551797E-3</v>
      </c>
    </row>
    <row r="737" spans="1:24" x14ac:dyDescent="0.25">
      <c r="A737">
        <v>1</v>
      </c>
      <c r="B737">
        <v>0</v>
      </c>
      <c r="C737">
        <v>0</v>
      </c>
      <c r="D737">
        <v>1</v>
      </c>
      <c r="E737">
        <v>0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0</v>
      </c>
      <c r="U737">
        <v>0</v>
      </c>
      <c r="V737" s="11">
        <f>SUMPRODUCT('Linear Model'!$B$2:$T$2,'Test Set'!A737:S737)+'Linear Model'!$U$2</f>
        <v>-0.11440854472164463</v>
      </c>
      <c r="W737" s="11">
        <f>SUMPRODUCT('Logistic Regression'!B$2:T$2,'Test Set'!A737:S737)+'Logistic Regression'!U$2</f>
        <v>-4.6347276001736502</v>
      </c>
      <c r="X737" s="11">
        <f t="shared" si="11"/>
        <v>9.6153978337522039E-3</v>
      </c>
    </row>
    <row r="738" spans="1:24" x14ac:dyDescent="0.25">
      <c r="A738">
        <v>1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0</v>
      </c>
      <c r="U738">
        <v>0</v>
      </c>
      <c r="V738" s="11">
        <f>SUMPRODUCT('Linear Model'!$B$2:$T$2,'Test Set'!A738:S738)+'Linear Model'!$U$2</f>
        <v>0.17626478411663737</v>
      </c>
      <c r="W738" s="11">
        <f>SUMPRODUCT('Logistic Regression'!B$2:T$2,'Test Set'!A738:S738)+'Logistic Regression'!U$2</f>
        <v>-2.4844730551531216</v>
      </c>
      <c r="X738" s="11">
        <f t="shared" si="11"/>
        <v>7.6953870356186574E-2</v>
      </c>
    </row>
    <row r="739" spans="1:24" x14ac:dyDescent="0.25">
      <c r="A739">
        <v>1</v>
      </c>
      <c r="B739">
        <v>0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U739">
        <v>0</v>
      </c>
      <c r="V739" s="11">
        <f>SUMPRODUCT('Linear Model'!$B$2:$T$2,'Test Set'!A739:S739)+'Linear Model'!$U$2</f>
        <v>0.37721506525611004</v>
      </c>
      <c r="W739" s="11">
        <f>SUMPRODUCT('Logistic Regression'!B$2:T$2,'Test Set'!A739:S739)+'Logistic Regression'!U$2</f>
        <v>-0.94326810177524656</v>
      </c>
      <c r="X739" s="11">
        <f t="shared" si="11"/>
        <v>0.28024067419005289</v>
      </c>
    </row>
    <row r="740" spans="1:24" x14ac:dyDescent="0.25">
      <c r="A740">
        <v>0</v>
      </c>
      <c r="B740">
        <v>0</v>
      </c>
      <c r="C740">
        <v>0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U740">
        <v>0</v>
      </c>
      <c r="V740" s="11">
        <f>SUMPRODUCT('Linear Model'!$B$2:$T$2,'Test Set'!A740:S740)+'Linear Model'!$U$2</f>
        <v>0.43627642962175556</v>
      </c>
      <c r="W740" s="11">
        <f>SUMPRODUCT('Logistic Regression'!B$2:T$2,'Test Set'!A740:S740)+'Logistic Regression'!U$2</f>
        <v>-0.39835257571718113</v>
      </c>
      <c r="X740" s="11">
        <f t="shared" si="11"/>
        <v>0.40170821554639852</v>
      </c>
    </row>
    <row r="741" spans="1:24" x14ac:dyDescent="0.25">
      <c r="A741">
        <v>0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0</v>
      </c>
      <c r="Q741">
        <v>0</v>
      </c>
      <c r="R741">
        <v>0</v>
      </c>
      <c r="S741">
        <v>0</v>
      </c>
      <c r="U741">
        <v>0</v>
      </c>
      <c r="V741" s="11">
        <f>SUMPRODUCT('Linear Model'!$B$2:$T$2,'Test Set'!A741:S741)+'Linear Model'!$U$2</f>
        <v>0.34988902499234337</v>
      </c>
      <c r="W741" s="11">
        <f>SUMPRODUCT('Logistic Regression'!B$2:T$2,'Test Set'!A741:S741)+'Logistic Regression'!U$2</f>
        <v>-1.8106984881832915</v>
      </c>
      <c r="X741" s="11">
        <f t="shared" si="11"/>
        <v>0.14055372830855944</v>
      </c>
    </row>
    <row r="742" spans="1:24" x14ac:dyDescent="0.25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U742">
        <v>0</v>
      </c>
      <c r="V742" s="11">
        <f>SUMPRODUCT('Linear Model'!$B$2:$T$2,'Test Set'!A742:S742)+'Linear Model'!$U$2</f>
        <v>0.515385992440897</v>
      </c>
      <c r="W742" s="11">
        <f>SUMPRODUCT('Logistic Regression'!B$2:T$2,'Test Set'!A742:S742)+'Logistic Regression'!U$2</f>
        <v>-0.29462777448392352</v>
      </c>
      <c r="X742" s="11">
        <f t="shared" si="11"/>
        <v>0.4268712906287131</v>
      </c>
    </row>
    <row r="743" spans="1:24" x14ac:dyDescent="0.25">
      <c r="A743">
        <v>0</v>
      </c>
      <c r="B743">
        <v>0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U743">
        <v>0</v>
      </c>
      <c r="V743" s="11">
        <f>SUMPRODUCT('Linear Model'!$B$2:$T$2,'Test Set'!A743:S743)+'Linear Model'!$U$2</f>
        <v>0.41708092874502772</v>
      </c>
      <c r="W743" s="11">
        <f>SUMPRODUCT('Logistic Regression'!B$2:T$2,'Test Set'!A743:S743)+'Logistic Regression'!U$2</f>
        <v>-0.55634448049056073</v>
      </c>
      <c r="X743" s="11">
        <f t="shared" si="11"/>
        <v>0.36439369756218881</v>
      </c>
    </row>
    <row r="744" spans="1:24" x14ac:dyDescent="0.25">
      <c r="A744">
        <v>1</v>
      </c>
      <c r="B744">
        <v>0</v>
      </c>
      <c r="C744">
        <v>0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U744">
        <v>0</v>
      </c>
      <c r="V744" s="11">
        <f>SUMPRODUCT('Linear Model'!$B$2:$T$2,'Test Set'!A744:S744)+'Linear Model'!$U$2</f>
        <v>0.39641056613283787</v>
      </c>
      <c r="W744" s="11">
        <f>SUMPRODUCT('Logistic Regression'!B$2:T$2,'Test Set'!A744:S744)+'Logistic Regression'!U$2</f>
        <v>-0.7852761970018669</v>
      </c>
      <c r="X744" s="11">
        <f t="shared" si="11"/>
        <v>0.31318386039035906</v>
      </c>
    </row>
    <row r="745" spans="1:24" x14ac:dyDescent="0.25">
      <c r="A745">
        <v>0</v>
      </c>
      <c r="B745">
        <v>1</v>
      </c>
      <c r="C745">
        <v>0</v>
      </c>
      <c r="D745">
        <v>1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U745">
        <v>0</v>
      </c>
      <c r="V745" s="11">
        <f>SUMPRODUCT('Linear Model'!$B$2:$T$2,'Test Set'!A745:S745)+'Linear Model'!$U$2</f>
        <v>0.20756260866692988</v>
      </c>
      <c r="W745" s="11">
        <f>SUMPRODUCT('Logistic Regression'!B$2:T$2,'Test Set'!A745:S745)+'Logistic Regression'!U$2</f>
        <v>-2.3946137861659951</v>
      </c>
      <c r="X745" s="11">
        <f t="shared" si="11"/>
        <v>8.3584345431191073E-2</v>
      </c>
    </row>
    <row r="746" spans="1:24" x14ac:dyDescent="0.25">
      <c r="A746">
        <v>1</v>
      </c>
      <c r="B746">
        <v>0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U746">
        <v>0</v>
      </c>
      <c r="V746" s="11">
        <f>SUMPRODUCT('Linear Model'!$B$2:$T$2,'Test Set'!A746:S746)+'Linear Model'!$U$2</f>
        <v>0.37721506525611004</v>
      </c>
      <c r="W746" s="11">
        <f>SUMPRODUCT('Logistic Regression'!B$2:T$2,'Test Set'!A746:S746)+'Logistic Regression'!U$2</f>
        <v>-0.94326810177524656</v>
      </c>
      <c r="X746" s="11">
        <f t="shared" si="11"/>
        <v>0.28024067419005289</v>
      </c>
    </row>
    <row r="747" spans="1:24" x14ac:dyDescent="0.25">
      <c r="A747">
        <v>0</v>
      </c>
      <c r="B747">
        <v>0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U747">
        <v>0</v>
      </c>
      <c r="V747" s="11">
        <f>SUMPRODUCT('Linear Model'!$B$2:$T$2,'Test Set'!A747:S747)+'Linear Model'!$U$2</f>
        <v>0.41708092874502772</v>
      </c>
      <c r="W747" s="11">
        <f>SUMPRODUCT('Logistic Regression'!B$2:T$2,'Test Set'!A747:S747)+'Logistic Regression'!U$2</f>
        <v>-0.55634448049056073</v>
      </c>
      <c r="X747" s="11">
        <f t="shared" si="11"/>
        <v>0.36439369756218881</v>
      </c>
    </row>
    <row r="748" spans="1:24" x14ac:dyDescent="0.25">
      <c r="A748">
        <v>0</v>
      </c>
      <c r="B748">
        <v>1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U748">
        <v>0</v>
      </c>
      <c r="V748" s="11">
        <f>SUMPRODUCT('Linear Model'!$B$2:$T$2,'Test Set'!A748:S748)+'Linear Model'!$U$2</f>
        <v>0.43017277180858926</v>
      </c>
      <c r="W748" s="11">
        <f>SUMPRODUCT('Logistic Regression'!B$2:T$2,'Test Set'!A748:S748)+'Logistic Regression'!U$2</f>
        <v>-0.52441219679450257</v>
      </c>
      <c r="X748" s="11">
        <f t="shared" si="11"/>
        <v>0.37182109465082896</v>
      </c>
    </row>
    <row r="749" spans="1:24" x14ac:dyDescent="0.25">
      <c r="A749">
        <v>1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U749">
        <v>0</v>
      </c>
      <c r="V749" s="11">
        <f>SUMPRODUCT('Linear Model'!$B$2:$T$2,'Test Set'!A749:S749)+'Linear Model'!$U$2</f>
        <v>0.47552012895197932</v>
      </c>
      <c r="W749" s="11">
        <f>SUMPRODUCT('Logistic Regression'!B$2:T$2,'Test Set'!A749:S749)+'Logistic Regression'!U$2</f>
        <v>-0.68155139576860935</v>
      </c>
      <c r="X749" s="11">
        <f t="shared" si="11"/>
        <v>0.33591513513825549</v>
      </c>
    </row>
    <row r="750" spans="1:24" x14ac:dyDescent="0.25">
      <c r="A750">
        <v>0</v>
      </c>
      <c r="B750">
        <v>0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U750">
        <v>0</v>
      </c>
      <c r="V750" s="11">
        <f>SUMPRODUCT('Linear Model'!$B$2:$T$2,'Test Set'!A750:S750)+'Linear Model'!$U$2</f>
        <v>0.41708092874502772</v>
      </c>
      <c r="W750" s="11">
        <f>SUMPRODUCT('Logistic Regression'!B$2:T$2,'Test Set'!A750:S750)+'Logistic Regression'!U$2</f>
        <v>-0.55634448049056073</v>
      </c>
      <c r="X750" s="11">
        <f t="shared" si="11"/>
        <v>0.36439369756218881</v>
      </c>
    </row>
    <row r="751" spans="1:24" x14ac:dyDescent="0.25">
      <c r="A751">
        <v>0</v>
      </c>
      <c r="B751">
        <v>0</v>
      </c>
      <c r="C751">
        <v>0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0</v>
      </c>
      <c r="U751">
        <v>0</v>
      </c>
      <c r="V751" s="11">
        <f>SUMPRODUCT('Linear Model'!$B$2:$T$2,'Test Set'!A751:S751)+'Linear Model'!$U$2</f>
        <v>0.23532614848228295</v>
      </c>
      <c r="W751" s="11">
        <f>SUMPRODUCT('Logistic Regression'!B$2:T$2,'Test Set'!A751:S751)+'Logistic Regression'!U$2</f>
        <v>-1.939557529095056</v>
      </c>
      <c r="X751" s="11">
        <f t="shared" si="11"/>
        <v>0.12569647463041289</v>
      </c>
    </row>
    <row r="752" spans="1:24" x14ac:dyDescent="0.25">
      <c r="A752">
        <v>1</v>
      </c>
      <c r="B752">
        <v>0</v>
      </c>
      <c r="C752">
        <v>1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U752">
        <v>0</v>
      </c>
      <c r="V752" s="11">
        <f>SUMPRODUCT('Linear Model'!$B$2:$T$2,'Test Set'!A752:S752)+'Linear Model'!$U$2</f>
        <v>0.33607759668490833</v>
      </c>
      <c r="W752" s="11">
        <f>SUMPRODUCT('Logistic Regression'!B$2:T$2,'Test Set'!A752:S752)+'Logistic Regression'!U$2</f>
        <v>-1.6471035131129423</v>
      </c>
      <c r="X752" s="11">
        <f t="shared" si="11"/>
        <v>0.16150080241780926</v>
      </c>
    </row>
    <row r="753" spans="1:24" x14ac:dyDescent="0.25">
      <c r="A753">
        <v>0</v>
      </c>
      <c r="B753">
        <v>0</v>
      </c>
      <c r="C753">
        <v>0</v>
      </c>
      <c r="D753">
        <v>1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U753">
        <v>0</v>
      </c>
      <c r="V753" s="11">
        <f>SUMPRODUCT('Linear Model'!$B$2:$T$2,'Test Set'!A753:S753)+'Linear Model'!$U$2</f>
        <v>0.1944707656033684</v>
      </c>
      <c r="W753" s="11">
        <f>SUMPRODUCT('Logistic Regression'!B$2:T$2,'Test Set'!A753:S753)+'Logistic Regression'!U$2</f>
        <v>-2.4265460698620531</v>
      </c>
      <c r="X753" s="11">
        <f t="shared" si="11"/>
        <v>8.1170695916910757E-2</v>
      </c>
    </row>
    <row r="754" spans="1:24" x14ac:dyDescent="0.25">
      <c r="A754">
        <v>1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U754">
        <v>0</v>
      </c>
      <c r="V754" s="11">
        <f>SUMPRODUCT('Linear Model'!$B$2:$T$2,'Test Set'!A754:S754)+'Linear Model'!$U$2</f>
        <v>0.37721506525611004</v>
      </c>
      <c r="W754" s="11">
        <f>SUMPRODUCT('Logistic Regression'!B$2:T$2,'Test Set'!A754:S754)+'Logistic Regression'!U$2</f>
        <v>-0.94326810177524656</v>
      </c>
      <c r="X754" s="11">
        <f t="shared" si="11"/>
        <v>0.28024067419005289</v>
      </c>
    </row>
    <row r="755" spans="1:24" x14ac:dyDescent="0.25">
      <c r="A755">
        <v>1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U755">
        <v>0</v>
      </c>
      <c r="V755" s="11">
        <f>SUMPRODUCT('Linear Model'!$B$2:$T$2,'Test Set'!A755:S755)+'Linear Model'!$U$2</f>
        <v>0.37721506525611004</v>
      </c>
      <c r="W755" s="11">
        <f>SUMPRODUCT('Logistic Regression'!B$2:T$2,'Test Set'!A755:S755)+'Logistic Regression'!U$2</f>
        <v>-0.94326810177524656</v>
      </c>
      <c r="X755" s="11">
        <f t="shared" si="11"/>
        <v>0.28024067419005289</v>
      </c>
    </row>
    <row r="756" spans="1:24" x14ac:dyDescent="0.25">
      <c r="A756">
        <v>0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0</v>
      </c>
      <c r="S756">
        <v>0</v>
      </c>
      <c r="U756">
        <v>0</v>
      </c>
      <c r="V756" s="11">
        <f>SUMPRODUCT('Linear Model'!$B$2:$T$2,'Test Set'!A756:S756)+'Linear Model'!$U$2</f>
        <v>0.23849211823291261</v>
      </c>
      <c r="W756" s="11">
        <f>SUMPRODUCT('Logistic Regression'!B$2:T$2,'Test Set'!A756:S756)+'Logistic Regression'!U$2</f>
        <v>-2.104347477885987</v>
      </c>
      <c r="X756" s="11">
        <f t="shared" si="11"/>
        <v>0.10867498691355215</v>
      </c>
    </row>
    <row r="757" spans="1:24" x14ac:dyDescent="0.25">
      <c r="A757">
        <v>1</v>
      </c>
      <c r="B757">
        <v>0</v>
      </c>
      <c r="C757">
        <v>0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U757">
        <v>0</v>
      </c>
      <c r="V757" s="11">
        <f>SUMPRODUCT('Linear Model'!$B$2:$T$2,'Test Set'!A757:S757)+'Linear Model'!$U$2</f>
        <v>0.39641056613283787</v>
      </c>
      <c r="W757" s="11">
        <f>SUMPRODUCT('Logistic Regression'!B$2:T$2,'Test Set'!A757:S757)+'Logistic Regression'!U$2</f>
        <v>-0.7852761970018669</v>
      </c>
      <c r="X757" s="11">
        <f t="shared" si="11"/>
        <v>0.31318386039035906</v>
      </c>
    </row>
    <row r="758" spans="1:24" x14ac:dyDescent="0.25">
      <c r="A758">
        <v>0</v>
      </c>
      <c r="B758">
        <v>1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>
        <v>0</v>
      </c>
      <c r="R758">
        <v>0</v>
      </c>
      <c r="S758">
        <v>0</v>
      </c>
      <c r="U758">
        <v>0</v>
      </c>
      <c r="V758" s="11">
        <f>SUMPRODUCT('Linear Model'!$B$2:$T$2,'Test Set'!A758:S758)+'Linear Model'!$U$2</f>
        <v>0.25158396129647409</v>
      </c>
      <c r="W758" s="11">
        <f>SUMPRODUCT('Logistic Regression'!B$2:T$2,'Test Set'!A758:S758)+'Logistic Regression'!U$2</f>
        <v>-2.0724151941899289</v>
      </c>
      <c r="X758" s="11">
        <f t="shared" si="11"/>
        <v>0.11180696990639322</v>
      </c>
    </row>
    <row r="759" spans="1:24" x14ac:dyDescent="0.25">
      <c r="A759">
        <v>0</v>
      </c>
      <c r="B759">
        <v>1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U759">
        <v>0</v>
      </c>
      <c r="V759" s="11">
        <f>SUMPRODUCT('Linear Model'!$B$2:$T$2,'Test Set'!A759:S759)+'Linear Model'!$U$2</f>
        <v>0.43017277180858926</v>
      </c>
      <c r="W759" s="11">
        <f>SUMPRODUCT('Logistic Regression'!B$2:T$2,'Test Set'!A759:S759)+'Logistic Regression'!U$2</f>
        <v>-0.52441219679450257</v>
      </c>
      <c r="X759" s="11">
        <f t="shared" si="11"/>
        <v>0.37182109465082896</v>
      </c>
    </row>
    <row r="760" spans="1:24" x14ac:dyDescent="0.25">
      <c r="A760">
        <v>0</v>
      </c>
      <c r="B760">
        <v>1</v>
      </c>
      <c r="C760">
        <v>1</v>
      </c>
      <c r="D760">
        <v>0</v>
      </c>
      <c r="E760">
        <v>0</v>
      </c>
      <c r="F760">
        <v>1</v>
      </c>
      <c r="G760">
        <v>0</v>
      </c>
      <c r="H760">
        <v>0</v>
      </c>
      <c r="I760">
        <v>0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U760">
        <v>0</v>
      </c>
      <c r="V760" s="11">
        <f>SUMPRODUCT('Linear Model'!$B$2:$T$2,'Test Set'!A760:S760)+'Linear Model'!$U$2</f>
        <v>0.37453890730815947</v>
      </c>
      <c r="W760" s="11">
        <f>SUMPRODUCT('Logistic Regression'!B$2:T$2,'Test Set'!A760:S760)+'Logistic Regression'!U$2</f>
        <v>-8.3476143064468489E-2</v>
      </c>
      <c r="X760" s="11">
        <f t="shared" si="11"/>
        <v>0.47914307421223068</v>
      </c>
    </row>
    <row r="761" spans="1:24" x14ac:dyDescent="0.25">
      <c r="A761">
        <v>0</v>
      </c>
      <c r="B761">
        <v>0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U761">
        <v>0</v>
      </c>
      <c r="V761" s="11">
        <f>SUMPRODUCT('Linear Model'!$B$2:$T$2,'Test Set'!A761:S761)+'Linear Model'!$U$2</f>
        <v>0.43627642962175556</v>
      </c>
      <c r="W761" s="11">
        <f>SUMPRODUCT('Logistic Regression'!B$2:T$2,'Test Set'!A761:S761)+'Logistic Regression'!U$2</f>
        <v>-0.39835257571718113</v>
      </c>
      <c r="X761" s="11">
        <f t="shared" si="11"/>
        <v>0.40170821554639852</v>
      </c>
    </row>
    <row r="762" spans="1:24" x14ac:dyDescent="0.25">
      <c r="A762">
        <v>0</v>
      </c>
      <c r="B762">
        <v>1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U762">
        <v>0</v>
      </c>
      <c r="V762" s="11">
        <f>SUMPRODUCT('Linear Model'!$B$2:$T$2,'Test Set'!A762:S762)+'Linear Model'!$U$2</f>
        <v>0.43017277180858926</v>
      </c>
      <c r="W762" s="11">
        <f>SUMPRODUCT('Logistic Regression'!B$2:T$2,'Test Set'!A762:S762)+'Logistic Regression'!U$2</f>
        <v>-0.52441219679450257</v>
      </c>
      <c r="X762" s="11">
        <f t="shared" si="11"/>
        <v>0.37182109465082896</v>
      </c>
    </row>
    <row r="763" spans="1:24" x14ac:dyDescent="0.25">
      <c r="A763">
        <v>0</v>
      </c>
      <c r="B763">
        <v>1</v>
      </c>
      <c r="C763">
        <v>1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U763">
        <v>0</v>
      </c>
      <c r="V763" s="11">
        <f>SUMPRODUCT('Linear Model'!$B$2:$T$2,'Test Set'!A763:S763)+'Linear Model'!$U$2</f>
        <v>0.12030394209357931</v>
      </c>
      <c r="W763" s="11">
        <f>SUMPRODUCT('Logistic Regression'!B$2:T$2,'Test Set'!A763:S763)+'Logistic Regression'!U$2</f>
        <v>-2.8326586465884107</v>
      </c>
      <c r="X763" s="11">
        <f t="shared" si="11"/>
        <v>5.5584667228541697E-2</v>
      </c>
    </row>
    <row r="764" spans="1:24" x14ac:dyDescent="0.25">
      <c r="A764">
        <v>0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1</v>
      </c>
      <c r="O764">
        <v>0</v>
      </c>
      <c r="P764">
        <v>0</v>
      </c>
      <c r="Q764">
        <v>0</v>
      </c>
      <c r="R764">
        <v>1</v>
      </c>
      <c r="S764">
        <v>0</v>
      </c>
      <c r="U764">
        <v>0</v>
      </c>
      <c r="V764" s="11">
        <f>SUMPRODUCT('Linear Model'!$B$2:$T$2,'Test Set'!A764:S764)+'Linear Model'!$U$2</f>
        <v>0.23666277557077764</v>
      </c>
      <c r="W764" s="11">
        <f>SUMPRODUCT('Logistic Regression'!B$2:T$2,'Test Set'!A764:S764)+'Logistic Regression'!U$2</f>
        <v>-2.546855610079275</v>
      </c>
      <c r="X764" s="11">
        <f t="shared" si="11"/>
        <v>7.2638012488599898E-2</v>
      </c>
    </row>
    <row r="765" spans="1:24" x14ac:dyDescent="0.25">
      <c r="A765">
        <v>0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U765">
        <v>0</v>
      </c>
      <c r="V765" s="11">
        <f>SUMPRODUCT('Linear Model'!$B$2:$T$2,'Test Set'!A765:S765)+'Linear Model'!$U$2</f>
        <v>0.52847783550445848</v>
      </c>
      <c r="W765" s="11">
        <f>SUMPRODUCT('Logistic Regression'!B$2:T$2,'Test Set'!A765:S765)+'Logistic Regression'!U$2</f>
        <v>-0.26269549078786542</v>
      </c>
      <c r="X765" s="11">
        <f t="shared" si="11"/>
        <v>0.43470121268219714</v>
      </c>
    </row>
    <row r="766" spans="1:24" x14ac:dyDescent="0.25">
      <c r="A766">
        <v>1</v>
      </c>
      <c r="B766">
        <v>0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U766">
        <v>0</v>
      </c>
      <c r="V766" s="11">
        <f>SUMPRODUCT('Linear Model'!$B$2:$T$2,'Test Set'!A766:S766)+'Linear Model'!$U$2</f>
        <v>0.37721506525611004</v>
      </c>
      <c r="W766" s="11">
        <f>SUMPRODUCT('Logistic Regression'!B$2:T$2,'Test Set'!A766:S766)+'Logistic Regression'!U$2</f>
        <v>-0.94326810177524656</v>
      </c>
      <c r="X766" s="11">
        <f t="shared" si="11"/>
        <v>0.28024067419005289</v>
      </c>
    </row>
    <row r="767" spans="1:24" x14ac:dyDescent="0.25">
      <c r="A767">
        <v>0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0</v>
      </c>
      <c r="U767">
        <v>0</v>
      </c>
      <c r="V767" s="11">
        <f>SUMPRODUCT('Linear Model'!$B$2:$T$2,'Test Set'!A767:S767)+'Linear Model'!$U$2</f>
        <v>0.32752755436498587</v>
      </c>
      <c r="W767" s="11">
        <f>SUMPRODUCT('Logistic Regression'!B$2:T$2,'Test Set'!A767:S767)+'Logistic Regression'!U$2</f>
        <v>-1.8039004441657402</v>
      </c>
      <c r="X767" s="11">
        <f t="shared" si="11"/>
        <v>0.1413769293453557</v>
      </c>
    </row>
    <row r="768" spans="1:24" x14ac:dyDescent="0.25">
      <c r="A768">
        <v>1</v>
      </c>
      <c r="B768">
        <v>0</v>
      </c>
      <c r="C768">
        <v>0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0</v>
      </c>
      <c r="U768">
        <v>0</v>
      </c>
      <c r="V768" s="11">
        <f>SUMPRODUCT('Linear Model'!$B$2:$T$2,'Test Set'!A768:S768)+'Linear Model'!$U$2</f>
        <v>0.19546028499336521</v>
      </c>
      <c r="W768" s="11">
        <f>SUMPRODUCT('Logistic Regression'!B$2:T$2,'Test Set'!A768:S768)+'Logistic Regression'!U$2</f>
        <v>-2.3264811503797418</v>
      </c>
      <c r="X768" s="11">
        <f t="shared" si="11"/>
        <v>8.8953421155595888E-2</v>
      </c>
    </row>
    <row r="769" spans="1:24" x14ac:dyDescent="0.25">
      <c r="A769">
        <v>1</v>
      </c>
      <c r="B769">
        <v>0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U769">
        <v>0</v>
      </c>
      <c r="V769" s="11">
        <f>SUMPRODUCT('Linear Model'!$B$2:$T$2,'Test Set'!A769:S769)+'Linear Model'!$U$2</f>
        <v>0.37721506525611004</v>
      </c>
      <c r="W769" s="11">
        <f>SUMPRODUCT('Logistic Regression'!B$2:T$2,'Test Set'!A769:S769)+'Logistic Regression'!U$2</f>
        <v>-0.94326810177524656</v>
      </c>
      <c r="X769" s="11">
        <f t="shared" si="11"/>
        <v>0.28024067419005289</v>
      </c>
    </row>
    <row r="770" spans="1:24" x14ac:dyDescent="0.25">
      <c r="A770">
        <v>1</v>
      </c>
      <c r="B770">
        <v>0</v>
      </c>
      <c r="C770">
        <v>1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  <c r="U770">
        <v>0</v>
      </c>
      <c r="V770" s="11">
        <f>SUMPRODUCT('Linear Model'!$B$2:$T$2,'Test Set'!A770:S770)+'Linear Model'!$U$2</f>
        <v>-6.5540879901749727E-2</v>
      </c>
      <c r="W770" s="11">
        <f>SUMPRODUCT('Logistic Regression'!B$2:T$2,'Test Set'!A770:S770)+'Logistic Regression'!U$2</f>
        <v>-4.5126665492979932</v>
      </c>
      <c r="X770" s="11">
        <f t="shared" si="11"/>
        <v>1.0850154107890303E-2</v>
      </c>
    </row>
    <row r="771" spans="1:24" x14ac:dyDescent="0.25">
      <c r="A771">
        <v>0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U771">
        <v>0</v>
      </c>
      <c r="V771" s="11">
        <f>SUMPRODUCT('Linear Model'!$B$2:$T$2,'Test Set'!A771:S771)+'Linear Model'!$U$2</f>
        <v>0.41708092874502772</v>
      </c>
      <c r="W771" s="11">
        <f>SUMPRODUCT('Logistic Regression'!B$2:T$2,'Test Set'!A771:S771)+'Logistic Regression'!U$2</f>
        <v>-0.55634448049056073</v>
      </c>
      <c r="X771" s="11">
        <f t="shared" ref="X771:X834" si="12">EXP(W771)/(1+EXP(W771))</f>
        <v>0.36439369756218881</v>
      </c>
    </row>
    <row r="772" spans="1:24" x14ac:dyDescent="0.25">
      <c r="A772">
        <v>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U772">
        <v>0</v>
      </c>
      <c r="V772" s="11">
        <f>SUMPRODUCT('Linear Model'!$B$2:$T$2,'Test Set'!A772:S772)+'Linear Model'!$U$2</f>
        <v>0.47552012895197932</v>
      </c>
      <c r="W772" s="11">
        <f>SUMPRODUCT('Logistic Regression'!B$2:T$2,'Test Set'!A772:S772)+'Logistic Regression'!U$2</f>
        <v>-0.68155139576860935</v>
      </c>
      <c r="X772" s="11">
        <f t="shared" si="12"/>
        <v>0.33591513513825549</v>
      </c>
    </row>
    <row r="773" spans="1:24" x14ac:dyDescent="0.25">
      <c r="A773">
        <v>1</v>
      </c>
      <c r="B773">
        <v>0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U773">
        <v>0</v>
      </c>
      <c r="V773" s="11">
        <f>SUMPRODUCT('Linear Model'!$B$2:$T$2,'Test Set'!A773:S773)+'Linear Model'!$U$2</f>
        <v>0.59707876158002338</v>
      </c>
      <c r="W773" s="11">
        <f>SUMPRODUCT('Logistic Regression'!B$2:T$2,'Test Set'!A773:S773)+'Logistic Regression'!U$2</f>
        <v>0.53908188580530891</v>
      </c>
      <c r="X773" s="11">
        <f t="shared" si="12"/>
        <v>0.63159881513993443</v>
      </c>
    </row>
    <row r="774" spans="1:24" x14ac:dyDescent="0.25">
      <c r="A774">
        <v>0</v>
      </c>
      <c r="B774">
        <v>0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U774">
        <v>0</v>
      </c>
      <c r="V774" s="11">
        <f>SUMPRODUCT('Linear Model'!$B$2:$T$2,'Test Set'!A774:S774)+'Linear Model'!$U$2</f>
        <v>0.41708092874502772</v>
      </c>
      <c r="W774" s="11">
        <f>SUMPRODUCT('Logistic Regression'!B$2:T$2,'Test Set'!A774:S774)+'Logistic Regression'!U$2</f>
        <v>-0.55634448049056073</v>
      </c>
      <c r="X774" s="11">
        <f t="shared" si="12"/>
        <v>0.36439369756218881</v>
      </c>
    </row>
    <row r="775" spans="1:24" x14ac:dyDescent="0.25">
      <c r="A775">
        <v>0</v>
      </c>
      <c r="B775">
        <v>1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U775">
        <v>0</v>
      </c>
      <c r="V775" s="11">
        <f>SUMPRODUCT('Linear Model'!$B$2:$T$2,'Test Set'!A775:S775)+'Linear Model'!$U$2</f>
        <v>0.43017277180858926</v>
      </c>
      <c r="W775" s="11">
        <f>SUMPRODUCT('Logistic Regression'!B$2:T$2,'Test Set'!A775:S775)+'Logistic Regression'!U$2</f>
        <v>-0.52441219679450257</v>
      </c>
      <c r="X775" s="11">
        <f t="shared" si="12"/>
        <v>0.37182109465082896</v>
      </c>
    </row>
    <row r="776" spans="1:24" x14ac:dyDescent="0.25">
      <c r="A776">
        <v>1</v>
      </c>
      <c r="B776">
        <v>0</v>
      </c>
      <c r="C776">
        <v>0</v>
      </c>
      <c r="D776">
        <v>1</v>
      </c>
      <c r="E776">
        <v>0</v>
      </c>
      <c r="F776">
        <v>1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U776">
        <v>0</v>
      </c>
      <c r="V776" s="11">
        <f>SUMPRODUCT('Linear Model'!$B$2:$T$2,'Test Set'!A776:S776)+'Linear Model'!$U$2</f>
        <v>-0.15526392760055918</v>
      </c>
      <c r="W776" s="11">
        <f>SUMPRODUCT('Logistic Regression'!B$2:T$2,'Test Set'!A776:S776)+'Logistic Regression'!U$2</f>
        <v>-5.1217161409406478</v>
      </c>
      <c r="X776" s="11">
        <f t="shared" si="12"/>
        <v>5.9303965750194297E-3</v>
      </c>
    </row>
    <row r="777" spans="1:24" x14ac:dyDescent="0.25">
      <c r="A777">
        <v>1</v>
      </c>
      <c r="B777">
        <v>0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0</v>
      </c>
      <c r="Q777">
        <v>1</v>
      </c>
      <c r="R777">
        <v>0</v>
      </c>
      <c r="S777">
        <v>0</v>
      </c>
      <c r="U777">
        <v>0</v>
      </c>
      <c r="V777" s="11">
        <f>SUMPRODUCT('Linear Model'!$B$2:$T$2,'Test Set'!A777:S777)+'Linear Model'!$U$2</f>
        <v>0.39929445019118037</v>
      </c>
      <c r="W777" s="11">
        <f>SUMPRODUCT('Logistic Regression'!B$2:T$2,'Test Set'!A777:S777)+'Logistic Regression'!U$2</f>
        <v>-1.1669130163634969</v>
      </c>
      <c r="X777" s="11">
        <f t="shared" si="12"/>
        <v>0.23741342426736062</v>
      </c>
    </row>
    <row r="778" spans="1:24" x14ac:dyDescent="0.25">
      <c r="A778">
        <v>0</v>
      </c>
      <c r="B778">
        <v>1</v>
      </c>
      <c r="C778">
        <v>0</v>
      </c>
      <c r="D778">
        <v>0</v>
      </c>
      <c r="E778">
        <v>0</v>
      </c>
      <c r="F778">
        <v>1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U778">
        <v>0</v>
      </c>
      <c r="V778" s="11">
        <f>SUMPRODUCT('Linear Model'!$B$2:$T$2,'Test Set'!A778:S778)+'Linear Model'!$U$2</f>
        <v>-0.22414693936841124</v>
      </c>
      <c r="W778" s="11">
        <f>SUMPRODUCT('Logistic Regression'!B$2:T$2,'Test Set'!A778:S778)+'Logistic Regression'!U$2</f>
        <v>-6.1403403881045202</v>
      </c>
      <c r="X778" s="11">
        <f t="shared" si="12"/>
        <v>2.1495596723059254E-3</v>
      </c>
    </row>
    <row r="779" spans="1:24" x14ac:dyDescent="0.25">
      <c r="A779">
        <v>1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</v>
      </c>
      <c r="P779">
        <v>0</v>
      </c>
      <c r="Q779">
        <v>0</v>
      </c>
      <c r="R779">
        <v>0</v>
      </c>
      <c r="S779">
        <v>0</v>
      </c>
      <c r="U779">
        <v>0</v>
      </c>
      <c r="V779" s="11">
        <f>SUMPRODUCT('Linear Model'!$B$2:$T$2,'Test Set'!A779:S779)+'Linear Model'!$U$2</f>
        <v>0.19862625474399487</v>
      </c>
      <c r="W779" s="11">
        <f>SUMPRODUCT('Logistic Regression'!B$2:T$2,'Test Set'!A779:S779)+'Logistic Regression'!U$2</f>
        <v>-2.4912710991706728</v>
      </c>
      <c r="X779" s="11">
        <f t="shared" si="12"/>
        <v>7.6472378452768233E-2</v>
      </c>
    </row>
    <row r="780" spans="1:24" x14ac:dyDescent="0.25">
      <c r="A780">
        <v>0</v>
      </c>
      <c r="B780">
        <v>0</v>
      </c>
      <c r="C780">
        <v>1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0</v>
      </c>
      <c r="S780">
        <v>0</v>
      </c>
      <c r="U780">
        <v>0</v>
      </c>
      <c r="V780" s="11">
        <f>SUMPRODUCT('Linear Model'!$B$2:$T$2,'Test Set'!A780:S780)+'Linear Model'!$U$2</f>
        <v>0.15252533953138059</v>
      </c>
      <c r="W780" s="11">
        <f>SUMPRODUCT('Logistic Regression'!B$2:T$2,'Test Set'!A780:S780)+'Logistic Regression'!U$2</f>
        <v>-2.2073558944049227</v>
      </c>
      <c r="X780" s="11">
        <f t="shared" si="12"/>
        <v>9.9091869455014414E-2</v>
      </c>
    </row>
    <row r="781" spans="1:24" x14ac:dyDescent="0.25">
      <c r="A781">
        <v>0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>
        <v>0</v>
      </c>
      <c r="R781">
        <v>0</v>
      </c>
      <c r="S781">
        <v>0</v>
      </c>
      <c r="U781">
        <v>0</v>
      </c>
      <c r="V781" s="11">
        <f>SUMPRODUCT('Linear Model'!$B$2:$T$2,'Test Set'!A781:S781)+'Linear Model'!$U$2</f>
        <v>0.23849211823291261</v>
      </c>
      <c r="W781" s="11">
        <f>SUMPRODUCT('Logistic Regression'!B$2:T$2,'Test Set'!A781:S781)+'Logistic Regression'!U$2</f>
        <v>-2.104347477885987</v>
      </c>
      <c r="X781" s="11">
        <f t="shared" si="12"/>
        <v>0.10867498691355215</v>
      </c>
    </row>
    <row r="782" spans="1:24" x14ac:dyDescent="0.25">
      <c r="A782">
        <v>0</v>
      </c>
      <c r="B782">
        <v>0</v>
      </c>
      <c r="C782">
        <v>1</v>
      </c>
      <c r="D782">
        <v>0</v>
      </c>
      <c r="E782">
        <v>0</v>
      </c>
      <c r="F782">
        <v>1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U782">
        <v>0</v>
      </c>
      <c r="V782" s="11">
        <f>SUMPRODUCT('Linear Model'!$B$2:$T$2,'Test Set'!A782:S782)+'Linear Model'!$U$2</f>
        <v>-0.13459356498836939</v>
      </c>
      <c r="W782" s="11">
        <f>SUMPRODUCT('Logistic Regression'!B$2:T$2,'Test Set'!A782:S782)+'Logistic Regression'!U$2</f>
        <v>-4.8927844244293413</v>
      </c>
      <c r="X782" s="11">
        <f t="shared" si="12"/>
        <v>7.444669959992759E-3</v>
      </c>
    </row>
    <row r="783" spans="1:24" x14ac:dyDescent="0.25">
      <c r="A783">
        <v>1</v>
      </c>
      <c r="B783">
        <v>0</v>
      </c>
      <c r="C783">
        <v>0</v>
      </c>
      <c r="D783">
        <v>1</v>
      </c>
      <c r="E783">
        <v>0</v>
      </c>
      <c r="F783">
        <v>1</v>
      </c>
      <c r="G783">
        <v>0</v>
      </c>
      <c r="H783">
        <v>0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U783">
        <v>0</v>
      </c>
      <c r="V783" s="11">
        <f>SUMPRODUCT('Linear Model'!$B$2:$T$2,'Test Set'!A783:S783)+'Linear Model'!$U$2</f>
        <v>0.36028723701051668</v>
      </c>
      <c r="W783" s="11">
        <f>SUMPRODUCT('Logistic Regression'!B$2:T$2,'Test Set'!A783:S783)+'Logistic Regression'!U$2</f>
        <v>-0.5872086526459267</v>
      </c>
      <c r="X783" s="11">
        <f t="shared" si="12"/>
        <v>0.35727557499365131</v>
      </c>
    </row>
    <row r="784" spans="1:24" x14ac:dyDescent="0.25">
      <c r="A784">
        <v>0</v>
      </c>
      <c r="B784">
        <v>0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U784">
        <v>0</v>
      </c>
      <c r="V784" s="11">
        <f>SUMPRODUCT('Linear Model'!$B$2:$T$2,'Test Set'!A784:S784)+'Linear Model'!$U$2</f>
        <v>0.2055171627258871</v>
      </c>
      <c r="W784" s="11">
        <f>SUMPRODUCT('Logistic Regression'!B$2:T$2,'Test Set'!A784:S784)+'Logistic Regression'!U$2</f>
        <v>-2.6028742242778318</v>
      </c>
      <c r="X784" s="11">
        <f t="shared" si="12"/>
        <v>6.8953669079201863E-2</v>
      </c>
    </row>
    <row r="785" spans="1:24" x14ac:dyDescent="0.25">
      <c r="A785">
        <v>0</v>
      </c>
      <c r="B785">
        <v>1</v>
      </c>
      <c r="C785">
        <v>1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0</v>
      </c>
      <c r="Q785">
        <v>0</v>
      </c>
      <c r="R785">
        <v>0</v>
      </c>
      <c r="S785">
        <v>0</v>
      </c>
      <c r="U785">
        <v>0</v>
      </c>
      <c r="V785" s="11">
        <f>SUMPRODUCT('Linear Model'!$B$2:$T$2,'Test Set'!A785:S785)+'Linear Model'!$U$2</f>
        <v>-5.8284868418535862E-2</v>
      </c>
      <c r="W785" s="11">
        <f>SUMPRODUCT('Logistic Regression'!B$2:T$2,'Test Set'!A785:S785)+'Logistic Regression'!U$2</f>
        <v>-4.3806616439838368</v>
      </c>
      <c r="X785" s="11">
        <f t="shared" si="12"/>
        <v>1.2362333786683223E-2</v>
      </c>
    </row>
    <row r="786" spans="1:24" x14ac:dyDescent="0.25">
      <c r="A786">
        <v>0</v>
      </c>
      <c r="B786">
        <v>1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U786">
        <v>0</v>
      </c>
      <c r="V786" s="11">
        <f>SUMPRODUCT('Linear Model'!$B$2:$T$2,'Test Set'!A786:S786)+'Linear Model'!$U$2</f>
        <v>0.21860900578944858</v>
      </c>
      <c r="W786" s="11">
        <f>SUMPRODUCT('Logistic Regression'!B$2:T$2,'Test Set'!A786:S786)+'Logistic Regression'!U$2</f>
        <v>-2.5709419405817737</v>
      </c>
      <c r="X786" s="11">
        <f t="shared" si="12"/>
        <v>7.1032123544447157E-2</v>
      </c>
    </row>
    <row r="787" spans="1:24" x14ac:dyDescent="0.25">
      <c r="A787">
        <v>0</v>
      </c>
      <c r="B787">
        <v>0</v>
      </c>
      <c r="C787">
        <v>0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U787">
        <v>0</v>
      </c>
      <c r="V787" s="11">
        <f>SUMPRODUCT('Linear Model'!$B$2:$T$2,'Test Set'!A787:S787)+'Linear Model'!$U$2</f>
        <v>0.43627642962175556</v>
      </c>
      <c r="W787" s="11">
        <f>SUMPRODUCT('Logistic Regression'!B$2:T$2,'Test Set'!A787:S787)+'Logistic Regression'!U$2</f>
        <v>-0.39835257571718113</v>
      </c>
      <c r="X787" s="11">
        <f t="shared" si="12"/>
        <v>0.40170821554639852</v>
      </c>
    </row>
    <row r="788" spans="1:24" x14ac:dyDescent="0.25">
      <c r="A788">
        <v>1</v>
      </c>
      <c r="B788">
        <v>0</v>
      </c>
      <c r="C788">
        <v>0</v>
      </c>
      <c r="D788">
        <v>1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U788">
        <v>0</v>
      </c>
      <c r="V788" s="11">
        <f>SUMPRODUCT('Linear Model'!$B$2:$T$2,'Test Set'!A788:S788)+'Linear Model'!$U$2</f>
        <v>0.15460490211445072</v>
      </c>
      <c r="W788" s="11">
        <f>SUMPRODUCT('Logistic Regression'!B$2:T$2,'Test Set'!A788:S788)+'Logistic Regression'!U$2</f>
        <v>-2.8134696911467389</v>
      </c>
      <c r="X788" s="11">
        <f t="shared" si="12"/>
        <v>5.6600624447600396E-2</v>
      </c>
    </row>
    <row r="789" spans="1:24" x14ac:dyDescent="0.25">
      <c r="A789">
        <v>0</v>
      </c>
      <c r="B789">
        <v>0</v>
      </c>
      <c r="C789">
        <v>0</v>
      </c>
      <c r="D789">
        <v>0</v>
      </c>
      <c r="E789">
        <v>0</v>
      </c>
      <c r="F789">
        <v>1</v>
      </c>
      <c r="G789">
        <v>1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U789">
        <v>0</v>
      </c>
      <c r="V789" s="11">
        <f>SUMPRODUCT('Linear Model'!$B$2:$T$2,'Test Set'!A789:S789)+'Linear Model'!$U$2</f>
        <v>0.21794646392208011</v>
      </c>
      <c r="W789" s="11">
        <f>SUMPRODUCT('Logistic Regression'!B$2:T$2,'Test Set'!A789:S789)+'Logistic Regression'!U$2</f>
        <v>-1.881885214898761</v>
      </c>
      <c r="X789" s="11">
        <f t="shared" si="12"/>
        <v>0.13217248390353614</v>
      </c>
    </row>
    <row r="790" spans="1:24" x14ac:dyDescent="0.25">
      <c r="A790">
        <v>1</v>
      </c>
      <c r="B790">
        <v>0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U790">
        <v>0</v>
      </c>
      <c r="V790" s="11">
        <f>SUMPRODUCT('Linear Model'!$B$2:$T$2,'Test Set'!A790:S790)+'Linear Model'!$U$2</f>
        <v>0.16565129923696942</v>
      </c>
      <c r="W790" s="11">
        <f>SUMPRODUCT('Logistic Regression'!B$2:T$2,'Test Set'!A790:S790)+'Logistic Regression'!U$2</f>
        <v>-2.9897978455625176</v>
      </c>
      <c r="X790" s="11">
        <f t="shared" si="12"/>
        <v>4.7888906352115068E-2</v>
      </c>
    </row>
    <row r="791" spans="1:24" x14ac:dyDescent="0.25">
      <c r="A791">
        <v>0</v>
      </c>
      <c r="B791">
        <v>0</v>
      </c>
      <c r="C791">
        <v>0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U791">
        <v>0</v>
      </c>
      <c r="V791" s="11">
        <f>SUMPRODUCT('Linear Model'!$B$2:$T$2,'Test Set'!A791:S791)+'Linear Model'!$U$2</f>
        <v>0.43627642962175556</v>
      </c>
      <c r="W791" s="11">
        <f>SUMPRODUCT('Logistic Regression'!B$2:T$2,'Test Set'!A791:S791)+'Logistic Regression'!U$2</f>
        <v>-0.39835257571718113</v>
      </c>
      <c r="X791" s="11">
        <f t="shared" si="12"/>
        <v>0.40170821554639852</v>
      </c>
    </row>
    <row r="792" spans="1:24" x14ac:dyDescent="0.25">
      <c r="A792">
        <v>0</v>
      </c>
      <c r="B792">
        <v>1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0</v>
      </c>
      <c r="U792">
        <v>0</v>
      </c>
      <c r="V792" s="11">
        <f>SUMPRODUCT('Linear Model'!$B$2:$T$2,'Test Set'!A792:S792)+'Linear Model'!$U$2</f>
        <v>0.2292224906691166</v>
      </c>
      <c r="W792" s="11">
        <f>SUMPRODUCT('Logistic Regression'!B$2:T$2,'Test Set'!A792:S792)+'Logistic Regression'!U$2</f>
        <v>-2.0656171501723777</v>
      </c>
      <c r="X792" s="11">
        <f t="shared" si="12"/>
        <v>0.11248384125587149</v>
      </c>
    </row>
    <row r="793" spans="1:24" x14ac:dyDescent="0.25">
      <c r="A793">
        <v>0</v>
      </c>
      <c r="B793">
        <v>0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0</v>
      </c>
      <c r="Q793">
        <v>0</v>
      </c>
      <c r="R793">
        <v>0</v>
      </c>
      <c r="S793">
        <v>0</v>
      </c>
      <c r="U793">
        <v>0</v>
      </c>
      <c r="V793" s="11">
        <f>SUMPRODUCT('Linear Model'!$B$2:$T$2,'Test Set'!A793:S793)+'Linear Model'!$U$2</f>
        <v>2.6928352213771989E-2</v>
      </c>
      <c r="W793" s="11">
        <f>SUMPRODUCT('Logistic Regression'!B$2:T$2,'Test Set'!A793:S793)+'Logistic Regression'!U$2</f>
        <v>-4.1508772216732579</v>
      </c>
      <c r="X793" s="11">
        <f t="shared" si="12"/>
        <v>1.5506359296339934E-2</v>
      </c>
    </row>
    <row r="794" spans="1:24" x14ac:dyDescent="0.25">
      <c r="A794">
        <v>1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0</v>
      </c>
      <c r="U794">
        <v>0</v>
      </c>
      <c r="V794" s="11">
        <f>SUMPRODUCT('Linear Model'!$B$2:$T$2,'Test Set'!A794:S794)+'Linear Model'!$U$2</f>
        <v>0.67618832439916476</v>
      </c>
      <c r="W794" s="11">
        <f>SUMPRODUCT('Logistic Regression'!B$2:T$2,'Test Set'!A794:S794)+'Logistic Regression'!U$2</f>
        <v>0.64280668703856658</v>
      </c>
      <c r="X794" s="11">
        <f t="shared" si="12"/>
        <v>0.65538764017778839</v>
      </c>
    </row>
    <row r="795" spans="1:24" x14ac:dyDescent="0.25">
      <c r="A795">
        <v>0</v>
      </c>
      <c r="B795">
        <v>0</v>
      </c>
      <c r="C795">
        <v>0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  <c r="U795">
        <v>0</v>
      </c>
      <c r="V795" s="11">
        <f>SUMPRODUCT('Linear Model'!$B$2:$T$2,'Test Set'!A795:S795)+'Linear Model'!$U$2</f>
        <v>0.23532614848228295</v>
      </c>
      <c r="W795" s="11">
        <f>SUMPRODUCT('Logistic Regression'!B$2:T$2,'Test Set'!A795:S795)+'Logistic Regression'!U$2</f>
        <v>-1.939557529095056</v>
      </c>
      <c r="X795" s="11">
        <f t="shared" si="12"/>
        <v>0.12569647463041289</v>
      </c>
    </row>
    <row r="796" spans="1:24" x14ac:dyDescent="0.25">
      <c r="A796">
        <v>1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0</v>
      </c>
      <c r="U796">
        <v>0</v>
      </c>
      <c r="V796" s="11">
        <f>SUMPRODUCT('Linear Model'!$B$2:$T$2,'Test Set'!A796:S796)+'Linear Model'!$U$2</f>
        <v>0.67618832439916476</v>
      </c>
      <c r="W796" s="11">
        <f>SUMPRODUCT('Logistic Regression'!B$2:T$2,'Test Set'!A796:S796)+'Logistic Regression'!U$2</f>
        <v>0.64280668703856658</v>
      </c>
      <c r="X796" s="11">
        <f t="shared" si="12"/>
        <v>0.65538764017778839</v>
      </c>
    </row>
    <row r="797" spans="1:24" x14ac:dyDescent="0.25">
      <c r="A797">
        <v>0</v>
      </c>
      <c r="B797">
        <v>1</v>
      </c>
      <c r="C797">
        <v>0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U797">
        <v>0</v>
      </c>
      <c r="V797" s="11">
        <f>SUMPRODUCT('Linear Model'!$B$2:$T$2,'Test Set'!A797:S797)+'Linear Model'!$U$2</f>
        <v>0.44936827268531704</v>
      </c>
      <c r="W797" s="11">
        <f>SUMPRODUCT('Logistic Regression'!B$2:T$2,'Test Set'!A797:S797)+'Logistic Regression'!U$2</f>
        <v>-0.36642029202112303</v>
      </c>
      <c r="X797" s="11">
        <f t="shared" si="12"/>
        <v>0.40940628757949221</v>
      </c>
    </row>
    <row r="798" spans="1:24" x14ac:dyDescent="0.25">
      <c r="A798">
        <v>1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0</v>
      </c>
      <c r="U798">
        <v>0</v>
      </c>
      <c r="V798" s="11">
        <f>SUMPRODUCT('Linear Model'!$B$2:$T$2,'Test Set'!A798:S798)+'Linear Model'!$U$2</f>
        <v>0.27456984781250665</v>
      </c>
      <c r="W798" s="11">
        <f>SUMPRODUCT('Logistic Regression'!B$2:T$2,'Test Set'!A798:S798)+'Logistic Regression'!U$2</f>
        <v>-2.2227563491464841</v>
      </c>
      <c r="X798" s="11">
        <f t="shared" si="12"/>
        <v>9.7725492970683267E-2</v>
      </c>
    </row>
    <row r="799" spans="1:24" x14ac:dyDescent="0.25">
      <c r="A799">
        <v>0</v>
      </c>
      <c r="B799">
        <v>1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  <c r="U799">
        <v>0</v>
      </c>
      <c r="V799" s="11">
        <f>SUMPRODUCT('Linear Model'!$B$2:$T$2,'Test Set'!A799:S799)+'Linear Model'!$U$2</f>
        <v>0.2292224906691166</v>
      </c>
      <c r="W799" s="11">
        <f>SUMPRODUCT('Logistic Regression'!B$2:T$2,'Test Set'!A799:S799)+'Logistic Regression'!U$2</f>
        <v>-2.0656171501723777</v>
      </c>
      <c r="X799" s="11">
        <f t="shared" si="12"/>
        <v>0.11248384125587149</v>
      </c>
    </row>
    <row r="800" spans="1:24" x14ac:dyDescent="0.25">
      <c r="A800">
        <v>0</v>
      </c>
      <c r="B800">
        <v>1</v>
      </c>
      <c r="C800">
        <v>1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U800">
        <v>0</v>
      </c>
      <c r="V800" s="11">
        <f>SUMPRODUCT('Linear Model'!$B$2:$T$2,'Test Set'!A800:S800)+'Linear Model'!$U$2</f>
        <v>0.12030394209357931</v>
      </c>
      <c r="W800" s="11">
        <f>SUMPRODUCT('Logistic Regression'!B$2:T$2,'Test Set'!A800:S800)+'Logistic Regression'!U$2</f>
        <v>-2.8326586465884107</v>
      </c>
      <c r="X800" s="11">
        <f t="shared" si="12"/>
        <v>5.5584667228541697E-2</v>
      </c>
    </row>
    <row r="801" spans="1:24" x14ac:dyDescent="0.25">
      <c r="A801">
        <v>1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U801">
        <v>0</v>
      </c>
      <c r="V801" s="11">
        <f>SUMPRODUCT('Linear Model'!$B$2:$T$2,'Test Set'!A801:S801)+'Linear Model'!$U$2</f>
        <v>0.37721506525611004</v>
      </c>
      <c r="W801" s="11">
        <f>SUMPRODUCT('Logistic Regression'!B$2:T$2,'Test Set'!A801:S801)+'Logistic Regression'!U$2</f>
        <v>-0.94326810177524656</v>
      </c>
      <c r="X801" s="11">
        <f t="shared" si="12"/>
        <v>0.28024067419005289</v>
      </c>
    </row>
    <row r="802" spans="1:24" x14ac:dyDescent="0.25">
      <c r="A802">
        <v>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1</v>
      </c>
      <c r="P802">
        <v>0</v>
      </c>
      <c r="Q802">
        <v>0</v>
      </c>
      <c r="R802">
        <v>0</v>
      </c>
      <c r="S802">
        <v>0</v>
      </c>
      <c r="U802">
        <v>0</v>
      </c>
      <c r="V802" s="11">
        <f>SUMPRODUCT('Linear Model'!$B$2:$T$2,'Test Set'!A802:S802)+'Linear Model'!$U$2</f>
        <v>0.29693131843986414</v>
      </c>
      <c r="W802" s="11">
        <f>SUMPRODUCT('Logistic Regression'!B$2:T$2,'Test Set'!A802:S802)+'Logistic Regression'!U$2</f>
        <v>-2.2295543931640354</v>
      </c>
      <c r="X802" s="11">
        <f t="shared" si="12"/>
        <v>9.712771098156707E-2</v>
      </c>
    </row>
    <row r="803" spans="1:24" x14ac:dyDescent="0.25">
      <c r="A803">
        <v>0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U803">
        <v>0</v>
      </c>
      <c r="V803" s="11">
        <f>SUMPRODUCT('Linear Model'!$B$2:$T$2,'Test Set'!A803:S803)+'Linear Model'!$U$2</f>
        <v>0.41708092874502772</v>
      </c>
      <c r="W803" s="11">
        <f>SUMPRODUCT('Logistic Regression'!B$2:T$2,'Test Set'!A803:S803)+'Logistic Regression'!U$2</f>
        <v>-0.55634448049056073</v>
      </c>
      <c r="X803" s="11">
        <f t="shared" si="12"/>
        <v>0.36439369756218881</v>
      </c>
    </row>
    <row r="804" spans="1:24" x14ac:dyDescent="0.25">
      <c r="A804">
        <v>0</v>
      </c>
      <c r="B804">
        <v>1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U804">
        <v>0</v>
      </c>
      <c r="V804" s="11">
        <f>SUMPRODUCT('Linear Model'!$B$2:$T$2,'Test Set'!A804:S804)+'Linear Model'!$U$2</f>
        <v>0.43017277180858926</v>
      </c>
      <c r="W804" s="11">
        <f>SUMPRODUCT('Logistic Regression'!B$2:T$2,'Test Set'!A804:S804)+'Logistic Regression'!U$2</f>
        <v>-0.52441219679450257</v>
      </c>
      <c r="X804" s="11">
        <f t="shared" si="12"/>
        <v>0.37182109465082896</v>
      </c>
    </row>
    <row r="805" spans="1:24" x14ac:dyDescent="0.25">
      <c r="A805">
        <v>0</v>
      </c>
      <c r="B805">
        <v>0</v>
      </c>
      <c r="C805">
        <v>1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U805">
        <v>0</v>
      </c>
      <c r="V805" s="11">
        <f>SUMPRODUCT('Linear Model'!$B$2:$T$2,'Test Set'!A805:S805)+'Linear Model'!$U$2</f>
        <v>0.10721209903001783</v>
      </c>
      <c r="W805" s="11">
        <f>SUMPRODUCT('Logistic Regression'!B$2:T$2,'Test Set'!A805:S805)+'Logistic Regression'!U$2</f>
        <v>-2.8645909302844688</v>
      </c>
      <c r="X805" s="11">
        <f t="shared" si="12"/>
        <v>5.3931975713864433E-2</v>
      </c>
    </row>
    <row r="806" spans="1:24" x14ac:dyDescent="0.25">
      <c r="A806">
        <v>1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U806">
        <v>0</v>
      </c>
      <c r="V806" s="11">
        <f>SUMPRODUCT('Linear Model'!$B$2:$T$2,'Test Set'!A806:S806)+'Linear Model'!$U$2</f>
        <v>0.65949047297813823</v>
      </c>
      <c r="W806" s="11">
        <f>SUMPRODUCT('Logistic Regression'!B$2:T$2,'Test Set'!A806:S806)+'Logistic Regression'!U$2</f>
        <v>3.2473472197508428</v>
      </c>
      <c r="X806" s="11">
        <f t="shared" si="12"/>
        <v>0.96257767165038199</v>
      </c>
    </row>
    <row r="807" spans="1:24" x14ac:dyDescent="0.25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U807">
        <v>0</v>
      </c>
      <c r="V807" s="11">
        <f>SUMPRODUCT('Linear Model'!$B$2:$T$2,'Test Set'!A807:S807)+'Linear Model'!$U$2</f>
        <v>0.54732582901519855</v>
      </c>
      <c r="W807" s="11">
        <f>SUMPRODUCT('Logistic Regression'!B$2:T$2,'Test Set'!A807:S807)+'Logistic Regression'!U$2</f>
        <v>0.18349272552105311</v>
      </c>
      <c r="X807" s="11">
        <f t="shared" si="12"/>
        <v>0.54574490237590012</v>
      </c>
    </row>
    <row r="808" spans="1:24" x14ac:dyDescent="0.25">
      <c r="A808">
        <v>1</v>
      </c>
      <c r="B808">
        <v>0</v>
      </c>
      <c r="C808">
        <v>1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U808">
        <v>0</v>
      </c>
      <c r="V808" s="11">
        <f>SUMPRODUCT('Linear Model'!$B$2:$T$2,'Test Set'!A808:S808)+'Linear Model'!$U$2</f>
        <v>6.7346235541100141E-2</v>
      </c>
      <c r="W808" s="11">
        <f>SUMPRODUCT('Logistic Regression'!B$2:T$2,'Test Set'!A808:S808)+'Logistic Regression'!U$2</f>
        <v>-3.251514551569155</v>
      </c>
      <c r="X808" s="11">
        <f t="shared" si="12"/>
        <v>3.7272502188134299E-2</v>
      </c>
    </row>
    <row r="809" spans="1:24" x14ac:dyDescent="0.25">
      <c r="A809">
        <v>1</v>
      </c>
      <c r="B809">
        <v>0</v>
      </c>
      <c r="C809">
        <v>0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U809">
        <v>0</v>
      </c>
      <c r="V809" s="11">
        <f>SUMPRODUCT('Linear Model'!$B$2:$T$2,'Test Set'!A809:S809)+'Linear Model'!$U$2</f>
        <v>0.45210615808488719</v>
      </c>
      <c r="W809" s="11">
        <f>SUMPRODUCT('Logistic Regression'!B$2:T$2,'Test Set'!A809:S809)+'Logistic Regression'!U$2</f>
        <v>-1.1389160505891653</v>
      </c>
      <c r="X809" s="11">
        <f t="shared" si="12"/>
        <v>0.24251943099589965</v>
      </c>
    </row>
    <row r="810" spans="1:24" x14ac:dyDescent="0.25">
      <c r="A810">
        <v>1</v>
      </c>
      <c r="B810">
        <v>0</v>
      </c>
      <c r="C810">
        <v>0</v>
      </c>
      <c r="D810">
        <v>1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1</v>
      </c>
      <c r="O810">
        <v>0</v>
      </c>
      <c r="P810">
        <v>0</v>
      </c>
      <c r="Q810">
        <v>0</v>
      </c>
      <c r="R810">
        <v>0</v>
      </c>
      <c r="S810">
        <v>0</v>
      </c>
      <c r="U810">
        <v>0</v>
      </c>
      <c r="V810" s="11">
        <f>SUMPRODUCT('Linear Model'!$B$2:$T$2,'Test Set'!A810:S810)+'Linear Model'!$U$2</f>
        <v>0.30554578733862969</v>
      </c>
      <c r="W810" s="11">
        <f>SUMPRODUCT('Logistic Regression'!B$2:T$2,'Test Set'!A810:S810)+'Logistic Regression'!U$2</f>
        <v>-1.5282313629154016</v>
      </c>
      <c r="X810" s="11">
        <f t="shared" si="12"/>
        <v>0.17825260588863398</v>
      </c>
    </row>
    <row r="811" spans="1:24" x14ac:dyDescent="0.25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U811">
        <v>0</v>
      </c>
      <c r="V811" s="11">
        <f>SUMPRODUCT('Linear Model'!$B$2:$T$2,'Test Set'!A811:S811)+'Linear Model'!$U$2</f>
        <v>0.47424852386969529</v>
      </c>
      <c r="W811" s="11">
        <f>SUMPRODUCT('Logistic Regression'!B$2:T$2,'Test Set'!A811:S811)+'Logistic Regression'!U$2</f>
        <v>-0.99846318582161964</v>
      </c>
      <c r="X811" s="11">
        <f t="shared" si="12"/>
        <v>0.26924368464905596</v>
      </c>
    </row>
    <row r="812" spans="1:24" x14ac:dyDescent="0.25">
      <c r="A812">
        <v>1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U812">
        <v>0</v>
      </c>
      <c r="V812" s="11">
        <f>SUMPRODUCT('Linear Model'!$B$2:$T$2,'Test Set'!A812:S812)+'Linear Model'!$U$2</f>
        <v>0.13540940123772288</v>
      </c>
      <c r="W812" s="11">
        <f>SUMPRODUCT('Logistic Regression'!B$2:T$2,'Test Set'!A812:S812)+'Logistic Regression'!U$2</f>
        <v>-2.9714615959201183</v>
      </c>
      <c r="X812" s="11">
        <f t="shared" si="12"/>
        <v>4.8731922910597941E-2</v>
      </c>
    </row>
    <row r="813" spans="1:24" x14ac:dyDescent="0.25">
      <c r="A813">
        <v>1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U813">
        <v>0</v>
      </c>
      <c r="V813" s="11">
        <f>SUMPRODUCT('Linear Model'!$B$2:$T$2,'Test Set'!A813:S813)+'Linear Model'!$U$2</f>
        <v>0.16565129923696942</v>
      </c>
      <c r="W813" s="11">
        <f>SUMPRODUCT('Logistic Regression'!B$2:T$2,'Test Set'!A813:S813)+'Logistic Regression'!U$2</f>
        <v>-2.9897978455625176</v>
      </c>
      <c r="X813" s="11">
        <f t="shared" si="12"/>
        <v>4.7888906352115068E-2</v>
      </c>
    </row>
    <row r="814" spans="1:24" x14ac:dyDescent="0.25">
      <c r="A814">
        <v>0</v>
      </c>
      <c r="B814">
        <v>1</v>
      </c>
      <c r="C814">
        <v>0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0</v>
      </c>
      <c r="Q814">
        <v>0</v>
      </c>
      <c r="R814">
        <v>0</v>
      </c>
      <c r="S814">
        <v>0</v>
      </c>
      <c r="U814">
        <v>0</v>
      </c>
      <c r="V814" s="11">
        <f>SUMPRODUCT('Linear Model'!$B$2:$T$2,'Test Set'!A814:S814)+'Linear Model'!$U$2</f>
        <v>0.27077946217320192</v>
      </c>
      <c r="W814" s="11">
        <f>SUMPRODUCT('Logistic Regression'!B$2:T$2,'Test Set'!A814:S814)+'Logistic Regression'!U$2</f>
        <v>-1.9144232894165492</v>
      </c>
      <c r="X814" s="11">
        <f t="shared" si="12"/>
        <v>0.12848473361855894</v>
      </c>
    </row>
    <row r="815" spans="1:24" x14ac:dyDescent="0.25">
      <c r="A815">
        <v>1</v>
      </c>
      <c r="B815">
        <v>0</v>
      </c>
      <c r="C815">
        <v>0</v>
      </c>
      <c r="D815">
        <v>1</v>
      </c>
      <c r="E815">
        <v>0</v>
      </c>
      <c r="F815">
        <v>1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U815">
        <v>0</v>
      </c>
      <c r="V815" s="11">
        <f>SUMPRODUCT('Linear Model'!$B$2:$T$2,'Test Set'!A815:S815)+'Linear Model'!$U$2</f>
        <v>-0.15526392760055918</v>
      </c>
      <c r="W815" s="11">
        <f>SUMPRODUCT('Logistic Regression'!B$2:T$2,'Test Set'!A815:S815)+'Logistic Regression'!U$2</f>
        <v>-5.1217161409406478</v>
      </c>
      <c r="X815" s="11">
        <f t="shared" si="12"/>
        <v>5.9303965750194297E-3</v>
      </c>
    </row>
    <row r="816" spans="1:24" x14ac:dyDescent="0.25">
      <c r="A816">
        <v>1</v>
      </c>
      <c r="B816">
        <v>0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U816">
        <v>0</v>
      </c>
      <c r="V816" s="11">
        <f>SUMPRODUCT('Linear Model'!$B$2:$T$2,'Test Set'!A816:S816)+'Linear Model'!$U$2</f>
        <v>0.39641056613283787</v>
      </c>
      <c r="W816" s="11">
        <f>SUMPRODUCT('Logistic Regression'!B$2:T$2,'Test Set'!A816:S816)+'Logistic Regression'!U$2</f>
        <v>-0.7852761970018669</v>
      </c>
      <c r="X816" s="11">
        <f t="shared" si="12"/>
        <v>0.31318386039035906</v>
      </c>
    </row>
    <row r="817" spans="1:24" x14ac:dyDescent="0.25">
      <c r="A817">
        <v>0</v>
      </c>
      <c r="B817">
        <v>0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</v>
      </c>
      <c r="P817">
        <v>0</v>
      </c>
      <c r="Q817">
        <v>0</v>
      </c>
      <c r="R817">
        <v>0</v>
      </c>
      <c r="S817">
        <v>0</v>
      </c>
      <c r="U817">
        <v>0</v>
      </c>
      <c r="V817" s="11">
        <f>SUMPRODUCT('Linear Model'!$B$2:$T$2,'Test Set'!A817:S817)+'Linear Model'!$U$2</f>
        <v>0.23849211823291261</v>
      </c>
      <c r="W817" s="11">
        <f>SUMPRODUCT('Logistic Regression'!B$2:T$2,'Test Set'!A817:S817)+'Logistic Regression'!U$2</f>
        <v>-2.104347477885987</v>
      </c>
      <c r="X817" s="11">
        <f t="shared" si="12"/>
        <v>0.10867498691355215</v>
      </c>
    </row>
    <row r="818" spans="1:24" x14ac:dyDescent="0.25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U818">
        <v>0</v>
      </c>
      <c r="V818" s="11">
        <f>SUMPRODUCT('Linear Model'!$B$2:$T$2,'Test Set'!A818:S818)+'Linear Model'!$U$2</f>
        <v>0.515385992440897</v>
      </c>
      <c r="W818" s="11">
        <f>SUMPRODUCT('Logistic Regression'!B$2:T$2,'Test Set'!A818:S818)+'Logistic Regression'!U$2</f>
        <v>-0.29462777448392352</v>
      </c>
      <c r="X818" s="11">
        <f t="shared" si="12"/>
        <v>0.4268712906287131</v>
      </c>
    </row>
    <row r="819" spans="1:24" x14ac:dyDescent="0.25">
      <c r="A819">
        <v>0</v>
      </c>
      <c r="B819">
        <v>0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U819">
        <v>0</v>
      </c>
      <c r="V819" s="11">
        <f>SUMPRODUCT('Linear Model'!$B$2:$T$2,'Test Set'!A819:S819)+'Linear Model'!$U$2</f>
        <v>0.41708092874502772</v>
      </c>
      <c r="W819" s="11">
        <f>SUMPRODUCT('Logistic Regression'!B$2:T$2,'Test Set'!A819:S819)+'Logistic Regression'!U$2</f>
        <v>-0.55634448049056073</v>
      </c>
      <c r="X819" s="11">
        <f t="shared" si="12"/>
        <v>0.36439369756218881</v>
      </c>
    </row>
    <row r="820" spans="1:24" x14ac:dyDescent="0.25">
      <c r="A820">
        <v>1</v>
      </c>
      <c r="B820">
        <v>0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U820">
        <v>0</v>
      </c>
      <c r="V820" s="11">
        <f>SUMPRODUCT('Linear Model'!$B$2:$T$2,'Test Set'!A820:S820)+'Linear Model'!$U$2</f>
        <v>0.37721506525611004</v>
      </c>
      <c r="W820" s="11">
        <f>SUMPRODUCT('Logistic Regression'!B$2:T$2,'Test Set'!A820:S820)+'Logistic Regression'!U$2</f>
        <v>-0.94326810177524656</v>
      </c>
      <c r="X820" s="11">
        <f t="shared" si="12"/>
        <v>0.28024067419005289</v>
      </c>
    </row>
    <row r="821" spans="1:24" x14ac:dyDescent="0.25">
      <c r="A821">
        <v>1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U821">
        <v>0</v>
      </c>
      <c r="V821" s="11">
        <f>SUMPRODUCT('Linear Model'!$B$2:$T$2,'Test Set'!A821:S821)+'Linear Model'!$U$2</f>
        <v>0.32149018455382455</v>
      </c>
      <c r="W821" s="11">
        <f>SUMPRODUCT('Logistic Regression'!B$2:T$2,'Test Set'!A821:S821)+'Logistic Regression'!U$2</f>
        <v>-1.0646127679365813</v>
      </c>
      <c r="X821" s="11">
        <f t="shared" si="12"/>
        <v>0.25642893603168782</v>
      </c>
    </row>
    <row r="822" spans="1:24" x14ac:dyDescent="0.25">
      <c r="A822">
        <v>1</v>
      </c>
      <c r="B822">
        <v>0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1</v>
      </c>
      <c r="U822">
        <v>0</v>
      </c>
      <c r="V822" s="11">
        <f>SUMPRODUCT('Linear Model'!$B$2:$T$2,'Test Set'!A822:S822)+'Linear Model'!$U$2</f>
        <v>0.62514529810915453</v>
      </c>
      <c r="W822" s="11">
        <f>SUMPRODUCT('Logistic Regression'!B$2:T$2,'Test Set'!A822:S822)+'Logistic Regression'!U$2</f>
        <v>1.1860363439052772</v>
      </c>
      <c r="X822" s="11">
        <f t="shared" si="12"/>
        <v>0.76603141813013675</v>
      </c>
    </row>
    <row r="823" spans="1:24" x14ac:dyDescent="0.25">
      <c r="A823">
        <v>1</v>
      </c>
      <c r="B823">
        <v>0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0</v>
      </c>
      <c r="R823">
        <v>1</v>
      </c>
      <c r="S823">
        <v>0</v>
      </c>
      <c r="U823">
        <v>0</v>
      </c>
      <c r="V823" s="11">
        <f>SUMPRODUCT('Linear Model'!$B$2:$T$2,'Test Set'!A823:S823)+'Linear Model'!$U$2</f>
        <v>0.36452496381357802</v>
      </c>
      <c r="W823" s="11">
        <f>SUMPRODUCT('Logistic Regression'!B$2:T$2,'Test Set'!A823:S823)+'Logistic Regression'!U$2</f>
        <v>-0.72902690095089173</v>
      </c>
      <c r="X823" s="11">
        <f t="shared" si="12"/>
        <v>0.32540830361892464</v>
      </c>
    </row>
    <row r="824" spans="1:24" x14ac:dyDescent="0.25">
      <c r="A824">
        <v>1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U824">
        <v>0</v>
      </c>
      <c r="V824" s="11">
        <f>SUMPRODUCT('Linear Model'!$B$2:$T$2,'Test Set'!A824:S824)+'Linear Model'!$U$2</f>
        <v>0.47552012895197932</v>
      </c>
      <c r="W824" s="11">
        <f>SUMPRODUCT('Logistic Regression'!B$2:T$2,'Test Set'!A824:S824)+'Logistic Regression'!U$2</f>
        <v>-0.68155139576860935</v>
      </c>
      <c r="X824" s="11">
        <f t="shared" si="12"/>
        <v>0.33591513513825549</v>
      </c>
    </row>
    <row r="825" spans="1:24" x14ac:dyDescent="0.2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U825">
        <v>0</v>
      </c>
      <c r="V825" s="11">
        <f>SUMPRODUCT('Linear Model'!$B$2:$T$2,'Test Set'!A825:S825)+'Linear Model'!$U$2</f>
        <v>0.71605418788808251</v>
      </c>
      <c r="W825" s="11">
        <f>SUMPRODUCT('Logistic Regression'!B$2:T$2,'Test Set'!A825:S825)+'Logistic Regression'!U$2</f>
        <v>1.0297303083232525</v>
      </c>
      <c r="X825" s="11">
        <f t="shared" si="12"/>
        <v>0.73686360713594246</v>
      </c>
    </row>
    <row r="826" spans="1:24" x14ac:dyDescent="0.25">
      <c r="A826">
        <v>0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U826">
        <v>0</v>
      </c>
      <c r="V826" s="11">
        <f>SUMPRODUCT('Linear Model'!$B$2:$T$2,'Test Set'!A826:S826)+'Linear Model'!$U$2</f>
        <v>0.41708092874502772</v>
      </c>
      <c r="W826" s="11">
        <f>SUMPRODUCT('Logistic Regression'!B$2:T$2,'Test Set'!A826:S826)+'Logistic Regression'!U$2</f>
        <v>-0.55634448049056073</v>
      </c>
      <c r="X826" s="11">
        <f t="shared" si="12"/>
        <v>0.36439369756218881</v>
      </c>
    </row>
    <row r="827" spans="1:24" x14ac:dyDescent="0.25">
      <c r="A827">
        <v>0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U827">
        <v>0</v>
      </c>
      <c r="V827" s="11">
        <f>SUMPRODUCT('Linear Model'!$B$2:$T$2,'Test Set'!A827:S827)+'Linear Model'!$U$2</f>
        <v>0.57291981406188286</v>
      </c>
      <c r="W827" s="11">
        <f>SUMPRODUCT('Logistic Regression'!B$2:T$2,'Test Set'!A827:S827)+'Logistic Regression'!U$2</f>
        <v>1.3688405971353759</v>
      </c>
      <c r="X827" s="11">
        <f t="shared" si="12"/>
        <v>0.79719277000797617</v>
      </c>
    </row>
    <row r="828" spans="1:24" x14ac:dyDescent="0.25">
      <c r="A828">
        <v>0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0</v>
      </c>
      <c r="S828">
        <v>0</v>
      </c>
      <c r="U828">
        <v>0</v>
      </c>
      <c r="V828" s="11">
        <f>SUMPRODUCT('Linear Model'!$B$2:$T$2,'Test Set'!A828:S828)+'Linear Model'!$U$2</f>
        <v>-3.3135457854746031E-3</v>
      </c>
      <c r="W828" s="11">
        <f>SUMPRODUCT('Logistic Regression'!B$2:T$2,'Test Set'!A828:S828)+'Logistic Regression'!U$2</f>
        <v>-4.132540972030859</v>
      </c>
      <c r="X828" s="11">
        <f t="shared" si="12"/>
        <v>1.5788779926445892E-2</v>
      </c>
    </row>
    <row r="829" spans="1:24" x14ac:dyDescent="0.25">
      <c r="A829">
        <v>1</v>
      </c>
      <c r="B829">
        <v>0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U829">
        <v>0</v>
      </c>
      <c r="V829" s="11">
        <f>SUMPRODUCT('Linear Model'!$B$2:$T$2,'Test Set'!A829:S829)+'Linear Model'!$U$2</f>
        <v>0.53305395057296523</v>
      </c>
      <c r="W829" s="11">
        <f>SUMPRODUCT('Logistic Regression'!B$2:T$2,'Test Set'!A829:S829)+'Logistic Regression'!U$2</f>
        <v>0.98191697585068993</v>
      </c>
      <c r="X829" s="11">
        <f t="shared" si="12"/>
        <v>0.72748842060877106</v>
      </c>
    </row>
    <row r="830" spans="1:24" x14ac:dyDescent="0.25">
      <c r="A830">
        <v>0</v>
      </c>
      <c r="B830">
        <v>1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U830">
        <v>0</v>
      </c>
      <c r="V830" s="11">
        <f>SUMPRODUCT('Linear Model'!$B$2:$T$2,'Test Set'!A830:S830)+'Linear Model'!$U$2</f>
        <v>0.43017277180858926</v>
      </c>
      <c r="W830" s="11">
        <f>SUMPRODUCT('Logistic Regression'!B$2:T$2,'Test Set'!A830:S830)+'Logistic Regression'!U$2</f>
        <v>-0.52441219679450257</v>
      </c>
      <c r="X830" s="11">
        <f t="shared" si="12"/>
        <v>0.37182109465082896</v>
      </c>
    </row>
    <row r="831" spans="1:24" x14ac:dyDescent="0.25">
      <c r="A831">
        <v>0</v>
      </c>
      <c r="B831">
        <v>0</v>
      </c>
      <c r="C831">
        <v>0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U831">
        <v>0</v>
      </c>
      <c r="V831" s="11">
        <f>SUMPRODUCT('Linear Model'!$B$2:$T$2,'Test Set'!A831:S831)+'Linear Model'!$U$2</f>
        <v>0.43627642962175556</v>
      </c>
      <c r="W831" s="11">
        <f>SUMPRODUCT('Logistic Regression'!B$2:T$2,'Test Set'!A831:S831)+'Logistic Regression'!U$2</f>
        <v>-0.39835257571718113</v>
      </c>
      <c r="X831" s="11">
        <f t="shared" si="12"/>
        <v>0.40170821554639852</v>
      </c>
    </row>
    <row r="832" spans="1:24" x14ac:dyDescent="0.25">
      <c r="A832">
        <v>0</v>
      </c>
      <c r="B832">
        <v>0</v>
      </c>
      <c r="C832">
        <v>1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U832">
        <v>0</v>
      </c>
      <c r="V832" s="11">
        <f>SUMPRODUCT('Linear Model'!$B$2:$T$2,'Test Set'!A832:S832)+'Linear Model'!$U$2</f>
        <v>0.24807048417985667</v>
      </c>
      <c r="W832" s="11">
        <f>SUMPRODUCT('Logistic Regression'!B$2:T$2,'Test Set'!A832:S832)+'Logistic Regression'!U$2</f>
        <v>-1.6194289338634591</v>
      </c>
      <c r="X832" s="11">
        <f t="shared" si="12"/>
        <v>0.16528364224817643</v>
      </c>
    </row>
    <row r="833" spans="1:24" x14ac:dyDescent="0.25">
      <c r="A833">
        <v>1</v>
      </c>
      <c r="B833">
        <v>0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U833">
        <v>0</v>
      </c>
      <c r="V833" s="11">
        <f>SUMPRODUCT('Linear Model'!$B$2:$T$2,'Test Set'!A833:S833)+'Linear Model'!$U$2</f>
        <v>0.37721506525611004</v>
      </c>
      <c r="W833" s="11">
        <f>SUMPRODUCT('Logistic Regression'!B$2:T$2,'Test Set'!A833:S833)+'Logistic Regression'!U$2</f>
        <v>-0.94326810177524656</v>
      </c>
      <c r="X833" s="11">
        <f t="shared" si="12"/>
        <v>0.28024067419005289</v>
      </c>
    </row>
    <row r="834" spans="1:24" x14ac:dyDescent="0.25">
      <c r="A834">
        <v>0</v>
      </c>
      <c r="B834">
        <v>1</v>
      </c>
      <c r="C834">
        <v>1</v>
      </c>
      <c r="D834">
        <v>0</v>
      </c>
      <c r="E834">
        <v>0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U834">
        <v>0</v>
      </c>
      <c r="V834" s="11">
        <f>SUMPRODUCT('Linear Model'!$B$2:$T$2,'Test Set'!A834:S834)+'Linear Model'!$U$2</f>
        <v>0.12030394209357931</v>
      </c>
      <c r="W834" s="11">
        <f>SUMPRODUCT('Logistic Regression'!B$2:T$2,'Test Set'!A834:S834)+'Logistic Regression'!U$2</f>
        <v>-2.8326586465884107</v>
      </c>
      <c r="X834" s="11">
        <f t="shared" si="12"/>
        <v>5.5584667228541697E-2</v>
      </c>
    </row>
    <row r="835" spans="1:24" x14ac:dyDescent="0.25">
      <c r="A835">
        <v>0</v>
      </c>
      <c r="B835">
        <v>0</v>
      </c>
      <c r="C835">
        <v>0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  <c r="U835">
        <v>0</v>
      </c>
      <c r="V835" s="11">
        <f>SUMPRODUCT('Linear Model'!$B$2:$T$2,'Test Set'!A835:S835)+'Linear Model'!$U$2</f>
        <v>0.23532614848228295</v>
      </c>
      <c r="W835" s="11">
        <f>SUMPRODUCT('Logistic Regression'!B$2:T$2,'Test Set'!A835:S835)+'Logistic Regression'!U$2</f>
        <v>-1.939557529095056</v>
      </c>
      <c r="X835" s="11">
        <f t="shared" ref="X835:X898" si="13">EXP(W835)/(1+EXP(W835))</f>
        <v>0.12569647463041289</v>
      </c>
    </row>
    <row r="836" spans="1:24" x14ac:dyDescent="0.25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U836">
        <v>0</v>
      </c>
      <c r="V836" s="11">
        <f>SUMPRODUCT('Linear Model'!$B$2:$T$2,'Test Set'!A836:S836)+'Linear Model'!$U$2</f>
        <v>0.31443571130142434</v>
      </c>
      <c r="W836" s="11">
        <f>SUMPRODUCT('Logistic Regression'!B$2:T$2,'Test Set'!A836:S836)+'Logistic Regression'!U$2</f>
        <v>-1.8358327278617983</v>
      </c>
      <c r="X836" s="11">
        <f t="shared" si="13"/>
        <v>0.1375448943606043</v>
      </c>
    </row>
    <row r="837" spans="1:24" x14ac:dyDescent="0.25">
      <c r="A837">
        <v>1</v>
      </c>
      <c r="B837">
        <v>0</v>
      </c>
      <c r="C837">
        <v>1</v>
      </c>
      <c r="D837">
        <v>0</v>
      </c>
      <c r="E837">
        <v>0</v>
      </c>
      <c r="F837">
        <v>1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U837">
        <v>0</v>
      </c>
      <c r="V837" s="11">
        <f>SUMPRODUCT('Linear Model'!$B$2:$T$2,'Test Set'!A837:S837)+'Linear Model'!$U$2</f>
        <v>-0.17445942847728702</v>
      </c>
      <c r="W837" s="11">
        <f>SUMPRODUCT('Logistic Regression'!B$2:T$2,'Test Set'!A837:S837)+'Logistic Regression'!U$2</f>
        <v>-5.2797080457140266</v>
      </c>
      <c r="X837" s="11">
        <f t="shared" si="13"/>
        <v>5.0681012756172558E-3</v>
      </c>
    </row>
    <row r="838" spans="1:24" x14ac:dyDescent="0.25">
      <c r="A838">
        <v>0</v>
      </c>
      <c r="B838">
        <v>1</v>
      </c>
      <c r="C838">
        <v>0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U838">
        <v>0</v>
      </c>
      <c r="V838" s="11">
        <f>SUMPRODUCT('Linear Model'!$B$2:$T$2,'Test Set'!A838:S838)+'Linear Model'!$U$2</f>
        <v>0.44936827268531704</v>
      </c>
      <c r="W838" s="11">
        <f>SUMPRODUCT('Logistic Regression'!B$2:T$2,'Test Set'!A838:S838)+'Logistic Regression'!U$2</f>
        <v>-0.36642029202112303</v>
      </c>
      <c r="X838" s="11">
        <f t="shared" si="13"/>
        <v>0.40940628757949221</v>
      </c>
    </row>
    <row r="839" spans="1:24" x14ac:dyDescent="0.25">
      <c r="A839">
        <v>0</v>
      </c>
      <c r="B839">
        <v>1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0</v>
      </c>
      <c r="U839">
        <v>0</v>
      </c>
      <c r="V839" s="11">
        <f>SUMPRODUCT('Linear Model'!$B$2:$T$2,'Test Set'!A839:S839)+'Linear Model'!$U$2</f>
        <v>0.2292224906691166</v>
      </c>
      <c r="W839" s="11">
        <f>SUMPRODUCT('Logistic Regression'!B$2:T$2,'Test Set'!A839:S839)+'Logistic Regression'!U$2</f>
        <v>-2.0656171501723777</v>
      </c>
      <c r="X839" s="11">
        <f t="shared" si="13"/>
        <v>0.11248384125587149</v>
      </c>
    </row>
    <row r="840" spans="1:24" x14ac:dyDescent="0.25">
      <c r="A840">
        <v>0</v>
      </c>
      <c r="B840">
        <v>0</v>
      </c>
      <c r="C840">
        <v>0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U840">
        <v>0</v>
      </c>
      <c r="V840" s="11">
        <f>SUMPRODUCT('Linear Model'!$B$2:$T$2,'Test Set'!A840:S840)+'Linear Model'!$U$2</f>
        <v>0.43627642962175556</v>
      </c>
      <c r="W840" s="11">
        <f>SUMPRODUCT('Logistic Regression'!B$2:T$2,'Test Set'!A840:S840)+'Logistic Regression'!U$2</f>
        <v>-0.39835257571718113</v>
      </c>
      <c r="X840" s="11">
        <f t="shared" si="13"/>
        <v>0.40170821554639852</v>
      </c>
    </row>
    <row r="841" spans="1:24" x14ac:dyDescent="0.25">
      <c r="A841">
        <v>1</v>
      </c>
      <c r="B841">
        <v>0</v>
      </c>
      <c r="C841">
        <v>1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</v>
      </c>
      <c r="P841">
        <v>0</v>
      </c>
      <c r="Q841">
        <v>0</v>
      </c>
      <c r="R841">
        <v>1</v>
      </c>
      <c r="S841">
        <v>0</v>
      </c>
      <c r="U841">
        <v>0</v>
      </c>
      <c r="V841" s="11">
        <f>SUMPRODUCT('Linear Model'!$B$2:$T$2,'Test Set'!A841:S841)+'Linear Model'!$U$2</f>
        <v>-0.31219285611048764</v>
      </c>
      <c r="W841" s="11">
        <f>SUMPRODUCT('Logistic Regression'!B$2:T$2,'Test Set'!A841:S841)+'Logistic Regression'!U$2</f>
        <v>-6.340722502342456</v>
      </c>
      <c r="X841" s="11">
        <f t="shared" si="13"/>
        <v>1.7599251873596021E-3</v>
      </c>
    </row>
    <row r="842" spans="1:24" x14ac:dyDescent="0.25">
      <c r="A842">
        <v>0</v>
      </c>
      <c r="B842">
        <v>1</v>
      </c>
      <c r="C842">
        <v>0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0</v>
      </c>
      <c r="U842">
        <v>0</v>
      </c>
      <c r="V842" s="11">
        <f>SUMPRODUCT('Linear Model'!$B$2:$T$2,'Test Set'!A842:S842)+'Linear Model'!$U$2</f>
        <v>0.24841799154584443</v>
      </c>
      <c r="W842" s="11">
        <f>SUMPRODUCT('Logistic Regression'!B$2:T$2,'Test Set'!A842:S842)+'Logistic Regression'!U$2</f>
        <v>-1.9076252453989979</v>
      </c>
      <c r="X842" s="11">
        <f t="shared" si="13"/>
        <v>0.12924787860378847</v>
      </c>
    </row>
    <row r="843" spans="1:24" x14ac:dyDescent="0.25">
      <c r="A843">
        <v>0</v>
      </c>
      <c r="B843">
        <v>1</v>
      </c>
      <c r="C843">
        <v>0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U843">
        <v>0</v>
      </c>
      <c r="V843" s="11">
        <f>SUMPRODUCT('Linear Model'!$B$2:$T$2,'Test Set'!A843:S843)+'Linear Model'!$U$2</f>
        <v>0.44936827268531704</v>
      </c>
      <c r="W843" s="11">
        <f>SUMPRODUCT('Logistic Regression'!B$2:T$2,'Test Set'!A843:S843)+'Logistic Regression'!U$2</f>
        <v>-0.36642029202112303</v>
      </c>
      <c r="X843" s="11">
        <f t="shared" si="13"/>
        <v>0.40940628757949221</v>
      </c>
    </row>
    <row r="844" spans="1:24" x14ac:dyDescent="0.25">
      <c r="A844">
        <v>0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U844">
        <v>0</v>
      </c>
      <c r="V844" s="11">
        <f>SUMPRODUCT('Linear Model'!$B$2:$T$2,'Test Set'!A844:S844)+'Linear Model'!$U$2</f>
        <v>0.52847783550445848</v>
      </c>
      <c r="W844" s="11">
        <f>SUMPRODUCT('Logistic Regression'!B$2:T$2,'Test Set'!A844:S844)+'Logistic Regression'!U$2</f>
        <v>-0.26269549078786542</v>
      </c>
      <c r="X844" s="11">
        <f t="shared" si="13"/>
        <v>0.43470121268219714</v>
      </c>
    </row>
    <row r="845" spans="1:24" x14ac:dyDescent="0.25">
      <c r="A845">
        <v>1</v>
      </c>
      <c r="B845">
        <v>0</v>
      </c>
      <c r="C845">
        <v>0</v>
      </c>
      <c r="D845">
        <v>0</v>
      </c>
      <c r="E845">
        <v>0</v>
      </c>
      <c r="F845">
        <v>1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1</v>
      </c>
      <c r="P845">
        <v>0</v>
      </c>
      <c r="Q845">
        <v>0</v>
      </c>
      <c r="R845">
        <v>0</v>
      </c>
      <c r="S845">
        <v>0</v>
      </c>
      <c r="U845">
        <v>0</v>
      </c>
      <c r="V845" s="11">
        <f>SUMPRODUCT('Linear Model'!$B$2:$T$2,'Test Set'!A845:S845)+'Linear Model'!$U$2</f>
        <v>-0.25474317529353296</v>
      </c>
      <c r="W845" s="11">
        <f>SUMPRODUCT('Logistic Regression'!B$2:T$2,'Test Set'!A845:S845)+'Logistic Regression'!U$2</f>
        <v>-6.5659943371028158</v>
      </c>
      <c r="X845" s="11">
        <f t="shared" si="13"/>
        <v>1.4054457434151172E-3</v>
      </c>
    </row>
    <row r="846" spans="1:24" x14ac:dyDescent="0.25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U846">
        <v>0</v>
      </c>
      <c r="V846" s="11">
        <f>SUMPRODUCT('Linear Model'!$B$2:$T$2,'Test Set'!A846:S846)+'Linear Model'!$U$2</f>
        <v>0.515385992440897</v>
      </c>
      <c r="W846" s="11">
        <f>SUMPRODUCT('Logistic Regression'!B$2:T$2,'Test Set'!A846:S846)+'Logistic Regression'!U$2</f>
        <v>-0.29462777448392352</v>
      </c>
      <c r="X846" s="11">
        <f t="shared" si="13"/>
        <v>0.4268712906287131</v>
      </c>
    </row>
    <row r="847" spans="1:24" x14ac:dyDescent="0.25">
      <c r="A847">
        <v>1</v>
      </c>
      <c r="B847">
        <v>0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U847">
        <v>0</v>
      </c>
      <c r="V847" s="11">
        <f>SUMPRODUCT('Linear Model'!$B$2:$T$2,'Test Set'!A847:S847)+'Linear Model'!$U$2</f>
        <v>0.37721506525611004</v>
      </c>
      <c r="W847" s="11">
        <f>SUMPRODUCT('Logistic Regression'!B$2:T$2,'Test Set'!A847:S847)+'Logistic Regression'!U$2</f>
        <v>-0.94326810177524656</v>
      </c>
      <c r="X847" s="11">
        <f t="shared" si="13"/>
        <v>0.28024067419005289</v>
      </c>
    </row>
    <row r="848" spans="1:24" x14ac:dyDescent="0.25">
      <c r="A848">
        <v>1</v>
      </c>
      <c r="B848">
        <v>0</v>
      </c>
      <c r="C848">
        <v>1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U848">
        <v>0</v>
      </c>
      <c r="V848" s="11">
        <f>SUMPRODUCT('Linear Model'!$B$2:$T$2,'Test Set'!A848:S848)+'Linear Model'!$U$2</f>
        <v>0.33607759668490833</v>
      </c>
      <c r="W848" s="11">
        <f>SUMPRODUCT('Logistic Regression'!B$2:T$2,'Test Set'!A848:S848)+'Logistic Regression'!U$2</f>
        <v>-1.6471035131129423</v>
      </c>
      <c r="X848" s="11">
        <f t="shared" si="13"/>
        <v>0.16150080241780926</v>
      </c>
    </row>
    <row r="849" spans="1:24" x14ac:dyDescent="0.25">
      <c r="A849">
        <v>0</v>
      </c>
      <c r="B849">
        <v>0</v>
      </c>
      <c r="C849">
        <v>1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1</v>
      </c>
      <c r="P849">
        <v>0</v>
      </c>
      <c r="Q849">
        <v>0</v>
      </c>
      <c r="R849">
        <v>0</v>
      </c>
      <c r="S849">
        <v>0</v>
      </c>
      <c r="U849">
        <v>0</v>
      </c>
      <c r="V849" s="11">
        <f>SUMPRODUCT('Linear Model'!$B$2:$T$2,'Test Set'!A849:S849)+'Linear Model'!$U$2</f>
        <v>-3.3135457854746031E-3</v>
      </c>
      <c r="W849" s="11">
        <f>SUMPRODUCT('Logistic Regression'!B$2:T$2,'Test Set'!A849:S849)+'Logistic Regression'!U$2</f>
        <v>-4.132540972030859</v>
      </c>
      <c r="X849" s="11">
        <f t="shared" si="13"/>
        <v>1.5788779926445892E-2</v>
      </c>
    </row>
    <row r="850" spans="1:24" x14ac:dyDescent="0.25">
      <c r="A850">
        <v>1</v>
      </c>
      <c r="B850">
        <v>0</v>
      </c>
      <c r="C850">
        <v>1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U850">
        <v>0</v>
      </c>
      <c r="V850" s="11">
        <f>SUMPRODUCT('Linear Model'!$B$2:$T$2,'Test Set'!A850:S850)+'Linear Model'!$U$2</f>
        <v>0.29124828655457802</v>
      </c>
      <c r="W850" s="11">
        <f>SUMPRODUCT('Logistic Regression'!B$2:T$2,'Test Set'!A850:S850)+'Logistic Regression'!U$2</f>
        <v>-1.046276518294182</v>
      </c>
      <c r="X850" s="11">
        <f t="shared" si="13"/>
        <v>0.2599407522768839</v>
      </c>
    </row>
    <row r="851" spans="1:24" x14ac:dyDescent="0.25">
      <c r="A851">
        <v>0</v>
      </c>
      <c r="B851">
        <v>0</v>
      </c>
      <c r="C851">
        <v>0</v>
      </c>
      <c r="D851">
        <v>1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1</v>
      </c>
      <c r="S851">
        <v>0</v>
      </c>
      <c r="U851">
        <v>0</v>
      </c>
      <c r="V851" s="11">
        <f>SUMPRODUCT('Linear Model'!$B$2:$T$2,'Test Set'!A851:S851)+'Linear Model'!$U$2</f>
        <v>0.19418867991108124</v>
      </c>
      <c r="W851" s="11">
        <f>SUMPRODUCT('Logistic Regression'!B$2:T$2,'Test Set'!A851:S851)+'Logistic Regression'!U$2</f>
        <v>-2.6433929404327521</v>
      </c>
      <c r="X851" s="11">
        <f t="shared" si="13"/>
        <v>6.639740163433866E-2</v>
      </c>
    </row>
    <row r="852" spans="1:24" x14ac:dyDescent="0.25">
      <c r="A852">
        <v>0</v>
      </c>
      <c r="B852">
        <v>1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U852">
        <v>0</v>
      </c>
      <c r="V852" s="11">
        <f>SUMPRODUCT('Linear Model'!$B$2:$T$2,'Test Set'!A852:S852)+'Linear Model'!$U$2</f>
        <v>0.43017277180858926</v>
      </c>
      <c r="W852" s="11">
        <f>SUMPRODUCT('Logistic Regression'!B$2:T$2,'Test Set'!A852:S852)+'Logistic Regression'!U$2</f>
        <v>-0.52441219679450257</v>
      </c>
      <c r="X852" s="11">
        <f t="shared" si="13"/>
        <v>0.37182109465082896</v>
      </c>
    </row>
    <row r="853" spans="1:24" x14ac:dyDescent="0.25">
      <c r="A853">
        <v>1</v>
      </c>
      <c r="B853">
        <v>0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U853">
        <v>0</v>
      </c>
      <c r="V853" s="11">
        <f>SUMPRODUCT('Linear Model'!$B$2:$T$2,'Test Set'!A853:S853)+'Linear Model'!$U$2</f>
        <v>0.51019551879784308</v>
      </c>
      <c r="W853" s="11">
        <f>SUMPRODUCT('Logistic Regression'!B$2:T$2,'Test Set'!A853:S853)+'Logistic Regression'!U$2</f>
        <v>0.2529339831884988</v>
      </c>
      <c r="X853" s="11">
        <f t="shared" si="13"/>
        <v>0.56289852191417389</v>
      </c>
    </row>
    <row r="854" spans="1:24" x14ac:dyDescent="0.25">
      <c r="A854">
        <v>1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U854">
        <v>0</v>
      </c>
      <c r="V854" s="11">
        <f>SUMPRODUCT('Linear Model'!$B$2:$T$2,'Test Set'!A854:S854)+'Linear Model'!$U$2</f>
        <v>0.47552012895197932</v>
      </c>
      <c r="W854" s="11">
        <f>SUMPRODUCT('Logistic Regression'!B$2:T$2,'Test Set'!A854:S854)+'Logistic Regression'!U$2</f>
        <v>-0.68155139576860935</v>
      </c>
      <c r="X854" s="11">
        <f t="shared" si="13"/>
        <v>0.33591513513825549</v>
      </c>
    </row>
    <row r="855" spans="1:24" x14ac:dyDescent="0.25">
      <c r="A855">
        <v>1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U855">
        <v>0</v>
      </c>
      <c r="V855" s="11">
        <f>SUMPRODUCT('Linear Model'!$B$2:$T$2,'Test Set'!A855:S855)+'Linear Model'!$U$2</f>
        <v>0.47552012895197932</v>
      </c>
      <c r="W855" s="11">
        <f>SUMPRODUCT('Logistic Regression'!B$2:T$2,'Test Set'!A855:S855)+'Logistic Regression'!U$2</f>
        <v>-0.68155139576860935</v>
      </c>
      <c r="X855" s="11">
        <f t="shared" si="13"/>
        <v>0.33591513513825549</v>
      </c>
    </row>
    <row r="856" spans="1:24" x14ac:dyDescent="0.25">
      <c r="A856">
        <v>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U856">
        <v>0</v>
      </c>
      <c r="V856" s="11">
        <f>SUMPRODUCT('Linear Model'!$B$2:$T$2,'Test Set'!A856:S856)+'Linear Model'!$U$2</f>
        <v>0.23371446493359216</v>
      </c>
      <c r="W856" s="11">
        <f>SUMPRODUCT('Logistic Regression'!B$2:T$2,'Test Set'!A856:S856)+'Logistic Regression'!U$2</f>
        <v>-2.7097448899134813</v>
      </c>
      <c r="X856" s="11">
        <f t="shared" si="13"/>
        <v>6.2400775418931534E-2</v>
      </c>
    </row>
    <row r="857" spans="1:24" x14ac:dyDescent="0.25">
      <c r="A857">
        <v>0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U857">
        <v>0</v>
      </c>
      <c r="V857" s="11">
        <f>SUMPRODUCT('Linear Model'!$B$2:$T$2,'Test Set'!A857:S857)+'Linear Model'!$U$2</f>
        <v>0.52847783550445848</v>
      </c>
      <c r="W857" s="11">
        <f>SUMPRODUCT('Logistic Regression'!B$2:T$2,'Test Set'!A857:S857)+'Logistic Regression'!U$2</f>
        <v>-0.26269549078786542</v>
      </c>
      <c r="X857" s="11">
        <f t="shared" si="13"/>
        <v>0.43470121268219714</v>
      </c>
    </row>
    <row r="858" spans="1:24" x14ac:dyDescent="0.25">
      <c r="A858">
        <v>1</v>
      </c>
      <c r="B858">
        <v>0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U858">
        <v>0</v>
      </c>
      <c r="V858" s="11">
        <f>SUMPRODUCT('Linear Model'!$B$2:$T$2,'Test Set'!A858:S858)+'Linear Model'!$U$2</f>
        <v>0.37721506525611004</v>
      </c>
      <c r="W858" s="11">
        <f>SUMPRODUCT('Logistic Regression'!B$2:T$2,'Test Set'!A858:S858)+'Logistic Regression'!U$2</f>
        <v>-0.94326810177524656</v>
      </c>
      <c r="X858" s="11">
        <f t="shared" si="13"/>
        <v>0.28024067419005289</v>
      </c>
    </row>
    <row r="859" spans="1:24" x14ac:dyDescent="0.25">
      <c r="A859">
        <v>0</v>
      </c>
      <c r="B859">
        <v>1</v>
      </c>
      <c r="C859">
        <v>1</v>
      </c>
      <c r="D859">
        <v>0</v>
      </c>
      <c r="E859">
        <v>0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U859">
        <v>0</v>
      </c>
      <c r="V859" s="11">
        <f>SUMPRODUCT('Linear Model'!$B$2:$T$2,'Test Set'!A859:S859)+'Linear Model'!$U$2</f>
        <v>0.12030394209357931</v>
      </c>
      <c r="W859" s="11">
        <f>SUMPRODUCT('Logistic Regression'!B$2:T$2,'Test Set'!A859:S859)+'Logistic Regression'!U$2</f>
        <v>-2.8326586465884107</v>
      </c>
      <c r="X859" s="11">
        <f t="shared" si="13"/>
        <v>5.5584667228541697E-2</v>
      </c>
    </row>
    <row r="860" spans="1:24" x14ac:dyDescent="0.25">
      <c r="A860">
        <v>0</v>
      </c>
      <c r="B860">
        <v>0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U860">
        <v>0</v>
      </c>
      <c r="V860" s="11">
        <f>SUMPRODUCT('Linear Model'!$B$2:$T$2,'Test Set'!A860:S860)+'Linear Model'!$U$2</f>
        <v>0.2055171627258871</v>
      </c>
      <c r="W860" s="11">
        <f>SUMPRODUCT('Logistic Regression'!B$2:T$2,'Test Set'!A860:S860)+'Logistic Regression'!U$2</f>
        <v>-2.6028742242778318</v>
      </c>
      <c r="X860" s="11">
        <f t="shared" si="13"/>
        <v>6.8953669079201863E-2</v>
      </c>
    </row>
    <row r="861" spans="1:24" x14ac:dyDescent="0.25">
      <c r="A861">
        <v>1</v>
      </c>
      <c r="B861">
        <v>0</v>
      </c>
      <c r="C861">
        <v>0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U861">
        <v>0</v>
      </c>
      <c r="V861" s="11">
        <f>SUMPRODUCT('Linear Model'!$B$2:$T$2,'Test Set'!A861:S861)+'Linear Model'!$U$2</f>
        <v>0.19546028499336521</v>
      </c>
      <c r="W861" s="11">
        <f>SUMPRODUCT('Logistic Regression'!B$2:T$2,'Test Set'!A861:S861)+'Logistic Regression'!U$2</f>
        <v>-2.3264811503797418</v>
      </c>
      <c r="X861" s="11">
        <f t="shared" si="13"/>
        <v>8.8953421155595888E-2</v>
      </c>
    </row>
    <row r="862" spans="1:24" x14ac:dyDescent="0.25">
      <c r="A862">
        <v>0</v>
      </c>
      <c r="B862">
        <v>0</v>
      </c>
      <c r="C862">
        <v>1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U862">
        <v>0</v>
      </c>
      <c r="V862" s="11">
        <f>SUMPRODUCT('Linear Model'!$B$2:$T$2,'Test Set'!A862:S862)+'Linear Model'!$U$2</f>
        <v>0.10721209903001783</v>
      </c>
      <c r="W862" s="11">
        <f>SUMPRODUCT('Logistic Regression'!B$2:T$2,'Test Set'!A862:S862)+'Logistic Regression'!U$2</f>
        <v>-2.8645909302844688</v>
      </c>
      <c r="X862" s="11">
        <f t="shared" si="13"/>
        <v>5.3931975713864433E-2</v>
      </c>
    </row>
    <row r="863" spans="1:24" x14ac:dyDescent="0.25">
      <c r="A863">
        <v>0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0</v>
      </c>
      <c r="U863">
        <v>0</v>
      </c>
      <c r="V863" s="11">
        <f>SUMPRODUCT('Linear Model'!$B$2:$T$2,'Test Set'!A863:S863)+'Linear Model'!$U$2</f>
        <v>0.32752755436498587</v>
      </c>
      <c r="W863" s="11">
        <f>SUMPRODUCT('Logistic Regression'!B$2:T$2,'Test Set'!A863:S863)+'Logistic Regression'!U$2</f>
        <v>-1.8039004441657402</v>
      </c>
      <c r="X863" s="11">
        <f t="shared" si="13"/>
        <v>0.1413769293453557</v>
      </c>
    </row>
    <row r="864" spans="1:24" x14ac:dyDescent="0.25">
      <c r="A864">
        <v>0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1</v>
      </c>
      <c r="P864">
        <v>0</v>
      </c>
      <c r="Q864">
        <v>0</v>
      </c>
      <c r="R864">
        <v>0</v>
      </c>
      <c r="S864">
        <v>0</v>
      </c>
      <c r="U864">
        <v>0</v>
      </c>
      <c r="V864" s="11">
        <f>SUMPRODUCT('Linear Model'!$B$2:$T$2,'Test Set'!A864:S864)+'Linear Model'!$U$2</f>
        <v>0.34988902499234337</v>
      </c>
      <c r="W864" s="11">
        <f>SUMPRODUCT('Logistic Regression'!B$2:T$2,'Test Set'!A864:S864)+'Logistic Regression'!U$2</f>
        <v>-1.8106984881832915</v>
      </c>
      <c r="X864" s="11">
        <f t="shared" si="13"/>
        <v>0.14055372830855944</v>
      </c>
    </row>
    <row r="865" spans="1:24" x14ac:dyDescent="0.25">
      <c r="A865">
        <v>0</v>
      </c>
      <c r="B865">
        <v>0</v>
      </c>
      <c r="C865">
        <v>0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0</v>
      </c>
      <c r="U865">
        <v>0</v>
      </c>
      <c r="V865" s="11">
        <f>SUMPRODUCT('Linear Model'!$B$2:$T$2,'Test Set'!A865:S865)+'Linear Model'!$U$2</f>
        <v>0.23532614848228295</v>
      </c>
      <c r="W865" s="11">
        <f>SUMPRODUCT('Logistic Regression'!B$2:T$2,'Test Set'!A865:S865)+'Logistic Regression'!U$2</f>
        <v>-1.939557529095056</v>
      </c>
      <c r="X865" s="11">
        <f t="shared" si="13"/>
        <v>0.12569647463041289</v>
      </c>
    </row>
    <row r="866" spans="1:24" x14ac:dyDescent="0.25">
      <c r="A866">
        <v>1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U866">
        <v>0</v>
      </c>
      <c r="V866" s="11">
        <f>SUMPRODUCT('Linear Model'!$B$2:$T$2,'Test Set'!A866:S866)+'Linear Model'!$U$2</f>
        <v>0.74926562954466802</v>
      </c>
      <c r="W866" s="11">
        <f>SUMPRODUCT('Logistic Regression'!B$2:T$2,'Test Set'!A866:S866)+'Logistic Regression'!U$2</f>
        <v>1.8247625983812394</v>
      </c>
      <c r="X866" s="11">
        <f t="shared" si="13"/>
        <v>0.86113662031985927</v>
      </c>
    </row>
    <row r="867" spans="1:24" x14ac:dyDescent="0.25">
      <c r="A867">
        <v>1</v>
      </c>
      <c r="B867">
        <v>0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1</v>
      </c>
      <c r="U867">
        <v>0</v>
      </c>
      <c r="V867" s="11">
        <f>SUMPRODUCT('Linear Model'!$B$2:$T$2,'Test Set'!A867:S867)+'Linear Model'!$U$2</f>
        <v>0.62514529810915453</v>
      </c>
      <c r="W867" s="11">
        <f>SUMPRODUCT('Logistic Regression'!B$2:T$2,'Test Set'!A867:S867)+'Logistic Regression'!U$2</f>
        <v>1.1860363439052772</v>
      </c>
      <c r="X867" s="11">
        <f t="shared" si="13"/>
        <v>0.76603141813013675</v>
      </c>
    </row>
    <row r="868" spans="1:24" x14ac:dyDescent="0.25">
      <c r="A868">
        <v>1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U868">
        <v>0</v>
      </c>
      <c r="V868" s="11">
        <f>SUMPRODUCT('Linear Model'!$B$2:$T$2,'Test Set'!A868:S868)+'Linear Model'!$U$2</f>
        <v>3.2764183794119495E-2</v>
      </c>
      <c r="W868" s="11">
        <f>SUMPRODUCT('Logistic Regression'!B$2:T$2,'Test Set'!A868:S868)+'Logistic Regression'!U$2</f>
        <v>-4.2509498432913562</v>
      </c>
      <c r="X868" s="11">
        <f t="shared" si="13"/>
        <v>1.4050462743925471E-2</v>
      </c>
    </row>
    <row r="869" spans="1:24" x14ac:dyDescent="0.25">
      <c r="A869">
        <v>0</v>
      </c>
      <c r="B869">
        <v>0</v>
      </c>
      <c r="C869">
        <v>0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U869">
        <v>0</v>
      </c>
      <c r="V869" s="11">
        <f>SUMPRODUCT('Linear Model'!$B$2:$T$2,'Test Set'!A869:S869)+'Linear Model'!$U$2</f>
        <v>0.43627642962175556</v>
      </c>
      <c r="W869" s="11">
        <f>SUMPRODUCT('Logistic Regression'!B$2:T$2,'Test Set'!A869:S869)+'Logistic Regression'!U$2</f>
        <v>-0.39835257571718113</v>
      </c>
      <c r="X869" s="11">
        <f t="shared" si="13"/>
        <v>0.40170821554639852</v>
      </c>
    </row>
    <row r="870" spans="1:24" x14ac:dyDescent="0.25">
      <c r="A870">
        <v>0</v>
      </c>
      <c r="B870">
        <v>1</v>
      </c>
      <c r="C870">
        <v>0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U870">
        <v>0</v>
      </c>
      <c r="V870" s="11">
        <f>SUMPRODUCT('Linear Model'!$B$2:$T$2,'Test Set'!A870:S870)+'Linear Model'!$U$2</f>
        <v>0.44936827268531704</v>
      </c>
      <c r="W870" s="11">
        <f>SUMPRODUCT('Logistic Regression'!B$2:T$2,'Test Set'!A870:S870)+'Logistic Regression'!U$2</f>
        <v>-0.36642029202112303</v>
      </c>
      <c r="X870" s="11">
        <f t="shared" si="13"/>
        <v>0.40940628757949221</v>
      </c>
    </row>
    <row r="871" spans="1:24" x14ac:dyDescent="0.25">
      <c r="A871">
        <v>0</v>
      </c>
      <c r="B871">
        <v>0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U871">
        <v>0</v>
      </c>
      <c r="V871" s="11">
        <f>SUMPRODUCT('Linear Model'!$B$2:$T$2,'Test Set'!A871:S871)+'Linear Model'!$U$2</f>
        <v>0.41708092874502772</v>
      </c>
      <c r="W871" s="11">
        <f>SUMPRODUCT('Logistic Regression'!B$2:T$2,'Test Set'!A871:S871)+'Logistic Regression'!U$2</f>
        <v>-0.55634448049056073</v>
      </c>
      <c r="X871" s="11">
        <f t="shared" si="13"/>
        <v>0.36439369756218881</v>
      </c>
    </row>
    <row r="872" spans="1:24" x14ac:dyDescent="0.25">
      <c r="A872">
        <v>1</v>
      </c>
      <c r="B872">
        <v>0</v>
      </c>
      <c r="C872">
        <v>1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U872">
        <v>0</v>
      </c>
      <c r="V872" s="11">
        <f>SUMPRODUCT('Linear Model'!$B$2:$T$2,'Test Set'!A872:S872)+'Linear Model'!$U$2</f>
        <v>0.13540940123772288</v>
      </c>
      <c r="W872" s="11">
        <f>SUMPRODUCT('Logistic Regression'!B$2:T$2,'Test Set'!A872:S872)+'Logistic Regression'!U$2</f>
        <v>-2.9714615959201183</v>
      </c>
      <c r="X872" s="11">
        <f t="shared" si="13"/>
        <v>4.8731922910597941E-2</v>
      </c>
    </row>
    <row r="873" spans="1:24" x14ac:dyDescent="0.25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0</v>
      </c>
      <c r="U873">
        <v>0</v>
      </c>
      <c r="V873" s="11">
        <f>SUMPRODUCT('Linear Model'!$B$2:$T$2,'Test Set'!A873:S873)+'Linear Model'!$U$2</f>
        <v>0.42452121364668882</v>
      </c>
      <c r="W873" s="11">
        <f>SUMPRODUCT('Logistic Regression'!B$2:T$2,'Test Set'!A873:S873)+'Logistic Regression'!U$2</f>
        <v>-1.0375829403974581</v>
      </c>
      <c r="X873" s="11">
        <f t="shared" si="13"/>
        <v>0.2616166363689586</v>
      </c>
    </row>
    <row r="874" spans="1:24" x14ac:dyDescent="0.25">
      <c r="A874">
        <v>1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U874">
        <v>0</v>
      </c>
      <c r="V874" s="11">
        <f>SUMPRODUCT('Linear Model'!$B$2:$T$2,'Test Set'!A874:S874)+'Linear Model'!$U$2</f>
        <v>0.13540940123772288</v>
      </c>
      <c r="W874" s="11">
        <f>SUMPRODUCT('Logistic Regression'!B$2:T$2,'Test Set'!A874:S874)+'Logistic Regression'!U$2</f>
        <v>-2.9714615959201183</v>
      </c>
      <c r="X874" s="11">
        <f t="shared" si="13"/>
        <v>4.8731922910597941E-2</v>
      </c>
    </row>
    <row r="875" spans="1:24" x14ac:dyDescent="0.25">
      <c r="A875">
        <v>0</v>
      </c>
      <c r="B875">
        <v>0</v>
      </c>
      <c r="C875">
        <v>1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U875">
        <v>0</v>
      </c>
      <c r="V875" s="11">
        <f>SUMPRODUCT('Linear Model'!$B$2:$T$2,'Test Set'!A875:S875)+'Linear Model'!$U$2</f>
        <v>0.17527526472664057</v>
      </c>
      <c r="W875" s="11">
        <f>SUMPRODUCT('Logistic Regression'!B$2:T$2,'Test Set'!A875:S875)+'Logistic Regression'!U$2</f>
        <v>-2.5845379746354329</v>
      </c>
      <c r="X875" s="11">
        <f t="shared" si="13"/>
        <v>7.0140183780395465E-2</v>
      </c>
    </row>
    <row r="876" spans="1:24" x14ac:dyDescent="0.25">
      <c r="A876">
        <v>0</v>
      </c>
      <c r="B876">
        <v>0</v>
      </c>
      <c r="C876">
        <v>1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U876">
        <v>0</v>
      </c>
      <c r="V876" s="11">
        <f>SUMPRODUCT('Linear Model'!$B$2:$T$2,'Test Set'!A876:S876)+'Linear Model'!$U$2</f>
        <v>-2.5675016412832097E-2</v>
      </c>
      <c r="W876" s="11">
        <f>SUMPRODUCT('Logistic Regression'!B$2:T$2,'Test Set'!A876:S876)+'Logistic Regression'!U$2</f>
        <v>-4.1257429280133078</v>
      </c>
      <c r="X876" s="11">
        <f t="shared" si="13"/>
        <v>1.5894766559969881E-2</v>
      </c>
    </row>
    <row r="877" spans="1:24" x14ac:dyDescent="0.25">
      <c r="A877">
        <v>0</v>
      </c>
      <c r="B877">
        <v>1</v>
      </c>
      <c r="C877">
        <v>0</v>
      </c>
      <c r="D877">
        <v>1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U877">
        <v>0</v>
      </c>
      <c r="V877" s="11">
        <f>SUMPRODUCT('Linear Model'!$B$2:$T$2,'Test Set'!A877:S877)+'Linear Model'!$U$2</f>
        <v>-6.1450838169165523E-2</v>
      </c>
      <c r="W877" s="11">
        <f>SUMPRODUCT('Logistic Regression'!B$2:T$2,'Test Set'!A877:S877)+'Logistic Regression'!U$2</f>
        <v>-4.2158716951929067</v>
      </c>
      <c r="X877" s="11">
        <f t="shared" si="13"/>
        <v>1.4544777493747163E-2</v>
      </c>
    </row>
    <row r="878" spans="1:24" x14ac:dyDescent="0.25">
      <c r="A878">
        <v>1</v>
      </c>
      <c r="B878">
        <v>0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</v>
      </c>
      <c r="O878">
        <v>0</v>
      </c>
      <c r="P878">
        <v>0</v>
      </c>
      <c r="Q878">
        <v>0</v>
      </c>
      <c r="R878">
        <v>1</v>
      </c>
      <c r="S878">
        <v>0</v>
      </c>
      <c r="U878">
        <v>0</v>
      </c>
      <c r="V878" s="11">
        <f>SUMPRODUCT('Linear Model'!$B$2:$T$2,'Test Set'!A878:S878)+'Linear Model'!$U$2</f>
        <v>0.32720566934081641</v>
      </c>
      <c r="W878" s="11">
        <f>SUMPRODUCT('Logistic Regression'!B$2:T$2,'Test Set'!A878:S878)+'Logistic Regression'!U$2</f>
        <v>-1.1992347269217838</v>
      </c>
      <c r="X878" s="11">
        <f t="shared" si="13"/>
        <v>0.23161138230189063</v>
      </c>
    </row>
    <row r="879" spans="1:24" x14ac:dyDescent="0.25">
      <c r="A879">
        <v>0</v>
      </c>
      <c r="B879">
        <v>1</v>
      </c>
      <c r="C879">
        <v>0</v>
      </c>
      <c r="D879">
        <v>1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U879">
        <v>0</v>
      </c>
      <c r="V879" s="11">
        <f>SUMPRODUCT('Linear Model'!$B$2:$T$2,'Test Set'!A879:S879)+'Linear Model'!$U$2</f>
        <v>6.612327527457218E-3</v>
      </c>
      <c r="W879" s="11">
        <f>SUMPRODUCT('Logistic Regression'!B$2:T$2,'Test Set'!A879:S879)+'Logistic Regression'!U$2</f>
        <v>-3.93581873954387</v>
      </c>
      <c r="X879" s="11">
        <f t="shared" si="13"/>
        <v>1.9155599862940249E-2</v>
      </c>
    </row>
    <row r="880" spans="1:24" x14ac:dyDescent="0.25">
      <c r="A880">
        <v>1</v>
      </c>
      <c r="B880">
        <v>0</v>
      </c>
      <c r="C880">
        <v>0</v>
      </c>
      <c r="D880">
        <v>1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1</v>
      </c>
      <c r="P880">
        <v>0</v>
      </c>
      <c r="Q880">
        <v>0</v>
      </c>
      <c r="R880">
        <v>1</v>
      </c>
      <c r="S880">
        <v>0</v>
      </c>
      <c r="U880">
        <v>0</v>
      </c>
      <c r="V880" s="11">
        <f>SUMPRODUCT('Linear Model'!$B$2:$T$2,'Test Set'!A880:S880)+'Linear Model'!$U$2</f>
        <v>-0.22493418953713706</v>
      </c>
      <c r="W880" s="11">
        <f>SUMPRODUCT('Logistic Regression'!B$2:T$2,'Test Set'!A880:S880)+'Logistic Regression'!U$2</f>
        <v>-5.9026776419200404</v>
      </c>
      <c r="X880" s="11">
        <f t="shared" si="13"/>
        <v>2.7246752402904167E-3</v>
      </c>
    </row>
    <row r="881" spans="1:24" x14ac:dyDescent="0.25">
      <c r="A881">
        <v>1</v>
      </c>
      <c r="B881">
        <v>0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0</v>
      </c>
      <c r="U881">
        <v>0</v>
      </c>
      <c r="V881" s="11">
        <f>SUMPRODUCT('Linear Model'!$B$2:$T$2,'Test Set'!A881:S881)+'Linear Model'!$U$2</f>
        <v>0.17626478411663737</v>
      </c>
      <c r="W881" s="11">
        <f>SUMPRODUCT('Logistic Regression'!B$2:T$2,'Test Set'!A881:S881)+'Logistic Regression'!U$2</f>
        <v>-2.4844730551531216</v>
      </c>
      <c r="X881" s="11">
        <f t="shared" si="13"/>
        <v>7.6953870356186574E-2</v>
      </c>
    </row>
    <row r="882" spans="1:24" x14ac:dyDescent="0.25">
      <c r="A882">
        <v>0</v>
      </c>
      <c r="B882">
        <v>0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  <c r="U882">
        <v>0</v>
      </c>
      <c r="V882" s="11">
        <f>SUMPRODUCT('Linear Model'!$B$2:$T$2,'Test Set'!A882:S882)+'Linear Model'!$U$2</f>
        <v>0.21613064760555512</v>
      </c>
      <c r="W882" s="11">
        <f>SUMPRODUCT('Logistic Regression'!B$2:T$2,'Test Set'!A882:S882)+'Logistic Regression'!U$2</f>
        <v>-2.0975494338684357</v>
      </c>
      <c r="X882" s="11">
        <f t="shared" si="13"/>
        <v>0.10933523150942197</v>
      </c>
    </row>
    <row r="883" spans="1:24" x14ac:dyDescent="0.25">
      <c r="A883">
        <v>0</v>
      </c>
      <c r="B883">
        <v>0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0</v>
      </c>
      <c r="U883">
        <v>0</v>
      </c>
      <c r="V883" s="11">
        <f>SUMPRODUCT('Linear Model'!$B$2:$T$2,'Test Set'!A883:S883)+'Linear Model'!$U$2</f>
        <v>0.5680218139692067</v>
      </c>
      <c r="W883" s="11">
        <f>SUMPRODUCT('Logistic Regression'!B$2:T$2,'Test Set'!A883:S883)+'Logistic Regression'!U$2</f>
        <v>0.72889384774077681</v>
      </c>
      <c r="X883" s="11">
        <f t="shared" si="13"/>
        <v>0.67456248816268705</v>
      </c>
    </row>
    <row r="884" spans="1:24" x14ac:dyDescent="0.25">
      <c r="A884">
        <v>0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1</v>
      </c>
      <c r="U884">
        <v>0</v>
      </c>
      <c r="V884" s="11">
        <f>SUMPRODUCT('Linear Model'!$B$2:$T$2,'Test Set'!A884:S884)+'Linear Model'!$U$2</f>
        <v>0.57545778721803031</v>
      </c>
      <c r="W884" s="11">
        <f>SUMPRODUCT('Logistic Regression'!B$2:T$2,'Test Set'!A884:S884)+'Logistic Regression'!U$2</f>
        <v>0.32540400151478355</v>
      </c>
      <c r="X884" s="11">
        <f t="shared" si="13"/>
        <v>0.58064068121370271</v>
      </c>
    </row>
    <row r="885" spans="1:24" x14ac:dyDescent="0.25">
      <c r="A885">
        <v>1</v>
      </c>
      <c r="B885">
        <v>0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U885">
        <v>0</v>
      </c>
      <c r="V885" s="11">
        <f>SUMPRODUCT('Linear Model'!$B$2:$T$2,'Test Set'!A885:S885)+'Linear Model'!$U$2</f>
        <v>0.37721506525611004</v>
      </c>
      <c r="W885" s="11">
        <f>SUMPRODUCT('Logistic Regression'!B$2:T$2,'Test Set'!A885:S885)+'Logistic Regression'!U$2</f>
        <v>-0.94326810177524656</v>
      </c>
      <c r="X885" s="11">
        <f t="shared" si="13"/>
        <v>0.28024067419005289</v>
      </c>
    </row>
    <row r="886" spans="1:24" x14ac:dyDescent="0.25">
      <c r="A886">
        <v>0</v>
      </c>
      <c r="B886">
        <v>0</v>
      </c>
      <c r="C886">
        <v>1</v>
      </c>
      <c r="D886">
        <v>0</v>
      </c>
      <c r="E886">
        <v>0</v>
      </c>
      <c r="F886">
        <v>1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U886">
        <v>0</v>
      </c>
      <c r="V886" s="11">
        <f>SUMPRODUCT('Linear Model'!$B$2:$T$2,'Test Set'!A886:S886)+'Linear Model'!$U$2</f>
        <v>-0.13459356498836939</v>
      </c>
      <c r="W886" s="11">
        <f>SUMPRODUCT('Logistic Regression'!B$2:T$2,'Test Set'!A886:S886)+'Logistic Regression'!U$2</f>
        <v>-4.8927844244293413</v>
      </c>
      <c r="X886" s="11">
        <f t="shared" si="13"/>
        <v>7.444669959992759E-3</v>
      </c>
    </row>
    <row r="887" spans="1:24" x14ac:dyDescent="0.25">
      <c r="A887">
        <v>0</v>
      </c>
      <c r="B887">
        <v>0</v>
      </c>
      <c r="C887">
        <v>0</v>
      </c>
      <c r="D887">
        <v>1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U887">
        <v>0</v>
      </c>
      <c r="V887" s="11">
        <f>SUMPRODUCT('Linear Model'!$B$2:$T$2,'Test Set'!A887:S887)+'Linear Model'!$U$2</f>
        <v>0.12640759990674566</v>
      </c>
      <c r="W887" s="11">
        <f>SUMPRODUCT('Logistic Regression'!B$2:T$2,'Test Set'!A887:S887)+'Logistic Regression'!U$2</f>
        <v>-2.7065990255110894</v>
      </c>
      <c r="X887" s="11">
        <f t="shared" si="13"/>
        <v>6.2585083823671686E-2</v>
      </c>
    </row>
    <row r="888" spans="1:24" x14ac:dyDescent="0.25">
      <c r="A888">
        <v>0</v>
      </c>
      <c r="B888">
        <v>0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U888">
        <v>0</v>
      </c>
      <c r="V888" s="11">
        <f>SUMPRODUCT('Linear Model'!$B$2:$T$2,'Test Set'!A888:S888)+'Linear Model'!$U$2</f>
        <v>0.55006138228676071</v>
      </c>
      <c r="W888" s="11">
        <f>SUMPRODUCT('Logistic Regression'!B$2:T$2,'Test Set'!A888:S888)+'Logistic Regression'!U$2</f>
        <v>0.63985760447318463</v>
      </c>
      <c r="X888" s="11">
        <f t="shared" si="13"/>
        <v>0.6547212711936311</v>
      </c>
    </row>
    <row r="889" spans="1:24" x14ac:dyDescent="0.25">
      <c r="A889">
        <v>0</v>
      </c>
      <c r="B889">
        <v>0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U889">
        <v>0</v>
      </c>
      <c r="V889" s="11">
        <f>SUMPRODUCT('Linear Model'!$B$2:$T$2,'Test Set'!A889:S889)+'Linear Model'!$U$2</f>
        <v>0.2055171627258871</v>
      </c>
      <c r="W889" s="11">
        <f>SUMPRODUCT('Logistic Regression'!B$2:T$2,'Test Set'!A889:S889)+'Logistic Regression'!U$2</f>
        <v>-2.6028742242778318</v>
      </c>
      <c r="X889" s="11">
        <f t="shared" si="13"/>
        <v>6.8953669079201863E-2</v>
      </c>
    </row>
    <row r="890" spans="1:24" x14ac:dyDescent="0.25">
      <c r="A890">
        <v>0</v>
      </c>
      <c r="B890">
        <v>1</v>
      </c>
      <c r="C890">
        <v>0</v>
      </c>
      <c r="D890">
        <v>1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U890">
        <v>0</v>
      </c>
      <c r="V890" s="11">
        <f>SUMPRODUCT('Linear Model'!$B$2:$T$2,'Test Set'!A890:S890)+'Linear Model'!$U$2</f>
        <v>0.40823080411411539</v>
      </c>
      <c r="W890" s="11">
        <f>SUMPRODUCT('Logistic Regression'!B$2:T$2,'Test Set'!A890:S890)+'Logistic Regression'!U$2</f>
        <v>-1.0702557033588191</v>
      </c>
      <c r="X890" s="11">
        <f t="shared" si="13"/>
        <v>0.25535445950564806</v>
      </c>
    </row>
    <row r="891" spans="1:24" x14ac:dyDescent="0.25">
      <c r="A891">
        <v>1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U891">
        <v>0</v>
      </c>
      <c r="V891" s="11">
        <f>SUMPRODUCT('Linear Model'!$B$2:$T$2,'Test Set'!A891:S891)+'Linear Model'!$U$2</f>
        <v>0.37721506525611004</v>
      </c>
      <c r="W891" s="11">
        <f>SUMPRODUCT('Logistic Regression'!B$2:T$2,'Test Set'!A891:S891)+'Logistic Regression'!U$2</f>
        <v>-0.94326810177524656</v>
      </c>
      <c r="X891" s="11">
        <f t="shared" si="13"/>
        <v>0.28024067419005289</v>
      </c>
    </row>
    <row r="892" spans="1:24" x14ac:dyDescent="0.25">
      <c r="A892">
        <v>0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0</v>
      </c>
      <c r="U892">
        <v>0</v>
      </c>
      <c r="V892" s="11">
        <f>SUMPRODUCT('Linear Model'!$B$2:$T$2,'Test Set'!A892:S892)+'Linear Model'!$U$2</f>
        <v>0.48336643968184101</v>
      </c>
      <c r="W892" s="11">
        <f>SUMPRODUCT('Logistic Regression'!B$2:T$2,'Test Set'!A892:S892)+'Logistic Regression'!U$2</f>
        <v>0.12128463346019613</v>
      </c>
      <c r="X892" s="11">
        <f t="shared" si="13"/>
        <v>0.53028404436723953</v>
      </c>
    </row>
    <row r="893" spans="1:24" x14ac:dyDescent="0.25">
      <c r="A893">
        <v>1</v>
      </c>
      <c r="B893">
        <v>0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1</v>
      </c>
      <c r="S893">
        <v>0</v>
      </c>
      <c r="U893">
        <v>0</v>
      </c>
      <c r="V893" s="11">
        <f>SUMPRODUCT('Linear Model'!$B$2:$T$2,'Test Set'!A893:S893)+'Linear Model'!$U$2</f>
        <v>0.37693297956382288</v>
      </c>
      <c r="W893" s="11">
        <f>SUMPRODUCT('Logistic Regression'!B$2:T$2,'Test Set'!A893:S893)+'Logistic Regression'!U$2</f>
        <v>-1.1601149723459456</v>
      </c>
      <c r="X893" s="11">
        <f t="shared" si="13"/>
        <v>0.23864639471027596</v>
      </c>
    </row>
    <row r="894" spans="1:24" x14ac:dyDescent="0.25">
      <c r="A894">
        <v>1</v>
      </c>
      <c r="B894">
        <v>0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0</v>
      </c>
      <c r="U894">
        <v>0</v>
      </c>
      <c r="V894" s="11">
        <f>SUMPRODUCT('Linear Model'!$B$2:$T$2,'Test Set'!A894:S894)+'Linear Model'!$U$2</f>
        <v>0.57788326070329554</v>
      </c>
      <c r="W894" s="11">
        <f>SUMPRODUCT('Logistic Regression'!B$2:T$2,'Test Set'!A894:S894)+'Logistic Regression'!U$2</f>
        <v>0.38108998103192937</v>
      </c>
      <c r="X894" s="11">
        <f t="shared" si="13"/>
        <v>0.59413596618330278</v>
      </c>
    </row>
    <row r="895" spans="1:24" x14ac:dyDescent="0.25">
      <c r="A895">
        <v>0</v>
      </c>
      <c r="B895">
        <v>1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U895">
        <v>0</v>
      </c>
      <c r="V895" s="11">
        <f>SUMPRODUCT('Linear Model'!$B$2:$T$2,'Test Set'!A895:S895)+'Linear Model'!$U$2</f>
        <v>0.43017277180858926</v>
      </c>
      <c r="W895" s="11">
        <f>SUMPRODUCT('Logistic Regression'!B$2:T$2,'Test Set'!A895:S895)+'Logistic Regression'!U$2</f>
        <v>-0.52441219679450257</v>
      </c>
      <c r="X895" s="11">
        <f t="shared" si="13"/>
        <v>0.37182109465082896</v>
      </c>
    </row>
    <row r="896" spans="1:24" x14ac:dyDescent="0.25">
      <c r="A896">
        <v>0</v>
      </c>
      <c r="B896">
        <v>0</v>
      </c>
      <c r="C896">
        <v>1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U896">
        <v>0</v>
      </c>
      <c r="V896" s="11">
        <f>SUMPRODUCT('Linear Model'!$B$2:$T$2,'Test Set'!A896:S896)+'Linear Model'!$U$2</f>
        <v>0.10721209903001783</v>
      </c>
      <c r="W896" s="11">
        <f>SUMPRODUCT('Logistic Regression'!B$2:T$2,'Test Set'!A896:S896)+'Logistic Regression'!U$2</f>
        <v>-2.8645909302844688</v>
      </c>
      <c r="X896" s="11">
        <f t="shared" si="13"/>
        <v>5.3931975713864433E-2</v>
      </c>
    </row>
    <row r="897" spans="1:24" x14ac:dyDescent="0.25">
      <c r="A897">
        <v>0</v>
      </c>
      <c r="B897">
        <v>1</v>
      </c>
      <c r="C897">
        <v>1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U897">
        <v>0</v>
      </c>
      <c r="V897" s="11">
        <f>SUMPRODUCT('Linear Model'!$B$2:$T$2,'Test Set'!A897:S897)+'Linear Model'!$U$2</f>
        <v>0.18836710779020205</v>
      </c>
      <c r="W897" s="11">
        <f>SUMPRODUCT('Logistic Regression'!B$2:T$2,'Test Set'!A897:S897)+'Logistic Regression'!U$2</f>
        <v>-2.5526056909393744</v>
      </c>
      <c r="X897" s="11">
        <f t="shared" si="13"/>
        <v>7.2251627638437232E-2</v>
      </c>
    </row>
    <row r="898" spans="1:24" x14ac:dyDescent="0.25">
      <c r="A898">
        <v>0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U898">
        <v>0</v>
      </c>
      <c r="V898" s="11">
        <f>SUMPRODUCT('Linear Model'!$B$2:$T$2,'Test Set'!A898:S898)+'Linear Model'!$U$2</f>
        <v>0.81075324322648668</v>
      </c>
      <c r="W898" s="11">
        <f>SUMPRODUCT('Logistic Regression'!B$2:T$2,'Test Set'!A898:S898)+'Logistic Regression'!U$2</f>
        <v>3.9279198307382241</v>
      </c>
      <c r="X898" s="11">
        <f t="shared" si="13"/>
        <v>0.9806954251483857</v>
      </c>
    </row>
    <row r="899" spans="1:24" x14ac:dyDescent="0.25">
      <c r="A899">
        <v>1</v>
      </c>
      <c r="B899">
        <v>0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0</v>
      </c>
      <c r="U899">
        <v>0</v>
      </c>
      <c r="V899" s="11">
        <f>SUMPRODUCT('Linear Model'!$B$2:$T$2,'Test Set'!A899:S899)+'Linear Model'!$U$2</f>
        <v>-3.5298981902503246E-2</v>
      </c>
      <c r="W899" s="11">
        <f>SUMPRODUCT('Logistic Regression'!B$2:T$2,'Test Set'!A899:S899)+'Logistic Regression'!U$2</f>
        <v>-4.5310027989403929</v>
      </c>
      <c r="X899" s="11">
        <f t="shared" ref="X899:X962" si="14">EXP(W899)/(1+EXP(W899))</f>
        <v>1.065511641548493E-2</v>
      </c>
    </row>
    <row r="900" spans="1:24" x14ac:dyDescent="0.25">
      <c r="A900">
        <v>0</v>
      </c>
      <c r="B900">
        <v>0</v>
      </c>
      <c r="C900">
        <v>0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U900">
        <v>0</v>
      </c>
      <c r="V900" s="11">
        <f>SUMPRODUCT('Linear Model'!$B$2:$T$2,'Test Set'!A900:S900)+'Linear Model'!$U$2</f>
        <v>0.43627642962175556</v>
      </c>
      <c r="W900" s="11">
        <f>SUMPRODUCT('Logistic Regression'!B$2:T$2,'Test Set'!A900:S900)+'Logistic Regression'!U$2</f>
        <v>-0.39835257571718113</v>
      </c>
      <c r="X900" s="11">
        <f t="shared" si="14"/>
        <v>0.40170821554639852</v>
      </c>
    </row>
    <row r="901" spans="1:24" x14ac:dyDescent="0.25">
      <c r="A901">
        <v>0</v>
      </c>
      <c r="B901">
        <v>0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  <c r="U901">
        <v>0</v>
      </c>
      <c r="V901" s="11">
        <f>SUMPRODUCT('Linear Model'!$B$2:$T$2,'Test Set'!A901:S901)+'Linear Model'!$U$2</f>
        <v>0.40618535817307255</v>
      </c>
      <c r="W901" s="11">
        <f>SUMPRODUCT('Logistic Regression'!B$2:T$2,'Test Set'!A901:S901)+'Logistic Regression'!U$2</f>
        <v>-1.2785161414706558</v>
      </c>
      <c r="X901" s="11">
        <f t="shared" si="14"/>
        <v>0.21780291498769308</v>
      </c>
    </row>
    <row r="902" spans="1:24" x14ac:dyDescent="0.25">
      <c r="A902">
        <v>0</v>
      </c>
      <c r="B902">
        <v>0</v>
      </c>
      <c r="C902">
        <v>0</v>
      </c>
      <c r="D902">
        <v>1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0</v>
      </c>
      <c r="U902">
        <v>0</v>
      </c>
      <c r="V902" s="11">
        <f>SUMPRODUCT('Linear Model'!$B$2:$T$2,'Test Set'!A902:S902)+'Linear Model'!$U$2</f>
        <v>0.14935936978075093</v>
      </c>
      <c r="W902" s="11">
        <f>SUMPRODUCT('Logistic Regression'!B$2:T$2,'Test Set'!A902:S902)+'Logistic Regression'!U$2</f>
        <v>-2.0425659456139917</v>
      </c>
      <c r="X902" s="11">
        <f t="shared" si="14"/>
        <v>0.11480570905467526</v>
      </c>
    </row>
    <row r="903" spans="1:24" x14ac:dyDescent="0.25">
      <c r="A903">
        <v>1</v>
      </c>
      <c r="B903">
        <v>0</v>
      </c>
      <c r="C903">
        <v>0</v>
      </c>
      <c r="D903">
        <v>1</v>
      </c>
      <c r="E903">
        <v>0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0</v>
      </c>
      <c r="U903">
        <v>0</v>
      </c>
      <c r="V903" s="11">
        <f>SUMPRODUCT('Linear Model'!$B$2:$T$2,'Test Set'!A903:S903)+'Linear Model'!$U$2</f>
        <v>-0.11440854472164463</v>
      </c>
      <c r="W903" s="11">
        <f>SUMPRODUCT('Logistic Regression'!B$2:T$2,'Test Set'!A903:S903)+'Logistic Regression'!U$2</f>
        <v>-4.6347276001736502</v>
      </c>
      <c r="X903" s="11">
        <f t="shared" si="14"/>
        <v>9.6153978337522039E-3</v>
      </c>
    </row>
    <row r="904" spans="1:24" x14ac:dyDescent="0.25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U904">
        <v>0</v>
      </c>
      <c r="V904" s="11">
        <f>SUMPRODUCT('Linear Model'!$B$2:$T$2,'Test Set'!A904:S904)+'Linear Model'!$U$2</f>
        <v>0.27358032842250984</v>
      </c>
      <c r="W904" s="11">
        <f>SUMPRODUCT('Logistic Regression'!B$2:T$2,'Test Set'!A904:S904)+'Logistic Regression'!U$2</f>
        <v>-2.3228212686287955</v>
      </c>
      <c r="X904" s="11">
        <f t="shared" si="14"/>
        <v>8.9250467110261619E-2</v>
      </c>
    </row>
    <row r="905" spans="1:24" x14ac:dyDescent="0.25">
      <c r="A905">
        <v>0</v>
      </c>
      <c r="B905">
        <v>0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U905">
        <v>0</v>
      </c>
      <c r="V905" s="11">
        <f>SUMPRODUCT('Linear Model'!$B$2:$T$2,'Test Set'!A905:S905)+'Linear Model'!$U$2</f>
        <v>0.21613064760555512</v>
      </c>
      <c r="W905" s="11">
        <f>SUMPRODUCT('Logistic Regression'!B$2:T$2,'Test Set'!A905:S905)+'Logistic Regression'!U$2</f>
        <v>-2.0975494338684357</v>
      </c>
      <c r="X905" s="11">
        <f t="shared" si="14"/>
        <v>0.10933523150942197</v>
      </c>
    </row>
    <row r="906" spans="1:24" x14ac:dyDescent="0.25">
      <c r="A906">
        <v>1</v>
      </c>
      <c r="B906">
        <v>0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1</v>
      </c>
      <c r="O906">
        <v>0</v>
      </c>
      <c r="P906">
        <v>0</v>
      </c>
      <c r="Q906">
        <v>0</v>
      </c>
      <c r="R906">
        <v>1</v>
      </c>
      <c r="S906">
        <v>0</v>
      </c>
      <c r="U906">
        <v>0</v>
      </c>
      <c r="V906" s="11">
        <f>SUMPRODUCT('Linear Model'!$B$2:$T$2,'Test Set'!A906:S906)+'Linear Model'!$U$2</f>
        <v>0.32720566934081641</v>
      </c>
      <c r="W906" s="11">
        <f>SUMPRODUCT('Logistic Regression'!B$2:T$2,'Test Set'!A906:S906)+'Logistic Regression'!U$2</f>
        <v>-1.1992347269217838</v>
      </c>
      <c r="X906" s="11">
        <f t="shared" si="14"/>
        <v>0.23161138230189063</v>
      </c>
    </row>
    <row r="907" spans="1:24" x14ac:dyDescent="0.25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U907">
        <v>0</v>
      </c>
      <c r="V907" s="11">
        <f>SUMPRODUCT('Linear Model'!$B$2:$T$2,'Test Set'!A907:S907)+'Linear Model'!$U$2</f>
        <v>0.515385992440897</v>
      </c>
      <c r="W907" s="11">
        <f>SUMPRODUCT('Logistic Regression'!B$2:T$2,'Test Set'!A907:S907)+'Logistic Regression'!U$2</f>
        <v>-0.29462777448392352</v>
      </c>
      <c r="X907" s="11">
        <f t="shared" si="14"/>
        <v>0.4268712906287131</v>
      </c>
    </row>
    <row r="908" spans="1:24" x14ac:dyDescent="0.25">
      <c r="A908">
        <v>1</v>
      </c>
      <c r="B908">
        <v>0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U908">
        <v>0</v>
      </c>
      <c r="V908" s="11">
        <f>SUMPRODUCT('Linear Model'!$B$2:$T$2,'Test Set'!A908:S908)+'Linear Model'!$U$2</f>
        <v>0.39641056613283787</v>
      </c>
      <c r="W908" s="11">
        <f>SUMPRODUCT('Logistic Regression'!B$2:T$2,'Test Set'!A908:S908)+'Logistic Regression'!U$2</f>
        <v>-0.7852761970018669</v>
      </c>
      <c r="X908" s="11">
        <f t="shared" si="14"/>
        <v>0.31318386039035906</v>
      </c>
    </row>
    <row r="909" spans="1:24" x14ac:dyDescent="0.25">
      <c r="A909">
        <v>0</v>
      </c>
      <c r="B909">
        <v>0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U909">
        <v>0</v>
      </c>
      <c r="V909" s="11">
        <f>SUMPRODUCT('Linear Model'!$B$2:$T$2,'Test Set'!A909:S909)+'Linear Model'!$U$2</f>
        <v>0.43627642962175556</v>
      </c>
      <c r="W909" s="11">
        <f>SUMPRODUCT('Logistic Regression'!B$2:T$2,'Test Set'!A909:S909)+'Logistic Regression'!U$2</f>
        <v>-0.39835257571718113</v>
      </c>
      <c r="X909" s="11">
        <f t="shared" si="14"/>
        <v>0.40170821554639852</v>
      </c>
    </row>
    <row r="910" spans="1:24" x14ac:dyDescent="0.25">
      <c r="A910">
        <v>0</v>
      </c>
      <c r="B910">
        <v>0</v>
      </c>
      <c r="C910">
        <v>0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U910">
        <v>0</v>
      </c>
      <c r="V910" s="11">
        <f>SUMPRODUCT('Linear Model'!$B$2:$T$2,'Test Set'!A910:S910)+'Linear Model'!$U$2</f>
        <v>0.43627642962175556</v>
      </c>
      <c r="W910" s="11">
        <f>SUMPRODUCT('Logistic Regression'!B$2:T$2,'Test Set'!A910:S910)+'Logistic Regression'!U$2</f>
        <v>-0.39835257571718113</v>
      </c>
      <c r="X910" s="11">
        <f t="shared" si="14"/>
        <v>0.40170821554639852</v>
      </c>
    </row>
    <row r="911" spans="1:24" x14ac:dyDescent="0.25">
      <c r="A911">
        <v>1</v>
      </c>
      <c r="B911">
        <v>0</v>
      </c>
      <c r="C911">
        <v>0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0</v>
      </c>
      <c r="U911">
        <v>0</v>
      </c>
      <c r="V911" s="11">
        <f>SUMPRODUCT('Linear Model'!$B$2:$T$2,'Test Set'!A911:S911)+'Linear Model'!$U$2</f>
        <v>0.19546028499336521</v>
      </c>
      <c r="W911" s="11">
        <f>SUMPRODUCT('Logistic Regression'!B$2:T$2,'Test Set'!A911:S911)+'Logistic Regression'!U$2</f>
        <v>-2.3264811503797418</v>
      </c>
      <c r="X911" s="11">
        <f t="shared" si="14"/>
        <v>8.8953421155595888E-2</v>
      </c>
    </row>
    <row r="912" spans="1:24" x14ac:dyDescent="0.25">
      <c r="A912">
        <v>0</v>
      </c>
      <c r="B912">
        <v>1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U912">
        <v>0</v>
      </c>
      <c r="V912" s="11">
        <f>SUMPRODUCT('Linear Model'!$B$2:$T$2,'Test Set'!A912:S912)+'Linear Model'!$U$2</f>
        <v>0.43017277180858926</v>
      </c>
      <c r="W912" s="11">
        <f>SUMPRODUCT('Logistic Regression'!B$2:T$2,'Test Set'!A912:S912)+'Logistic Regression'!U$2</f>
        <v>-0.52441219679450257</v>
      </c>
      <c r="X912" s="11">
        <f t="shared" si="14"/>
        <v>0.37182109465082896</v>
      </c>
    </row>
    <row r="913" spans="1:24" x14ac:dyDescent="0.25">
      <c r="A913">
        <v>1</v>
      </c>
      <c r="B913">
        <v>0</v>
      </c>
      <c r="C913">
        <v>0</v>
      </c>
      <c r="D913">
        <v>0</v>
      </c>
      <c r="E913">
        <v>0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0</v>
      </c>
      <c r="Q913">
        <v>0</v>
      </c>
      <c r="R913">
        <v>0</v>
      </c>
      <c r="S913">
        <v>0</v>
      </c>
      <c r="U913">
        <v>0</v>
      </c>
      <c r="V913" s="11">
        <f>SUMPRODUCT('Linear Model'!$B$2:$T$2,'Test Set'!A913:S913)+'Linear Model'!$U$2</f>
        <v>-1.2937511275145752E-2</v>
      </c>
      <c r="W913" s="11">
        <f>SUMPRODUCT('Logistic Regression'!B$2:T$2,'Test Set'!A913:S913)+'Logistic Regression'!U$2</f>
        <v>-4.5378008429579433</v>
      </c>
      <c r="X913" s="11">
        <f t="shared" si="14"/>
        <v>1.0583692131487609E-2</v>
      </c>
    </row>
    <row r="914" spans="1:24" x14ac:dyDescent="0.25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0</v>
      </c>
      <c r="R914">
        <v>0</v>
      </c>
      <c r="S914">
        <v>0</v>
      </c>
      <c r="U914">
        <v>0</v>
      </c>
      <c r="V914" s="11">
        <f>SUMPRODUCT('Linear Model'!$B$2:$T$2,'Test Set'!A914:S914)+'Linear Model'!$U$2</f>
        <v>0.33679718192878183</v>
      </c>
      <c r="W914" s="11">
        <f>SUMPRODUCT('Logistic Regression'!B$2:T$2,'Test Set'!A914:S914)+'Logistic Regression'!U$2</f>
        <v>-1.8426307718793495</v>
      </c>
      <c r="X914" s="11">
        <f t="shared" si="14"/>
        <v>0.13674045280659755</v>
      </c>
    </row>
    <row r="915" spans="1:24" x14ac:dyDescent="0.25">
      <c r="A915">
        <v>0</v>
      </c>
      <c r="B915">
        <v>0</v>
      </c>
      <c r="C915">
        <v>0</v>
      </c>
      <c r="D915">
        <v>1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U915">
        <v>0</v>
      </c>
      <c r="V915" s="11">
        <f>SUMPRODUCT('Linear Model'!$B$2:$T$2,'Test Set'!A915:S915)+'Linear Model'!$U$2</f>
        <v>0.1944707656033684</v>
      </c>
      <c r="W915" s="11">
        <f>SUMPRODUCT('Logistic Regression'!B$2:T$2,'Test Set'!A915:S915)+'Logistic Regression'!U$2</f>
        <v>-2.4265460698620531</v>
      </c>
      <c r="X915" s="11">
        <f t="shared" si="14"/>
        <v>8.1170695916910757E-2</v>
      </c>
    </row>
    <row r="916" spans="1:24" x14ac:dyDescent="0.25">
      <c r="A916">
        <v>0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U916">
        <v>0</v>
      </c>
      <c r="V916" s="11">
        <f>SUMPRODUCT('Linear Model'!$B$2:$T$2,'Test Set'!A916:S916)+'Linear Model'!$U$2</f>
        <v>0.52847783550445848</v>
      </c>
      <c r="W916" s="11">
        <f>SUMPRODUCT('Logistic Regression'!B$2:T$2,'Test Set'!A916:S916)+'Logistic Regression'!U$2</f>
        <v>-0.26269549078786542</v>
      </c>
      <c r="X916" s="11">
        <f t="shared" si="14"/>
        <v>0.43470121268219714</v>
      </c>
    </row>
    <row r="917" spans="1:24" x14ac:dyDescent="0.25">
      <c r="A917">
        <v>0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0</v>
      </c>
      <c r="U917">
        <v>0</v>
      </c>
      <c r="V917" s="11">
        <f>SUMPRODUCT('Linear Model'!$B$2:$T$2,'Test Set'!A917:S917)+'Linear Model'!$U$2</f>
        <v>-2.5675016412832097E-2</v>
      </c>
      <c r="W917" s="11">
        <f>SUMPRODUCT('Logistic Regression'!B$2:T$2,'Test Set'!A917:S917)+'Logistic Regression'!U$2</f>
        <v>-4.1257429280133078</v>
      </c>
      <c r="X917" s="11">
        <f t="shared" si="14"/>
        <v>1.5894766559969881E-2</v>
      </c>
    </row>
    <row r="918" spans="1:24" x14ac:dyDescent="0.25">
      <c r="A918">
        <v>0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U918">
        <v>0</v>
      </c>
      <c r="V918" s="11">
        <f>SUMPRODUCT('Linear Model'!$B$2:$T$2,'Test Set'!A918:S918)+'Linear Model'!$U$2</f>
        <v>0.52847783550445848</v>
      </c>
      <c r="W918" s="11">
        <f>SUMPRODUCT('Logistic Regression'!B$2:T$2,'Test Set'!A918:S918)+'Logistic Regression'!U$2</f>
        <v>-0.26269549078786542</v>
      </c>
      <c r="X918" s="11">
        <f t="shared" si="14"/>
        <v>0.43470121268219714</v>
      </c>
    </row>
    <row r="919" spans="1:24" x14ac:dyDescent="0.25">
      <c r="A919">
        <v>1</v>
      </c>
      <c r="B919">
        <v>0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1</v>
      </c>
      <c r="P919">
        <v>0</v>
      </c>
      <c r="Q919">
        <v>0</v>
      </c>
      <c r="R919">
        <v>0</v>
      </c>
      <c r="S919">
        <v>0</v>
      </c>
      <c r="U919">
        <v>0</v>
      </c>
      <c r="V919" s="11">
        <f>SUMPRODUCT('Linear Model'!$B$2:$T$2,'Test Set'!A919:S919)+'Linear Model'!$U$2</f>
        <v>0.2178217556207227</v>
      </c>
      <c r="W919" s="11">
        <f>SUMPRODUCT('Logistic Regression'!B$2:T$2,'Test Set'!A919:S919)+'Logistic Regression'!U$2</f>
        <v>-2.333279194397293</v>
      </c>
      <c r="X919" s="11">
        <f t="shared" si="14"/>
        <v>8.8404040099874293E-2</v>
      </c>
    </row>
    <row r="920" spans="1:24" x14ac:dyDescent="0.25">
      <c r="A920">
        <v>1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</v>
      </c>
      <c r="P920">
        <v>0</v>
      </c>
      <c r="Q920">
        <v>0</v>
      </c>
      <c r="R920">
        <v>0</v>
      </c>
      <c r="S920">
        <v>0</v>
      </c>
      <c r="U920">
        <v>0</v>
      </c>
      <c r="V920" s="11">
        <f>SUMPRODUCT('Linear Model'!$B$2:$T$2,'Test Set'!A920:S920)+'Linear Model'!$U$2</f>
        <v>0.29693131843986414</v>
      </c>
      <c r="W920" s="11">
        <f>SUMPRODUCT('Logistic Regression'!B$2:T$2,'Test Set'!A920:S920)+'Logistic Regression'!U$2</f>
        <v>-2.2295543931640354</v>
      </c>
      <c r="X920" s="11">
        <f t="shared" si="14"/>
        <v>9.712771098156707E-2</v>
      </c>
    </row>
    <row r="921" spans="1:24" x14ac:dyDescent="0.25">
      <c r="A921">
        <v>0</v>
      </c>
      <c r="B921">
        <v>1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U921">
        <v>0</v>
      </c>
      <c r="V921" s="11">
        <f>SUMPRODUCT('Linear Model'!$B$2:$T$2,'Test Set'!A921:S921)+'Linear Model'!$U$2</f>
        <v>0.43017277180858926</v>
      </c>
      <c r="W921" s="11">
        <f>SUMPRODUCT('Logistic Regression'!B$2:T$2,'Test Set'!A921:S921)+'Logistic Regression'!U$2</f>
        <v>-0.52441219679450257</v>
      </c>
      <c r="X921" s="11">
        <f t="shared" si="14"/>
        <v>0.37182109465082896</v>
      </c>
    </row>
    <row r="922" spans="1:24" x14ac:dyDescent="0.25">
      <c r="A922">
        <v>0</v>
      </c>
      <c r="B922">
        <v>0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U922">
        <v>0</v>
      </c>
      <c r="V922" s="11">
        <f>SUMPRODUCT('Linear Model'!$B$2:$T$2,'Test Set'!A922:S922)+'Linear Model'!$U$2</f>
        <v>0.69082642933771643</v>
      </c>
      <c r="W922" s="11">
        <f>SUMPRODUCT('Logistic Regression'!B$2:T$2,'Test Set'!A922:S922)+'Logistic Regression'!U$2</f>
        <v>1.9499695136592878</v>
      </c>
      <c r="X922" s="11">
        <f t="shared" si="14"/>
        <v>0.87544331754945637</v>
      </c>
    </row>
    <row r="923" spans="1:24" x14ac:dyDescent="0.25">
      <c r="A923">
        <v>1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1</v>
      </c>
      <c r="U923">
        <v>0</v>
      </c>
      <c r="V923" s="11">
        <f>SUMPRODUCT('Linear Model'!$B$2:$T$2,'Test Set'!A923:S923)+'Linear Model'!$U$2</f>
        <v>0.62514529810915453</v>
      </c>
      <c r="W923" s="11">
        <f>SUMPRODUCT('Logistic Regression'!B$2:T$2,'Test Set'!A923:S923)+'Logistic Regression'!U$2</f>
        <v>1.1860363439052772</v>
      </c>
      <c r="X923" s="11">
        <f t="shared" si="14"/>
        <v>0.76603141813013675</v>
      </c>
    </row>
    <row r="924" spans="1:24" x14ac:dyDescent="0.25">
      <c r="A924">
        <v>0</v>
      </c>
      <c r="B924">
        <v>0</v>
      </c>
      <c r="C924">
        <v>1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U924">
        <v>0</v>
      </c>
      <c r="V924" s="11">
        <f>SUMPRODUCT('Linear Model'!$B$2:$T$2,'Test Set'!A924:S924)+'Linear Model'!$U$2</f>
        <v>0.17527526472664057</v>
      </c>
      <c r="W924" s="11">
        <f>SUMPRODUCT('Logistic Regression'!B$2:T$2,'Test Set'!A924:S924)+'Logistic Regression'!U$2</f>
        <v>-2.5845379746354329</v>
      </c>
      <c r="X924" s="11">
        <f t="shared" si="14"/>
        <v>7.0140183780395465E-2</v>
      </c>
    </row>
    <row r="925" spans="1:24" x14ac:dyDescent="0.25">
      <c r="A925">
        <v>0</v>
      </c>
      <c r="B925">
        <v>1</v>
      </c>
      <c r="C925">
        <v>1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U925">
        <v>0</v>
      </c>
      <c r="V925" s="11">
        <f>SUMPRODUCT('Linear Model'!$B$2:$T$2,'Test Set'!A925:S925)+'Linear Model'!$U$2</f>
        <v>0.12030394209357931</v>
      </c>
      <c r="W925" s="11">
        <f>SUMPRODUCT('Logistic Regression'!B$2:T$2,'Test Set'!A925:S925)+'Logistic Regression'!U$2</f>
        <v>-2.8326586465884107</v>
      </c>
      <c r="X925" s="11">
        <f t="shared" si="14"/>
        <v>5.5584667228541697E-2</v>
      </c>
    </row>
    <row r="926" spans="1:24" x14ac:dyDescent="0.25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U926">
        <v>0</v>
      </c>
      <c r="V926" s="11">
        <f>SUMPRODUCT('Linear Model'!$B$2:$T$2,'Test Set'!A926:S926)+'Linear Model'!$U$2</f>
        <v>0.515385992440897</v>
      </c>
      <c r="W926" s="11">
        <f>SUMPRODUCT('Logistic Regression'!B$2:T$2,'Test Set'!A926:S926)+'Logistic Regression'!U$2</f>
        <v>-0.29462777448392352</v>
      </c>
      <c r="X926" s="11">
        <f t="shared" si="14"/>
        <v>0.4268712906287131</v>
      </c>
    </row>
    <row r="927" spans="1:24" x14ac:dyDescent="0.25">
      <c r="A927">
        <v>0</v>
      </c>
      <c r="B927">
        <v>0</v>
      </c>
      <c r="C927">
        <v>0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U927">
        <v>0</v>
      </c>
      <c r="V927" s="11">
        <f>SUMPRODUCT('Linear Model'!$B$2:$T$2,'Test Set'!A927:S927)+'Linear Model'!$U$2</f>
        <v>0.43627642962175556</v>
      </c>
      <c r="W927" s="11">
        <f>SUMPRODUCT('Logistic Regression'!B$2:T$2,'Test Set'!A927:S927)+'Logistic Regression'!U$2</f>
        <v>-0.39835257571718113</v>
      </c>
      <c r="X927" s="11">
        <f t="shared" si="14"/>
        <v>0.40170821554639852</v>
      </c>
    </row>
    <row r="928" spans="1:24" x14ac:dyDescent="0.25">
      <c r="A928">
        <v>0</v>
      </c>
      <c r="B928">
        <v>1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U928">
        <v>0</v>
      </c>
      <c r="V928" s="11">
        <f>SUMPRODUCT('Linear Model'!$B$2:$T$2,'Test Set'!A928:S928)+'Linear Model'!$U$2</f>
        <v>0.43017277180858926</v>
      </c>
      <c r="W928" s="11">
        <f>SUMPRODUCT('Logistic Regression'!B$2:T$2,'Test Set'!A928:S928)+'Logistic Regression'!U$2</f>
        <v>-0.52441219679450257</v>
      </c>
      <c r="X928" s="11">
        <f t="shared" si="14"/>
        <v>0.37182109465082896</v>
      </c>
    </row>
    <row r="929" spans="1:24" x14ac:dyDescent="0.25">
      <c r="A929">
        <v>0</v>
      </c>
      <c r="B929">
        <v>0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U929">
        <v>0</v>
      </c>
      <c r="V929" s="11">
        <f>SUMPRODUCT('Linear Model'!$B$2:$T$2,'Test Set'!A929:S929)+'Linear Model'!$U$2</f>
        <v>0.41708092874502772</v>
      </c>
      <c r="W929" s="11">
        <f>SUMPRODUCT('Logistic Regression'!B$2:T$2,'Test Set'!A929:S929)+'Logistic Regression'!U$2</f>
        <v>-0.55634448049056073</v>
      </c>
      <c r="X929" s="11">
        <f t="shared" si="14"/>
        <v>0.36439369756218881</v>
      </c>
    </row>
    <row r="930" spans="1:24" x14ac:dyDescent="0.25">
      <c r="A930">
        <v>1</v>
      </c>
      <c r="B930">
        <v>0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U930">
        <v>0</v>
      </c>
      <c r="V930" s="11">
        <f>SUMPRODUCT('Linear Model'!$B$2:$T$2,'Test Set'!A930:S930)+'Linear Model'!$U$2</f>
        <v>0.37721506525611004</v>
      </c>
      <c r="W930" s="11">
        <f>SUMPRODUCT('Logistic Regression'!B$2:T$2,'Test Set'!A930:S930)+'Logistic Regression'!U$2</f>
        <v>-0.94326810177524656</v>
      </c>
      <c r="X930" s="11">
        <f t="shared" si="14"/>
        <v>0.28024067419005289</v>
      </c>
    </row>
    <row r="931" spans="1:24" x14ac:dyDescent="0.25">
      <c r="A931">
        <v>1</v>
      </c>
      <c r="B931">
        <v>0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0</v>
      </c>
      <c r="Q931">
        <v>0</v>
      </c>
      <c r="R931">
        <v>0</v>
      </c>
      <c r="S931">
        <v>1</v>
      </c>
      <c r="U931">
        <v>0</v>
      </c>
      <c r="V931" s="11">
        <f>SUMPRODUCT('Linear Model'!$B$2:$T$2,'Test Set'!A931:S931)+'Linear Model'!$U$2</f>
        <v>0.44655648759703931</v>
      </c>
      <c r="W931" s="11">
        <f>SUMPRODUCT('Logistic Regression'!B$2:T$2,'Test Set'!A931:S931)+'Logistic Regression'!U$2</f>
        <v>-0.361966653490149</v>
      </c>
      <c r="X931" s="11">
        <f t="shared" si="14"/>
        <v>0.41048357809327751</v>
      </c>
    </row>
    <row r="932" spans="1:24" x14ac:dyDescent="0.25">
      <c r="A932">
        <v>0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0</v>
      </c>
      <c r="U932">
        <v>0</v>
      </c>
      <c r="V932" s="11">
        <f>SUMPRODUCT('Linear Model'!$B$2:$T$2,'Test Set'!A932:S932)+'Linear Model'!$U$2</f>
        <v>0.72914603095164399</v>
      </c>
      <c r="W932" s="11">
        <f>SUMPRODUCT('Logistic Regression'!B$2:T$2,'Test Set'!A932:S932)+'Logistic Regression'!U$2</f>
        <v>1.0616625920193106</v>
      </c>
      <c r="X932" s="11">
        <f t="shared" si="14"/>
        <v>0.74300814057627118</v>
      </c>
    </row>
    <row r="933" spans="1:24" x14ac:dyDescent="0.25">
      <c r="A933">
        <v>1</v>
      </c>
      <c r="B933">
        <v>0</v>
      </c>
      <c r="C933">
        <v>0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U933">
        <v>0</v>
      </c>
      <c r="V933" s="11">
        <f>SUMPRODUCT('Linear Model'!$B$2:$T$2,'Test Set'!A933:S933)+'Linear Model'!$U$2</f>
        <v>0.39641056613283787</v>
      </c>
      <c r="W933" s="11">
        <f>SUMPRODUCT('Logistic Regression'!B$2:T$2,'Test Set'!A933:S933)+'Logistic Regression'!U$2</f>
        <v>-0.7852761970018669</v>
      </c>
      <c r="X933" s="11">
        <f t="shared" si="14"/>
        <v>0.31318386039035906</v>
      </c>
    </row>
    <row r="934" spans="1:24" x14ac:dyDescent="0.25">
      <c r="A934">
        <v>0</v>
      </c>
      <c r="B934">
        <v>1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U934">
        <v>0</v>
      </c>
      <c r="V934" s="11">
        <f>SUMPRODUCT('Linear Model'!$B$2:$T$2,'Test Set'!A934:S934)+'Linear Model'!$U$2</f>
        <v>0.21860900578944858</v>
      </c>
      <c r="W934" s="11">
        <f>SUMPRODUCT('Logistic Regression'!B$2:T$2,'Test Set'!A934:S934)+'Logistic Regression'!U$2</f>
        <v>-2.5709419405817737</v>
      </c>
      <c r="X934" s="11">
        <f t="shared" si="14"/>
        <v>7.1032123544447157E-2</v>
      </c>
    </row>
    <row r="935" spans="1:24" x14ac:dyDescent="0.25">
      <c r="A935">
        <v>1</v>
      </c>
      <c r="B935">
        <v>0</v>
      </c>
      <c r="C935">
        <v>0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U935">
        <v>0</v>
      </c>
      <c r="V935" s="11">
        <f>SUMPRODUCT('Linear Model'!$B$2:$T$2,'Test Set'!A935:S935)+'Linear Model'!$U$2</f>
        <v>0.39641056613283787</v>
      </c>
      <c r="W935" s="11">
        <f>SUMPRODUCT('Logistic Regression'!B$2:T$2,'Test Set'!A935:S935)+'Logistic Regression'!U$2</f>
        <v>-0.7852761970018669</v>
      </c>
      <c r="X935" s="11">
        <f t="shared" si="14"/>
        <v>0.31318386039035906</v>
      </c>
    </row>
    <row r="936" spans="1:24" x14ac:dyDescent="0.25">
      <c r="A936">
        <v>0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U936">
        <v>0</v>
      </c>
      <c r="V936" s="11">
        <f>SUMPRODUCT('Linear Model'!$B$2:$T$2,'Test Set'!A936:S936)+'Linear Model'!$U$2</f>
        <v>0.52847783550445848</v>
      </c>
      <c r="W936" s="11">
        <f>SUMPRODUCT('Logistic Regression'!B$2:T$2,'Test Set'!A936:S936)+'Logistic Regression'!U$2</f>
        <v>-0.26269549078786542</v>
      </c>
      <c r="X936" s="11">
        <f t="shared" si="14"/>
        <v>0.43470121268219714</v>
      </c>
    </row>
    <row r="937" spans="1:24" x14ac:dyDescent="0.25">
      <c r="A937">
        <v>1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0</v>
      </c>
      <c r="Q937">
        <v>0</v>
      </c>
      <c r="R937">
        <v>0</v>
      </c>
      <c r="S937">
        <v>0</v>
      </c>
      <c r="U937">
        <v>0</v>
      </c>
      <c r="V937" s="11">
        <f>SUMPRODUCT('Linear Model'!$B$2:$T$2,'Test Set'!A937:S937)+'Linear Model'!$U$2</f>
        <v>0.29693131843986414</v>
      </c>
      <c r="W937" s="11">
        <f>SUMPRODUCT('Logistic Regression'!B$2:T$2,'Test Set'!A937:S937)+'Logistic Regression'!U$2</f>
        <v>-2.2295543931640354</v>
      </c>
      <c r="X937" s="11">
        <f t="shared" si="14"/>
        <v>9.712771098156707E-2</v>
      </c>
    </row>
    <row r="938" spans="1:24" x14ac:dyDescent="0.25">
      <c r="A938">
        <v>0</v>
      </c>
      <c r="B938">
        <v>0</v>
      </c>
      <c r="C938">
        <v>0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U938">
        <v>0</v>
      </c>
      <c r="V938" s="11">
        <f>SUMPRODUCT('Linear Model'!$B$2:$T$2,'Test Set'!A938:S938)+'Linear Model'!$U$2</f>
        <v>0.43627642962175556</v>
      </c>
      <c r="W938" s="11">
        <f>SUMPRODUCT('Logistic Regression'!B$2:T$2,'Test Set'!A938:S938)+'Logistic Regression'!U$2</f>
        <v>-0.39835257571718113</v>
      </c>
      <c r="X938" s="11">
        <f t="shared" si="14"/>
        <v>0.40170821554639852</v>
      </c>
    </row>
    <row r="939" spans="1:24" x14ac:dyDescent="0.25">
      <c r="A939">
        <v>0</v>
      </c>
      <c r="B939">
        <v>1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U939">
        <v>0</v>
      </c>
      <c r="V939" s="11">
        <f>SUMPRODUCT('Linear Model'!$B$2:$T$2,'Test Set'!A939:S939)+'Linear Model'!$U$2</f>
        <v>0.2292224906691166</v>
      </c>
      <c r="W939" s="11">
        <f>SUMPRODUCT('Logistic Regression'!B$2:T$2,'Test Set'!A939:S939)+'Logistic Regression'!U$2</f>
        <v>-2.0656171501723777</v>
      </c>
      <c r="X939" s="11">
        <f t="shared" si="14"/>
        <v>0.11248384125587149</v>
      </c>
    </row>
    <row r="940" spans="1:24" x14ac:dyDescent="0.25">
      <c r="A940">
        <v>0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</v>
      </c>
      <c r="P940">
        <v>0</v>
      </c>
      <c r="Q940">
        <v>0</v>
      </c>
      <c r="R940">
        <v>0</v>
      </c>
      <c r="S940">
        <v>0</v>
      </c>
      <c r="U940">
        <v>0</v>
      </c>
      <c r="V940" s="11">
        <f>SUMPRODUCT('Linear Model'!$B$2:$T$2,'Test Set'!A940:S940)+'Linear Model'!$U$2</f>
        <v>0.23849211823291261</v>
      </c>
      <c r="W940" s="11">
        <f>SUMPRODUCT('Logistic Regression'!B$2:T$2,'Test Set'!A940:S940)+'Logistic Regression'!U$2</f>
        <v>-2.104347477885987</v>
      </c>
      <c r="X940" s="11">
        <f t="shared" si="14"/>
        <v>0.10867498691355215</v>
      </c>
    </row>
    <row r="941" spans="1:24" x14ac:dyDescent="0.25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U941">
        <v>0</v>
      </c>
      <c r="V941" s="11">
        <f>SUMPRODUCT('Linear Model'!$B$2:$T$2,'Test Set'!A941:S941)+'Linear Model'!$U$2</f>
        <v>0.77203186553241898</v>
      </c>
      <c r="W941" s="11">
        <f>SUMPRODUCT('Logistic Regression'!B$2:T$2,'Test Set'!A941:S941)+'Logistic Regression'!U$2</f>
        <v>0.89293732530665293</v>
      </c>
      <c r="X941" s="11">
        <f t="shared" si="14"/>
        <v>0.70949596126256453</v>
      </c>
    </row>
    <row r="942" spans="1:24" x14ac:dyDescent="0.25">
      <c r="A942">
        <v>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U942">
        <v>0</v>
      </c>
      <c r="V942" s="11">
        <f>SUMPRODUCT('Linear Model'!$B$2:$T$2,'Test Set'!A942:S942)+'Linear Model'!$U$2</f>
        <v>0.47552012895197932</v>
      </c>
      <c r="W942" s="11">
        <f>SUMPRODUCT('Logistic Regression'!B$2:T$2,'Test Set'!A942:S942)+'Logistic Regression'!U$2</f>
        <v>-0.68155139576860935</v>
      </c>
      <c r="X942" s="11">
        <f t="shared" si="14"/>
        <v>0.33591513513825549</v>
      </c>
    </row>
    <row r="943" spans="1:24" x14ac:dyDescent="0.25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U943">
        <v>0</v>
      </c>
      <c r="V943" s="11">
        <f>SUMPRODUCT('Linear Model'!$B$2:$T$2,'Test Set'!A943:S943)+'Linear Model'!$U$2</f>
        <v>0.78913149303358576</v>
      </c>
      <c r="W943" s="11">
        <f>SUMPRODUCT('Logistic Regression'!B$2:T$2,'Test Set'!A943:S943)+'Logistic Regression'!U$2</f>
        <v>2.2116862196659253</v>
      </c>
      <c r="X943" s="11">
        <f t="shared" si="14"/>
        <v>0.90129403968128197</v>
      </c>
    </row>
    <row r="944" spans="1:24" x14ac:dyDescent="0.25">
      <c r="A944">
        <v>0</v>
      </c>
      <c r="B944">
        <v>0</v>
      </c>
      <c r="C944">
        <v>0</v>
      </c>
      <c r="D944">
        <v>1</v>
      </c>
      <c r="E944">
        <v>0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U944">
        <v>0</v>
      </c>
      <c r="V944" s="11">
        <f>SUMPRODUCT('Linear Model'!$B$2:$T$2,'Test Set'!A944:S944)+'Linear Model'!$U$2</f>
        <v>-7.4542681232727004E-2</v>
      </c>
      <c r="W944" s="11">
        <f>SUMPRODUCT('Logistic Regression'!B$2:T$2,'Test Set'!A944:S944)+'Logistic Regression'!U$2</f>
        <v>-4.2478039788889648</v>
      </c>
      <c r="X944" s="11">
        <f t="shared" si="14"/>
        <v>1.4094109239875559E-2</v>
      </c>
    </row>
    <row r="945" spans="1:24" x14ac:dyDescent="0.25">
      <c r="A945">
        <v>0</v>
      </c>
      <c r="B945">
        <v>0</v>
      </c>
      <c r="C945">
        <v>1</v>
      </c>
      <c r="D945">
        <v>0</v>
      </c>
      <c r="E945">
        <v>0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U945">
        <v>0</v>
      </c>
      <c r="V945" s="11">
        <f>SUMPRODUCT('Linear Model'!$B$2:$T$2,'Test Set'!A945:S945)+'Linear Model'!$U$2</f>
        <v>-9.3738182109454837E-2</v>
      </c>
      <c r="W945" s="11">
        <f>SUMPRODUCT('Logistic Regression'!B$2:T$2,'Test Set'!A945:S945)+'Logistic Regression'!U$2</f>
        <v>-4.4057958836623436</v>
      </c>
      <c r="X945" s="11">
        <f t="shared" si="14"/>
        <v>1.2059188552712355E-2</v>
      </c>
    </row>
    <row r="946" spans="1:24" x14ac:dyDescent="0.25">
      <c r="A946">
        <v>0</v>
      </c>
      <c r="B946">
        <v>0</v>
      </c>
      <c r="C946">
        <v>0</v>
      </c>
      <c r="D946">
        <v>1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U946">
        <v>0</v>
      </c>
      <c r="V946" s="11">
        <f>SUMPRODUCT('Linear Model'!$B$2:$T$2,'Test Set'!A946:S946)+'Linear Model'!$U$2</f>
        <v>-6.4795155361042633E-3</v>
      </c>
      <c r="W946" s="11">
        <f>SUMPRODUCT('Logistic Regression'!B$2:T$2,'Test Set'!A946:S946)+'Logistic Regression'!U$2</f>
        <v>-3.967751023239928</v>
      </c>
      <c r="X946" s="11">
        <f t="shared" si="14"/>
        <v>1.856475722442627E-2</v>
      </c>
    </row>
    <row r="947" spans="1:24" x14ac:dyDescent="0.25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</v>
      </c>
      <c r="P947">
        <v>0</v>
      </c>
      <c r="Q947">
        <v>0</v>
      </c>
      <c r="R947">
        <v>0</v>
      </c>
      <c r="S947">
        <v>0</v>
      </c>
      <c r="U947">
        <v>0</v>
      </c>
      <c r="V947" s="11">
        <f>SUMPRODUCT('Linear Model'!$B$2:$T$2,'Test Set'!A947:S947)+'Linear Model'!$U$2</f>
        <v>0.33679718192878183</v>
      </c>
      <c r="W947" s="11">
        <f>SUMPRODUCT('Logistic Regression'!B$2:T$2,'Test Set'!A947:S947)+'Logistic Regression'!U$2</f>
        <v>-1.8426307718793495</v>
      </c>
      <c r="X947" s="11">
        <f t="shared" si="14"/>
        <v>0.13674045280659755</v>
      </c>
    </row>
    <row r="948" spans="1:24" x14ac:dyDescent="0.25">
      <c r="A948">
        <v>1</v>
      </c>
      <c r="B948">
        <v>0</v>
      </c>
      <c r="C948">
        <v>0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U948">
        <v>0</v>
      </c>
      <c r="V948" s="11">
        <f>SUMPRODUCT('Linear Model'!$B$2:$T$2,'Test Set'!A948:S948)+'Linear Model'!$U$2</f>
        <v>0.39641056613283787</v>
      </c>
      <c r="W948" s="11">
        <f>SUMPRODUCT('Logistic Regression'!B$2:T$2,'Test Set'!A948:S948)+'Logistic Regression'!U$2</f>
        <v>-0.7852761970018669</v>
      </c>
      <c r="X948" s="11">
        <f t="shared" si="14"/>
        <v>0.31318386039035906</v>
      </c>
    </row>
    <row r="949" spans="1:24" x14ac:dyDescent="0.25">
      <c r="A949">
        <v>1</v>
      </c>
      <c r="B949">
        <v>0</v>
      </c>
      <c r="C949">
        <v>0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U949">
        <v>0</v>
      </c>
      <c r="V949" s="11">
        <f>SUMPRODUCT('Linear Model'!$B$2:$T$2,'Test Set'!A949:S949)+'Linear Model'!$U$2</f>
        <v>0.39641056613283787</v>
      </c>
      <c r="W949" s="11">
        <f>SUMPRODUCT('Logistic Regression'!B$2:T$2,'Test Set'!A949:S949)+'Logistic Regression'!U$2</f>
        <v>-0.7852761970018669</v>
      </c>
      <c r="X949" s="11">
        <f t="shared" si="14"/>
        <v>0.31318386039035906</v>
      </c>
    </row>
    <row r="950" spans="1:24" x14ac:dyDescent="0.25">
      <c r="A950">
        <v>0</v>
      </c>
      <c r="B950">
        <v>0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U950">
        <v>0</v>
      </c>
      <c r="V950" s="11">
        <f>SUMPRODUCT('Linear Model'!$B$2:$T$2,'Test Set'!A950:S950)+'Linear Model'!$U$2</f>
        <v>0.41708092874502772</v>
      </c>
      <c r="W950" s="11">
        <f>SUMPRODUCT('Logistic Regression'!B$2:T$2,'Test Set'!A950:S950)+'Logistic Regression'!U$2</f>
        <v>-0.55634448049056073</v>
      </c>
      <c r="X950" s="11">
        <f t="shared" si="14"/>
        <v>0.36439369756218881</v>
      </c>
    </row>
    <row r="951" spans="1:24" x14ac:dyDescent="0.25">
      <c r="A951">
        <v>1</v>
      </c>
      <c r="B951">
        <v>0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U951">
        <v>0</v>
      </c>
      <c r="V951" s="11">
        <f>SUMPRODUCT('Linear Model'!$B$2:$T$2,'Test Set'!A951:S951)+'Linear Model'!$U$2</f>
        <v>0.37721506525611004</v>
      </c>
      <c r="W951" s="11">
        <f>SUMPRODUCT('Logistic Regression'!B$2:T$2,'Test Set'!A951:S951)+'Logistic Regression'!U$2</f>
        <v>-0.94326810177524656</v>
      </c>
      <c r="X951" s="11">
        <f t="shared" si="14"/>
        <v>0.28024067419005289</v>
      </c>
    </row>
    <row r="952" spans="1:24" x14ac:dyDescent="0.25">
      <c r="A952">
        <v>0</v>
      </c>
      <c r="B952">
        <v>0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1</v>
      </c>
      <c r="L952">
        <v>0</v>
      </c>
      <c r="M952">
        <v>0</v>
      </c>
      <c r="N952">
        <v>0</v>
      </c>
      <c r="O952">
        <v>1</v>
      </c>
      <c r="P952">
        <v>0</v>
      </c>
      <c r="Q952">
        <v>0</v>
      </c>
      <c r="R952">
        <v>0</v>
      </c>
      <c r="S952">
        <v>1</v>
      </c>
      <c r="U952">
        <v>0</v>
      </c>
      <c r="V952" s="11">
        <f>SUMPRODUCT('Linear Model'!$B$2:$T$2,'Test Set'!A952:S952)+'Linear Model'!$U$2</f>
        <v>0.74306822417747898</v>
      </c>
      <c r="W952" s="11">
        <f>SUMPRODUCT('Logistic Regression'!B$2:T$2,'Test Set'!A952:S952)+'Logistic Regression'!U$2</f>
        <v>1.2125220675851134</v>
      </c>
      <c r="X952" s="11">
        <f t="shared" si="14"/>
        <v>0.77074489560329051</v>
      </c>
    </row>
    <row r="953" spans="1:24" x14ac:dyDescent="0.25">
      <c r="A953">
        <v>1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U953">
        <v>0</v>
      </c>
      <c r="V953" s="11">
        <f>SUMPRODUCT('Linear Model'!$B$2:$T$2,'Test Set'!A953:S953)+'Linear Model'!$U$2</f>
        <v>0.13540940123772288</v>
      </c>
      <c r="W953" s="11">
        <f>SUMPRODUCT('Logistic Regression'!B$2:T$2,'Test Set'!A953:S953)+'Logistic Regression'!U$2</f>
        <v>-2.9714615959201183</v>
      </c>
      <c r="X953" s="11">
        <f t="shared" si="14"/>
        <v>4.8731922910597941E-2</v>
      </c>
    </row>
    <row r="954" spans="1:24" x14ac:dyDescent="0.25">
      <c r="A954">
        <v>1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U954">
        <v>0</v>
      </c>
      <c r="V954" s="11">
        <f>SUMPRODUCT('Linear Model'!$B$2:$T$2,'Test Set'!A954:S954)+'Linear Model'!$U$2</f>
        <v>0.67618832439916476</v>
      </c>
      <c r="W954" s="11">
        <f>SUMPRODUCT('Logistic Regression'!B$2:T$2,'Test Set'!A954:S954)+'Logistic Regression'!U$2</f>
        <v>0.64280668703856658</v>
      </c>
      <c r="X954" s="11">
        <f t="shared" si="14"/>
        <v>0.65538764017778839</v>
      </c>
    </row>
    <row r="955" spans="1:24" x14ac:dyDescent="0.25">
      <c r="A955">
        <v>1</v>
      </c>
      <c r="B955">
        <v>0</v>
      </c>
      <c r="C955">
        <v>1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0</v>
      </c>
      <c r="Q955">
        <v>0</v>
      </c>
      <c r="R955">
        <v>0</v>
      </c>
      <c r="S955">
        <v>0</v>
      </c>
      <c r="U955">
        <v>0</v>
      </c>
      <c r="V955" s="11">
        <f>SUMPRODUCT('Linear Model'!$B$2:$T$2,'Test Set'!A955:S955)+'Linear Model'!$U$2</f>
        <v>-4.3179409274392233E-2</v>
      </c>
      <c r="W955" s="11">
        <f>SUMPRODUCT('Logistic Regression'!B$2:T$2,'Test Set'!A955:S955)+'Logistic Regression'!U$2</f>
        <v>-4.5194645933155444</v>
      </c>
      <c r="X955" s="11">
        <f t="shared" si="14"/>
        <v>1.0777436672718676E-2</v>
      </c>
    </row>
    <row r="956" spans="1:24" x14ac:dyDescent="0.25">
      <c r="A956">
        <v>1</v>
      </c>
      <c r="B956">
        <v>0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U956">
        <v>0</v>
      </c>
      <c r="V956" s="11">
        <f>SUMPRODUCT('Linear Model'!$B$2:$T$2,'Test Set'!A956:S956)+'Linear Model'!$U$2</f>
        <v>0.37721506525611004</v>
      </c>
      <c r="W956" s="11">
        <f>SUMPRODUCT('Logistic Regression'!B$2:T$2,'Test Set'!A956:S956)+'Logistic Regression'!U$2</f>
        <v>-0.94326810177524656</v>
      </c>
      <c r="X956" s="11">
        <f t="shared" si="14"/>
        <v>0.28024067419005289</v>
      </c>
    </row>
    <row r="957" spans="1:24" x14ac:dyDescent="0.25">
      <c r="A957">
        <v>1</v>
      </c>
      <c r="B957">
        <v>0</v>
      </c>
      <c r="C957">
        <v>1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U957">
        <v>0</v>
      </c>
      <c r="V957" s="11">
        <f>SUMPRODUCT('Linear Model'!$B$2:$T$2,'Test Set'!A957:S957)+'Linear Model'!$U$2</f>
        <v>6.7346235541100141E-2</v>
      </c>
      <c r="W957" s="11">
        <f>SUMPRODUCT('Logistic Regression'!B$2:T$2,'Test Set'!A957:S957)+'Logistic Regression'!U$2</f>
        <v>-3.251514551569155</v>
      </c>
      <c r="X957" s="11">
        <f t="shared" si="14"/>
        <v>3.7272502188134299E-2</v>
      </c>
    </row>
    <row r="958" spans="1:24" x14ac:dyDescent="0.25">
      <c r="A958">
        <v>0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U958">
        <v>0</v>
      </c>
      <c r="V958" s="11">
        <f>SUMPRODUCT('Linear Model'!$B$2:$T$2,'Test Set'!A958:S958)+'Linear Model'!$U$2</f>
        <v>0.80222333609714713</v>
      </c>
      <c r="W958" s="11">
        <f>SUMPRODUCT('Logistic Regression'!B$2:T$2,'Test Set'!A958:S958)+'Logistic Regression'!U$2</f>
        <v>2.2436185033619833</v>
      </c>
      <c r="X958" s="11">
        <f t="shared" si="14"/>
        <v>0.90409865708993498</v>
      </c>
    </row>
    <row r="959" spans="1:24" x14ac:dyDescent="0.25">
      <c r="A959">
        <v>1</v>
      </c>
      <c r="B959">
        <v>0</v>
      </c>
      <c r="C959">
        <v>1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</v>
      </c>
      <c r="P959">
        <v>0</v>
      </c>
      <c r="Q959">
        <v>0</v>
      </c>
      <c r="R959">
        <v>1</v>
      </c>
      <c r="S959">
        <v>0</v>
      </c>
      <c r="U959">
        <v>0</v>
      </c>
      <c r="V959" s="11">
        <f>SUMPRODUCT('Linear Model'!$B$2:$T$2,'Test Set'!A959:S959)+'Linear Model'!$U$2</f>
        <v>-0.31219285611048764</v>
      </c>
      <c r="W959" s="11">
        <f>SUMPRODUCT('Logistic Regression'!B$2:T$2,'Test Set'!A959:S959)+'Logistic Regression'!U$2</f>
        <v>-6.340722502342456</v>
      </c>
      <c r="X959" s="11">
        <f t="shared" si="14"/>
        <v>1.7599251873596021E-3</v>
      </c>
    </row>
    <row r="960" spans="1:24" x14ac:dyDescent="0.25">
      <c r="A960">
        <v>1</v>
      </c>
      <c r="B960">
        <v>0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U960">
        <v>0</v>
      </c>
      <c r="V960" s="11">
        <f>SUMPRODUCT('Linear Model'!$B$2:$T$2,'Test Set'!A960:S960)+'Linear Model'!$U$2</f>
        <v>0.37721506525611004</v>
      </c>
      <c r="W960" s="11">
        <f>SUMPRODUCT('Logistic Regression'!B$2:T$2,'Test Set'!A960:S960)+'Logistic Regression'!U$2</f>
        <v>-0.94326810177524656</v>
      </c>
      <c r="X960" s="11">
        <f t="shared" si="14"/>
        <v>0.28024067419005289</v>
      </c>
    </row>
    <row r="961" spans="1:24" x14ac:dyDescent="0.25">
      <c r="A961">
        <v>0</v>
      </c>
      <c r="B961">
        <v>1</v>
      </c>
      <c r="C961">
        <v>1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U961">
        <v>0</v>
      </c>
      <c r="V961" s="11">
        <f>SUMPRODUCT('Linear Model'!$B$2:$T$2,'Test Set'!A961:S961)+'Linear Model'!$U$2</f>
        <v>0.12030394209357931</v>
      </c>
      <c r="W961" s="11">
        <f>SUMPRODUCT('Logistic Regression'!B$2:T$2,'Test Set'!A961:S961)+'Logistic Regression'!U$2</f>
        <v>-2.8326586465884107</v>
      </c>
      <c r="X961" s="11">
        <f t="shared" si="14"/>
        <v>5.5584667228541697E-2</v>
      </c>
    </row>
    <row r="962" spans="1:24" x14ac:dyDescent="0.25">
      <c r="A962">
        <v>1</v>
      </c>
      <c r="B962">
        <v>0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</v>
      </c>
      <c r="P962">
        <v>0</v>
      </c>
      <c r="Q962">
        <v>0</v>
      </c>
      <c r="R962">
        <v>1</v>
      </c>
      <c r="S962">
        <v>0</v>
      </c>
      <c r="U962">
        <v>0</v>
      </c>
      <c r="V962" s="11">
        <f>SUMPRODUCT('Linear Model'!$B$2:$T$2,'Test Set'!A962:S962)+'Linear Model'!$U$2</f>
        <v>-2.3240263954777962E-3</v>
      </c>
      <c r="W962" s="11">
        <f>SUMPRODUCT('Logistic Regression'!B$2:T$2,'Test Set'!A962:S962)+'Logistic Regression'!U$2</f>
        <v>-4.0324760525485477</v>
      </c>
      <c r="X962" s="11">
        <f t="shared" si="14"/>
        <v>1.7421484774970509E-2</v>
      </c>
    </row>
    <row r="963" spans="1:24" x14ac:dyDescent="0.25">
      <c r="A963">
        <v>0</v>
      </c>
      <c r="B963">
        <v>0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U963">
        <v>0</v>
      </c>
      <c r="V963" s="11">
        <f>SUMPRODUCT('Linear Model'!$B$2:$T$2,'Test Set'!A963:S963)+'Linear Model'!$U$2</f>
        <v>0.21613064760555512</v>
      </c>
      <c r="W963" s="11">
        <f>SUMPRODUCT('Logistic Regression'!B$2:T$2,'Test Set'!A963:S963)+'Logistic Regression'!U$2</f>
        <v>-2.0975494338684357</v>
      </c>
      <c r="X963" s="11">
        <f t="shared" ref="X963:X1001" si="15">EXP(W963)/(1+EXP(W963))</f>
        <v>0.10933523150942197</v>
      </c>
    </row>
    <row r="964" spans="1:24" x14ac:dyDescent="0.25">
      <c r="A964">
        <v>0</v>
      </c>
      <c r="B964">
        <v>0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U964">
        <v>0</v>
      </c>
      <c r="V964" s="11">
        <f>SUMPRODUCT('Linear Model'!$B$2:$T$2,'Test Set'!A964:S964)+'Linear Model'!$U$2</f>
        <v>0.41708092874502772</v>
      </c>
      <c r="W964" s="11">
        <f>SUMPRODUCT('Logistic Regression'!B$2:T$2,'Test Set'!A964:S964)+'Logistic Regression'!U$2</f>
        <v>-0.55634448049056073</v>
      </c>
      <c r="X964" s="11">
        <f t="shared" si="15"/>
        <v>0.36439369756218881</v>
      </c>
    </row>
    <row r="965" spans="1:24" x14ac:dyDescent="0.25">
      <c r="A965">
        <v>0</v>
      </c>
      <c r="B965">
        <v>1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U965">
        <v>0</v>
      </c>
      <c r="V965" s="11">
        <f>SUMPRODUCT('Linear Model'!$B$2:$T$2,'Test Set'!A965:S965)+'Linear Model'!$U$2</f>
        <v>0.50296799126180525</v>
      </c>
      <c r="W965" s="11">
        <f>SUMPRODUCT('Logistic Regression'!B$2:T$2,'Test Set'!A965:S965)+'Logistic Regression'!U$2</f>
        <v>0.44069684397747133</v>
      </c>
      <c r="X965" s="11">
        <f t="shared" si="15"/>
        <v>0.60842506218503267</v>
      </c>
    </row>
    <row r="966" spans="1:24" x14ac:dyDescent="0.25">
      <c r="A966">
        <v>0</v>
      </c>
      <c r="B966">
        <v>0</v>
      </c>
      <c r="C966">
        <v>1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U966">
        <v>0</v>
      </c>
      <c r="V966" s="11">
        <f>SUMPRODUCT('Linear Model'!$B$2:$T$2,'Test Set'!A966:S966)+'Linear Model'!$U$2</f>
        <v>0.17527526472664057</v>
      </c>
      <c r="W966" s="11">
        <f>SUMPRODUCT('Logistic Regression'!B$2:T$2,'Test Set'!A966:S966)+'Logistic Regression'!U$2</f>
        <v>-2.5845379746354329</v>
      </c>
      <c r="X966" s="11">
        <f t="shared" si="15"/>
        <v>7.0140183780395465E-2</v>
      </c>
    </row>
    <row r="967" spans="1:24" x14ac:dyDescent="0.25">
      <c r="A967">
        <v>0</v>
      </c>
      <c r="B967">
        <v>0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U967">
        <v>0</v>
      </c>
      <c r="V967" s="11">
        <f>SUMPRODUCT('Linear Model'!$B$2:$T$2,'Test Set'!A967:S967)+'Linear Model'!$U$2</f>
        <v>0.41708092874502772</v>
      </c>
      <c r="W967" s="11">
        <f>SUMPRODUCT('Logistic Regression'!B$2:T$2,'Test Set'!A967:S967)+'Logistic Regression'!U$2</f>
        <v>-0.55634448049056073</v>
      </c>
      <c r="X967" s="11">
        <f t="shared" si="15"/>
        <v>0.36439369756218881</v>
      </c>
    </row>
    <row r="968" spans="1:24" x14ac:dyDescent="0.25">
      <c r="A968">
        <v>1</v>
      </c>
      <c r="B968">
        <v>0</v>
      </c>
      <c r="C968">
        <v>1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U968">
        <v>0</v>
      </c>
      <c r="V968" s="11">
        <f>SUMPRODUCT('Linear Model'!$B$2:$T$2,'Test Set'!A968:S968)+'Linear Model'!$U$2</f>
        <v>6.7346235541100141E-2</v>
      </c>
      <c r="W968" s="11">
        <f>SUMPRODUCT('Logistic Regression'!B$2:T$2,'Test Set'!A968:S968)+'Logistic Regression'!U$2</f>
        <v>-3.251514551569155</v>
      </c>
      <c r="X968" s="11">
        <f t="shared" si="15"/>
        <v>3.7272502188134299E-2</v>
      </c>
    </row>
    <row r="969" spans="1:24" x14ac:dyDescent="0.25">
      <c r="A969">
        <v>1</v>
      </c>
      <c r="B969">
        <v>0</v>
      </c>
      <c r="C969">
        <v>0</v>
      </c>
      <c r="D969">
        <v>1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U969">
        <v>0</v>
      </c>
      <c r="V969" s="11">
        <f>SUMPRODUCT('Linear Model'!$B$2:$T$2,'Test Set'!A969:S969)+'Linear Model'!$U$2</f>
        <v>0.15460490211445072</v>
      </c>
      <c r="W969" s="11">
        <f>SUMPRODUCT('Logistic Regression'!B$2:T$2,'Test Set'!A969:S969)+'Logistic Regression'!U$2</f>
        <v>-2.8134696911467389</v>
      </c>
      <c r="X969" s="11">
        <f t="shared" si="15"/>
        <v>5.6600624447600396E-2</v>
      </c>
    </row>
    <row r="970" spans="1:24" x14ac:dyDescent="0.25">
      <c r="A970">
        <v>0</v>
      </c>
      <c r="B970">
        <v>1</v>
      </c>
      <c r="C970">
        <v>1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U970">
        <v>0</v>
      </c>
      <c r="V970" s="11">
        <f>SUMPRODUCT('Linear Model'!$B$2:$T$2,'Test Set'!A970:S970)+'Linear Model'!$U$2</f>
        <v>0.12030394209357931</v>
      </c>
      <c r="W970" s="11">
        <f>SUMPRODUCT('Logistic Regression'!B$2:T$2,'Test Set'!A970:S970)+'Logistic Regression'!U$2</f>
        <v>-2.8326586465884107</v>
      </c>
      <c r="X970" s="11">
        <f t="shared" si="15"/>
        <v>5.5584667228541697E-2</v>
      </c>
    </row>
    <row r="971" spans="1:24" x14ac:dyDescent="0.25">
      <c r="A971">
        <v>0</v>
      </c>
      <c r="B971">
        <v>1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0</v>
      </c>
      <c r="U971">
        <v>0</v>
      </c>
      <c r="V971" s="11">
        <f>SUMPRODUCT('Linear Model'!$B$2:$T$2,'Test Set'!A971:S971)+'Linear Model'!$U$2</f>
        <v>0.63084096725577465</v>
      </c>
      <c r="W971" s="11">
        <f>SUMPRODUCT('Logistic Regression'!B$2:T$2,'Test Set'!A971:S971)+'Logistic Regression'!U$2</f>
        <v>0.79994588601267325</v>
      </c>
      <c r="X971" s="11">
        <f t="shared" si="15"/>
        <v>0.68996290550200812</v>
      </c>
    </row>
    <row r="972" spans="1:24" x14ac:dyDescent="0.25">
      <c r="A972">
        <v>0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1</v>
      </c>
      <c r="P972">
        <v>0</v>
      </c>
      <c r="Q972">
        <v>0</v>
      </c>
      <c r="R972">
        <v>0</v>
      </c>
      <c r="S972">
        <v>0</v>
      </c>
      <c r="U972">
        <v>0</v>
      </c>
      <c r="V972" s="11">
        <f>SUMPRODUCT('Linear Model'!$B$2:$T$2,'Test Set'!A972:S972)+'Linear Model'!$U$2</f>
        <v>0.10808336097395621</v>
      </c>
      <c r="W972" s="11">
        <f>SUMPRODUCT('Logistic Regression'!B$2:T$2,'Test Set'!A972:S972)+'Logistic Regression'!U$2</f>
        <v>-3.8388919823281635</v>
      </c>
      <c r="X972" s="11">
        <f t="shared" si="15"/>
        <v>2.1064182759431286E-2</v>
      </c>
    </row>
    <row r="973" spans="1:24" x14ac:dyDescent="0.25">
      <c r="A973">
        <v>1</v>
      </c>
      <c r="B973">
        <v>0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</v>
      </c>
      <c r="P973">
        <v>0</v>
      </c>
      <c r="Q973">
        <v>0</v>
      </c>
      <c r="R973">
        <v>0</v>
      </c>
      <c r="S973">
        <v>0</v>
      </c>
      <c r="U973">
        <v>0</v>
      </c>
      <c r="V973" s="11">
        <f>SUMPRODUCT('Linear Model'!$B$2:$T$2,'Test Set'!A973:S973)+'Linear Model'!$U$2</f>
        <v>0.2178217556207227</v>
      </c>
      <c r="W973" s="11">
        <f>SUMPRODUCT('Logistic Regression'!B$2:T$2,'Test Set'!A973:S973)+'Logistic Regression'!U$2</f>
        <v>-2.333279194397293</v>
      </c>
      <c r="X973" s="11">
        <f t="shared" si="15"/>
        <v>8.8404040099874293E-2</v>
      </c>
    </row>
    <row r="974" spans="1:24" x14ac:dyDescent="0.25">
      <c r="A974">
        <v>0</v>
      </c>
      <c r="B974">
        <v>1</v>
      </c>
      <c r="C974">
        <v>0</v>
      </c>
      <c r="D974">
        <v>0</v>
      </c>
      <c r="E974">
        <v>0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U974">
        <v>0</v>
      </c>
      <c r="V974" s="11">
        <f>SUMPRODUCT('Linear Model'!$B$2:$T$2,'Test Set'!A974:S974)+'Linear Model'!$U$2</f>
        <v>0.21860900578944858</v>
      </c>
      <c r="W974" s="11">
        <f>SUMPRODUCT('Logistic Regression'!B$2:T$2,'Test Set'!A974:S974)+'Logistic Regression'!U$2</f>
        <v>-2.5709419405817737</v>
      </c>
      <c r="X974" s="11">
        <f t="shared" si="15"/>
        <v>7.1032123544447157E-2</v>
      </c>
    </row>
    <row r="975" spans="1:24" x14ac:dyDescent="0.25">
      <c r="A975">
        <v>0</v>
      </c>
      <c r="B975">
        <v>0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U975">
        <v>0</v>
      </c>
      <c r="V975" s="11">
        <f>SUMPRODUCT('Linear Model'!$B$2:$T$2,'Test Set'!A975:S975)+'Linear Model'!$U$2</f>
        <v>0.2055171627258871</v>
      </c>
      <c r="W975" s="11">
        <f>SUMPRODUCT('Logistic Regression'!B$2:T$2,'Test Set'!A975:S975)+'Logistic Regression'!U$2</f>
        <v>-2.6028742242778318</v>
      </c>
      <c r="X975" s="11">
        <f t="shared" si="15"/>
        <v>6.8953669079201863E-2</v>
      </c>
    </row>
    <row r="976" spans="1:24" x14ac:dyDescent="0.25">
      <c r="A976">
        <v>0</v>
      </c>
      <c r="B976">
        <v>1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U976">
        <v>0</v>
      </c>
      <c r="V976" s="11">
        <f>SUMPRODUCT('Linear Model'!$B$2:$T$2,'Test Set'!A976:S976)+'Linear Model'!$U$2</f>
        <v>0.43017277180858926</v>
      </c>
      <c r="W976" s="11">
        <f>SUMPRODUCT('Logistic Regression'!B$2:T$2,'Test Set'!A976:S976)+'Logistic Regression'!U$2</f>
        <v>-0.52441219679450257</v>
      </c>
      <c r="X976" s="11">
        <f t="shared" si="15"/>
        <v>0.37182109465082896</v>
      </c>
    </row>
    <row r="977" spans="1:24" x14ac:dyDescent="0.25">
      <c r="A977">
        <v>0</v>
      </c>
      <c r="B977">
        <v>0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1</v>
      </c>
      <c r="S977">
        <v>0</v>
      </c>
      <c r="U977">
        <v>0</v>
      </c>
      <c r="V977" s="11">
        <f>SUMPRODUCT('Linear Model'!$B$2:$T$2,'Test Set'!A977:S977)+'Linear Model'!$U$2</f>
        <v>0.41679884305274056</v>
      </c>
      <c r="W977" s="11">
        <f>SUMPRODUCT('Logistic Regression'!B$2:T$2,'Test Set'!A977:S977)+'Logistic Regression'!U$2</f>
        <v>-0.77319135106125969</v>
      </c>
      <c r="X977" s="11">
        <f t="shared" si="15"/>
        <v>0.31578915761624393</v>
      </c>
    </row>
    <row r="978" spans="1:24" x14ac:dyDescent="0.25">
      <c r="A978">
        <v>1</v>
      </c>
      <c r="B978">
        <v>0</v>
      </c>
      <c r="C978">
        <v>0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U978">
        <v>0</v>
      </c>
      <c r="V978" s="11">
        <f>SUMPRODUCT('Linear Model'!$B$2:$T$2,'Test Set'!A978:S978)+'Linear Model'!$U$2</f>
        <v>0.39641056613283787</v>
      </c>
      <c r="W978" s="11">
        <f>SUMPRODUCT('Logistic Regression'!B$2:T$2,'Test Set'!A978:S978)+'Logistic Regression'!U$2</f>
        <v>-0.7852761970018669</v>
      </c>
      <c r="X978" s="11">
        <f t="shared" si="15"/>
        <v>0.31318386039035906</v>
      </c>
    </row>
    <row r="979" spans="1:24" x14ac:dyDescent="0.25">
      <c r="A979">
        <v>0</v>
      </c>
      <c r="B979">
        <v>0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U979">
        <v>0</v>
      </c>
      <c r="V979" s="11">
        <f>SUMPRODUCT('Linear Model'!$B$2:$T$2,'Test Set'!A979:S979)+'Linear Model'!$U$2</f>
        <v>0.21613064760555512</v>
      </c>
      <c r="W979" s="11">
        <f>SUMPRODUCT('Logistic Regression'!B$2:T$2,'Test Set'!A979:S979)+'Logistic Regression'!U$2</f>
        <v>-2.0975494338684357</v>
      </c>
      <c r="X979" s="11">
        <f t="shared" si="15"/>
        <v>0.10933523150942197</v>
      </c>
    </row>
    <row r="980" spans="1:24" x14ac:dyDescent="0.25">
      <c r="A980">
        <v>1</v>
      </c>
      <c r="B980">
        <v>0</v>
      </c>
      <c r="C980">
        <v>0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U980">
        <v>0</v>
      </c>
      <c r="V980" s="11">
        <f>SUMPRODUCT('Linear Model'!$B$2:$T$2,'Test Set'!A980:S980)+'Linear Model'!$U$2</f>
        <v>0.19546028499336521</v>
      </c>
      <c r="W980" s="11">
        <f>SUMPRODUCT('Logistic Regression'!B$2:T$2,'Test Set'!A980:S980)+'Logistic Regression'!U$2</f>
        <v>-2.3264811503797418</v>
      </c>
      <c r="X980" s="11">
        <f t="shared" si="15"/>
        <v>8.8953421155595888E-2</v>
      </c>
    </row>
    <row r="981" spans="1:24" x14ac:dyDescent="0.25">
      <c r="A981">
        <v>0</v>
      </c>
      <c r="B981">
        <v>1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0</v>
      </c>
      <c r="Q981">
        <v>0</v>
      </c>
      <c r="R981">
        <v>0</v>
      </c>
      <c r="S981">
        <v>0</v>
      </c>
      <c r="U981">
        <v>0</v>
      </c>
      <c r="V981" s="11">
        <f>SUMPRODUCT('Linear Model'!$B$2:$T$2,'Test Set'!A981:S981)+'Linear Model'!$U$2</f>
        <v>0.25158396129647409</v>
      </c>
      <c r="W981" s="11">
        <f>SUMPRODUCT('Logistic Regression'!B$2:T$2,'Test Set'!A981:S981)+'Logistic Regression'!U$2</f>
        <v>-2.0724151941899289</v>
      </c>
      <c r="X981" s="11">
        <f t="shared" si="15"/>
        <v>0.11180696990639322</v>
      </c>
    </row>
    <row r="982" spans="1:24" x14ac:dyDescent="0.25">
      <c r="A982">
        <v>0</v>
      </c>
      <c r="B982">
        <v>0</v>
      </c>
      <c r="C982">
        <v>1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1</v>
      </c>
      <c r="S982">
        <v>0</v>
      </c>
      <c r="U982">
        <v>0</v>
      </c>
      <c r="V982" s="11">
        <f>SUMPRODUCT('Linear Model'!$B$2:$T$2,'Test Set'!A982:S982)+'Linear Model'!$U$2</f>
        <v>0.10693001333773067</v>
      </c>
      <c r="W982" s="11">
        <f>SUMPRODUCT('Logistic Regression'!B$2:T$2,'Test Set'!A982:S982)+'Logistic Regression'!U$2</f>
        <v>-3.0814378008551677</v>
      </c>
      <c r="X982" s="11">
        <f t="shared" si="15"/>
        <v>4.3879454255337208E-2</v>
      </c>
    </row>
    <row r="983" spans="1:24" x14ac:dyDescent="0.25">
      <c r="A983">
        <v>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U983">
        <v>0</v>
      </c>
      <c r="V983" s="11">
        <f>SUMPRODUCT('Linear Model'!$B$2:$T$2,'Test Set'!A983:S983)+'Linear Model'!$U$2</f>
        <v>0.23371446493359216</v>
      </c>
      <c r="W983" s="11">
        <f>SUMPRODUCT('Logistic Regression'!B$2:T$2,'Test Set'!A983:S983)+'Logistic Regression'!U$2</f>
        <v>-2.7097448899134813</v>
      </c>
      <c r="X983" s="11">
        <f t="shared" si="15"/>
        <v>6.2400775418931534E-2</v>
      </c>
    </row>
    <row r="984" spans="1:24" x14ac:dyDescent="0.25">
      <c r="A984">
        <v>1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</v>
      </c>
      <c r="O984">
        <v>1</v>
      </c>
      <c r="P984">
        <v>0</v>
      </c>
      <c r="Q984">
        <v>0</v>
      </c>
      <c r="R984">
        <v>1</v>
      </c>
      <c r="S984">
        <v>0</v>
      </c>
      <c r="U984">
        <v>0</v>
      </c>
      <c r="V984" s="11">
        <f>SUMPRODUCT('Linear Model'!$B$2:$T$2,'Test Set'!A984:S984)+'Linear Model'!$U$2</f>
        <v>0.24692192252457051</v>
      </c>
      <c r="W984" s="11">
        <f>SUMPRODUCT('Logistic Regression'!B$2:T$2,'Test Set'!A984:S984)+'Logistic Regression'!U$2</f>
        <v>-2.4855210183105729</v>
      </c>
      <c r="X984" s="11">
        <f t="shared" si="15"/>
        <v>7.6879464460005112E-2</v>
      </c>
    </row>
    <row r="985" spans="1:24" x14ac:dyDescent="0.25">
      <c r="A985">
        <v>0</v>
      </c>
      <c r="B985">
        <v>0</v>
      </c>
      <c r="C985">
        <v>0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1</v>
      </c>
      <c r="P985">
        <v>0</v>
      </c>
      <c r="Q985">
        <v>0</v>
      </c>
      <c r="R985">
        <v>0</v>
      </c>
      <c r="S985">
        <v>0</v>
      </c>
      <c r="U985">
        <v>0</v>
      </c>
      <c r="V985" s="11">
        <f>SUMPRODUCT('Linear Model'!$B$2:$T$2,'Test Set'!A985:S985)+'Linear Model'!$U$2</f>
        <v>0.25768761910964044</v>
      </c>
      <c r="W985" s="11">
        <f>SUMPRODUCT('Logistic Regression'!B$2:T$2,'Test Set'!A985:S985)+'Logistic Regression'!U$2</f>
        <v>-1.9463555731126072</v>
      </c>
      <c r="X985" s="11">
        <f t="shared" si="15"/>
        <v>0.12495128988078594</v>
      </c>
    </row>
    <row r="986" spans="1:24" x14ac:dyDescent="0.25">
      <c r="A986">
        <v>0</v>
      </c>
      <c r="B986">
        <v>1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U986">
        <v>0</v>
      </c>
      <c r="V986" s="11">
        <f>SUMPRODUCT('Linear Model'!$B$2:$T$2,'Test Set'!A986:S986)+'Linear Model'!$U$2</f>
        <v>0.43017277180858926</v>
      </c>
      <c r="W986" s="11">
        <f>SUMPRODUCT('Logistic Regression'!B$2:T$2,'Test Set'!A986:S986)+'Logistic Regression'!U$2</f>
        <v>-0.52441219679450257</v>
      </c>
      <c r="X986" s="11">
        <f t="shared" si="15"/>
        <v>0.37182109465082896</v>
      </c>
    </row>
    <row r="987" spans="1:24" x14ac:dyDescent="0.25">
      <c r="A987">
        <v>1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1</v>
      </c>
      <c r="O987">
        <v>0</v>
      </c>
      <c r="P987">
        <v>0</v>
      </c>
      <c r="Q987">
        <v>0</v>
      </c>
      <c r="R987">
        <v>0</v>
      </c>
      <c r="S987">
        <v>0</v>
      </c>
      <c r="U987">
        <v>0</v>
      </c>
      <c r="V987" s="11">
        <f>SUMPRODUCT('Linear Model'!$B$2:$T$2,'Test Set'!A987:S987)+'Linear Model'!$U$2</f>
        <v>0.52815595048028907</v>
      </c>
      <c r="W987" s="11">
        <f>SUMPRODUCT('Logistic Regression'!B$2:T$2,'Test Set'!A987:S987)+'Logistic Regression'!U$2</f>
        <v>0.34197022645609099</v>
      </c>
      <c r="X987" s="11">
        <f t="shared" si="15"/>
        <v>0.58466903496963474</v>
      </c>
    </row>
    <row r="988" spans="1:24" x14ac:dyDescent="0.25">
      <c r="A988">
        <v>0</v>
      </c>
      <c r="B988">
        <v>1</v>
      </c>
      <c r="C988">
        <v>1</v>
      </c>
      <c r="D988">
        <v>0</v>
      </c>
      <c r="E988">
        <v>0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U988">
        <v>0</v>
      </c>
      <c r="V988" s="11">
        <f>SUMPRODUCT('Linear Model'!$B$2:$T$2,'Test Set'!A988:S988)+'Linear Model'!$U$2</f>
        <v>-8.0646339045893356E-2</v>
      </c>
      <c r="W988" s="11">
        <f>SUMPRODUCT('Logistic Regression'!B$2:T$2,'Test Set'!A988:S988)+'Logistic Regression'!U$2</f>
        <v>-4.3738635999662856</v>
      </c>
      <c r="X988" s="11">
        <f t="shared" si="15"/>
        <v>1.2445610288659412E-2</v>
      </c>
    </row>
    <row r="989" spans="1:24" x14ac:dyDescent="0.25">
      <c r="A989">
        <v>0</v>
      </c>
      <c r="B989">
        <v>1</v>
      </c>
      <c r="C989">
        <v>0</v>
      </c>
      <c r="D989">
        <v>1</v>
      </c>
      <c r="E989">
        <v>0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U989">
        <v>0</v>
      </c>
      <c r="V989" s="11">
        <f>SUMPRODUCT('Linear Model'!$B$2:$T$2,'Test Set'!A989:S989)+'Linear Model'!$U$2</f>
        <v>0.13949944297030714</v>
      </c>
      <c r="W989" s="11">
        <f>SUMPRODUCT('Logistic Regression'!B$2:T$2,'Test Set'!A989:S989)+'Logistic Regression'!U$2</f>
        <v>-2.6746667418150314</v>
      </c>
      <c r="X989" s="11">
        <f t="shared" si="15"/>
        <v>6.4484867242842928E-2</v>
      </c>
    </row>
    <row r="990" spans="1:24" x14ac:dyDescent="0.25">
      <c r="A990">
        <v>0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U990">
        <v>0</v>
      </c>
      <c r="V990" s="11">
        <f>SUMPRODUCT('Linear Model'!$B$2:$T$2,'Test Set'!A990:S990)+'Linear Model'!$U$2</f>
        <v>0.41708092874502772</v>
      </c>
      <c r="W990" s="11">
        <f>SUMPRODUCT('Logistic Regression'!B$2:T$2,'Test Set'!A990:S990)+'Logistic Regression'!U$2</f>
        <v>-0.55634448049056073</v>
      </c>
      <c r="X990" s="11">
        <f t="shared" si="15"/>
        <v>0.36439369756218881</v>
      </c>
    </row>
    <row r="991" spans="1:24" x14ac:dyDescent="0.25">
      <c r="A991">
        <v>1</v>
      </c>
      <c r="B991">
        <v>0</v>
      </c>
      <c r="C991">
        <v>1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0</v>
      </c>
      <c r="U991">
        <v>0</v>
      </c>
      <c r="V991" s="11">
        <f>SUMPRODUCT('Linear Model'!$B$2:$T$2,'Test Set'!A991:S991)+'Linear Model'!$U$2</f>
        <v>-6.5540879901749727E-2</v>
      </c>
      <c r="W991" s="11">
        <f>SUMPRODUCT('Logistic Regression'!B$2:T$2,'Test Set'!A991:S991)+'Logistic Regression'!U$2</f>
        <v>-4.5126665492979932</v>
      </c>
      <c r="X991" s="11">
        <f t="shared" si="15"/>
        <v>1.0850154107890303E-2</v>
      </c>
    </row>
    <row r="992" spans="1:24" x14ac:dyDescent="0.25">
      <c r="A992">
        <v>0</v>
      </c>
      <c r="B992">
        <v>0</v>
      </c>
      <c r="C992">
        <v>0</v>
      </c>
      <c r="D992">
        <v>1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U992">
        <v>0</v>
      </c>
      <c r="V992" s="11">
        <f>SUMPRODUCT('Linear Model'!$B$2:$T$2,'Test Set'!A992:S992)+'Linear Model'!$U$2</f>
        <v>0.1944707656033684</v>
      </c>
      <c r="W992" s="11">
        <f>SUMPRODUCT('Logistic Regression'!B$2:T$2,'Test Set'!A992:S992)+'Logistic Regression'!U$2</f>
        <v>-2.4265460698620531</v>
      </c>
      <c r="X992" s="11">
        <f t="shared" si="15"/>
        <v>8.1170695916910757E-2</v>
      </c>
    </row>
    <row r="993" spans="1:24" x14ac:dyDescent="0.25">
      <c r="A993">
        <v>0</v>
      </c>
      <c r="B993">
        <v>0</v>
      </c>
      <c r="C993">
        <v>1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0</v>
      </c>
      <c r="U993">
        <v>0</v>
      </c>
      <c r="V993" s="11">
        <f>SUMPRODUCT('Linear Model'!$B$2:$T$2,'Test Set'!A993:S993)+'Linear Model'!$U$2</f>
        <v>-9.3738182109454837E-2</v>
      </c>
      <c r="W993" s="11">
        <f>SUMPRODUCT('Logistic Regression'!B$2:T$2,'Test Set'!A993:S993)+'Logistic Regression'!U$2</f>
        <v>-4.4057958836623436</v>
      </c>
      <c r="X993" s="11">
        <f t="shared" si="15"/>
        <v>1.2059188552712355E-2</v>
      </c>
    </row>
    <row r="994" spans="1:24" x14ac:dyDescent="0.25">
      <c r="A994">
        <v>1</v>
      </c>
      <c r="B994">
        <v>0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U994">
        <v>0</v>
      </c>
      <c r="V994" s="11">
        <f>SUMPRODUCT('Linear Model'!$B$2:$T$2,'Test Set'!A994:S994)+'Linear Model'!$U$2</f>
        <v>0.16565129923696942</v>
      </c>
      <c r="W994" s="11">
        <f>SUMPRODUCT('Logistic Regression'!B$2:T$2,'Test Set'!A994:S994)+'Logistic Regression'!U$2</f>
        <v>-2.9897978455625176</v>
      </c>
      <c r="X994" s="11">
        <f t="shared" si="15"/>
        <v>4.7888906352115068E-2</v>
      </c>
    </row>
    <row r="995" spans="1:24" x14ac:dyDescent="0.25">
      <c r="A995">
        <v>1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1</v>
      </c>
      <c r="O995">
        <v>0</v>
      </c>
      <c r="P995">
        <v>0</v>
      </c>
      <c r="Q995">
        <v>0</v>
      </c>
      <c r="R995">
        <v>0</v>
      </c>
      <c r="S995">
        <v>0</v>
      </c>
      <c r="U995">
        <v>0</v>
      </c>
      <c r="V995" s="11">
        <f>SUMPRODUCT('Linear Model'!$B$2:$T$2,'Test Set'!A995:S995)+'Linear Model'!$U$2</f>
        <v>0.62646101417615829</v>
      </c>
      <c r="W995" s="11">
        <f>SUMPRODUCT('Logistic Regression'!B$2:T$2,'Test Set'!A995:S995)+'Logistic Regression'!U$2</f>
        <v>0.6036869324627282</v>
      </c>
      <c r="X995" s="11">
        <f t="shared" si="15"/>
        <v>0.64649936457051149</v>
      </c>
    </row>
    <row r="996" spans="1:24" x14ac:dyDescent="0.25">
      <c r="A996">
        <v>1</v>
      </c>
      <c r="B996">
        <v>0</v>
      </c>
      <c r="C996">
        <v>0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U996">
        <v>0</v>
      </c>
      <c r="V996" s="11">
        <f>SUMPRODUCT('Linear Model'!$B$2:$T$2,'Test Set'!A996:S996)+'Linear Model'!$U$2</f>
        <v>0.45210615808488719</v>
      </c>
      <c r="W996" s="11">
        <f>SUMPRODUCT('Logistic Regression'!B$2:T$2,'Test Set'!A996:S996)+'Logistic Regression'!U$2</f>
        <v>-1.1389160505891653</v>
      </c>
      <c r="X996" s="11">
        <f t="shared" si="15"/>
        <v>0.24251943099589965</v>
      </c>
    </row>
    <row r="997" spans="1:24" x14ac:dyDescent="0.25">
      <c r="A997">
        <v>1</v>
      </c>
      <c r="B997">
        <v>0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U997">
        <v>0</v>
      </c>
      <c r="V997" s="11">
        <f>SUMPRODUCT('Linear Model'!$B$2:$T$2,'Test Set'!A997:S997)+'Linear Model'!$U$2</f>
        <v>0.67015606672552663</v>
      </c>
      <c r="W997" s="11">
        <f>SUMPRODUCT('Logistic Regression'!B$2:T$2,'Test Set'!A997:S997)+'Logistic Regression'!U$2</f>
        <v>1.7210377971479818</v>
      </c>
      <c r="X997" s="11">
        <f t="shared" si="15"/>
        <v>0.84826246287839357</v>
      </c>
    </row>
    <row r="998" spans="1:24" x14ac:dyDescent="0.25">
      <c r="A998">
        <v>0</v>
      </c>
      <c r="B998">
        <v>1</v>
      </c>
      <c r="C998">
        <v>0</v>
      </c>
      <c r="D998">
        <v>0</v>
      </c>
      <c r="E998">
        <v>0</v>
      </c>
      <c r="F998">
        <v>1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1</v>
      </c>
      <c r="O998">
        <v>0</v>
      </c>
      <c r="P998">
        <v>0</v>
      </c>
      <c r="Q998">
        <v>0</v>
      </c>
      <c r="R998">
        <v>0</v>
      </c>
      <c r="S998">
        <v>0</v>
      </c>
      <c r="U998">
        <v>0</v>
      </c>
      <c r="V998" s="11">
        <f>SUMPRODUCT('Linear Model'!$B$2:$T$2,'Test Set'!A998:S998)+'Linear Model'!$U$2</f>
        <v>0.12774422699524041</v>
      </c>
      <c r="W998" s="11">
        <f>SUMPRODUCT('Logistic Regression'!B$2:T$2,'Test Set'!A998:S998)+'Logistic Regression'!U$2</f>
        <v>-3.3138971064953076</v>
      </c>
      <c r="X998" s="11">
        <f t="shared" si="15"/>
        <v>3.5097501713798163E-2</v>
      </c>
    </row>
    <row r="999" spans="1:24" x14ac:dyDescent="0.25">
      <c r="A999">
        <v>0</v>
      </c>
      <c r="B999">
        <v>0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1</v>
      </c>
      <c r="P999">
        <v>0</v>
      </c>
      <c r="Q999">
        <v>0</v>
      </c>
      <c r="R999">
        <v>0</v>
      </c>
      <c r="S999">
        <v>1</v>
      </c>
      <c r="U999">
        <v>0</v>
      </c>
      <c r="V999" s="11">
        <f>SUMPRODUCT('Linear Model'!$B$2:$T$2,'Test Set'!A999:S999)+'Linear Model'!$U$2</f>
        <v>0.27485858506681643</v>
      </c>
      <c r="W999" s="11">
        <f>SUMPRODUCT('Logistic Regression'!B$2:T$2,'Test Set'!A999:S999)+'Logistic Regression'!U$2</f>
        <v>-2.021572775992734</v>
      </c>
      <c r="X999" s="11">
        <f t="shared" si="15"/>
        <v>0.11695646039072895</v>
      </c>
    </row>
    <row r="1000" spans="1:24" x14ac:dyDescent="0.25">
      <c r="A1000">
        <v>1</v>
      </c>
      <c r="B1000">
        <v>0</v>
      </c>
      <c r="C1000">
        <v>0</v>
      </c>
      <c r="D1000">
        <v>1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1</v>
      </c>
      <c r="P1000">
        <v>0</v>
      </c>
      <c r="Q1000">
        <v>0</v>
      </c>
      <c r="R1000">
        <v>0</v>
      </c>
      <c r="S1000">
        <v>0</v>
      </c>
      <c r="U1000">
        <v>0</v>
      </c>
      <c r="V1000" s="11">
        <f>SUMPRODUCT('Linear Model'!$B$2:$T$2,'Test Set'!A1000:S1000)+'Linear Model'!$U$2</f>
        <v>-2.39839083976644E-2</v>
      </c>
      <c r="W1000" s="11">
        <f>SUMPRODUCT('Logistic Regression'!B$2:T$2,'Test Set'!A1000:S1000)+'Logistic Regression'!U$2</f>
        <v>-4.3614726885421655</v>
      </c>
      <c r="X1000" s="11">
        <f t="shared" si="15"/>
        <v>1.2598827135156507E-2</v>
      </c>
    </row>
    <row r="1001" spans="1:24" x14ac:dyDescent="0.25">
      <c r="A1001">
        <v>0</v>
      </c>
      <c r="B1001">
        <v>0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U1001">
        <v>0</v>
      </c>
      <c r="V1001" s="11">
        <f>SUMPRODUCT('Linear Model'!$B$2:$T$2,'Test Set'!A1001:S1001)+'Linear Model'!$U$2</f>
        <v>0.41708092874502772</v>
      </c>
      <c r="W1001" s="11">
        <f>SUMPRODUCT('Logistic Regression'!B$2:T$2,'Test Set'!A1001:S1001)+'Logistic Regression'!U$2</f>
        <v>-0.55634448049056073</v>
      </c>
      <c r="X1001" s="11">
        <f t="shared" si="15"/>
        <v>0.36439369756218881</v>
      </c>
    </row>
  </sheetData>
  <conditionalFormatting sqref="A2:S1001">
    <cfRule type="cellIs" dxfId="4" priority="1" operator="greaterThan">
      <formula>0.5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F32" sqref="F32"/>
    </sheetView>
  </sheetViews>
  <sheetFormatPr defaultRowHeight="15" x14ac:dyDescent="0.25"/>
  <cols>
    <col min="1" max="1" width="14.140625" bestFit="1" customWidth="1"/>
    <col min="2" max="2" width="14.85546875" customWidth="1"/>
    <col min="4" max="4" width="29.28515625" bestFit="1" customWidth="1"/>
    <col min="5" max="5" width="31.85546875" bestFit="1" customWidth="1"/>
    <col min="6" max="6" width="35.85546875" bestFit="1" customWidth="1"/>
  </cols>
  <sheetData>
    <row r="1" spans="1:6" ht="60" x14ac:dyDescent="0.25">
      <c r="A1" t="s">
        <v>49</v>
      </c>
      <c r="B1" s="31" t="s">
        <v>52</v>
      </c>
      <c r="C1" t="s">
        <v>53</v>
      </c>
      <c r="D1" t="s">
        <v>54</v>
      </c>
      <c r="E1" t="s">
        <v>55</v>
      </c>
      <c r="F1" s="11" t="s">
        <v>56</v>
      </c>
    </row>
    <row r="2" spans="1:6" x14ac:dyDescent="0.25">
      <c r="A2" s="11">
        <f>MIN('Test Set'!V2:V1001)</f>
        <v>-0.35621420874003185</v>
      </c>
      <c r="B2" s="11">
        <v>-0.36</v>
      </c>
      <c r="C2" s="11">
        <f>COUNTIFS('Test Set'!$V$2:$V$1001,"&gt;="&amp;B2,'Test Set'!$U$2:$U$1001,"=1")/COUNTIF('Test Set'!$V$2:$V$1001,"&gt;="&amp;B2)</f>
        <v>0.06</v>
      </c>
      <c r="D2" s="11">
        <f>COUNTIFS('Test Set'!$V$2:$V$1001,"&lt;" &amp; B2,'Test Set'!$U$2:$U$1001,"=0")/COUNTIF('Test Set'!$U$2:$U$1001,"=0")</f>
        <v>0</v>
      </c>
      <c r="E2" s="11">
        <f>1-D2</f>
        <v>1</v>
      </c>
      <c r="F2" s="11">
        <f>COUNTIFS('Test Set'!$V$2:$V$1001,"&gt;=" &amp; B2,'Test Set'!$U$2:$U$1001,"=1")/COUNTIF('Test Set'!$U$2:$U$1001,"=1")</f>
        <v>1</v>
      </c>
    </row>
    <row r="3" spans="1:6" x14ac:dyDescent="0.25">
      <c r="B3">
        <v>-0.31</v>
      </c>
      <c r="C3" s="11">
        <f>COUNTIFS('Test Set'!$V$2:$V$1001,"&gt;="&amp;B3,'Test Set'!$U$2:$U$1001,"=1")/COUNTIF('Test Set'!$V$2:$V$1001,"&gt;="&amp;B3)</f>
        <v>6.0362173038229376E-2</v>
      </c>
      <c r="D3" s="11">
        <f>COUNTIFS('Test Set'!$V$2:$V$1001,"&lt;" &amp; B3,'Test Set'!$U$2:$U$1001,"=0")/COUNTIF('Test Set'!$U$2:$U$1001,"=0")</f>
        <v>6.382978723404255E-3</v>
      </c>
      <c r="E3" s="11">
        <f t="shared" ref="E3:E32" si="0">1-D3</f>
        <v>0.99361702127659579</v>
      </c>
      <c r="F3" s="11">
        <f>COUNTIFS('Test Set'!$V$2:$V$1001,"&gt;=" &amp; B3,'Test Set'!$U$2:$U$1001,"=1")/COUNTIF('Test Set'!$U$2:$U$1001,"=1")</f>
        <v>1</v>
      </c>
    </row>
    <row r="4" spans="1:6" x14ac:dyDescent="0.25">
      <c r="A4" t="s">
        <v>50</v>
      </c>
      <c r="B4">
        <v>-0.26</v>
      </c>
      <c r="C4" s="11">
        <f>COUNTIFS('Test Set'!$V$2:$V$1001,"&gt;="&amp;B4,'Test Set'!$U$2:$U$1001,"=1")/COUNTIF('Test Set'!$V$2:$V$1001,"&gt;="&amp;B4)</f>
        <v>6.0483870967741937E-2</v>
      </c>
      <c r="D4" s="11">
        <f>COUNTIFS('Test Set'!$V$2:$V$1001,"&lt;" &amp; B4,'Test Set'!$U$2:$U$1001,"=0")/COUNTIF('Test Set'!$U$2:$U$1001,"=0")</f>
        <v>8.5106382978723406E-3</v>
      </c>
      <c r="E4" s="11">
        <f t="shared" si="0"/>
        <v>0.99148936170212765</v>
      </c>
      <c r="F4" s="11">
        <f>COUNTIFS('Test Set'!$V$2:$V$1001,"&gt;=" &amp; B4,'Test Set'!$U$2:$U$1001,"=1")/COUNTIF('Test Set'!$U$2:$U$1001,"=1")</f>
        <v>1</v>
      </c>
    </row>
    <row r="5" spans="1:6" x14ac:dyDescent="0.25">
      <c r="A5" s="11">
        <f>MAX('Test Set'!V2:V1001)</f>
        <v>1.1780169339397712</v>
      </c>
      <c r="B5" s="11">
        <v>-0.21</v>
      </c>
      <c r="C5" s="11">
        <f>COUNTIFS('Test Set'!$V$2:$V$1001,"&gt;="&amp;B5,'Test Set'!$U$2:$U$1001,"=1")/COUNTIF('Test Set'!$V$2:$V$1001,"&gt;="&amp;B5)</f>
        <v>6.097560975609756E-2</v>
      </c>
      <c r="D5" s="11">
        <f>COUNTIFS('Test Set'!$V$2:$V$1001,"&lt;" &amp; B5,'Test Set'!$U$2:$U$1001,"=0")/COUNTIF('Test Set'!$U$2:$U$1001,"=0")</f>
        <v>1.7021276595744681E-2</v>
      </c>
      <c r="E5" s="11">
        <f t="shared" si="0"/>
        <v>0.98297872340425529</v>
      </c>
      <c r="F5" s="11">
        <f>COUNTIFS('Test Set'!$V$2:$V$1001,"&gt;=" &amp; B5,'Test Set'!$U$2:$U$1001,"=1")/COUNTIF('Test Set'!$U$2:$U$1001,"=1")</f>
        <v>1</v>
      </c>
    </row>
    <row r="6" spans="1:6" x14ac:dyDescent="0.25">
      <c r="B6">
        <v>-0.16</v>
      </c>
      <c r="C6" s="11">
        <f>COUNTIFS('Test Set'!$V$2:$V$1001,"&gt;="&amp;B6,'Test Set'!$U$2:$U$1001,"=1")/COUNTIF('Test Set'!$V$2:$V$1001,"&gt;="&amp;B6)</f>
        <v>6.1791967044284246E-2</v>
      </c>
      <c r="D6" s="11">
        <f>COUNTIFS('Test Set'!$V$2:$V$1001,"&lt;" &amp; B6,'Test Set'!$U$2:$U$1001,"=0")/COUNTIF('Test Set'!$U$2:$U$1001,"=0")</f>
        <v>3.0851063829787233E-2</v>
      </c>
      <c r="E6" s="11">
        <f t="shared" si="0"/>
        <v>0.9691489361702128</v>
      </c>
      <c r="F6" s="11">
        <f>COUNTIFS('Test Set'!$V$2:$V$1001,"&gt;=" &amp; B6,'Test Set'!$U$2:$U$1001,"=1")/COUNTIF('Test Set'!$U$2:$U$1001,"=1")</f>
        <v>1</v>
      </c>
    </row>
    <row r="7" spans="1:6" x14ac:dyDescent="0.25">
      <c r="B7">
        <v>-0.11</v>
      </c>
      <c r="C7" s="11">
        <f>COUNTIFS('Test Set'!$V$2:$V$1001,"&gt;="&amp;B7,'Test Set'!$U$2:$U$1001,"=1")/COUNTIF('Test Set'!$V$2:$V$1001,"&gt;="&amp;B7)</f>
        <v>6.3694267515923567E-2</v>
      </c>
      <c r="D7" s="11">
        <f>COUNTIFS('Test Set'!$V$2:$V$1001,"&lt;" &amp; B7,'Test Set'!$U$2:$U$1001,"=0")/COUNTIF('Test Set'!$U$2:$U$1001,"=0")</f>
        <v>6.1702127659574467E-2</v>
      </c>
      <c r="E7" s="11">
        <f t="shared" si="0"/>
        <v>0.9382978723404255</v>
      </c>
      <c r="F7" s="11">
        <f>COUNTIFS('Test Set'!$V$2:$V$1001,"&gt;=" &amp; B7,'Test Set'!$U$2:$U$1001,"=1")/COUNTIF('Test Set'!$U$2:$U$1001,"=1")</f>
        <v>1</v>
      </c>
    </row>
    <row r="8" spans="1:6" x14ac:dyDescent="0.25">
      <c r="B8" s="11">
        <v>-0.06</v>
      </c>
      <c r="C8" s="11">
        <f>COUNTIFS('Test Set'!$V$2:$V$1001,"&gt;="&amp;B8,'Test Set'!$U$2:$U$1001,"=1")/COUNTIF('Test Set'!$V$2:$V$1001,"&gt;="&amp;B8)</f>
        <v>6.4935064935064929E-2</v>
      </c>
      <c r="D8" s="11">
        <f>COUNTIFS('Test Set'!$V$2:$V$1001,"&lt;" &amp; B8,'Test Set'!$U$2:$U$1001,"=0")/COUNTIF('Test Set'!$U$2:$U$1001,"=0")</f>
        <v>8.085106382978724E-2</v>
      </c>
      <c r="E8" s="11">
        <f t="shared" si="0"/>
        <v>0.91914893617021276</v>
      </c>
      <c r="F8" s="11">
        <f>COUNTIFS('Test Set'!$V$2:$V$1001,"&gt;=" &amp; B8,'Test Set'!$U$2:$U$1001,"=1")/COUNTIF('Test Set'!$U$2:$U$1001,"=1")</f>
        <v>1</v>
      </c>
    </row>
    <row r="9" spans="1:6" x14ac:dyDescent="0.25">
      <c r="B9">
        <v>-0.01</v>
      </c>
      <c r="C9" s="11">
        <f>COUNTIFS('Test Set'!$V$2:$V$1001,"&gt;="&amp;B9,'Test Set'!$U$2:$U$1001,"=1")/COUNTIF('Test Set'!$V$2:$V$1001,"&gt;="&amp;B9)</f>
        <v>6.614349775784753E-2</v>
      </c>
      <c r="D9" s="11">
        <f>COUNTIFS('Test Set'!$V$2:$V$1001,"&lt;" &amp; B9,'Test Set'!$U$2:$U$1001,"=0")/COUNTIF('Test Set'!$U$2:$U$1001,"=0")</f>
        <v>0.11382978723404255</v>
      </c>
      <c r="E9" s="11">
        <f t="shared" si="0"/>
        <v>0.88617021276595742</v>
      </c>
      <c r="F9" s="11">
        <f>COUNTIFS('Test Set'!$V$2:$V$1001,"&gt;=" &amp; B9,'Test Set'!$U$2:$U$1001,"=1")/COUNTIF('Test Set'!$U$2:$U$1001,"=1")</f>
        <v>0.98333333333333328</v>
      </c>
    </row>
    <row r="10" spans="1:6" x14ac:dyDescent="0.25">
      <c r="B10">
        <v>0.04</v>
      </c>
      <c r="C10" s="11">
        <f>COUNTIFS('Test Set'!$V$2:$V$1001,"&gt;="&amp;B10,'Test Set'!$U$2:$U$1001,"=1")/COUNTIF('Test Set'!$V$2:$V$1001,"&gt;="&amp;B10)</f>
        <v>6.7816091954022995E-2</v>
      </c>
      <c r="D10" s="11">
        <f>COUNTIFS('Test Set'!$V$2:$V$1001,"&lt;" &amp; B10,'Test Set'!$U$2:$U$1001,"=0")/COUNTIF('Test Set'!$U$2:$U$1001,"=0")</f>
        <v>0.13723404255319149</v>
      </c>
      <c r="E10" s="11">
        <f t="shared" si="0"/>
        <v>0.86276595744680851</v>
      </c>
      <c r="F10" s="11">
        <f>COUNTIFS('Test Set'!$V$2:$V$1001,"&gt;=" &amp; B10,'Test Set'!$U$2:$U$1001,"=1")/COUNTIF('Test Set'!$U$2:$U$1001,"=1")</f>
        <v>0.98333333333333328</v>
      </c>
    </row>
    <row r="11" spans="1:6" x14ac:dyDescent="0.25">
      <c r="B11" s="11">
        <v>0.09</v>
      </c>
      <c r="C11" s="11">
        <f>COUNTIFS('Test Set'!$V$2:$V$1001,"&gt;="&amp;B11,'Test Set'!$U$2:$U$1001,"=1")/COUNTIF('Test Set'!$V$2:$V$1001,"&gt;="&amp;B11)</f>
        <v>7.0574162679425831E-2</v>
      </c>
      <c r="D11" s="11">
        <f>COUNTIFS('Test Set'!$V$2:$V$1001,"&lt;" &amp; B11,'Test Set'!$U$2:$U$1001,"=0")/COUNTIF('Test Set'!$U$2:$U$1001,"=0")</f>
        <v>0.17340425531914894</v>
      </c>
      <c r="E11" s="11">
        <f t="shared" si="0"/>
        <v>0.82659574468085106</v>
      </c>
      <c r="F11" s="11">
        <f>COUNTIFS('Test Set'!$V$2:$V$1001,"&gt;=" &amp; B11,'Test Set'!$U$2:$U$1001,"=1")/COUNTIF('Test Set'!$U$2:$U$1001,"=1")</f>
        <v>0.98333333333333328</v>
      </c>
    </row>
    <row r="12" spans="1:6" x14ac:dyDescent="0.25">
      <c r="B12">
        <v>0.14000000000000001</v>
      </c>
      <c r="C12" s="11">
        <f>COUNTIFS('Test Set'!$V$2:$V$1001,"&gt;="&amp;B12,'Test Set'!$U$2:$U$1001,"=1")/COUNTIF('Test Set'!$V$2:$V$1001,"&gt;="&amp;B12)</f>
        <v>7.4550128534704371E-2</v>
      </c>
      <c r="D12" s="11">
        <f>COUNTIFS('Test Set'!$V$2:$V$1001,"&lt;" &amp; B12,'Test Set'!$U$2:$U$1001,"=0")/COUNTIF('Test Set'!$U$2:$U$1001,"=0")</f>
        <v>0.23404255319148937</v>
      </c>
      <c r="E12" s="11">
        <f t="shared" si="0"/>
        <v>0.76595744680851063</v>
      </c>
      <c r="F12" s="11">
        <f>COUNTIFS('Test Set'!$V$2:$V$1001,"&gt;=" &amp; B12,'Test Set'!$U$2:$U$1001,"=1")/COUNTIF('Test Set'!$U$2:$U$1001,"=1")</f>
        <v>0.96666666666666667</v>
      </c>
    </row>
    <row r="13" spans="1:6" x14ac:dyDescent="0.25">
      <c r="B13">
        <v>0.19</v>
      </c>
      <c r="C13" s="11">
        <f>COUNTIFS('Test Set'!$V$2:$V$1001,"&gt;="&amp;B13,'Test Set'!$U$2:$U$1001,"=1")/COUNTIF('Test Set'!$V$2:$V$1001,"&gt;="&amp;B13)</f>
        <v>8.2036775106082038E-2</v>
      </c>
      <c r="D13" s="11">
        <f>COUNTIFS('Test Set'!$V$2:$V$1001,"&lt;" &amp; B13,'Test Set'!$U$2:$U$1001,"=0")/COUNTIF('Test Set'!$U$2:$U$1001,"=0")</f>
        <v>0.30957446808510636</v>
      </c>
      <c r="E13" s="11">
        <f t="shared" si="0"/>
        <v>0.69042553191489364</v>
      </c>
      <c r="F13" s="11">
        <f>COUNTIFS('Test Set'!$V$2:$V$1001,"&gt;=" &amp; B13,'Test Set'!$U$2:$U$1001,"=1")/COUNTIF('Test Set'!$U$2:$U$1001,"=1")</f>
        <v>0.96666666666666667</v>
      </c>
    </row>
    <row r="14" spans="1:6" x14ac:dyDescent="0.25">
      <c r="B14" s="11">
        <v>0.24</v>
      </c>
      <c r="C14" s="11">
        <f>COUNTIFS('Test Set'!$V$2:$V$1001,"&gt;="&amp;B14,'Test Set'!$U$2:$U$1001,"=1")/COUNTIF('Test Set'!$V$2:$V$1001,"&gt;="&amp;B14)</f>
        <v>9.563758389261745E-2</v>
      </c>
      <c r="D14" s="11">
        <f>COUNTIFS('Test Set'!$V$2:$V$1001,"&lt;" &amp; B14,'Test Set'!$U$2:$U$1001,"=0")/COUNTIF('Test Set'!$U$2:$U$1001,"=0")</f>
        <v>0.42659574468085104</v>
      </c>
      <c r="E14" s="11">
        <f t="shared" si="0"/>
        <v>0.57340425531914896</v>
      </c>
      <c r="F14" s="11">
        <f>COUNTIFS('Test Set'!$V$2:$V$1001,"&gt;=" &amp; B14,'Test Set'!$U$2:$U$1001,"=1")/COUNTIF('Test Set'!$U$2:$U$1001,"=1")</f>
        <v>0.95</v>
      </c>
    </row>
    <row r="15" spans="1:6" x14ac:dyDescent="0.25">
      <c r="B15">
        <v>0.28999999999999998</v>
      </c>
      <c r="C15" s="11">
        <f>COUNTIFS('Test Set'!$V$2:$V$1001,"&gt;="&amp;B15,'Test Set'!$U$2:$U$1001,"=1")/COUNTIF('Test Set'!$V$2:$V$1001,"&gt;="&amp;B15)</f>
        <v>0.10458715596330276</v>
      </c>
      <c r="D15" s="11">
        <f>COUNTIFS('Test Set'!$V$2:$V$1001,"&lt;" &amp; B15,'Test Set'!$U$2:$U$1001,"=0")/COUNTIF('Test Set'!$U$2:$U$1001,"=0")</f>
        <v>0.48085106382978721</v>
      </c>
      <c r="E15" s="11">
        <f t="shared" si="0"/>
        <v>0.51914893617021285</v>
      </c>
      <c r="F15" s="11">
        <f>COUNTIFS('Test Set'!$V$2:$V$1001,"&gt;=" &amp; B15,'Test Set'!$U$2:$U$1001,"=1")/COUNTIF('Test Set'!$U$2:$U$1001,"=1")</f>
        <v>0.95</v>
      </c>
    </row>
    <row r="16" spans="1:6" x14ac:dyDescent="0.25">
      <c r="B16">
        <v>0.34</v>
      </c>
      <c r="C16" s="11">
        <f>COUNTIFS('Test Set'!$V$2:$V$1001,"&gt;="&amp;B16,'Test Set'!$U$2:$U$1001,"=1")/COUNTIF('Test Set'!$V$2:$V$1001,"&gt;="&amp;B16)</f>
        <v>0.11287128712871287</v>
      </c>
      <c r="D16" s="11">
        <f>COUNTIFS('Test Set'!$V$2:$V$1001,"&lt;" &amp; B16,'Test Set'!$U$2:$U$1001,"=0")/COUNTIF('Test Set'!$U$2:$U$1001,"=0")</f>
        <v>0.52340425531914891</v>
      </c>
      <c r="E16" s="11">
        <f t="shared" si="0"/>
        <v>0.47659574468085109</v>
      </c>
      <c r="F16" s="11">
        <f>COUNTIFS('Test Set'!$V$2:$V$1001,"&gt;=" &amp; B16,'Test Set'!$U$2:$U$1001,"=1")/COUNTIF('Test Set'!$U$2:$U$1001,"=1")</f>
        <v>0.95</v>
      </c>
    </row>
    <row r="17" spans="2:6" x14ac:dyDescent="0.25">
      <c r="B17" s="11">
        <v>0.39</v>
      </c>
      <c r="C17" s="11">
        <f>COUNTIFS('Test Set'!$V$2:$V$1001,"&gt;="&amp;B17,'Test Set'!$U$2:$U$1001,"=1")/COUNTIF('Test Set'!$V$2:$V$1001,"&gt;="&amp;B17)</f>
        <v>0.1357142857142857</v>
      </c>
      <c r="D17" s="11">
        <f>COUNTIFS('Test Set'!$V$2:$V$1001,"&lt;" &amp; B17,'Test Set'!$U$2:$U$1001,"=0")/COUNTIF('Test Set'!$U$2:$U$1001,"=0")</f>
        <v>0.61382978723404258</v>
      </c>
      <c r="E17" s="11">
        <f t="shared" si="0"/>
        <v>0.38617021276595742</v>
      </c>
      <c r="F17" s="11">
        <f>COUNTIFS('Test Set'!$V$2:$V$1001,"&gt;=" &amp; B17,'Test Set'!$U$2:$U$1001,"=1")/COUNTIF('Test Set'!$U$2:$U$1001,"=1")</f>
        <v>0.95</v>
      </c>
    </row>
    <row r="18" spans="2:6" x14ac:dyDescent="0.25">
      <c r="B18">
        <v>0.44</v>
      </c>
      <c r="C18" s="11">
        <f>COUNTIFS('Test Set'!$V$2:$V$1001,"&gt;="&amp;B18,'Test Set'!$U$2:$U$1001,"=1")/COUNTIF('Test Set'!$V$2:$V$1001,"&gt;="&amp;B18)</f>
        <v>0.18214285714285713</v>
      </c>
      <c r="D18" s="11">
        <f>COUNTIFS('Test Set'!$V$2:$V$1001,"&lt;" &amp; B18,'Test Set'!$U$2:$U$1001,"=0")/COUNTIF('Test Set'!$U$2:$U$1001,"=0")</f>
        <v>0.75638297872340421</v>
      </c>
      <c r="E18" s="11">
        <f t="shared" si="0"/>
        <v>0.24361702127659579</v>
      </c>
      <c r="F18" s="11">
        <f>COUNTIFS('Test Set'!$V$2:$V$1001,"&gt;=" &amp; B18,'Test Set'!$U$2:$U$1001,"=1")/COUNTIF('Test Set'!$U$2:$U$1001,"=1")</f>
        <v>0.85</v>
      </c>
    </row>
    <row r="19" spans="2:6" x14ac:dyDescent="0.25">
      <c r="B19">
        <v>0.49</v>
      </c>
      <c r="C19" s="11">
        <f>COUNTIFS('Test Set'!$V$2:$V$1001,"&gt;="&amp;B19,'Test Set'!$U$2:$U$1001,"=1")/COUNTIF('Test Set'!$V$2:$V$1001,"&gt;="&amp;B19)</f>
        <v>0.23923444976076555</v>
      </c>
      <c r="D19" s="11">
        <f>COUNTIFS('Test Set'!$V$2:$V$1001,"&lt;" &amp; B19,'Test Set'!$U$2:$U$1001,"=0")/COUNTIF('Test Set'!$U$2:$U$1001,"=0")</f>
        <v>0.83085106382978724</v>
      </c>
      <c r="E19" s="11">
        <f t="shared" si="0"/>
        <v>0.16914893617021276</v>
      </c>
      <c r="F19" s="11">
        <f>COUNTIFS('Test Set'!$V$2:$V$1001,"&gt;=" &amp; B19,'Test Set'!$U$2:$U$1001,"=1")/COUNTIF('Test Set'!$U$2:$U$1001,"=1")</f>
        <v>0.83333333333333337</v>
      </c>
    </row>
    <row r="20" spans="2:6" x14ac:dyDescent="0.25">
      <c r="B20" s="11">
        <v>0.54</v>
      </c>
      <c r="C20" s="11">
        <f>COUNTIFS('Test Set'!$V$2:$V$1001,"&gt;="&amp;B20,'Test Set'!$U$2:$U$1001,"=1")/COUNTIF('Test Set'!$V$2:$V$1001,"&gt;="&amp;B20)</f>
        <v>0.323943661971831</v>
      </c>
      <c r="D20" s="11">
        <f>COUNTIFS('Test Set'!$V$2:$V$1001,"&lt;" &amp; B20,'Test Set'!$U$2:$U$1001,"=0")/COUNTIF('Test Set'!$U$2:$U$1001,"=0")</f>
        <v>0.89787234042553188</v>
      </c>
      <c r="E20" s="11">
        <f t="shared" si="0"/>
        <v>0.10212765957446812</v>
      </c>
      <c r="F20" s="11">
        <f>COUNTIFS('Test Set'!$V$2:$V$1001,"&gt;=" &amp; B20,'Test Set'!$U$2:$U$1001,"=1")/COUNTIF('Test Set'!$U$2:$U$1001,"=1")</f>
        <v>0.76666666666666672</v>
      </c>
    </row>
    <row r="21" spans="2:6" x14ac:dyDescent="0.25">
      <c r="B21">
        <v>0.59</v>
      </c>
      <c r="C21" s="11">
        <f>COUNTIFS('Test Set'!$V$2:$V$1001,"&gt;="&amp;B21,'Test Set'!$U$2:$U$1001,"=1")/COUNTIF('Test Set'!$V$2:$V$1001,"&gt;="&amp;B21)</f>
        <v>0.35294117647058826</v>
      </c>
      <c r="D21" s="11">
        <f>COUNTIFS('Test Set'!$V$2:$V$1001,"&lt;" &amp; B21,'Test Set'!$U$2:$U$1001,"=0")/COUNTIF('Test Set'!$U$2:$U$1001,"=0")</f>
        <v>0.91808510638297869</v>
      </c>
      <c r="E21" s="11">
        <f t="shared" si="0"/>
        <v>8.1914893617021312E-2</v>
      </c>
      <c r="F21" s="11">
        <f>COUNTIFS('Test Set'!$V$2:$V$1001,"&gt;=" &amp; B21,'Test Set'!$U$2:$U$1001,"=1")/COUNTIF('Test Set'!$U$2:$U$1001,"=1")</f>
        <v>0.7</v>
      </c>
    </row>
    <row r="22" spans="2:6" x14ac:dyDescent="0.25">
      <c r="B22">
        <v>0.64</v>
      </c>
      <c r="C22" s="11">
        <f>COUNTIFS('Test Set'!$V$2:$V$1001,"&gt;="&amp;B22,'Test Set'!$U$2:$U$1001,"=1")/COUNTIF('Test Set'!$V$2:$V$1001,"&gt;="&amp;B22)</f>
        <v>0.42857142857142855</v>
      </c>
      <c r="D22" s="11">
        <f>COUNTIFS('Test Set'!$V$2:$V$1001,"&lt;" &amp; B22,'Test Set'!$U$2:$U$1001,"=0")/COUNTIF('Test Set'!$U$2:$U$1001,"=0")</f>
        <v>0.94468085106382982</v>
      </c>
      <c r="E22" s="11">
        <f t="shared" si="0"/>
        <v>5.5319148936170182E-2</v>
      </c>
      <c r="F22" s="11">
        <f>COUNTIFS('Test Set'!$V$2:$V$1001,"&gt;=" &amp; B22,'Test Set'!$U$2:$U$1001,"=1")/COUNTIF('Test Set'!$U$2:$U$1001,"=1")</f>
        <v>0.65</v>
      </c>
    </row>
    <row r="23" spans="2:6" x14ac:dyDescent="0.25">
      <c r="B23" s="11">
        <v>0.69</v>
      </c>
      <c r="C23" s="11">
        <f>COUNTIFS('Test Set'!$V$2:$V$1001,"&gt;="&amp;B23,'Test Set'!$U$2:$U$1001,"=1")/COUNTIF('Test Set'!$V$2:$V$1001,"&gt;="&amp;B23)</f>
        <v>0.48571428571428571</v>
      </c>
      <c r="D23" s="11">
        <f>COUNTIFS('Test Set'!$V$2:$V$1001,"&lt;" &amp; B23,'Test Set'!$U$2:$U$1001,"=0")/COUNTIF('Test Set'!$U$2:$U$1001,"=0")</f>
        <v>0.96170212765957441</v>
      </c>
      <c r="E23" s="11">
        <f t="shared" si="0"/>
        <v>3.8297872340425587E-2</v>
      </c>
      <c r="F23" s="11">
        <f>COUNTIFS('Test Set'!$V$2:$V$1001,"&gt;=" &amp; B23,'Test Set'!$U$2:$U$1001,"=1")/COUNTIF('Test Set'!$U$2:$U$1001,"=1")</f>
        <v>0.56666666666666665</v>
      </c>
    </row>
    <row r="24" spans="2:6" x14ac:dyDescent="0.25">
      <c r="B24">
        <v>0.74</v>
      </c>
      <c r="C24" s="11">
        <f>COUNTIFS('Test Set'!$V$2:$V$1001,"&gt;="&amp;B24,'Test Set'!$U$2:$U$1001,"=1")/COUNTIF('Test Set'!$V$2:$V$1001,"&gt;="&amp;B24)</f>
        <v>0.62</v>
      </c>
      <c r="D24" s="11">
        <f>COUNTIFS('Test Set'!$V$2:$V$1001,"&lt;" &amp; B24,'Test Set'!$U$2:$U$1001,"=0")/COUNTIF('Test Set'!$U$2:$U$1001,"=0")</f>
        <v>0.97978723404255319</v>
      </c>
      <c r="E24" s="11">
        <f t="shared" si="0"/>
        <v>2.021276595744681E-2</v>
      </c>
      <c r="F24" s="11">
        <f>COUNTIFS('Test Set'!$V$2:$V$1001,"&gt;=" &amp; B24,'Test Set'!$U$2:$U$1001,"=1")/COUNTIF('Test Set'!$U$2:$U$1001,"=1")</f>
        <v>0.51666666666666672</v>
      </c>
    </row>
    <row r="25" spans="2:6" x14ac:dyDescent="0.25">
      <c r="B25">
        <v>0.79</v>
      </c>
      <c r="C25" s="11">
        <f>COUNTIFS('Test Set'!$V$2:$V$1001,"&gt;="&amp;B25,'Test Set'!$U$2:$U$1001,"=1")/COUNTIF('Test Set'!$V$2:$V$1001,"&gt;="&amp;B25)</f>
        <v>0.7567567567567568</v>
      </c>
      <c r="D25" s="11">
        <f>COUNTIFS('Test Set'!$V$2:$V$1001,"&lt;" &amp; B25,'Test Set'!$U$2:$U$1001,"=0")/COUNTIF('Test Set'!$U$2:$U$1001,"=0")</f>
        <v>0.99042553191489358</v>
      </c>
      <c r="E25" s="11">
        <f t="shared" si="0"/>
        <v>9.5744680851064246E-3</v>
      </c>
      <c r="F25" s="11">
        <f>COUNTIFS('Test Set'!$V$2:$V$1001,"&gt;=" &amp; B25,'Test Set'!$U$2:$U$1001,"=1")/COUNTIF('Test Set'!$U$2:$U$1001,"=1")</f>
        <v>0.46666666666666667</v>
      </c>
    </row>
    <row r="26" spans="2:6" x14ac:dyDescent="0.25">
      <c r="B26" s="11">
        <v>0.84</v>
      </c>
      <c r="C26" s="11">
        <f>COUNTIFS('Test Set'!$V$2:$V$1001,"&gt;="&amp;B26,'Test Set'!$U$2:$U$1001,"=1")/COUNTIF('Test Set'!$V$2:$V$1001,"&gt;="&amp;B26)</f>
        <v>0.8</v>
      </c>
      <c r="D26" s="11">
        <f>COUNTIFS('Test Set'!$V$2:$V$1001,"&lt;" &amp; B26,'Test Set'!$U$2:$U$1001,"=0")/COUNTIF('Test Set'!$U$2:$U$1001,"=0")</f>
        <v>0.99361702127659579</v>
      </c>
      <c r="E26" s="11">
        <f t="shared" si="0"/>
        <v>6.382978723404209E-3</v>
      </c>
      <c r="F26" s="11">
        <f>COUNTIFS('Test Set'!$V$2:$V$1001,"&gt;=" &amp; B26,'Test Set'!$U$2:$U$1001,"=1")/COUNTIF('Test Set'!$U$2:$U$1001,"=1")</f>
        <v>0.4</v>
      </c>
    </row>
    <row r="27" spans="2:6" x14ac:dyDescent="0.25">
      <c r="B27">
        <v>0.89</v>
      </c>
      <c r="C27" s="11">
        <f>COUNTIFS('Test Set'!$V$2:$V$1001,"&gt;="&amp;B27,'Test Set'!$U$2:$U$1001,"=1")/COUNTIF('Test Set'!$V$2:$V$1001,"&gt;="&amp;B27)</f>
        <v>0.86956521739130432</v>
      </c>
      <c r="D27" s="11">
        <f>COUNTIFS('Test Set'!$V$2:$V$1001,"&lt;" &amp; B27,'Test Set'!$U$2:$U$1001,"=0")/COUNTIF('Test Set'!$U$2:$U$1001,"=0")</f>
        <v>0.9968085106382979</v>
      </c>
      <c r="E27" s="11">
        <f t="shared" si="0"/>
        <v>3.1914893617021045E-3</v>
      </c>
      <c r="F27" s="11">
        <f>COUNTIFS('Test Set'!$V$2:$V$1001,"&gt;=" &amp; B27,'Test Set'!$U$2:$U$1001,"=1")/COUNTIF('Test Set'!$U$2:$U$1001,"=1")</f>
        <v>0.33333333333333331</v>
      </c>
    </row>
    <row r="28" spans="2:6" x14ac:dyDescent="0.25">
      <c r="B28">
        <v>0.94</v>
      </c>
      <c r="C28" s="11">
        <f>COUNTIFS('Test Set'!$V$2:$V$1001,"&gt;="&amp;B28,'Test Set'!$U$2:$U$1001,"=1")/COUNTIF('Test Set'!$V$2:$V$1001,"&gt;="&amp;B28)</f>
        <v>0.94117647058823528</v>
      </c>
      <c r="D28" s="11">
        <f>COUNTIFS('Test Set'!$V$2:$V$1001,"&lt;" &amp; B28,'Test Set'!$U$2:$U$1001,"=0")/COUNTIF('Test Set'!$U$2:$U$1001,"=0")</f>
        <v>0.99893617021276593</v>
      </c>
      <c r="E28" s="11">
        <f t="shared" si="0"/>
        <v>1.0638297872340718E-3</v>
      </c>
      <c r="F28" s="11">
        <f>COUNTIFS('Test Set'!$V$2:$V$1001,"&gt;=" &amp; B28,'Test Set'!$U$2:$U$1001,"=1")/COUNTIF('Test Set'!$U$2:$U$1001,"=1")</f>
        <v>0.26666666666666666</v>
      </c>
    </row>
    <row r="29" spans="2:6" x14ac:dyDescent="0.25">
      <c r="B29" s="11">
        <v>0.99</v>
      </c>
      <c r="C29" s="11">
        <f>COUNTIFS('Test Set'!$V$2:$V$1001,"&gt;="&amp;B29,'Test Set'!$U$2:$U$1001,"=1")/COUNTIF('Test Set'!$V$2:$V$1001,"&gt;="&amp;B29)</f>
        <v>1</v>
      </c>
      <c r="D29" s="11">
        <f>COUNTIFS('Test Set'!$V$2:$V$1001,"&lt;" &amp; B29,'Test Set'!$U$2:$U$1001,"=0")/COUNTIF('Test Set'!$U$2:$U$1001,"=0")</f>
        <v>1</v>
      </c>
      <c r="E29" s="11">
        <f t="shared" si="0"/>
        <v>0</v>
      </c>
      <c r="F29" s="11">
        <f>COUNTIFS('Test Set'!$V$2:$V$1001,"&gt;=" &amp; B29,'Test Set'!$U$2:$U$1001,"=1")/COUNTIF('Test Set'!$U$2:$U$1001,"=1")</f>
        <v>0.25</v>
      </c>
    </row>
    <row r="30" spans="2:6" x14ac:dyDescent="0.25">
      <c r="B30">
        <v>1.04</v>
      </c>
      <c r="C30" s="11">
        <f>COUNTIFS('Test Set'!$V$2:$V$1001,"&gt;="&amp;B30,'Test Set'!$U$2:$U$1001,"=1")/COUNTIF('Test Set'!$V$2:$V$1001,"&gt;="&amp;B30)</f>
        <v>1</v>
      </c>
      <c r="D30" s="11">
        <f>COUNTIFS('Test Set'!$V$2:$V$1001,"&lt;" &amp; B30,'Test Set'!$U$2:$U$1001,"=0")/COUNTIF('Test Set'!$U$2:$U$1001,"=0")</f>
        <v>1</v>
      </c>
      <c r="E30" s="11">
        <f t="shared" si="0"/>
        <v>0</v>
      </c>
      <c r="F30" s="11">
        <f>COUNTIFS('Test Set'!$V$2:$V$1001,"&gt;=" &amp; B30,'Test Set'!$U$2:$U$1001,"=1")/COUNTIF('Test Set'!$U$2:$U$1001,"=1")</f>
        <v>0.15</v>
      </c>
    </row>
    <row r="31" spans="2:6" x14ac:dyDescent="0.25">
      <c r="B31">
        <v>1.0900000000000001</v>
      </c>
      <c r="C31" s="11">
        <f>COUNTIFS('Test Set'!$V$2:$V$1001,"&gt;="&amp;B31,'Test Set'!$U$2:$U$1001,"=1")/COUNTIF('Test Set'!$V$2:$V$1001,"&gt;="&amp;B31)</f>
        <v>1</v>
      </c>
      <c r="D31" s="11">
        <f>COUNTIFS('Test Set'!$V$2:$V$1001,"&lt;" &amp; B31,'Test Set'!$U$2:$U$1001,"=0")/COUNTIF('Test Set'!$U$2:$U$1001,"=0")</f>
        <v>1</v>
      </c>
      <c r="E31" s="11">
        <f t="shared" si="0"/>
        <v>0</v>
      </c>
      <c r="F31" s="11">
        <f>COUNTIFS('Test Set'!$V$2:$V$1001,"&gt;=" &amp; B31,'Test Set'!$U$2:$U$1001,"=1")/COUNTIF('Test Set'!$U$2:$U$1001,"=1")</f>
        <v>0.1</v>
      </c>
    </row>
    <row r="32" spans="2:6" x14ac:dyDescent="0.25">
      <c r="B32" s="11">
        <v>1.1399999999999999</v>
      </c>
      <c r="C32" s="11">
        <f>COUNTIFS('Test Set'!$V$2:$V$1001,"&gt;="&amp;B32,'Test Set'!$U$2:$U$1001,"=1")/COUNTIF('Test Set'!$V$2:$V$1001,"&gt;="&amp;B32)</f>
        <v>1</v>
      </c>
      <c r="D32" s="11">
        <f>COUNTIFS('Test Set'!$V$2:$V$1001,"&lt;" &amp; B32,'Test Set'!$U$2:$U$1001,"=0")/COUNTIF('Test Set'!$U$2:$U$1001,"=0")</f>
        <v>1</v>
      </c>
      <c r="E32" s="11">
        <f t="shared" si="0"/>
        <v>0</v>
      </c>
      <c r="F32" s="11">
        <f>COUNTIFS('Test Set'!$V$2:$V$1001,"&gt;=" &amp; B32,'Test Set'!$U$2:$U$1001,"=1")/COUNTIF('Test Set'!$U$2:$U$1001,"=1")</f>
        <v>0.05</v>
      </c>
    </row>
    <row r="33" spans="2:2" x14ac:dyDescent="0.25">
      <c r="B33" s="11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C23" sqref="C23"/>
    </sheetView>
  </sheetViews>
  <sheetFormatPr defaultRowHeight="15" x14ac:dyDescent="0.25"/>
  <cols>
    <col min="1" max="1" width="14.140625" bestFit="1" customWidth="1"/>
    <col min="2" max="2" width="14.85546875" customWidth="1"/>
    <col min="4" max="4" width="29.28515625" bestFit="1" customWidth="1"/>
    <col min="5" max="5" width="31.85546875" bestFit="1" customWidth="1"/>
    <col min="6" max="6" width="35.85546875" bestFit="1" customWidth="1"/>
  </cols>
  <sheetData>
    <row r="1" spans="1:6" ht="60" x14ac:dyDescent="0.25">
      <c r="A1" t="s">
        <v>49</v>
      </c>
      <c r="B1" s="31" t="s">
        <v>52</v>
      </c>
      <c r="C1" t="s">
        <v>53</v>
      </c>
      <c r="D1" t="s">
        <v>54</v>
      </c>
      <c r="E1" t="s">
        <v>55</v>
      </c>
      <c r="F1" s="11" t="s">
        <v>56</v>
      </c>
    </row>
    <row r="2" spans="1:6" x14ac:dyDescent="0.25">
      <c r="A2" s="11">
        <f>MIN('Test Set'!X2:X1001)</f>
        <v>1.0821626442275207E-3</v>
      </c>
      <c r="B2" s="11">
        <v>0</v>
      </c>
      <c r="C2" s="11">
        <f>COUNTIFS('Test Set'!$X$2:$X$1001,"&gt;="&amp;B2,'Test Set'!$U$2:$U$1001,"=1")/COUNTIF('Test Set'!$X$2:$X$1001,"&gt;="&amp;B2)</f>
        <v>0.06</v>
      </c>
      <c r="D2" s="11">
        <f>COUNTIFS('Test Set'!$X$2:$X$1001,"&lt;" &amp; B2,'Test Set'!$U$2:$U$1001,"=0")/COUNTIF('Test Set'!$U$2:$U$1001,"=0")</f>
        <v>0</v>
      </c>
      <c r="E2" s="11">
        <f>1-D2</f>
        <v>1</v>
      </c>
      <c r="F2" s="11">
        <f>COUNTIFS('Test Set'!$X$2:$X$1001,"&gt;=" &amp; B2,'Test Set'!$U$2:$U$1001,"=1")/COUNTIF('Test Set'!$U$2:$U$1001,"=1")</f>
        <v>1</v>
      </c>
    </row>
    <row r="3" spans="1:6" x14ac:dyDescent="0.25">
      <c r="B3" s="11">
        <v>0.05</v>
      </c>
      <c r="C3" s="11">
        <f>COUNTIFS('Test Set'!$X$2:$X$1001,"&gt;="&amp;B3,'Test Set'!$U$2:$U$1001,"=1")/COUNTIF('Test Set'!$X$2:$X$1001,"&gt;="&amp;B3)</f>
        <v>7.365792759051186E-2</v>
      </c>
      <c r="D3" s="11">
        <f>COUNTIFS('Test Set'!$X$2:$X$1001,"&lt;" &amp; B3,'Test Set'!$U$2:$U$1001,"=0")/COUNTIF('Test Set'!$U$2:$U$1001,"=0")</f>
        <v>0.21063829787234042</v>
      </c>
      <c r="E3" s="11">
        <f t="shared" ref="E3:E32" si="0">1-D3</f>
        <v>0.78936170212765955</v>
      </c>
      <c r="F3" s="11">
        <f>COUNTIFS('Test Set'!$X$2:$X$1001,"&gt;=" &amp; B3,'Test Set'!$U$2:$U$1001,"=1")/COUNTIF('Test Set'!$U$2:$U$1001,"=1")</f>
        <v>0.98333333333333328</v>
      </c>
    </row>
    <row r="4" spans="1:6" x14ac:dyDescent="0.25">
      <c r="A4" t="s">
        <v>50</v>
      </c>
      <c r="B4" s="11">
        <v>0.1</v>
      </c>
      <c r="C4" s="11">
        <f>COUNTIFS('Test Set'!$X$2:$X$1001,"&gt;="&amp;B4,'Test Set'!$U$2:$U$1001,"=1")/COUNTIF('Test Set'!$X$2:$X$1001,"&gt;="&amp;B4)</f>
        <v>9.4926350245499183E-2</v>
      </c>
      <c r="D4" s="11">
        <f>COUNTIFS('Test Set'!$X$2:$X$1001,"&lt;" &amp; B4,'Test Set'!$U$2:$U$1001,"=0")/COUNTIF('Test Set'!$U$2:$U$1001,"=0")</f>
        <v>0.41170212765957448</v>
      </c>
      <c r="E4" s="11">
        <f t="shared" si="0"/>
        <v>0.58829787234042552</v>
      </c>
      <c r="F4" s="11">
        <f>COUNTIFS('Test Set'!$X$2:$X$1001,"&gt;=" &amp; B4,'Test Set'!$U$2:$U$1001,"=1")/COUNTIF('Test Set'!$U$2:$U$1001,"=1")</f>
        <v>0.96666666666666667</v>
      </c>
    </row>
    <row r="5" spans="1:6" x14ac:dyDescent="0.25">
      <c r="A5" s="11">
        <f>MAX('Test Set'!X2:X1001)</f>
        <v>0.99928033959789331</v>
      </c>
      <c r="B5" s="11">
        <v>0.15</v>
      </c>
      <c r="C5" s="11">
        <f>COUNTIFS('Test Set'!$X$2:$X$1001,"&gt;="&amp;B5,'Test Set'!$U$2:$U$1001,"=1")/COUNTIF('Test Set'!$X$2:$X$1001,"&gt;="&amp;B5)</f>
        <v>0.10919540229885058</v>
      </c>
      <c r="D5" s="11">
        <f>COUNTIFS('Test Set'!$X$2:$X$1001,"&lt;" &amp; B5,'Test Set'!$U$2:$U$1001,"=0")/COUNTIF('Test Set'!$U$2:$U$1001,"=0")</f>
        <v>0.50531914893617025</v>
      </c>
      <c r="E5" s="11">
        <f t="shared" si="0"/>
        <v>0.49468085106382975</v>
      </c>
      <c r="F5" s="11">
        <f>COUNTIFS('Test Set'!$X$2:$X$1001,"&gt;=" &amp; B5,'Test Set'!$U$2:$U$1001,"=1")/COUNTIF('Test Set'!$U$2:$U$1001,"=1")</f>
        <v>0.95</v>
      </c>
    </row>
    <row r="6" spans="1:6" x14ac:dyDescent="0.25">
      <c r="B6" s="11">
        <v>0.2</v>
      </c>
      <c r="C6" s="11">
        <f>COUNTIFS('Test Set'!$X$2:$X$1001,"&gt;="&amp;B6,'Test Set'!$U$2:$U$1001,"=1")/COUNTIF('Test Set'!$X$2:$X$1001,"&gt;="&amp;B6)</f>
        <v>0.11176470588235295</v>
      </c>
      <c r="D6" s="11">
        <f>COUNTIFS('Test Set'!$X$2:$X$1001,"&lt;" &amp; B6,'Test Set'!$U$2:$U$1001,"=0")/COUNTIF('Test Set'!$U$2:$U$1001,"=0")</f>
        <v>0.51808510638297878</v>
      </c>
      <c r="E6" s="11">
        <f t="shared" si="0"/>
        <v>0.48191489361702122</v>
      </c>
      <c r="F6" s="11">
        <f>COUNTIFS('Test Set'!$X$2:$X$1001,"&gt;=" &amp; B6,'Test Set'!$U$2:$U$1001,"=1")/COUNTIF('Test Set'!$U$2:$U$1001,"=1")</f>
        <v>0.95</v>
      </c>
    </row>
    <row r="7" spans="1:6" x14ac:dyDescent="0.25">
      <c r="B7" s="11">
        <v>0.25</v>
      </c>
      <c r="C7" s="11">
        <f>COUNTIFS('Test Set'!$X$2:$X$1001,"&gt;="&amp;B7,'Test Set'!$U$2:$U$1001,"=1")/COUNTIF('Test Set'!$X$2:$X$1001,"&gt;="&amp;B7)</f>
        <v>0.11475409836065574</v>
      </c>
      <c r="D7" s="11">
        <f>COUNTIFS('Test Set'!$X$2:$X$1001,"&lt;" &amp; B7,'Test Set'!$U$2:$U$1001,"=0")/COUNTIF('Test Set'!$U$2:$U$1001,"=0")</f>
        <v>0.54042553191489362</v>
      </c>
      <c r="E7" s="11">
        <f t="shared" si="0"/>
        <v>0.45957446808510638</v>
      </c>
      <c r="F7" s="11">
        <f>COUNTIFS('Test Set'!$X$2:$X$1001,"&gt;=" &amp; B7,'Test Set'!$U$2:$U$1001,"=1")/COUNTIF('Test Set'!$U$2:$U$1001,"=1")</f>
        <v>0.93333333333333335</v>
      </c>
    </row>
    <row r="8" spans="1:6" x14ac:dyDescent="0.25">
      <c r="B8" s="11">
        <v>0.3</v>
      </c>
      <c r="C8" s="11">
        <f>COUNTIFS('Test Set'!$X$2:$X$1001,"&gt;="&amp;B8,'Test Set'!$U$2:$U$1001,"=1")/COUNTIF('Test Set'!$X$2:$X$1001,"&gt;="&amp;B8)</f>
        <v>0.13365155131264916</v>
      </c>
      <c r="D8" s="11">
        <f>COUNTIFS('Test Set'!$X$2:$X$1001,"&lt;" &amp; B8,'Test Set'!$U$2:$U$1001,"=0")/COUNTIF('Test Set'!$U$2:$U$1001,"=0")</f>
        <v>0.61382978723404258</v>
      </c>
      <c r="E8" s="11">
        <f t="shared" si="0"/>
        <v>0.38617021276595742</v>
      </c>
      <c r="F8" s="11">
        <f>COUNTIFS('Test Set'!$X$2:$X$1001,"&gt;=" &amp; B8,'Test Set'!$U$2:$U$1001,"=1")/COUNTIF('Test Set'!$U$2:$U$1001,"=1")</f>
        <v>0.93333333333333335</v>
      </c>
    </row>
    <row r="9" spans="1:6" x14ac:dyDescent="0.25">
      <c r="B9" s="11">
        <v>0.35</v>
      </c>
      <c r="C9" s="11">
        <f>COUNTIFS('Test Set'!$X$2:$X$1001,"&gt;="&amp;B9,'Test Set'!$U$2:$U$1001,"=1")/COUNTIF('Test Set'!$X$2:$X$1001,"&gt;="&amp;B9)</f>
        <v>0.15789473684210525</v>
      </c>
      <c r="D9" s="11">
        <f>COUNTIFS('Test Set'!$X$2:$X$1001,"&lt;" &amp; B9,'Test Set'!$U$2:$U$1001,"=0")/COUNTIF('Test Set'!$U$2:$U$1001,"=0")</f>
        <v>0.69361702127659575</v>
      </c>
      <c r="E9" s="11">
        <f t="shared" si="0"/>
        <v>0.30638297872340425</v>
      </c>
      <c r="F9" s="11">
        <f>COUNTIFS('Test Set'!$X$2:$X$1001,"&gt;=" &amp; B9,'Test Set'!$U$2:$U$1001,"=1")/COUNTIF('Test Set'!$U$2:$U$1001,"=1")</f>
        <v>0.9</v>
      </c>
    </row>
    <row r="10" spans="1:6" x14ac:dyDescent="0.25">
      <c r="B10" s="11">
        <v>0.4</v>
      </c>
      <c r="C10" s="11">
        <f>COUNTIFS('Test Set'!$X$2:$X$1001,"&gt;="&amp;B10,'Test Set'!$U$2:$U$1001,"=1")/COUNTIF('Test Set'!$X$2:$X$1001,"&gt;="&amp;B10)</f>
        <v>0.19318181818181818</v>
      </c>
      <c r="D10" s="11">
        <f>COUNTIFS('Test Set'!$X$2:$X$1001,"&lt;" &amp; B10,'Test Set'!$U$2:$U$1001,"=0")/COUNTIF('Test Set'!$U$2:$U$1001,"=0")</f>
        <v>0.77340425531914891</v>
      </c>
      <c r="E10" s="11">
        <f t="shared" si="0"/>
        <v>0.22659574468085109</v>
      </c>
      <c r="F10" s="11">
        <f>COUNTIFS('Test Set'!$X$2:$X$1001,"&gt;=" &amp; B10,'Test Set'!$U$2:$U$1001,"=1")/COUNTIF('Test Set'!$U$2:$U$1001,"=1")</f>
        <v>0.85</v>
      </c>
    </row>
    <row r="11" spans="1:6" x14ac:dyDescent="0.25">
      <c r="B11" s="11">
        <v>0.45</v>
      </c>
      <c r="C11" s="11">
        <f>COUNTIFS('Test Set'!$X$2:$X$1001,"&gt;="&amp;B11,'Test Set'!$U$2:$U$1001,"=1")/COUNTIF('Test Set'!$X$2:$X$1001,"&gt;="&amp;B11)</f>
        <v>0.29192546583850931</v>
      </c>
      <c r="D11" s="11">
        <f>COUNTIFS('Test Set'!$X$2:$X$1001,"&lt;" &amp; B11,'Test Set'!$U$2:$U$1001,"=0")/COUNTIF('Test Set'!$U$2:$U$1001,"=0")</f>
        <v>0.87872340425531914</v>
      </c>
      <c r="E11" s="11">
        <f t="shared" si="0"/>
        <v>0.12127659574468086</v>
      </c>
      <c r="F11" s="11">
        <f>COUNTIFS('Test Set'!$X$2:$X$1001,"&gt;=" &amp; B11,'Test Set'!$U$2:$U$1001,"=1")/COUNTIF('Test Set'!$U$2:$U$1001,"=1")</f>
        <v>0.78333333333333333</v>
      </c>
    </row>
    <row r="12" spans="1:6" x14ac:dyDescent="0.25">
      <c r="B12" s="11">
        <v>0.5</v>
      </c>
      <c r="C12" s="11">
        <f>COUNTIFS('Test Set'!$X$2:$X$1001,"&gt;="&amp;B12,'Test Set'!$U$2:$U$1001,"=1")/COUNTIF('Test Set'!$X$2:$X$1001,"&gt;="&amp;B12)</f>
        <v>0.30519480519480519</v>
      </c>
      <c r="D12" s="11">
        <f>COUNTIFS('Test Set'!$X$2:$X$1001,"&lt;" &amp; B12,'Test Set'!$U$2:$U$1001,"=0")/COUNTIF('Test Set'!$U$2:$U$1001,"=0")</f>
        <v>0.88617021276595742</v>
      </c>
      <c r="E12" s="11">
        <f t="shared" si="0"/>
        <v>0.11382978723404258</v>
      </c>
      <c r="F12" s="11">
        <f>COUNTIFS('Test Set'!$X$2:$X$1001,"&gt;=" &amp; B12,'Test Set'!$U$2:$U$1001,"=1")/COUNTIF('Test Set'!$U$2:$U$1001,"=1")</f>
        <v>0.78333333333333333</v>
      </c>
    </row>
    <row r="13" spans="1:6" x14ac:dyDescent="0.25">
      <c r="B13" s="11">
        <v>0.55000000000000004</v>
      </c>
      <c r="C13" s="11">
        <f>COUNTIFS('Test Set'!$X$2:$X$1001,"&gt;="&amp;B13,'Test Set'!$U$2:$U$1001,"=1")/COUNTIF('Test Set'!$X$2:$X$1001,"&gt;="&amp;B13)</f>
        <v>0.31543624161073824</v>
      </c>
      <c r="D13" s="11">
        <f>COUNTIFS('Test Set'!$X$2:$X$1001,"&lt;" &amp; B13,'Test Set'!$U$2:$U$1001,"=0")/COUNTIF('Test Set'!$U$2:$U$1001,"=0")</f>
        <v>0.89148936170212767</v>
      </c>
      <c r="E13" s="11">
        <f t="shared" si="0"/>
        <v>0.10851063829787233</v>
      </c>
      <c r="F13" s="11">
        <f>COUNTIFS('Test Set'!$X$2:$X$1001,"&gt;=" &amp; B13,'Test Set'!$U$2:$U$1001,"=1")/COUNTIF('Test Set'!$U$2:$U$1001,"=1")</f>
        <v>0.78333333333333333</v>
      </c>
    </row>
    <row r="14" spans="1:6" x14ac:dyDescent="0.25">
      <c r="B14" s="11">
        <v>0.6</v>
      </c>
      <c r="C14" s="11">
        <f>COUNTIFS('Test Set'!$X$2:$X$1001,"&gt;="&amp;B14,'Test Set'!$U$2:$U$1001,"=1")/COUNTIF('Test Set'!$X$2:$X$1001,"&gt;="&amp;B14)</f>
        <v>0.33088235294117646</v>
      </c>
      <c r="D14" s="11">
        <f>COUNTIFS('Test Set'!$X$2:$X$1001,"&lt;" &amp; B14,'Test Set'!$U$2:$U$1001,"=0")/COUNTIF('Test Set'!$U$2:$U$1001,"=0")</f>
        <v>0.90319148936170213</v>
      </c>
      <c r="E14" s="11">
        <f t="shared" si="0"/>
        <v>9.6808510638297873E-2</v>
      </c>
      <c r="F14" s="11">
        <f>COUNTIFS('Test Set'!$X$2:$X$1001,"&gt;=" &amp; B14,'Test Set'!$U$2:$U$1001,"=1")/COUNTIF('Test Set'!$U$2:$U$1001,"=1")</f>
        <v>0.75</v>
      </c>
    </row>
    <row r="15" spans="1:6" x14ac:dyDescent="0.25">
      <c r="B15" s="11">
        <v>0.65</v>
      </c>
      <c r="C15" s="11">
        <f>COUNTIFS('Test Set'!$X$2:$X$1001,"&gt;="&amp;B15,'Test Set'!$U$2:$U$1001,"=1")/COUNTIF('Test Set'!$X$2:$X$1001,"&gt;="&amp;B15)</f>
        <v>0.34375</v>
      </c>
      <c r="D15" s="11">
        <f>COUNTIFS('Test Set'!$X$2:$X$1001,"&lt;" &amp; B15,'Test Set'!$U$2:$U$1001,"=0")/COUNTIF('Test Set'!$U$2:$U$1001,"=0")</f>
        <v>0.91063829787234041</v>
      </c>
      <c r="E15" s="11">
        <f t="shared" si="0"/>
        <v>8.9361702127659592E-2</v>
      </c>
      <c r="F15" s="11">
        <f>COUNTIFS('Test Set'!$X$2:$X$1001,"&gt;=" &amp; B15,'Test Set'!$U$2:$U$1001,"=1")/COUNTIF('Test Set'!$U$2:$U$1001,"=1")</f>
        <v>0.73333333333333328</v>
      </c>
    </row>
    <row r="16" spans="1:6" x14ac:dyDescent="0.25">
      <c r="B16" s="11">
        <v>0.7</v>
      </c>
      <c r="C16" s="11">
        <f>COUNTIFS('Test Set'!$X$2:$X$1001,"&gt;="&amp;B16,'Test Set'!$U$2:$U$1001,"=1")/COUNTIF('Test Set'!$X$2:$X$1001,"&gt;="&amp;B16)</f>
        <v>0.39423076923076922</v>
      </c>
      <c r="D16" s="11">
        <f>COUNTIFS('Test Set'!$X$2:$X$1001,"&lt;" &amp; B16,'Test Set'!$U$2:$U$1001,"=0")/COUNTIF('Test Set'!$U$2:$U$1001,"=0")</f>
        <v>0.93297872340425536</v>
      </c>
      <c r="E16" s="11">
        <f t="shared" si="0"/>
        <v>6.7021276595744639E-2</v>
      </c>
      <c r="F16" s="11">
        <f>COUNTIFS('Test Set'!$X$2:$X$1001,"&gt;=" &amp; B16,'Test Set'!$U$2:$U$1001,"=1")/COUNTIF('Test Set'!$U$2:$U$1001,"=1")</f>
        <v>0.68333333333333335</v>
      </c>
    </row>
    <row r="17" spans="2:6" x14ac:dyDescent="0.25">
      <c r="B17" s="11">
        <v>0.75</v>
      </c>
      <c r="C17" s="11">
        <f>COUNTIFS('Test Set'!$X$2:$X$1001,"&gt;="&amp;B17,'Test Set'!$U$2:$U$1001,"=1")/COUNTIF('Test Set'!$X$2:$X$1001,"&gt;="&amp;B17)</f>
        <v>0.449438202247191</v>
      </c>
      <c r="D17" s="11">
        <f>COUNTIFS('Test Set'!$X$2:$X$1001,"&lt;" &amp; B17,'Test Set'!$U$2:$U$1001,"=0")/COUNTIF('Test Set'!$U$2:$U$1001,"=0")</f>
        <v>0.94787234042553192</v>
      </c>
      <c r="E17" s="11">
        <f t="shared" si="0"/>
        <v>5.2127659574468077E-2</v>
      </c>
      <c r="F17" s="11">
        <f>COUNTIFS('Test Set'!$X$2:$X$1001,"&gt;=" &amp; B17,'Test Set'!$U$2:$U$1001,"=1")/COUNTIF('Test Set'!$U$2:$U$1001,"=1")</f>
        <v>0.66666666666666663</v>
      </c>
    </row>
    <row r="18" spans="2:6" x14ac:dyDescent="0.25">
      <c r="B18" s="11">
        <v>0.8</v>
      </c>
      <c r="C18" s="11">
        <f>COUNTIFS('Test Set'!$X$2:$X$1001,"&gt;="&amp;B18,'Test Set'!$U$2:$U$1001,"=1")/COUNTIF('Test Set'!$X$2:$X$1001,"&gt;="&amp;B18)</f>
        <v>0.51315789473684215</v>
      </c>
      <c r="D18" s="11">
        <f>COUNTIFS('Test Set'!$X$2:$X$1001,"&lt;" &amp; B18,'Test Set'!$U$2:$U$1001,"=0")/COUNTIF('Test Set'!$U$2:$U$1001,"=0")</f>
        <v>0.96063829787234045</v>
      </c>
      <c r="E18" s="11">
        <f t="shared" si="0"/>
        <v>3.9361702127659548E-2</v>
      </c>
      <c r="F18" s="11">
        <f>COUNTIFS('Test Set'!$X$2:$X$1001,"&gt;=" &amp; B18,'Test Set'!$U$2:$U$1001,"=1")/COUNTIF('Test Set'!$U$2:$U$1001,"=1")</f>
        <v>0.65</v>
      </c>
    </row>
    <row r="19" spans="2:6" x14ac:dyDescent="0.25">
      <c r="B19" s="11">
        <v>0.85</v>
      </c>
      <c r="C19" s="11">
        <f>COUNTIFS('Test Set'!$X$2:$X$1001,"&gt;="&amp;B19,'Test Set'!$U$2:$U$1001,"=1")/COUNTIF('Test Set'!$X$2:$X$1001,"&gt;="&amp;B19)</f>
        <v>0.5625</v>
      </c>
      <c r="D19" s="11">
        <f>COUNTIFS('Test Set'!$X$2:$X$1001,"&lt;" &amp; B19,'Test Set'!$U$2:$U$1001,"=0")/COUNTIF('Test Set'!$U$2:$U$1001,"=0")</f>
        <v>0.97021276595744677</v>
      </c>
      <c r="E19" s="11">
        <f t="shared" si="0"/>
        <v>2.9787234042553234E-2</v>
      </c>
      <c r="F19" s="11">
        <f>COUNTIFS('Test Set'!$X$2:$X$1001,"&gt;=" &amp; B19,'Test Set'!$U$2:$U$1001,"=1")/COUNTIF('Test Set'!$U$2:$U$1001,"=1")</f>
        <v>0.6</v>
      </c>
    </row>
    <row r="20" spans="2:6" x14ac:dyDescent="0.25">
      <c r="B20" s="11">
        <v>0.9</v>
      </c>
      <c r="C20" s="11">
        <f>COUNTIFS('Test Set'!$X$2:$X$1001,"&gt;="&amp;B20,'Test Set'!$U$2:$U$1001,"=1")/COUNTIF('Test Set'!$X$2:$X$1001,"&gt;="&amp;B20)</f>
        <v>0.71111111111111114</v>
      </c>
      <c r="D20" s="11">
        <f>COUNTIFS('Test Set'!$X$2:$X$1001,"&lt;" &amp; B20,'Test Set'!$U$2:$U$1001,"=0")/COUNTIF('Test Set'!$U$2:$U$1001,"=0")</f>
        <v>0.9861702127659574</v>
      </c>
      <c r="E20" s="11">
        <f t="shared" si="0"/>
        <v>1.3829787234042601E-2</v>
      </c>
      <c r="F20" s="11">
        <f>COUNTIFS('Test Set'!$X$2:$X$1001,"&gt;=" &amp; B20,'Test Set'!$U$2:$U$1001,"=1")/COUNTIF('Test Set'!$U$2:$U$1001,"=1")</f>
        <v>0.53333333333333333</v>
      </c>
    </row>
    <row r="21" spans="2:6" x14ac:dyDescent="0.25">
      <c r="B21" s="11">
        <v>0.95</v>
      </c>
      <c r="C21" s="11">
        <f>COUNTIFS('Test Set'!$X$2:$X$1001,"&gt;="&amp;B21,'Test Set'!$U$2:$U$1001,"=1")/COUNTIF('Test Set'!$X$2:$X$1001,"&gt;="&amp;B21)</f>
        <v>0.75</v>
      </c>
      <c r="D21" s="11">
        <f>COUNTIFS('Test Set'!$X$2:$X$1001,"&lt;" &amp; B21,'Test Set'!$U$2:$U$1001,"=0")/COUNTIF('Test Set'!$U$2:$U$1001,"=0")</f>
        <v>0.99148936170212765</v>
      </c>
      <c r="E21" s="11">
        <f t="shared" si="0"/>
        <v>8.5106382978723527E-3</v>
      </c>
      <c r="F21" s="11">
        <f>COUNTIFS('Test Set'!$X$2:$X$1001,"&gt;=" &amp; B21,'Test Set'!$U$2:$U$1001,"=1")/COUNTIF('Test Set'!$U$2:$U$1001,"=1")</f>
        <v>0.4</v>
      </c>
    </row>
    <row r="22" spans="2:6" x14ac:dyDescent="0.25">
      <c r="B22" s="11">
        <v>1</v>
      </c>
      <c r="C22" s="11">
        <v>1</v>
      </c>
      <c r="D22" s="11">
        <f>COUNTIFS('Test Set'!$X$2:$X$1001,"&lt;" &amp; B22,'Test Set'!$U$2:$U$1001,"=0")/COUNTIF('Test Set'!$U$2:$U$1001,"=0")</f>
        <v>1</v>
      </c>
      <c r="E22" s="11">
        <f t="shared" si="0"/>
        <v>0</v>
      </c>
      <c r="F22" s="11">
        <f>COUNTIFS('Test Set'!$X$2:$X$1001,"&gt;=" &amp; B22,'Test Set'!$U$2:$U$1001,"=1")/COUNTIF('Test Set'!$U$2:$U$1001,"=1")</f>
        <v>0</v>
      </c>
    </row>
    <row r="23" spans="2:6" x14ac:dyDescent="0.25">
      <c r="B23" s="11"/>
      <c r="C23" s="11"/>
      <c r="D23" s="11"/>
      <c r="E23" s="11"/>
      <c r="F23" s="11"/>
    </row>
    <row r="24" spans="2:6" x14ac:dyDescent="0.25">
      <c r="C24" s="11"/>
      <c r="D24" s="11"/>
      <c r="E24" s="11"/>
      <c r="F24" s="11"/>
    </row>
    <row r="25" spans="2:6" x14ac:dyDescent="0.25">
      <c r="C25" s="11"/>
      <c r="D25" s="11"/>
      <c r="E25" s="11"/>
      <c r="F25" s="11"/>
    </row>
    <row r="26" spans="2:6" x14ac:dyDescent="0.25">
      <c r="B26" s="11"/>
      <c r="C26" s="11"/>
      <c r="D26" s="11"/>
      <c r="E26" s="11"/>
      <c r="F26" s="11"/>
    </row>
    <row r="27" spans="2:6" x14ac:dyDescent="0.25">
      <c r="C27" s="11"/>
      <c r="D27" s="11"/>
      <c r="E27" s="11"/>
      <c r="F27" s="11"/>
    </row>
    <row r="28" spans="2:6" x14ac:dyDescent="0.25">
      <c r="C28" s="11"/>
      <c r="D28" s="11"/>
      <c r="E28" s="11"/>
      <c r="F28" s="11"/>
    </row>
    <row r="29" spans="2:6" x14ac:dyDescent="0.25">
      <c r="B29" s="11"/>
      <c r="C29" s="11"/>
      <c r="D29" s="11"/>
      <c r="E29" s="11"/>
      <c r="F29" s="11"/>
    </row>
    <row r="30" spans="2:6" x14ac:dyDescent="0.25">
      <c r="C30" s="11"/>
      <c r="D30" s="11"/>
      <c r="E30" s="11"/>
      <c r="F30" s="11"/>
    </row>
    <row r="31" spans="2:6" x14ac:dyDescent="0.25">
      <c r="C31" s="11"/>
      <c r="D31" s="11"/>
      <c r="E31" s="11"/>
      <c r="F31" s="11"/>
    </row>
    <row r="32" spans="2:6" x14ac:dyDescent="0.25">
      <c r="B32" s="11"/>
      <c r="C32" s="11"/>
      <c r="D32" s="11"/>
      <c r="E32" s="11"/>
      <c r="F32" s="11"/>
    </row>
    <row r="33" spans="2:2" x14ac:dyDescent="0.25">
      <c r="B33" s="1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Training Data</vt:lpstr>
      <vt:lpstr>Training Data w Dummy Vars</vt:lpstr>
      <vt:lpstr>Linear Model</vt:lpstr>
      <vt:lpstr>ModelCoefficientStdError</vt:lpstr>
      <vt:lpstr>Logistic Link Model</vt:lpstr>
      <vt:lpstr>Logistic Regression</vt:lpstr>
      <vt:lpstr>Test Set</vt:lpstr>
      <vt:lpstr>Performance</vt:lpstr>
      <vt:lpstr>Performance Logistic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2018-03-03T15:01:43Z</dcterms:created>
  <dcterms:modified xsi:type="dcterms:W3CDTF">2018-03-03T23:16:04Z</dcterms:modified>
</cp:coreProperties>
</file>