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t\source\repos\ds710\datasmart\ch01\ch01\"/>
    </mc:Choice>
  </mc:AlternateContent>
  <bookViews>
    <workbookView xWindow="0" yWindow="0" windowWidth="28800" windowHeight="12210" tabRatio="726"/>
  </bookViews>
  <sheets>
    <sheet name="Calories (2)" sheetId="12" r:id="rId1"/>
    <sheet name="Sheet1" sheetId="11" r:id="rId2"/>
    <sheet name="Basketball Game Sales" sheetId="1" r:id="rId3"/>
    <sheet name="Calories" sheetId="3" r:id="rId4"/>
    <sheet name="Pivot" sheetId="9" r:id="rId5"/>
    <sheet name="Fee Schedule" sheetId="4" r:id="rId6"/>
    <sheet name="Revenue By Item" sheetId="6" r:id="rId7"/>
    <sheet name="Calories-Solver" sheetId="10" r:id="rId8"/>
  </sheets>
  <definedNames>
    <definedName name="_xlnm._FilterDatabase" localSheetId="2" hidden="1">'Basketball Game Sales'!$A$1:$F$200</definedName>
    <definedName name="solver_adj" localSheetId="0" hidden="1">'Calories (2)'!$C$2:$C$15</definedName>
    <definedName name="solver_adj" localSheetId="7" hidden="1">'Calories-Solver'!$C$2:$C$15</definedName>
    <definedName name="solver_cvg" localSheetId="0" hidden="1">0.0001</definedName>
    <definedName name="solver_cvg" localSheetId="7" hidden="1">0.0001</definedName>
    <definedName name="solver_drv" localSheetId="0" hidden="1">1</definedName>
    <definedName name="solver_drv" localSheetId="7" hidden="1">1</definedName>
    <definedName name="solver_eng" localSheetId="0" hidden="1">2</definedName>
    <definedName name="solver_eng" localSheetId="7" hidden="1">2</definedName>
    <definedName name="solver_est" localSheetId="0" hidden="1">1</definedName>
    <definedName name="solver_itr" localSheetId="0" hidden="1">2147483647</definedName>
    <definedName name="solver_itr" localSheetId="7" hidden="1">2147483647</definedName>
    <definedName name="solver_lhs1" localSheetId="0" hidden="1">'Calories (2)'!$C$17</definedName>
    <definedName name="solver_lhs1" localSheetId="7" hidden="1">'Calories-Solver'!$C$17</definedName>
    <definedName name="solver_lhs2" localSheetId="0" hidden="1">'Calories (2)'!$C$2:$C$15</definedName>
    <definedName name="solver_lhs2" localSheetId="7" hidden="1">'Calories-Solver'!$C$2:$C$15</definedName>
    <definedName name="solver_lin" localSheetId="7" hidden="1">1</definedName>
    <definedName name="solver_mip" localSheetId="0" hidden="1">2147483647</definedName>
    <definedName name="solver_mip" localSheetId="7" hidden="1">2147483647</definedName>
    <definedName name="solver_mni" localSheetId="0" hidden="1">30</definedName>
    <definedName name="solver_mni" localSheetId="7" hidden="1">30</definedName>
    <definedName name="solver_mrt" localSheetId="0" hidden="1">0.075</definedName>
    <definedName name="solver_mrt" localSheetId="7" hidden="1">0.075</definedName>
    <definedName name="solver_msl" localSheetId="0" hidden="1">2</definedName>
    <definedName name="solver_msl" localSheetId="7" hidden="1">2</definedName>
    <definedName name="solver_neg" localSheetId="0" hidden="1">1</definedName>
    <definedName name="solver_neg" localSheetId="7" hidden="1">1</definedName>
    <definedName name="solver_nod" localSheetId="0" hidden="1">2147483647</definedName>
    <definedName name="solver_nod" localSheetId="7" hidden="1">2147483647</definedName>
    <definedName name="solver_num" localSheetId="0" hidden="1">2</definedName>
    <definedName name="solver_num" localSheetId="7" hidden="1">2</definedName>
    <definedName name="solver_nwt" localSheetId="0" hidden="1">1</definedName>
    <definedName name="solver_opt" localSheetId="0" hidden="1">'Calories (2)'!$C$16</definedName>
    <definedName name="solver_opt" localSheetId="7" hidden="1">'Calories-Solver'!$C$16</definedName>
    <definedName name="solver_pre" localSheetId="0" hidden="1">0.000001</definedName>
    <definedName name="solver_pre" localSheetId="7" hidden="1">0.000001</definedName>
    <definedName name="solver_rbv" localSheetId="0" hidden="1">1</definedName>
    <definedName name="solver_rbv" localSheetId="7" hidden="1">1</definedName>
    <definedName name="solver_rel1" localSheetId="0" hidden="1">2</definedName>
    <definedName name="solver_rel1" localSheetId="7" hidden="1">2</definedName>
    <definedName name="solver_rel2" localSheetId="0" hidden="1">4</definedName>
    <definedName name="solver_rel2" localSheetId="7" hidden="1">4</definedName>
    <definedName name="solver_rhs1" localSheetId="0" hidden="1">2400</definedName>
    <definedName name="solver_rhs1" localSheetId="7" hidden="1">2400</definedName>
    <definedName name="solver_rhs2" localSheetId="0" hidden="1">integer</definedName>
    <definedName name="solver_rhs2" localSheetId="7" hidden="1">integer</definedName>
    <definedName name="solver_rlx" localSheetId="0" hidden="1">2</definedName>
    <definedName name="solver_rlx" localSheetId="7" hidden="1">2</definedName>
    <definedName name="solver_rsd" localSheetId="0" hidden="1">0</definedName>
    <definedName name="solver_rsd" localSheetId="7" hidden="1">0</definedName>
    <definedName name="solver_scl" localSheetId="0" hidden="1">1</definedName>
    <definedName name="solver_scl" localSheetId="7" hidden="1">2</definedName>
    <definedName name="solver_sho" localSheetId="0" hidden="1">2</definedName>
    <definedName name="solver_sho" localSheetId="7" hidden="1">2</definedName>
    <definedName name="solver_ssz" localSheetId="0" hidden="1">100</definedName>
    <definedName name="solver_ssz" localSheetId="7" hidden="1">100</definedName>
    <definedName name="solver_tim" localSheetId="0" hidden="1">2147483647</definedName>
    <definedName name="solver_tim" localSheetId="7" hidden="1">2147483647</definedName>
    <definedName name="solver_tol" localSheetId="0" hidden="1">0.01</definedName>
    <definedName name="solver_tol" localSheetId="7" hidden="1">0.01</definedName>
    <definedName name="solver_typ" localSheetId="0" hidden="1">2</definedName>
    <definedName name="solver_typ" localSheetId="7" hidden="1">2</definedName>
    <definedName name="solver_val" localSheetId="0" hidden="1">0</definedName>
    <definedName name="solver_val" localSheetId="7" hidden="1">0</definedName>
    <definedName name="solver_ver" localSheetId="0" hidden="1">3</definedName>
    <definedName name="solver_ver" localSheetId="7" hidden="1">2</definedName>
  </definedNames>
  <calcPr calcId="162913" concurrentCalc="0"/>
  <pivotCaches>
    <pivotCache cacheId="0" r:id="rId9"/>
    <pivotCache cacheId="8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2" l="1"/>
  <c r="C16" i="12"/>
  <c r="D2" i="6" a="1"/>
  <c r="D2" i="6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C17" i="10"/>
  <c r="C16" i="10"/>
  <c r="B20" i="3"/>
  <c r="B19" i="3"/>
  <c r="B18" i="3"/>
  <c r="B21" i="3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</calcChain>
</file>

<file path=xl/sharedStrings.xml><?xml version="1.0" encoding="utf-8"?>
<sst xmlns="http://schemas.openxmlformats.org/spreadsheetml/2006/main" count="531" uniqueCount="39">
  <si>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</si>
  <si>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</si>
  <si>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</si>
  <si>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</si>
  <si>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</si>
  <si>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</si>
  <si>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</si>
  <si>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</si>
  <si>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</si>
  <si>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</si>
  <si>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</si>
  <si>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</si>
  <si>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</si>
  <si>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</si>
  <si>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</si>
  <si>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</si>
  <si>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</si>
  <si>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</si>
  <si>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</si>
  <si>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</si>
  <si>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</si>
  <si>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</si>
  <si>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</si>
  <si>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</si>
  <si>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</si>
  <si>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</si>
  <si>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</si>
  <si>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</si>
  <si>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</si>
  <si>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</si>
  <si>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</si>
  <si>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</si>
  <si>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</si>
  <si>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</si>
  <si>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</si>
  <si>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</si>
  <si>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</si>
  <si>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(blank)</t>
  </si>
  <si>
    <t>How Many?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</si>
</sst>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5-48DF-B285-00CCB877A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8-4060-8ED1-69529E173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1199712"/>
        <c:axId val="471206600"/>
      </c:barChart>
      <c:catAx>
        <c:axId val="471199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06600"/>
        <c:crosses val="autoZero"/>
        <c:auto val="1"/>
        <c:lblAlgn val="ctr"/>
        <c:lblOffset val="100"/>
        <c:noMultiLvlLbl val="0"/>
      </c:catAx>
      <c:valAx>
        <c:axId val="47120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9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385762</xdr:colOff>
      <xdr:row>1</xdr:row>
      <xdr:rowOff>90487</xdr:rowOff>
    </xdr:from>
    <xdr:to>
      <xdr:col>17</xdr:col>
      <xdr:colOff>766762</xdr:colOff>
      <xdr:row>15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9EF2CF-6F3D-4AE6-8EBA-F520673D7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tt" refreshedDate="43149.250921296298" createdVersion="6" refreshedVersion="6" minRefreshableVersion="3" recordCount="201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String="0" containsBlank="1" containsNumber="1" minValue="1.5" maxValue="5"/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1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  <r>
    <x v="14"/>
    <x v="4"/>
    <m/>
    <m/>
    <m/>
    <m/>
  </r>
  <r>
    <x v="14"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/>
  <pivotFields count="6">
    <pivotField axis="axisRow"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showAll="0">
      <items count="6"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1" sqref="D11"/>
    </sheetView>
  </sheetViews>
  <sheetFormatPr defaultColWidth="11" defaultRowHeight="15.75" x14ac:dyDescent="0.25"/>
  <cols>
    <col min="1" max="1" width="20.375" bestFit="1" customWidth="1"/>
    <col min="2" max="2" width="12.625" bestFit="1" customWidth="1"/>
  </cols>
  <sheetData>
    <row r="1" spans="1:3" x14ac:dyDescent="0.25">
      <c r="A1" t="s">
        <v>0</v>
      </c>
      <c r="B1" t="s">
        <v>25</v>
      </c>
      <c r="C1" t="s">
        <v>38</v>
      </c>
    </row>
    <row r="2" spans="1:3" x14ac:dyDescent="0.25">
      <c r="A2" s="7" t="s">
        <v>10</v>
      </c>
      <c r="B2">
        <v>200</v>
      </c>
      <c r="C2">
        <v>0</v>
      </c>
    </row>
    <row r="3" spans="1:3" x14ac:dyDescent="0.25">
      <c r="A3" s="7" t="s">
        <v>12</v>
      </c>
      <c r="B3">
        <v>0</v>
      </c>
      <c r="C3">
        <v>0</v>
      </c>
    </row>
    <row r="4" spans="1:3" x14ac:dyDescent="0.25">
      <c r="A4" s="7" t="s">
        <v>14</v>
      </c>
      <c r="B4">
        <v>255</v>
      </c>
      <c r="C4">
        <v>0</v>
      </c>
    </row>
    <row r="5" spans="1:3" x14ac:dyDescent="0.25">
      <c r="A5" s="7" t="s">
        <v>19</v>
      </c>
      <c r="B5">
        <v>300</v>
      </c>
      <c r="C5">
        <v>0</v>
      </c>
    </row>
    <row r="6" spans="1:3" x14ac:dyDescent="0.25">
      <c r="A6" s="7" t="s">
        <v>15</v>
      </c>
      <c r="B6">
        <v>300</v>
      </c>
      <c r="C6">
        <v>0</v>
      </c>
    </row>
    <row r="7" spans="1:3" x14ac:dyDescent="0.25">
      <c r="A7" s="7" t="s">
        <v>8</v>
      </c>
      <c r="B7">
        <v>320</v>
      </c>
      <c r="C7">
        <v>0</v>
      </c>
    </row>
    <row r="8" spans="1:3" x14ac:dyDescent="0.25">
      <c r="A8" s="7" t="s">
        <v>4</v>
      </c>
      <c r="B8">
        <v>265</v>
      </c>
      <c r="C8">
        <v>0</v>
      </c>
    </row>
    <row r="9" spans="1:3" x14ac:dyDescent="0.25">
      <c r="A9" s="7" t="s">
        <v>18</v>
      </c>
      <c r="B9">
        <v>240</v>
      </c>
      <c r="C9">
        <v>0</v>
      </c>
    </row>
    <row r="10" spans="1:3" x14ac:dyDescent="0.25">
      <c r="A10" s="7" t="s">
        <v>13</v>
      </c>
      <c r="B10">
        <v>280</v>
      </c>
      <c r="C10">
        <v>1</v>
      </c>
    </row>
    <row r="11" spans="1:3" x14ac:dyDescent="0.25">
      <c r="A11" s="7" t="s">
        <v>6</v>
      </c>
      <c r="B11">
        <v>560</v>
      </c>
      <c r="C11">
        <v>2</v>
      </c>
    </row>
    <row r="12" spans="1:3" x14ac:dyDescent="0.25">
      <c r="A12" s="7" t="s">
        <v>7</v>
      </c>
      <c r="B12">
        <v>480</v>
      </c>
      <c r="C12">
        <v>0</v>
      </c>
    </row>
    <row r="13" spans="1:3" x14ac:dyDescent="0.25">
      <c r="A13" s="7" t="s">
        <v>9</v>
      </c>
      <c r="B13">
        <v>500</v>
      </c>
      <c r="C13">
        <v>2</v>
      </c>
    </row>
    <row r="14" spans="1:3" x14ac:dyDescent="0.25">
      <c r="A14" s="7" t="s">
        <v>20</v>
      </c>
      <c r="B14">
        <v>150</v>
      </c>
      <c r="C14">
        <v>0</v>
      </c>
    </row>
    <row r="15" spans="1:3" x14ac:dyDescent="0.25">
      <c r="A15" s="7" t="s">
        <v>11</v>
      </c>
      <c r="B15">
        <v>120</v>
      </c>
      <c r="C15">
        <v>0</v>
      </c>
    </row>
    <row r="16" spans="1:3" x14ac:dyDescent="0.25">
      <c r="B16" t="s">
        <v>35</v>
      </c>
      <c r="C16">
        <f>SUM(C2:C15)</f>
        <v>5</v>
      </c>
    </row>
    <row r="17" spans="1:3" x14ac:dyDescent="0.25">
      <c r="B17" t="s">
        <v>36</v>
      </c>
      <c r="C17">
        <f>SUMPRODUCT(B2:B15,C2:C15)</f>
        <v>2400</v>
      </c>
    </row>
    <row r="18" spans="1:3" x14ac:dyDescent="0.25">
      <c r="A18" s="10"/>
    </row>
    <row r="19" spans="1:3" x14ac:dyDescent="0.25">
      <c r="A19" s="10"/>
    </row>
    <row r="20" spans="1:3" x14ac:dyDescent="0.25">
      <c r="A20" s="10"/>
    </row>
    <row r="21" spans="1:3" x14ac:dyDescent="0.25">
      <c r="A21" s="10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3" sqref="A3"/>
    </sheetView>
  </sheetViews>
  <sheetFormatPr defaultRowHeight="15.75" x14ac:dyDescent="0.25"/>
  <cols>
    <col min="1" max="1" width="20.125" bestFit="1" customWidth="1"/>
    <col min="2" max="2" width="10.875" bestFit="1" customWidth="1"/>
    <col min="3" max="3" width="5.875" bestFit="1" customWidth="1"/>
    <col min="4" max="4" width="11.75" bestFit="1" customWidth="1"/>
    <col min="5" max="5" width="8.125" bestFit="1" customWidth="1"/>
    <col min="6" max="6" width="6.5" bestFit="1" customWidth="1"/>
    <col min="7" max="7" width="10.375" bestFit="1" customWidth="1"/>
  </cols>
  <sheetData>
    <row r="3" spans="1:2" x14ac:dyDescent="0.25">
      <c r="A3" s="5" t="s">
        <v>23</v>
      </c>
      <c r="B3" t="s">
        <v>26</v>
      </c>
    </row>
    <row r="4" spans="1:2" x14ac:dyDescent="0.25">
      <c r="A4" s="6" t="s">
        <v>10</v>
      </c>
      <c r="B4" s="9">
        <v>80</v>
      </c>
    </row>
    <row r="5" spans="1:2" x14ac:dyDescent="0.25">
      <c r="A5" s="6" t="s">
        <v>12</v>
      </c>
      <c r="B5" s="9">
        <v>39</v>
      </c>
    </row>
    <row r="6" spans="1:2" x14ac:dyDescent="0.25">
      <c r="A6" s="6" t="s">
        <v>14</v>
      </c>
      <c r="B6" s="9">
        <v>26</v>
      </c>
    </row>
    <row r="7" spans="1:2" x14ac:dyDescent="0.25">
      <c r="A7" s="6" t="s">
        <v>19</v>
      </c>
      <c r="B7" s="9">
        <v>33</v>
      </c>
    </row>
    <row r="8" spans="1:2" x14ac:dyDescent="0.25">
      <c r="A8" s="6" t="s">
        <v>15</v>
      </c>
      <c r="B8" s="9">
        <v>28</v>
      </c>
    </row>
    <row r="9" spans="1:2" x14ac:dyDescent="0.25">
      <c r="A9" s="6" t="s">
        <v>8</v>
      </c>
      <c r="B9" s="9">
        <v>48</v>
      </c>
    </row>
    <row r="10" spans="1:2" x14ac:dyDescent="0.25">
      <c r="A10" s="6" t="s">
        <v>4</v>
      </c>
      <c r="B10" s="9">
        <v>22.5</v>
      </c>
    </row>
    <row r="11" spans="1:2" x14ac:dyDescent="0.25">
      <c r="A11" s="6" t="s">
        <v>18</v>
      </c>
      <c r="B11" s="9">
        <v>30</v>
      </c>
    </row>
    <row r="12" spans="1:2" x14ac:dyDescent="0.25">
      <c r="A12" s="6" t="s">
        <v>13</v>
      </c>
      <c r="B12" s="9">
        <v>26</v>
      </c>
    </row>
    <row r="13" spans="1:2" x14ac:dyDescent="0.25">
      <c r="A13" s="6" t="s">
        <v>6</v>
      </c>
      <c r="B13" s="9">
        <v>45</v>
      </c>
    </row>
    <row r="14" spans="1:2" x14ac:dyDescent="0.25">
      <c r="A14" s="6" t="s">
        <v>7</v>
      </c>
      <c r="B14" s="9">
        <v>34</v>
      </c>
    </row>
    <row r="15" spans="1:2" x14ac:dyDescent="0.25">
      <c r="A15" s="6" t="s">
        <v>9</v>
      </c>
      <c r="B15" s="9">
        <v>80</v>
      </c>
    </row>
    <row r="16" spans="1:2" x14ac:dyDescent="0.25">
      <c r="A16" s="6" t="s">
        <v>20</v>
      </c>
      <c r="B16" s="9">
        <v>39</v>
      </c>
    </row>
    <row r="17" spans="1:2" x14ac:dyDescent="0.25">
      <c r="A17" s="6" t="s">
        <v>11</v>
      </c>
      <c r="B17" s="9">
        <v>32.5</v>
      </c>
    </row>
    <row r="18" spans="1:2" x14ac:dyDescent="0.25">
      <c r="A18" s="6" t="s">
        <v>37</v>
      </c>
      <c r="B18" s="9"/>
    </row>
    <row r="19" spans="1:2" x14ac:dyDescent="0.25">
      <c r="A19" s="6" t="s">
        <v>24</v>
      </c>
      <c r="B19" s="9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 sqref="A1:F1048576"/>
    </sheetView>
  </sheetViews>
  <sheetFormatPr defaultColWidth="11" defaultRowHeight="15.75" x14ac:dyDescent="0.25"/>
  <cols>
    <col min="1" max="1" width="20.125" bestFit="1" customWidth="1"/>
    <col min="2" max="2" width="11.75" bestFit="1" customWidth="1"/>
    <col min="3" max="3" width="6.875" bestFit="1" customWidth="1"/>
    <col min="4" max="4" width="7.25" bestFit="1" customWidth="1"/>
    <col min="5" max="5" width="12.875" bestFit="1" customWidth="1"/>
    <col min="6" max="6" width="9.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</row>
    <row r="3" spans="1:6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>C3*D3</f>
        <v>2</v>
      </c>
      <c r="F3">
        <f>VLOOKUP(A3,Calories!$A$1:$B$15,2,FALSE)</f>
        <v>320</v>
      </c>
    </row>
    <row r="4" spans="1:6" x14ac:dyDescent="0.25">
      <c r="A4" t="s">
        <v>9</v>
      </c>
      <c r="B4" t="s">
        <v>5</v>
      </c>
      <c r="C4" s="2">
        <v>5</v>
      </c>
      <c r="D4" s="1">
        <v>0.8</v>
      </c>
      <c r="E4" s="4">
        <f>C4*D4</f>
        <v>4</v>
      </c>
      <c r="F4">
        <f>VLOOKUP(A4,Calories!$A$1:$B$15,2,FALSE)</f>
        <v>500</v>
      </c>
    </row>
    <row r="5" spans="1:6" x14ac:dyDescent="0.25">
      <c r="A5" t="s">
        <v>7</v>
      </c>
      <c r="B5" t="s">
        <v>5</v>
      </c>
      <c r="C5" s="2">
        <v>2</v>
      </c>
      <c r="D5" s="1">
        <v>0.25</v>
      </c>
      <c r="E5" s="4">
        <f>C5*D5</f>
        <v>0.5</v>
      </c>
      <c r="F5">
        <f>VLOOKUP(A5,Calories!$A$1:$B$15,2,FALSE)</f>
        <v>480</v>
      </c>
    </row>
    <row r="6" spans="1:6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>C6*D6</f>
        <v>2.5</v>
      </c>
      <c r="F6">
        <f>VLOOKUP(A6,Calories!$A$1:$B$15,2,FALSE)</f>
        <v>0</v>
      </c>
    </row>
    <row r="7" spans="1:6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>C7*D7</f>
        <v>1</v>
      </c>
      <c r="F7">
        <f>VLOOKUP(A7,Calories!$A$1:$B$15,2,FALSE)</f>
        <v>265</v>
      </c>
    </row>
    <row r="8" spans="1:6" x14ac:dyDescent="0.25">
      <c r="A8" t="s">
        <v>19</v>
      </c>
      <c r="B8" t="s">
        <v>21</v>
      </c>
      <c r="C8" s="2">
        <v>3</v>
      </c>
      <c r="D8" s="1">
        <v>0.5</v>
      </c>
      <c r="E8" s="4">
        <f>C8*D8</f>
        <v>1.5</v>
      </c>
      <c r="F8">
        <f>VLOOKUP(A8,Calories!$A$1:$B$15,2,FALSE)</f>
        <v>300</v>
      </c>
    </row>
    <row r="9" spans="1:6" x14ac:dyDescent="0.25">
      <c r="A9" t="s">
        <v>11</v>
      </c>
      <c r="B9" t="s">
        <v>16</v>
      </c>
      <c r="C9" s="2">
        <v>2.5</v>
      </c>
      <c r="D9" s="1">
        <v>0.8</v>
      </c>
      <c r="E9" s="4">
        <f>C9*D9</f>
        <v>2</v>
      </c>
      <c r="F9">
        <f>VLOOKUP(A9,Calories!$A$1:$B$15,2,FALSE)</f>
        <v>120</v>
      </c>
    </row>
    <row r="10" spans="1:6" x14ac:dyDescent="0.25">
      <c r="A10" t="s">
        <v>14</v>
      </c>
      <c r="B10" t="s">
        <v>17</v>
      </c>
      <c r="C10" s="2">
        <v>2</v>
      </c>
      <c r="D10" s="1">
        <v>0.75</v>
      </c>
      <c r="E10" s="4">
        <f>C10*D10</f>
        <v>1.5</v>
      </c>
      <c r="F10">
        <f>VLOOKUP(A10,Calories!$A$1:$B$15,2,FALSE)</f>
        <v>255</v>
      </c>
    </row>
    <row r="11" spans="1:6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f>C11*D11</f>
        <v>2</v>
      </c>
      <c r="F11">
        <f>VLOOKUP(A11,Calories!$A$1:$B$15,2,FALSE)</f>
        <v>320</v>
      </c>
    </row>
    <row r="12" spans="1:6" x14ac:dyDescent="0.25">
      <c r="A12" t="s">
        <v>10</v>
      </c>
      <c r="B12" t="s">
        <v>16</v>
      </c>
      <c r="C12" s="2">
        <v>4</v>
      </c>
      <c r="D12" s="1">
        <v>0.5</v>
      </c>
      <c r="E12" s="4">
        <f>C12*D12</f>
        <v>2</v>
      </c>
      <c r="F12">
        <f>VLOOKUP(A12,Calories!$A$1:$B$15,2,FALSE)</f>
        <v>200</v>
      </c>
    </row>
    <row r="13" spans="1:6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f>C13*D13</f>
        <v>1</v>
      </c>
      <c r="F13">
        <f>VLOOKUP(A13,Calories!$A$1:$B$15,2,FALSE)</f>
        <v>265</v>
      </c>
    </row>
    <row r="14" spans="1:6" x14ac:dyDescent="0.25">
      <c r="A14" t="s">
        <v>13</v>
      </c>
      <c r="B14" t="s">
        <v>17</v>
      </c>
      <c r="C14" s="2">
        <v>2</v>
      </c>
      <c r="D14" s="1">
        <v>0.5</v>
      </c>
      <c r="E14" s="4">
        <f>C14*D14</f>
        <v>1</v>
      </c>
      <c r="F14">
        <f>VLOOKUP(A14,Calories!$A$1:$B$15,2,FALSE)</f>
        <v>280</v>
      </c>
    </row>
    <row r="15" spans="1:6" x14ac:dyDescent="0.25">
      <c r="A15" t="s">
        <v>19</v>
      </c>
      <c r="B15" t="s">
        <v>21</v>
      </c>
      <c r="C15" s="2">
        <v>3</v>
      </c>
      <c r="D15" s="1">
        <v>0.5</v>
      </c>
      <c r="E15" s="4">
        <f>C15*D15</f>
        <v>1.5</v>
      </c>
      <c r="F15">
        <f>VLOOKUP(A15,Calories!$A$1:$B$15,2,FALSE)</f>
        <v>300</v>
      </c>
    </row>
    <row r="16" spans="1:6" x14ac:dyDescent="0.25">
      <c r="A16" t="s">
        <v>6</v>
      </c>
      <c r="B16" t="s">
        <v>5</v>
      </c>
      <c r="C16" s="2">
        <v>3</v>
      </c>
      <c r="D16" s="1">
        <v>0.5</v>
      </c>
      <c r="E16" s="4">
        <f>C16*D16</f>
        <v>1.5</v>
      </c>
      <c r="F16">
        <f>VLOOKUP(A16,Calories!$A$1:$B$15,2,FALSE)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4">
        <f>C17*D17</f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4">
        <f>C18*D18</f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4">
        <f>C19*D19</f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4">
        <f>C20*D20</f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f>C21*D21</f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4">
        <f>C22*D22</f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4">
        <f>C23*D23</f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f>C24*D24</f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4">
        <f>C25*D25</f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4">
        <f>C26*D26</f>
        <v>1.5</v>
      </c>
      <c r="F26">
        <f>VLOOKUP(A26,Calories!$A$1:$B$15,2,FALSE)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4">
        <f>C27*D27</f>
        <v>1.5</v>
      </c>
      <c r="F27">
        <f>VLOOKUP(A27,Calories!$A$1:$B$15,2,FALSE)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4">
        <f>C28*D28</f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f>C29*D29</f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4">
        <f>C30*D30</f>
        <v>2</v>
      </c>
      <c r="F30">
        <f>VLOOKUP(A30,Calories!$A$1:$B$15,2,FALSE)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4">
        <f>C31*D31</f>
        <v>1.5</v>
      </c>
      <c r="F31">
        <f>VLOOKUP(A31,Calories!$A$1:$B$15,2,FALSE)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4">
        <f>C32*D32</f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4">
        <f>C33*D33</f>
        <v>1</v>
      </c>
      <c r="F33">
        <f>VLOOKUP(A33,Calories!$A$1:$B$15,2,FALSE)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4">
        <f>C34*D34</f>
        <v>1.5</v>
      </c>
      <c r="F34">
        <f>VLOOKUP(A34,Calories!$A$1:$B$15,2,FALSE)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4">
        <f>C35*D35</f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4">
        <f>C36*D36</f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f>C37*D37</f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f>C38*D38</f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4">
        <f>C39*D39</f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4">
        <f>C40*D40</f>
        <v>1.5</v>
      </c>
      <c r="F40">
        <f>VLOOKUP(A40,Calories!$A$1:$B$15,2,FALSE)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4">
        <f>C41*D41</f>
        <v>1.5</v>
      </c>
      <c r="F41">
        <f>VLOOKUP(A41,Calories!$A$1:$B$15,2,FALSE)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4">
        <f>C42*D42</f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4">
        <f>C43*D43</f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f>C44*D44</f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4">
        <f>C45*D45</f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4">
        <f>C46*D46</f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f>C47*D47</f>
        <v>2</v>
      </c>
      <c r="F47">
        <f>VLOOKUP(A47,Calories!$A$1:$B$15,2,FALSE)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4">
        <f>C48*D48</f>
        <v>1.5</v>
      </c>
      <c r="F48">
        <f>VLOOKUP(A48,Calories!$A$1:$B$15,2,FALSE)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4">
        <f>C49*D49</f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4">
        <f>C50*D50</f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4">
        <f>C51*D51</f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4">
        <f>C52*D52</f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f>C53*D53</f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4">
        <f>C54*D54</f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4">
        <f>C55*D55</f>
        <v>2</v>
      </c>
      <c r="F55">
        <f>VLOOKUP(A55,Calories!$A$1:$B$15,2,FALSE)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4">
        <f>C56*D56</f>
        <v>1.5</v>
      </c>
      <c r="F56">
        <f>VLOOKUP(A56,Calories!$A$1:$B$15,2,FALSE)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4">
        <f>C57*D57</f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4">
        <f>C58*D58</f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4">
        <f>C59*D59</f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4">
        <f>C60*D60</f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4">
        <f>C61*D61</f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4">
        <f>C62*D62</f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f>C63*D63</f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4">
        <f>C64*D64</f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4">
        <f>C65*D65</f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4">
        <f>C66*D66</f>
        <v>1</v>
      </c>
      <c r="F66">
        <f>VLOOKUP(A66,Calories!$A$1:$B$15,2,FALSE)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4">
        <f>C67*D67</f>
        <v>1.5</v>
      </c>
      <c r="F67">
        <f>VLOOKUP(A67,Calories!$A$1:$B$15,2,FALSE)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4">
        <f>C68*D68</f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4">
        <f>C69*D69</f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4">
        <f>C70*D70</f>
        <v>2</v>
      </c>
      <c r="F70">
        <f>VLOOKUP(A70,Calories!$A$1:$B$15,2,FALSE)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4">
        <f>C71*D71</f>
        <v>1.5</v>
      </c>
      <c r="F71">
        <f>VLOOKUP(A71,Calories!$A$1:$B$15,2,FALSE)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4">
        <f>C72*D72</f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4">
        <f>C73*D73</f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4">
        <f>C74*D74</f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4">
        <f>C75*D75</f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4">
        <f>C76*D76</f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f>C77*D77</f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4">
        <f>C78*D78</f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f>C79*D79</f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f>C80*D80</f>
        <v>2</v>
      </c>
      <c r="F80">
        <f>VLOOKUP(A80,Calories!$A$1:$B$15,2,FALSE)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4">
        <f>C81*D81</f>
        <v>1.5</v>
      </c>
      <c r="F81">
        <f>VLOOKUP(A81,Calories!$A$1:$B$15,2,FALSE)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4">
        <f>C82*D82</f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f>C83*D83</f>
        <v>1</v>
      </c>
      <c r="F83">
        <f>VLOOKUP(A83,Calories!$A$1:$B$15,2,FALSE)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f>C84*D84</f>
        <v>2</v>
      </c>
      <c r="F84">
        <f>VLOOKUP(A84,Calories!$A$1:$B$15,2,FALSE)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4">
        <f>C85*D85</f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4">
        <f>C86*D86</f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4">
        <f>C87*D87</f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f>C88*D88</f>
        <v>1</v>
      </c>
      <c r="F88">
        <f>VLOOKUP(A88,Calories!$A$1:$B$15,2,FALSE)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f>C89*D89</f>
        <v>2</v>
      </c>
      <c r="F89">
        <f>VLOOKUP(A89,Calories!$A$1:$B$15,2,FALSE)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f>C90*D90</f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f>C91*D91</f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4">
        <f>C92*D92</f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4">
        <f>C93*D93</f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4">
        <f>C94*D94</f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4">
        <f>C95*D95</f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f>C96*D96</f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4">
        <f>C97*D97</f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f>C98*D98</f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4">
        <f>C99*D99</f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4">
        <f>C100*D100</f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f>C101*D101</f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4">
        <f>C102*D102</f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f>C103*D103</f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4">
        <f>C104*D104</f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f>C105*D105</f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4">
        <f>C106*D106</f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f>C107*D107</f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4">
        <f>C108*D108</f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f>C109*D109</f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f>C110*D110</f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f>C111*D111</f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4">
        <f>C112*D112</f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f>C113*D113</f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f>C114*D114</f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4">
        <f>C115*D115</f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4">
        <f>C116*D116</f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4">
        <f>C117*D117</f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4">
        <f>C118*D118</f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f>C119*D119</f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4">
        <f>C120*D120</f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f>C121*D121</f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4">
        <f>C122*D122</f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f>C123*D123</f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f>C124*D124</f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4">
        <f>C125*D125</f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4">
        <f>C126*D126</f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f>C127*D127</f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4">
        <f>C128*D128</f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4">
        <f>C129*D129</f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4">
        <f>C130*D130</f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4">
        <f>C131*D131</f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f>C132*D132</f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4">
        <f>C133*D133</f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f>C134*D134</f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4">
        <f>C135*D135</f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f>C136*D136</f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4">
        <f>C137*D137</f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4">
        <f>C138*D138</f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f>C139*D139</f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4">
        <f>C140*D140</f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4">
        <f>C141*D141</f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f>C142*D142</f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f>C143*D143</f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4">
        <f>C144*D144</f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f>C145*D145</f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4">
        <f>C146*D146</f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f>C147*D147</f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f>C148*D148</f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4">
        <f>C149*D149</f>
        <v>1.5</v>
      </c>
      <c r="F149">
        <f>VLOOKUP(A149,Calories!$A$1:$B$15,2,FALSE)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f>C150*D150</f>
        <v>2.5</v>
      </c>
      <c r="F150">
        <f>VLOOKUP(A150,Calories!$A$1:$B$15,2,FALSE)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4">
        <f>C151*D151</f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4">
        <f>C152*D152</f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f>C153*D153</f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f>C154*D154</f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4">
        <f>C155*D155</f>
        <v>0.5</v>
      </c>
      <c r="F155">
        <f>VLOOKUP(A155,Calories!$A$1:$B$15,2,FALSE)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f>C156*D156</f>
        <v>2.5</v>
      </c>
      <c r="F156">
        <f>VLOOKUP(A156,Calories!$A$1:$B$15,2,FALSE)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4">
        <f>C157*D157</f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4">
        <f>C158*D158</f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4">
        <f>C159*D159</f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4">
        <f>C160*D160</f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4">
        <f>C161*D161</f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4">
        <f>C162*D162</f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4">
        <f>C163*D163</f>
        <v>1</v>
      </c>
      <c r="F163">
        <f>VLOOKUP(A163,Calories!$A$1:$B$15,2,FALSE)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f>C164*D164</f>
        <v>2.5</v>
      </c>
      <c r="F164">
        <f>VLOOKUP(A164,Calories!$A$1:$B$15,2,FALSE)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4">
        <f>C165*D165</f>
        <v>4</v>
      </c>
      <c r="F165">
        <f>VLOOKUP(A165,Calories!$A$1:$B$15,2,FALSE)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f>C166*D166</f>
        <v>2.5</v>
      </c>
      <c r="F166">
        <f>VLOOKUP(A166,Calories!$A$1:$B$15,2,FALSE)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4">
        <f>C167*D167</f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4">
        <f>C168*D168</f>
        <v>1.5</v>
      </c>
      <c r="F168">
        <f>VLOOKUP(A168,Calories!$A$1:$B$15,2,FALSE)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f>C169*D169</f>
        <v>2.5</v>
      </c>
      <c r="F169">
        <f>VLOOKUP(A169,Calories!$A$1:$B$15,2,FALSE)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4">
        <f>C170*D170</f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4">
        <f>C171*D171</f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4">
        <f>C172*D172</f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4">
        <f>C173*D173</f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4">
        <f>C174*D174</f>
        <v>2</v>
      </c>
      <c r="F174">
        <f>VLOOKUP(A174,Calories!$A$1:$B$15,2,FALSE)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f>C175*D175</f>
        <v>2.5</v>
      </c>
      <c r="F175">
        <f>VLOOKUP(A175,Calories!$A$1:$B$15,2,FALSE)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f>C176*D176</f>
        <v>2.5</v>
      </c>
      <c r="F176">
        <f>VLOOKUP(A176,Calories!$A$1:$B$15,2,FALSE)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f>C177*D177</f>
        <v>2.5</v>
      </c>
      <c r="F177">
        <f>VLOOKUP(A177,Calories!$A$1:$B$15,2,FALSE)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4">
        <f>C178*D178</f>
        <v>2</v>
      </c>
      <c r="F178">
        <f>VLOOKUP(A178,Calories!$A$1:$B$15,2,FALSE)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f>C179*D179</f>
        <v>2.5</v>
      </c>
      <c r="F179">
        <f>VLOOKUP(A179,Calories!$A$1:$B$15,2,FALSE)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4">
        <f>C180*D180</f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4">
        <f>C181*D181</f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4">
        <f>C182*D182</f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4">
        <f>C183*D183</f>
        <v>4</v>
      </c>
      <c r="F183">
        <f>VLOOKUP(A183,Calories!$A$1:$B$15,2,FALSE)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f>C184*D184</f>
        <v>2.5</v>
      </c>
      <c r="F184">
        <f>VLOOKUP(A184,Calories!$A$1:$B$15,2,FALSE)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f>C185*D185</f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4">
        <f>C186*D186</f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4">
        <f>C187*D187</f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f>C188*D188</f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4">
        <f>C189*D189</f>
        <v>0.5</v>
      </c>
      <c r="F189">
        <f>VLOOKUP(A189,Calories!$A$1:$B$15,2,FALSE)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f>C190*D190</f>
        <v>2.5</v>
      </c>
      <c r="F190">
        <f>VLOOKUP(A190,Calories!$A$1:$B$15,2,FALSE)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4">
        <f>C191*D191</f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4">
        <f>C192*D192</f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f>C193*D193</f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4">
        <f>C194*D194</f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4">
        <f>C195*D195</f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4">
        <f>C196*D196</f>
        <v>0.5</v>
      </c>
      <c r="F196">
        <f>VLOOKUP(A196,Calories!$A$1:$B$15,2,FALSE)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f>C197*D197</f>
        <v>2.5</v>
      </c>
      <c r="F197">
        <f>VLOOKUP(A197,Calories!$A$1:$B$15,2,FALSE)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4">
        <f>C198*D198</f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f>C199*D199</f>
        <v>2.5</v>
      </c>
      <c r="F199">
        <f>VLOOKUP(A199,Calories!$A$1:$B$15,2,FALSE)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f>C200*D200</f>
        <v>2.5</v>
      </c>
      <c r="F200">
        <f>VLOOKUP(A200,Calories!$A$1:$B$15,2,FALSE)</f>
        <v>150</v>
      </c>
    </row>
    <row r="201" spans="1:6" x14ac:dyDescent="0.25">
      <c r="C201" s="4"/>
    </row>
  </sheetData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30</v>
      </c>
      <c r="B18">
        <f>MATCH("Hamburger",A2:A15,0)</f>
        <v>6</v>
      </c>
    </row>
    <row r="19" spans="1:2" x14ac:dyDescent="0.25">
      <c r="A19" s="10" t="s">
        <v>31</v>
      </c>
      <c r="B19">
        <f>INDEX(A1:B15,3,2)</f>
        <v>0</v>
      </c>
    </row>
    <row r="20" spans="1:2" x14ac:dyDescent="0.25">
      <c r="A20" s="10" t="s">
        <v>32</v>
      </c>
      <c r="B20" t="str">
        <f ca="1">OFFSET(A1,3,0)</f>
        <v>Chocolate Bar</v>
      </c>
    </row>
    <row r="21" spans="1:2" x14ac:dyDescent="0.25">
      <c r="A21" s="10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3" sqref="G13"/>
    </sheetView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" defaultRowHeight="15.75" x14ac:dyDescent="0.25"/>
  <cols>
    <col min="1" max="1" width="20.375" bestFit="1" customWidth="1"/>
    <col min="2" max="2" width="12.875" bestFit="1" customWidth="1"/>
    <col min="4" max="4" width="12.375" customWidth="1"/>
    <col min="5" max="5" width="16.875" bestFit="1" customWidth="1"/>
  </cols>
  <sheetData>
    <row r="1" spans="1:3" x14ac:dyDescent="0.25">
      <c r="A1" t="s">
        <v>0</v>
      </c>
      <c r="B1" t="s">
        <v>25</v>
      </c>
      <c r="C1" s="11" t="s">
        <v>34</v>
      </c>
    </row>
    <row r="2" spans="1:3" x14ac:dyDescent="0.25">
      <c r="A2" s="7" t="s">
        <v>10</v>
      </c>
      <c r="B2">
        <v>200</v>
      </c>
      <c r="C2" s="11">
        <v>0</v>
      </c>
    </row>
    <row r="3" spans="1:3" x14ac:dyDescent="0.25">
      <c r="A3" s="7" t="s">
        <v>12</v>
      </c>
      <c r="B3">
        <v>0</v>
      </c>
      <c r="C3" s="11">
        <v>0</v>
      </c>
    </row>
    <row r="4" spans="1:3" x14ac:dyDescent="0.25">
      <c r="A4" s="7" t="s">
        <v>14</v>
      </c>
      <c r="B4">
        <v>255</v>
      </c>
      <c r="C4" s="11">
        <v>0</v>
      </c>
    </row>
    <row r="5" spans="1:3" x14ac:dyDescent="0.25">
      <c r="A5" s="7" t="s">
        <v>19</v>
      </c>
      <c r="B5">
        <v>300</v>
      </c>
      <c r="C5" s="11">
        <v>0</v>
      </c>
    </row>
    <row r="6" spans="1:3" x14ac:dyDescent="0.25">
      <c r="A6" s="7" t="s">
        <v>15</v>
      </c>
      <c r="B6">
        <v>300</v>
      </c>
      <c r="C6" s="11">
        <v>0</v>
      </c>
    </row>
    <row r="7" spans="1:3" x14ac:dyDescent="0.25">
      <c r="A7" s="7" t="s">
        <v>8</v>
      </c>
      <c r="B7">
        <v>320</v>
      </c>
      <c r="C7" s="11">
        <v>0</v>
      </c>
    </row>
    <row r="8" spans="1:3" x14ac:dyDescent="0.25">
      <c r="A8" s="7" t="s">
        <v>4</v>
      </c>
      <c r="B8">
        <v>265</v>
      </c>
      <c r="C8" s="11">
        <v>0</v>
      </c>
    </row>
    <row r="9" spans="1:3" x14ac:dyDescent="0.25">
      <c r="A9" s="7" t="s">
        <v>18</v>
      </c>
      <c r="B9">
        <v>240</v>
      </c>
      <c r="C9" s="11">
        <v>0</v>
      </c>
    </row>
    <row r="10" spans="1:3" x14ac:dyDescent="0.25">
      <c r="A10" s="7" t="s">
        <v>13</v>
      </c>
      <c r="B10">
        <v>280</v>
      </c>
      <c r="C10" s="11">
        <v>1</v>
      </c>
    </row>
    <row r="11" spans="1:3" x14ac:dyDescent="0.25">
      <c r="A11" s="7" t="s">
        <v>6</v>
      </c>
      <c r="B11">
        <v>560</v>
      </c>
      <c r="C11" s="11">
        <v>2</v>
      </c>
    </row>
    <row r="12" spans="1:3" x14ac:dyDescent="0.25">
      <c r="A12" s="7" t="s">
        <v>7</v>
      </c>
      <c r="B12">
        <v>480</v>
      </c>
      <c r="C12" s="11">
        <v>0</v>
      </c>
    </row>
    <row r="13" spans="1:3" x14ac:dyDescent="0.25">
      <c r="A13" s="7" t="s">
        <v>9</v>
      </c>
      <c r="B13">
        <v>500</v>
      </c>
      <c r="C13" s="11">
        <v>2</v>
      </c>
    </row>
    <row r="14" spans="1:3" x14ac:dyDescent="0.25">
      <c r="A14" s="7" t="s">
        <v>20</v>
      </c>
      <c r="B14">
        <v>150</v>
      </c>
      <c r="C14" s="11">
        <v>0</v>
      </c>
    </row>
    <row r="15" spans="1:3" x14ac:dyDescent="0.25">
      <c r="A15" s="7" t="s">
        <v>11</v>
      </c>
      <c r="B15">
        <v>120</v>
      </c>
      <c r="C15" s="11">
        <v>0</v>
      </c>
    </row>
    <row r="16" spans="1:3" x14ac:dyDescent="0.25">
      <c r="B16" s="11" t="s">
        <v>35</v>
      </c>
      <c r="C16" s="12">
        <f>SUM(C2:C15)</f>
        <v>5</v>
      </c>
    </row>
    <row r="17" spans="1:3" x14ac:dyDescent="0.25">
      <c r="B17" s="11" t="s">
        <v>36</v>
      </c>
      <c r="C17" s="12">
        <f>SUMPRODUCT(B2:B15,C2:C15)</f>
        <v>2400</v>
      </c>
    </row>
    <row r="18" spans="1:3" x14ac:dyDescent="0.25">
      <c r="A18" s="10"/>
    </row>
    <row r="19" spans="1:3" x14ac:dyDescent="0.25">
      <c r="A19" s="10"/>
    </row>
    <row r="20" spans="1:3" x14ac:dyDescent="0.25">
      <c r="A20" s="10"/>
    </row>
    <row r="21" spans="1:3" x14ac:dyDescent="0.25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Calories (2)</vt:lpstr>
      <vt:lpstr>Sheet1</vt:lpstr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matt</cp:lastModifiedBy>
  <dcterms:created xsi:type="dcterms:W3CDTF">2013-01-21T18:22:23Z</dcterms:created>
  <dcterms:modified xsi:type="dcterms:W3CDTF">2018-02-18T19:13:22Z</dcterms:modified>
</cp:coreProperties>
</file>