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t\Dropbox\Cooperation 17\code\"/>
    </mc:Choice>
  </mc:AlternateContent>
  <bookViews>
    <workbookView xWindow="0" yWindow="0" windowWidth="20490" windowHeight="7530" tabRatio="769"/>
  </bookViews>
  <sheets>
    <sheet name="All models" sheetId="7" r:id="rId1"/>
    <sheet name="precis_m.null" sheetId="6" r:id="rId2"/>
    <sheet name="precis_m.depend" sheetId="3" r:id="rId3"/>
    <sheet name="precis_m.carer" sheetId="1" r:id="rId4"/>
    <sheet name="precis_m.cost" sheetId="2" r:id="rId5"/>
    <sheet name="precis_m.need" sheetId="5" r:id="rId6"/>
    <sheet name="precis_m.full" sheetId="4" r:id="rId7"/>
  </sheets>
  <calcPr calcId="171027"/>
</workbook>
</file>

<file path=xl/calcChain.xml><?xml version="1.0" encoding="utf-8"?>
<calcChain xmlns="http://schemas.openxmlformats.org/spreadsheetml/2006/main">
  <c r="M10" i="7" l="1"/>
  <c r="N10" i="7"/>
  <c r="M11" i="7"/>
  <c r="N11" i="7"/>
  <c r="M12" i="7"/>
  <c r="N12" i="7"/>
  <c r="M13" i="7"/>
  <c r="N13" i="7"/>
  <c r="M14" i="7"/>
  <c r="N14" i="7"/>
  <c r="M15" i="7"/>
  <c r="N15" i="7"/>
  <c r="M16" i="7"/>
  <c r="N16" i="7"/>
  <c r="M17" i="7"/>
  <c r="N17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L10" i="7"/>
  <c r="K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J10" i="7"/>
  <c r="I10" i="7"/>
  <c r="F17" i="7"/>
  <c r="E17" i="7"/>
  <c r="F16" i="7"/>
  <c r="E16" i="7"/>
  <c r="F15" i="7"/>
  <c r="E15" i="7"/>
  <c r="F14" i="7"/>
  <c r="E14" i="7"/>
  <c r="F13" i="7"/>
  <c r="E13" i="7"/>
  <c r="F12" i="7"/>
  <c r="E12" i="7"/>
  <c r="F11" i="7"/>
  <c r="E11" i="7"/>
  <c r="F10" i="7"/>
  <c r="E10" i="7"/>
  <c r="F5" i="7"/>
  <c r="E5" i="7"/>
  <c r="F4" i="7"/>
  <c r="E4" i="7"/>
  <c r="F3" i="7"/>
  <c r="E3" i="7"/>
  <c r="H11" i="7"/>
  <c r="H12" i="7"/>
  <c r="H13" i="7"/>
  <c r="H14" i="7"/>
  <c r="H15" i="7"/>
  <c r="H16" i="7"/>
  <c r="H17" i="7"/>
  <c r="H10" i="7"/>
  <c r="G11" i="7"/>
  <c r="G12" i="7"/>
  <c r="G13" i="7"/>
  <c r="G14" i="7"/>
  <c r="G15" i="7"/>
  <c r="G16" i="7"/>
  <c r="G17" i="7"/>
  <c r="G10" i="7"/>
  <c r="H7" i="7"/>
  <c r="G7" i="7"/>
  <c r="H6" i="7"/>
  <c r="G6" i="7"/>
  <c r="H3" i="7"/>
  <c r="G3" i="7"/>
  <c r="D17" i="7"/>
  <c r="C17" i="7"/>
  <c r="D16" i="7"/>
  <c r="C16" i="7"/>
  <c r="D15" i="7"/>
  <c r="C15" i="7"/>
  <c r="A17" i="7"/>
  <c r="D14" i="7"/>
  <c r="C14" i="7"/>
  <c r="A16" i="7"/>
  <c r="D13" i="7"/>
  <c r="C13" i="7"/>
  <c r="A15" i="7"/>
  <c r="D12" i="7"/>
  <c r="C12" i="7"/>
  <c r="A14" i="7"/>
  <c r="D11" i="7"/>
  <c r="C11" i="7"/>
  <c r="A13" i="7"/>
  <c r="D10" i="7"/>
  <c r="C10" i="7"/>
  <c r="A12" i="7"/>
  <c r="A11" i="7"/>
  <c r="A10" i="7"/>
  <c r="N9" i="7"/>
  <c r="M9" i="7"/>
  <c r="A9" i="7"/>
  <c r="N8" i="7"/>
  <c r="M8" i="7"/>
  <c r="A8" i="7"/>
  <c r="N7" i="7"/>
  <c r="M7" i="7"/>
  <c r="A7" i="7"/>
  <c r="N6" i="7"/>
  <c r="M6" i="7"/>
  <c r="A6" i="7"/>
  <c r="N5" i="7"/>
  <c r="M5" i="7"/>
  <c r="A5" i="7"/>
  <c r="N4" i="7"/>
  <c r="M4" i="7"/>
  <c r="L9" i="7"/>
  <c r="K9" i="7"/>
  <c r="J8" i="7"/>
  <c r="I8" i="7"/>
  <c r="A4" i="7"/>
  <c r="N3" i="7"/>
  <c r="M3" i="7"/>
  <c r="L3" i="7"/>
  <c r="K3" i="7"/>
  <c r="J3" i="7"/>
  <c r="I3" i="7"/>
  <c r="D3" i="7"/>
  <c r="C3" i="7"/>
  <c r="A3" i="7"/>
</calcChain>
</file>

<file path=xl/sharedStrings.xml><?xml version="1.0" encoding="utf-8"?>
<sst xmlns="http://schemas.openxmlformats.org/spreadsheetml/2006/main" count="131" uniqueCount="41">
  <si>
    <t>Parameter</t>
  </si>
  <si>
    <t>Mean</t>
  </si>
  <si>
    <t>StdDev</t>
  </si>
  <si>
    <t>lower 0.96</t>
  </si>
  <si>
    <t>upper 0.96</t>
  </si>
  <si>
    <t>a</t>
  </si>
  <si>
    <t>b_childcarer</t>
  </si>
  <si>
    <t>b_givercarer</t>
  </si>
  <si>
    <t>Rho_i__j_ID[1,2]</t>
  </si>
  <si>
    <t>Rho_dyad_ID[1,2]</t>
  </si>
  <si>
    <t>variance_i</t>
  </si>
  <si>
    <t>variance_j</t>
  </si>
  <si>
    <t>variance_ij</t>
  </si>
  <si>
    <t>VPC_i</t>
  </si>
  <si>
    <t>VPC_j</t>
  </si>
  <si>
    <t>VPC_ij</t>
  </si>
  <si>
    <t>b_cost</t>
  </si>
  <si>
    <t>b_childdepend</t>
  </si>
  <si>
    <t>b_giverdepend</t>
  </si>
  <si>
    <t>b_need</t>
  </si>
  <si>
    <t>Intercept-only</t>
  </si>
  <si>
    <t>Cost</t>
  </si>
  <si>
    <t>Need</t>
  </si>
  <si>
    <t>Full</t>
  </si>
  <si>
    <t>Parameter code</t>
  </si>
  <si>
    <t>96% CI</t>
  </si>
  <si>
    <t>Intercept</t>
  </si>
  <si>
    <t>Generalised reciprocity</t>
  </si>
  <si>
    <t>Dyadic reciprocity</t>
  </si>
  <si>
    <t>Giver variance</t>
  </si>
  <si>
    <t>Receiver variance</t>
  </si>
  <si>
    <t>Relationship variance</t>
  </si>
  <si>
    <t>Giver VPC</t>
  </si>
  <si>
    <t>Receiver VPC</t>
  </si>
  <si>
    <t>Relationship VPC</t>
  </si>
  <si>
    <t>Carer</t>
  </si>
  <si>
    <t>Child carer</t>
  </si>
  <si>
    <t>Giver carer</t>
  </si>
  <si>
    <t>Child depend</t>
  </si>
  <si>
    <t>Giver depend</t>
  </si>
  <si>
    <t>Depend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</si>
</sst>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C7" sqref="C7"/>
    </sheetView>
  </sheetViews>
  <sheetFormatPr defaultColWidth="8.85546875" defaultRowHeight="15" x14ac:dyDescent="0.25"/>
  <cols>
    <col min="1" max="1" width="16.7109375" bestFit="1" customWidth="1"/>
    <col min="2" max="2" width="22" bestFit="1" customWidth="1"/>
    <col min="3" max="3" width="6.140625" bestFit="1" customWidth="1"/>
    <col min="4" max="4" width="13.42578125" bestFit="1" customWidth="1"/>
    <col min="5" max="5" width="6.140625" bestFit="1" customWidth="1"/>
    <col min="6" max="6" width="13.42578125" bestFit="1" customWidth="1"/>
    <col min="7" max="7" width="6.140625" bestFit="1" customWidth="1"/>
    <col min="8" max="8" width="14.42578125" bestFit="1" customWidth="1"/>
    <col min="9" max="9" width="6.140625" bestFit="1" customWidth="1"/>
    <col min="10" max="10" width="15.42578125" bestFit="1" customWidth="1"/>
    <col min="11" max="11" width="6.140625" bestFit="1" customWidth="1"/>
    <col min="12" max="12" width="14.42578125" bestFit="1" customWidth="1"/>
    <col min="13" max="13" width="6.140625" bestFit="1" customWidth="1"/>
    <col min="14" max="14" width="14.42578125" bestFit="1" customWidth="1"/>
  </cols>
  <sheetData>
    <row r="1" spans="1:14" x14ac:dyDescent="0.25">
      <c r="C1" s="1" t="s">
        <v>20</v>
      </c>
      <c r="D1" s="1"/>
      <c r="E1" s="1" t="s">
        <v>40</v>
      </c>
      <c r="F1" s="1"/>
      <c r="G1" s="1" t="s">
        <v>35</v>
      </c>
      <c r="H1" s="1"/>
      <c r="I1" s="1" t="s">
        <v>21</v>
      </c>
      <c r="J1" s="1"/>
      <c r="K1" s="1" t="s">
        <v>22</v>
      </c>
      <c r="L1" s="1"/>
      <c r="M1" s="1" t="s">
        <v>23</v>
      </c>
      <c r="N1" s="1"/>
    </row>
    <row r="2" spans="1:14" x14ac:dyDescent="0.25">
      <c r="A2" s="2" t="s">
        <v>24</v>
      </c>
      <c r="B2" s="3" t="s">
        <v>0</v>
      </c>
      <c r="C2" s="3" t="s">
        <v>1</v>
      </c>
      <c r="D2" s="3" t="s">
        <v>25</v>
      </c>
      <c r="E2" s="3" t="s">
        <v>1</v>
      </c>
      <c r="F2" s="3" t="s">
        <v>25</v>
      </c>
      <c r="G2" s="3" t="s">
        <v>1</v>
      </c>
      <c r="H2" s="3" t="s">
        <v>25</v>
      </c>
      <c r="I2" s="3" t="s">
        <v>1</v>
      </c>
      <c r="J2" s="3" t="s">
        <v>25</v>
      </c>
      <c r="K2" s="3" t="s">
        <v>1</v>
      </c>
      <c r="L2" s="3" t="s">
        <v>25</v>
      </c>
      <c r="M2" s="3" t="s">
        <v>1</v>
      </c>
      <c r="N2" s="3" t="s">
        <v>25</v>
      </c>
    </row>
    <row r="3" spans="1:14" x14ac:dyDescent="0.25">
      <c r="A3" t="str">
        <f>precis_m.full!A2</f>
        <v>a</v>
      </c>
      <c r="B3" t="s">
        <v>26</v>
      </c>
      <c r="C3" s="2">
        <f>ROUND(precis_m.null!$B$2, 3)</f>
        <v>5.4420000000000002</v>
      </c>
      <c r="D3" s="2" t="str">
        <f>"[" &amp; ROUND(precis_m.null!$D2, 3) &amp; ", " &amp; ROUND(precis_m.null!$E2, 3) &amp; "]"</f>
        <v>[5.03, 5.875]</v>
      </c>
      <c r="E3" s="2">
        <f>ROUND(precis_m.depend!$B2, 3)</f>
        <v>4.5220000000000002</v>
      </c>
      <c r="F3" s="2" t="str">
        <f>"[" &amp; ROUND(precis_m.depend!$D2, 3) &amp; ", " &amp; ROUND(precis_m.depend!$E2, 3) &amp; "]"</f>
        <v>[3.774, 5.317]</v>
      </c>
      <c r="G3">
        <f>ROUND(precis_m.carer!$B2, 3)</f>
        <v>0.56899999999999995</v>
      </c>
      <c r="H3" t="str">
        <f>"[" &amp; ROUND(precis_m.carer!$D2, 3) &amp; ", " &amp; ROUND(precis_m.carer!$E2, 3) &amp; "]"</f>
        <v>[-9.301, 10.232]</v>
      </c>
      <c r="I3" s="2">
        <f>ROUND(precis_m.cost!$B2, 3)</f>
        <v>5.4450000000000003</v>
      </c>
      <c r="J3" s="2" t="str">
        <f>"[" &amp; ROUND(precis_m.cost!$D2, 3) &amp; ", " &amp; ROUND(precis_m.cost!$E2, 3) &amp; "]"</f>
        <v>[5.044, 5.855]</v>
      </c>
      <c r="K3">
        <f>ROUND(precis_m.need!$B2, 3)</f>
        <v>2.827</v>
      </c>
      <c r="L3" t="str">
        <f>"[" &amp; ROUND(precis_m.need!$D2, 3) &amp; ", " &amp; ROUND(precis_m.need!$E2, 3) &amp; "]"</f>
        <v>[-4.451, 10.059]</v>
      </c>
      <c r="M3">
        <f>ROUND(precis_m.full!$B2, 3)</f>
        <v>0.45400000000000001</v>
      </c>
      <c r="N3" t="str">
        <f>"[" &amp; ROUND(precis_m.full!$D2, 3) &amp; ", " &amp; ROUND(precis_m.full!$E2, 3) &amp; "]"</f>
        <v>[-8.51, 9.939]</v>
      </c>
    </row>
    <row r="4" spans="1:14" x14ac:dyDescent="0.25">
      <c r="A4" t="str">
        <f>precis_m.full!A3</f>
        <v>b_childdepend</v>
      </c>
      <c r="B4" t="s">
        <v>38</v>
      </c>
      <c r="E4">
        <f>ROUND(precis_m.depend!$B3, 3)</f>
        <v>0.191</v>
      </c>
      <c r="F4" t="str">
        <f>"[" &amp; ROUND(precis_m.depend!$D3, 3) &amp; ", " &amp; ROUND(precis_m.depend!$E3, 3) &amp; "]"</f>
        <v>[-0.013, 0.412]</v>
      </c>
      <c r="M4">
        <f>ROUND(precis_m.full!$B3, 3)</f>
        <v>0.17899999999999999</v>
      </c>
      <c r="N4" t="str">
        <f>"[" &amp; ROUND(precis_m.full!$D3, 3) &amp; ", " &amp; ROUND(precis_m.full!$E3, 3) &amp; "]"</f>
        <v>[-0.028, 0.4]</v>
      </c>
    </row>
    <row r="5" spans="1:14" x14ac:dyDescent="0.25">
      <c r="A5" t="str">
        <f>precis_m.full!A4</f>
        <v>b_giverdepend</v>
      </c>
      <c r="B5" t="s">
        <v>39</v>
      </c>
      <c r="E5" s="2">
        <f>ROUND(precis_m.depend!$B4, 3)</f>
        <v>0.16900000000000001</v>
      </c>
      <c r="F5" s="2" t="str">
        <f>"[" &amp; ROUND(precis_m.depend!$D4, 3) &amp; ", " &amp; ROUND(precis_m.depend!$E4, 3) &amp; "]"</f>
        <v>[0.03, 0.305]</v>
      </c>
      <c r="M5" s="2">
        <f>ROUND(precis_m.full!$B4, 3)</f>
        <v>0.16600000000000001</v>
      </c>
      <c r="N5" s="2" t="str">
        <f>"[" &amp; ROUND(precis_m.full!$D4, 3) &amp; ", " &amp; ROUND(precis_m.full!$E4, 3) &amp; "]"</f>
        <v>[0.03, 0.315]</v>
      </c>
    </row>
    <row r="6" spans="1:14" x14ac:dyDescent="0.25">
      <c r="A6" t="str">
        <f>precis_m.full!A5</f>
        <v>b_childcarer</v>
      </c>
      <c r="B6" t="s">
        <v>36</v>
      </c>
      <c r="G6">
        <f>ROUND(precis_m.carer!$B3, 3)</f>
        <v>1.137</v>
      </c>
      <c r="H6" t="str">
        <f>"[" &amp; ROUND(precis_m.carer!$D3, 3) &amp; ", " &amp; ROUND(precis_m.carer!$E3, 3) &amp; "]"</f>
        <v>[-5.357, 6.667]</v>
      </c>
      <c r="M6">
        <f>ROUND(precis_m.full!$B5, 3)</f>
        <v>0.70799999999999996</v>
      </c>
      <c r="N6" t="str">
        <f>"[" &amp; ROUND(precis_m.full!$D5, 3) &amp; ", " &amp; ROUND(precis_m.full!$E5, 3) &amp; "]"</f>
        <v>[-5.593, 7.205]</v>
      </c>
    </row>
    <row r="7" spans="1:14" x14ac:dyDescent="0.25">
      <c r="A7" t="str">
        <f>precis_m.full!A6</f>
        <v>b_givercarer</v>
      </c>
      <c r="B7" t="s">
        <v>37</v>
      </c>
      <c r="G7">
        <f>ROUND(precis_m.carer!$B4, 3)</f>
        <v>0.60799999999999998</v>
      </c>
      <c r="H7" t="str">
        <f>"[" &amp; ROUND(precis_m.carer!$D4, 3) &amp; ", " &amp; ROUND(precis_m.carer!$E4, 3) &amp; "]"</f>
        <v>[-8.805, 10.249]</v>
      </c>
      <c r="I7" s="2"/>
      <c r="J7" s="2"/>
      <c r="M7">
        <f>ROUND(precis_m.full!$B6, 3)</f>
        <v>0.34399999999999997</v>
      </c>
      <c r="N7" t="str">
        <f>"[" &amp; ROUND(precis_m.full!$D6, 3) &amp; ", " &amp; ROUND(precis_m.full!$E6, 3) &amp; "]"</f>
        <v>[-9.04, 9.188]</v>
      </c>
    </row>
    <row r="8" spans="1:14" x14ac:dyDescent="0.25">
      <c r="A8" t="str">
        <f>precis_m.full!A7</f>
        <v>b_cost</v>
      </c>
      <c r="B8" t="s">
        <v>21</v>
      </c>
      <c r="I8">
        <f>ROUND(precis_m.cost!$B3, 3)</f>
        <v>0.05</v>
      </c>
      <c r="J8" t="str">
        <f>"[" &amp; ROUND(precis_m.cost!$D3, 3) &amp; ", " &amp; ROUND(precis_m.cost!$E3, 3) &amp; "]"</f>
        <v>[-10.362, 10.123]</v>
      </c>
      <c r="M8">
        <f>ROUND(precis_m.full!$B7, 3)</f>
        <v>0.04</v>
      </c>
      <c r="N8" t="str">
        <f>"[" &amp; ROUND(precis_m.full!$D7, 3) &amp; ", " &amp; ROUND(precis_m.full!$E7, 3) &amp; "]"</f>
        <v>[-9.645, 10.368]</v>
      </c>
    </row>
    <row r="9" spans="1:14" x14ac:dyDescent="0.25">
      <c r="A9" t="str">
        <f>precis_m.full!A8</f>
        <v>b_need</v>
      </c>
      <c r="B9" t="s">
        <v>22</v>
      </c>
      <c r="K9">
        <f>ROUND(precis_m.need!$B3, 3)</f>
        <v>2.6219999999999999</v>
      </c>
      <c r="L9" t="str">
        <f>"[" &amp; ROUND(precis_m.need!$D3, 3) &amp; ", " &amp; ROUND(precis_m.need!$E3, 3) &amp; "]"</f>
        <v>[-4.391, 10.246]</v>
      </c>
      <c r="M9">
        <f>ROUND(precis_m.full!$B8, 3)</f>
        <v>0.35599999999999998</v>
      </c>
      <c r="N9" t="str">
        <f>"[" &amp; ROUND(precis_m.full!$D8, 3) &amp; ", " &amp; ROUND(precis_m.full!$E8, 3) &amp; "]"</f>
        <v>[-8.634, 9.71]</v>
      </c>
    </row>
    <row r="10" spans="1:14" x14ac:dyDescent="0.25">
      <c r="A10" t="str">
        <f>precis_m.full!A9</f>
        <v>Rho_i__j_ID[1,2]</v>
      </c>
      <c r="B10" t="s">
        <v>27</v>
      </c>
      <c r="C10">
        <f>ROUND(precis_m.null!$B3, 3)</f>
        <v>8.7999999999999995E-2</v>
      </c>
      <c r="D10" t="str">
        <f>"[" &amp; ROUND(precis_m.null!$D3, 3) &amp; ", " &amp; ROUND(precis_m.null!$E3, 3) &amp; "]"</f>
        <v>[-0.351, 0.514]</v>
      </c>
      <c r="E10">
        <f>ROUND(precis_m.depend!$B5, 3)</f>
        <v>2.8000000000000001E-2</v>
      </c>
      <c r="F10" t="str">
        <f>"[" &amp; ROUND(precis_m.depend!$D5, 3) &amp; ", " &amp; ROUND(precis_m.depend!$E5, 3) &amp; "]"</f>
        <v>[-0.406, 0.452]</v>
      </c>
      <c r="G10">
        <f>ROUND(precis_m.carer!$B5, 3)</f>
        <v>8.7999999999999995E-2</v>
      </c>
      <c r="H10" t="str">
        <f>"[" &amp; ROUND(precis_m.carer!$D5, 3) &amp; ", " &amp; ROUND(precis_m.carer!$E5, 3) &amp; "]"</f>
        <v>[-0.364, 0.528]</v>
      </c>
      <c r="I10">
        <f>ROUND(precis_m.cost!$B4, 3)</f>
        <v>8.7999999999999995E-2</v>
      </c>
      <c r="J10" t="str">
        <f>"[" &amp; ROUND(precis_m.cost!$D4, 3) &amp; ", " &amp; ROUND(precis_m.cost!$E4, 3) &amp; "]"</f>
        <v>[-0.351, 0.53]</v>
      </c>
      <c r="K10">
        <f>ROUND(precis_m.need!$B4, 3)</f>
        <v>8.8999999999999996E-2</v>
      </c>
      <c r="L10" t="str">
        <f>"[" &amp; ROUND(precis_m.need!$D4, 3) &amp; ", " &amp; ROUND(precis_m.need!$E4, 3) &amp; "]"</f>
        <v>[-0.332, 0.488]</v>
      </c>
      <c r="M10">
        <f>ROUND(precis_m.full!$B9, 3)</f>
        <v>3.7999999999999999E-2</v>
      </c>
      <c r="N10" t="str">
        <f>"[" &amp; ROUND(precis_m.full!$D9, 3) &amp; ", " &amp; ROUND(precis_m.full!$E9, 3) &amp; "]"</f>
        <v>[-0.363, 0.483]</v>
      </c>
    </row>
    <row r="11" spans="1:14" x14ac:dyDescent="0.25">
      <c r="A11" t="str">
        <f>precis_m.full!A10</f>
        <v>Rho_dyad_ID[1,2]</v>
      </c>
      <c r="B11" t="s">
        <v>28</v>
      </c>
      <c r="C11">
        <f>ROUND(precis_m.null!$B4, 3)</f>
        <v>0.30199999999999999</v>
      </c>
      <c r="D11" t="str">
        <f>"[" &amp; ROUND(precis_m.null!$D4, 3) &amp; ", " &amp; ROUND(precis_m.null!$E4, 3) &amp; "]"</f>
        <v>[-0.345, 0.877]</v>
      </c>
      <c r="E11">
        <f>ROUND(precis_m.depend!$B6, 3)</f>
        <v>0.18</v>
      </c>
      <c r="F11" t="str">
        <f>"[" &amp; ROUND(precis_m.depend!$D6, 3) &amp; ", " &amp; ROUND(precis_m.depend!$E6, 3) &amp; "]"</f>
        <v>[-0.534, 0.806]</v>
      </c>
      <c r="G11">
        <f>ROUND(precis_m.carer!$B6, 3)</f>
        <v>0.28599999999999998</v>
      </c>
      <c r="H11" t="str">
        <f>"[" &amp; ROUND(precis_m.carer!$D6, 3) &amp; ", " &amp; ROUND(precis_m.carer!$E6, 3) &amp; "]"</f>
        <v>[-0.33, 0.873]</v>
      </c>
      <c r="I11">
        <f>ROUND(precis_m.cost!$B5, 3)</f>
        <v>0.28999999999999998</v>
      </c>
      <c r="J11" t="str">
        <f>"[" &amp; ROUND(precis_m.cost!$D5, 3) &amp; ", " &amp; ROUND(precis_m.cost!$E5, 3) &amp; "]"</f>
        <v>[-0.356, 0.866]</v>
      </c>
      <c r="K11">
        <f>ROUND(precis_m.need!$B5, 3)</f>
        <v>0.28799999999999998</v>
      </c>
      <c r="L11" t="str">
        <f>"[" &amp; ROUND(precis_m.need!$D5, 3) &amp; ", " &amp; ROUND(precis_m.need!$E5, 3) &amp; "]"</f>
        <v>[-0.354, 0.87]</v>
      </c>
      <c r="M11">
        <f>ROUND(precis_m.full!$B10, 3)</f>
        <v>0.16400000000000001</v>
      </c>
      <c r="N11" t="str">
        <f>"[" &amp; ROUND(precis_m.full!$D10, 3) &amp; ", " &amp; ROUND(precis_m.full!$E10, 3) &amp; "]"</f>
        <v>[-0.494, 0.818]</v>
      </c>
    </row>
    <row r="12" spans="1:14" x14ac:dyDescent="0.25">
      <c r="A12" t="str">
        <f>precis_m.full!A11</f>
        <v>variance_i</v>
      </c>
      <c r="B12" t="s">
        <v>29</v>
      </c>
      <c r="C12" s="2">
        <f>ROUND(precis_m.null!$B5, 3)</f>
        <v>0.54500000000000004</v>
      </c>
      <c r="D12" s="2" t="str">
        <f>"[" &amp; ROUND(precis_m.null!$D5, 3) &amp; ", " &amp; ROUND(precis_m.null!$E5, 3) &amp; "]"</f>
        <v>[0.262, 0.885]</v>
      </c>
      <c r="E12" s="2">
        <f>ROUND(precis_m.depend!$B7, 3)</f>
        <v>0.45900000000000002</v>
      </c>
      <c r="F12" s="2" t="str">
        <f>"[" &amp; ROUND(precis_m.depend!$D7, 3) &amp; ", " &amp; ROUND(precis_m.depend!$E7, 3) &amp; "]"</f>
        <v>[0.219, 0.746]</v>
      </c>
      <c r="G12" s="2">
        <f>ROUND(precis_m.carer!$B7, 3)</f>
        <v>0.54700000000000004</v>
      </c>
      <c r="H12" s="2" t="str">
        <f>"[" &amp; ROUND(precis_m.carer!$D7, 3) &amp; ", " &amp; ROUND(precis_m.carer!$E7, 3) &amp; "]"</f>
        <v>[0.271, 0.875]</v>
      </c>
      <c r="I12" s="2">
        <f>ROUND(precis_m.cost!$B6, 3)</f>
        <v>0.54400000000000004</v>
      </c>
      <c r="J12" s="2" t="str">
        <f>"[" &amp; ROUND(precis_m.cost!$D6, 3) &amp; ", " &amp; ROUND(precis_m.cost!$E6, 3) &amp; "]"</f>
        <v>[0.29, 0.908]</v>
      </c>
      <c r="K12" s="2">
        <f>ROUND(precis_m.need!$B6, 3)</f>
        <v>0.54100000000000004</v>
      </c>
      <c r="L12" s="2" t="str">
        <f>"[" &amp; ROUND(precis_m.need!$D6, 3) &amp; ", " &amp; ROUND(precis_m.need!$E6, 3) &amp; "]"</f>
        <v>[0.285, 0.869]</v>
      </c>
      <c r="M12" s="2">
        <f>ROUND(precis_m.full!$B11, 3)</f>
        <v>0.46</v>
      </c>
      <c r="N12" s="2" t="str">
        <f>"[" &amp; ROUND(precis_m.full!$D11, 3) &amp; ", " &amp; ROUND(precis_m.full!$E11, 3) &amp; "]"</f>
        <v>[0.22, 0.772]</v>
      </c>
    </row>
    <row r="13" spans="1:14" x14ac:dyDescent="0.25">
      <c r="A13" t="str">
        <f>precis_m.full!A12</f>
        <v>variance_j</v>
      </c>
      <c r="B13" t="s">
        <v>30</v>
      </c>
      <c r="C13" s="2">
        <f>ROUND(precis_m.null!$B6, 3)</f>
        <v>0.74399999999999999</v>
      </c>
      <c r="D13" s="2" t="str">
        <f>"[" &amp; ROUND(precis_m.null!$D6, 3) &amp; ", " &amp; ROUND(precis_m.null!$E6, 3) &amp; "]"</f>
        <v>[0.341, 1.231]</v>
      </c>
      <c r="E13" s="2">
        <f>ROUND(precis_m.depend!$B8, 3)</f>
        <v>0.68700000000000006</v>
      </c>
      <c r="F13" s="2" t="str">
        <f>"[" &amp; ROUND(precis_m.depend!$D8, 3) &amp; ", " &amp; ROUND(precis_m.depend!$E8, 3) &amp; "]"</f>
        <v>[0.333, 1.19]</v>
      </c>
      <c r="G13" s="2">
        <f>ROUND(precis_m.carer!$B8, 3)</f>
        <v>0.74399999999999999</v>
      </c>
      <c r="H13" s="2" t="str">
        <f>"[" &amp; ROUND(precis_m.carer!$D8, 3) &amp; ", " &amp; ROUND(precis_m.carer!$E8, 3) &amp; "]"</f>
        <v>[0.345, 1.238]</v>
      </c>
      <c r="I13" s="2">
        <f>ROUND(precis_m.cost!$B7, 3)</f>
        <v>0.73399999999999999</v>
      </c>
      <c r="J13" s="2" t="str">
        <f>"[" &amp; ROUND(precis_m.cost!$D7, 3) &amp; ", " &amp; ROUND(precis_m.cost!$E7, 3) &amp; "]"</f>
        <v>[0.353, 1.244]</v>
      </c>
      <c r="K13" s="2">
        <f>ROUND(precis_m.need!$B7, 3)</f>
        <v>0.72899999999999998</v>
      </c>
      <c r="L13" s="2" t="str">
        <f>"[" &amp; ROUND(precis_m.need!$D7, 3) &amp; ", " &amp; ROUND(precis_m.need!$E7, 3) &amp; "]"</f>
        <v>[0.363, 1.21]</v>
      </c>
      <c r="M13" s="2">
        <f>ROUND(precis_m.full!$B12, 3)</f>
        <v>0.68300000000000005</v>
      </c>
      <c r="N13" s="2" t="str">
        <f>"[" &amp; ROUND(precis_m.full!$D12, 3) &amp; ", " &amp; ROUND(precis_m.full!$E12, 3) &amp; "]"</f>
        <v>[0.316, 1.173]</v>
      </c>
    </row>
    <row r="14" spans="1:14" x14ac:dyDescent="0.25">
      <c r="A14" t="str">
        <f>precis_m.full!A13</f>
        <v>variance_ij</v>
      </c>
      <c r="B14" t="s">
        <v>31</v>
      </c>
      <c r="C14" s="2">
        <f>ROUND(precis_m.null!$B7, 3)</f>
        <v>0.53400000000000003</v>
      </c>
      <c r="D14" s="2" t="str">
        <f>"[" &amp; ROUND(precis_m.null!$D7, 3) &amp; ", " &amp; ROUND(precis_m.null!$E7, 3) &amp; "]"</f>
        <v>[0.408, 0.663]</v>
      </c>
      <c r="E14" s="2">
        <f>ROUND(precis_m.depend!$B9, 3)</f>
        <v>0.53900000000000003</v>
      </c>
      <c r="F14" s="2" t="str">
        <f>"[" &amp; ROUND(precis_m.depend!$D9, 3) &amp; ", " &amp; ROUND(precis_m.depend!$E9, 3) &amp; "]"</f>
        <v>[0.42, 0.673]</v>
      </c>
      <c r="G14" s="2">
        <f>ROUND(precis_m.carer!$B9, 3)</f>
        <v>0.53900000000000003</v>
      </c>
      <c r="H14" s="2" t="str">
        <f>"[" &amp; ROUND(precis_m.carer!$D9, 3) &amp; ", " &amp; ROUND(precis_m.carer!$E9, 3) &amp; "]"</f>
        <v>[0.42, 0.671]</v>
      </c>
      <c r="I14" s="2">
        <f>ROUND(precis_m.cost!$B8, 3)</f>
        <v>0.53900000000000003</v>
      </c>
      <c r="J14" s="2" t="str">
        <f>"[" &amp; ROUND(precis_m.cost!$D8, 3) &amp; ", " &amp; ROUND(precis_m.cost!$E8, 3) &amp; "]"</f>
        <v>[0.415, 0.663]</v>
      </c>
      <c r="K14" s="2">
        <f>ROUND(precis_m.need!$B8, 3)</f>
        <v>0.53600000000000003</v>
      </c>
      <c r="L14" s="2" t="str">
        <f>"[" &amp; ROUND(precis_m.need!$D8, 3) &amp; ", " &amp; ROUND(precis_m.need!$E8, 3) &amp; "]"</f>
        <v>[0.418, 0.67]</v>
      </c>
      <c r="M14" s="2">
        <f>ROUND(precis_m.full!$B13, 3)</f>
        <v>0.53500000000000003</v>
      </c>
      <c r="N14" s="2" t="str">
        <f>"[" &amp; ROUND(precis_m.full!$D13, 3) &amp; ", " &amp; ROUND(precis_m.full!$E13, 3) &amp; "]"</f>
        <v>[0.417, 0.661]</v>
      </c>
    </row>
    <row r="15" spans="1:14" x14ac:dyDescent="0.25">
      <c r="A15" t="str">
        <f>precis_m.full!A14</f>
        <v>VPC_i</v>
      </c>
      <c r="B15" t="s">
        <v>32</v>
      </c>
      <c r="C15" s="2">
        <f>ROUND(precis_m.null!$B8, 3)</f>
        <v>0.29799999999999999</v>
      </c>
      <c r="D15" s="2" t="str">
        <f>"[" &amp; ROUND(precis_m.null!$D8, 3) &amp; ", " &amp; ROUND(precis_m.null!$E8, 3) &amp; "]"</f>
        <v>[0.161, 0.429]</v>
      </c>
      <c r="E15" s="2">
        <f>ROUND(precis_m.depend!$B10, 3)</f>
        <v>0.27200000000000002</v>
      </c>
      <c r="F15" s="2" t="str">
        <f>"[" &amp; ROUND(precis_m.depend!$D10, 3) &amp; ", " &amp; ROUND(precis_m.depend!$E10, 3) &amp; "]"</f>
        <v>[0.149, 0.404]</v>
      </c>
      <c r="G15" s="2">
        <f>ROUND(precis_m.carer!$B10, 3)</f>
        <v>0.29899999999999999</v>
      </c>
      <c r="H15" s="2" t="str">
        <f>"[" &amp; ROUND(precis_m.carer!$D10, 3) &amp; ", " &amp; ROUND(precis_m.carer!$E10, 3) &amp; "]"</f>
        <v>[0.169, 0.444]</v>
      </c>
      <c r="I15" s="2">
        <f>ROUND(precis_m.cost!$B9, 3)</f>
        <v>0.29899999999999999</v>
      </c>
      <c r="J15" s="2" t="str">
        <f>"[" &amp; ROUND(precis_m.cost!$D9, 3) &amp; ", " &amp; ROUND(precis_m.cost!$E9, 3) &amp; "]"</f>
        <v>[0.172, 0.444]</v>
      </c>
      <c r="K15" s="2">
        <f>ROUND(precis_m.need!$B9, 3)</f>
        <v>0.29899999999999999</v>
      </c>
      <c r="L15" s="2" t="str">
        <f>"[" &amp; ROUND(precis_m.need!$D9, 3) &amp; ", " &amp; ROUND(precis_m.need!$E9, 3) &amp; "]"</f>
        <v>[0.169, 0.429]</v>
      </c>
      <c r="M15" s="2">
        <f>ROUND(precis_m.full!$B14, 3)</f>
        <v>0.27400000000000002</v>
      </c>
      <c r="N15" s="2" t="str">
        <f>"[" &amp; ROUND(precis_m.full!$D14, 3) &amp; ", " &amp; ROUND(precis_m.full!$E14, 3) &amp; "]"</f>
        <v>[0.148, 0.416]</v>
      </c>
    </row>
    <row r="16" spans="1:14" x14ac:dyDescent="0.25">
      <c r="A16" t="str">
        <f>precis_m.full!A15</f>
        <v>VPC_j</v>
      </c>
      <c r="B16" t="s">
        <v>33</v>
      </c>
      <c r="C16" s="2">
        <f>ROUND(precis_m.null!$B9, 3)</f>
        <v>0.40300000000000002</v>
      </c>
      <c r="D16" s="2" t="str">
        <f>"[" &amp; ROUND(precis_m.null!$D9, 3) &amp; ", " &amp; ROUND(precis_m.null!$E9, 3) &amp; "]"</f>
        <v>[0.256, 0.56]</v>
      </c>
      <c r="E16" s="2">
        <f>ROUND(precis_m.depend!$B11, 3)</f>
        <v>0.40100000000000002</v>
      </c>
      <c r="F16" s="2" t="str">
        <f>"[" &amp; ROUND(precis_m.depend!$D11, 3) &amp; ", " &amp; ROUND(precis_m.depend!$E11, 3) &amp; "]"</f>
        <v>[0.241, 0.562]</v>
      </c>
      <c r="G16" s="2">
        <f>ROUND(precis_m.carer!$B11, 3)</f>
        <v>0.40100000000000002</v>
      </c>
      <c r="H16" s="2" t="str">
        <f>"[" &amp; ROUND(precis_m.carer!$D11, 3) &amp; ", " &amp; ROUND(precis_m.carer!$E11, 3) &amp; "]"</f>
        <v>[0.254, 0.574]</v>
      </c>
      <c r="I16" s="2">
        <f>ROUND(precis_m.cost!$B10, 3)</f>
        <v>0.39800000000000002</v>
      </c>
      <c r="J16" s="2" t="str">
        <f>"[" &amp; ROUND(precis_m.cost!$D10, 3) &amp; ", " &amp; ROUND(precis_m.cost!$E10, 3) &amp; "]"</f>
        <v>[0.25, 0.559]</v>
      </c>
      <c r="K16" s="2">
        <f>ROUND(precis_m.need!$B10, 3)</f>
        <v>0.39800000000000002</v>
      </c>
      <c r="L16" s="2" t="str">
        <f>"[" &amp; ROUND(precis_m.need!$D10, 3) &amp; ", " &amp; ROUND(precis_m.need!$E10, 3) &amp; "]"</f>
        <v>[0.255, 0.561]</v>
      </c>
      <c r="M16" s="2">
        <f>ROUND(precis_m.full!$B15, 3)</f>
        <v>0.40100000000000002</v>
      </c>
      <c r="N16" s="2" t="str">
        <f>"[" &amp; ROUND(precis_m.full!$D15, 3) &amp; ", " &amp; ROUND(precis_m.full!$E15, 3) &amp; "]"</f>
        <v>[0.244, 0.566]</v>
      </c>
    </row>
    <row r="17" spans="1:14" x14ac:dyDescent="0.25">
      <c r="A17" t="str">
        <f>precis_m.full!A16</f>
        <v>VPC_ij</v>
      </c>
      <c r="B17" s="4" t="s">
        <v>34</v>
      </c>
      <c r="C17" s="3">
        <f>ROUND(precis_m.null!$B10, 3)</f>
        <v>0.29899999999999999</v>
      </c>
      <c r="D17" s="3" t="str">
        <f>"[" &amp; ROUND(precis_m.null!$D10, 3) &amp; ", " &amp; ROUND(precis_m.null!$E10, 3) &amp; "]"</f>
        <v>[0.192, 0.407]</v>
      </c>
      <c r="E17" s="3">
        <f>ROUND(precis_m.depend!$B12, 3)</f>
        <v>0.32700000000000001</v>
      </c>
      <c r="F17" s="3" t="str">
        <f>"[" &amp; ROUND(precis_m.depend!$D12, 3) &amp; ", " &amp; ROUND(precis_m.depend!$E12, 3) &amp; "]"</f>
        <v>[0.209, 0.441]</v>
      </c>
      <c r="G17" s="3">
        <f>ROUND(precis_m.carer!$B12, 3)</f>
        <v>0.3</v>
      </c>
      <c r="H17" s="3" t="str">
        <f>"[" &amp; ROUND(precis_m.carer!$D12, 3) &amp; ", " &amp; ROUND(precis_m.carer!$E12, 3) &amp; "]"</f>
        <v>[0.194, 0.407]</v>
      </c>
      <c r="I17" s="3">
        <f>ROUND(precis_m.cost!$B11, 3)</f>
        <v>0.30299999999999999</v>
      </c>
      <c r="J17" s="3" t="str">
        <f>"[" &amp; ROUND(precis_m.cost!$D11, 3) &amp; ", " &amp; ROUND(precis_m.cost!$E11, 3) &amp; "]"</f>
        <v>[0.2, 0.416]</v>
      </c>
      <c r="K17" s="3">
        <f>ROUND(precis_m.need!$B11, 3)</f>
        <v>0.30299999999999999</v>
      </c>
      <c r="L17" s="3" t="str">
        <f>"[" &amp; ROUND(precis_m.need!$D11, 3) &amp; ", " &amp; ROUND(precis_m.need!$E11, 3) &amp; "]"</f>
        <v>[0.206, 0.416]</v>
      </c>
      <c r="M17" s="3">
        <f>ROUND(precis_m.full!$B16, 3)</f>
        <v>0.32600000000000001</v>
      </c>
      <c r="N17" s="3" t="str">
        <f>"[" &amp; ROUND(precis_m.full!$D16, 3) &amp; ", " &amp; ROUND(precis_m.full!$E16, 3) &amp; "]"</f>
        <v>[0.211, 0.441]</v>
      </c>
    </row>
  </sheetData>
  <mergeCells count="6">
    <mergeCell ref="M1:N1"/>
    <mergeCell ref="E1:F1"/>
    <mergeCell ref="C1:D1"/>
    <mergeCell ref="G1:H1"/>
    <mergeCell ref="I1:J1"/>
    <mergeCell ref="K1:L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3" sqref="B3"/>
    </sheetView>
  </sheetViews>
  <sheetFormatPr defaultRowHeight="15" x14ac:dyDescent="0.25"/>
  <cols>
    <col min="1" max="1" width="16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5.4419427292945395</v>
      </c>
      <c r="C2">
        <v>0.20236222323753336</v>
      </c>
      <c r="D2">
        <v>5.0303177951215501</v>
      </c>
      <c r="E2">
        <v>5.87547290984587</v>
      </c>
    </row>
    <row r="3" spans="1:5" x14ac:dyDescent="0.25">
      <c r="A3" t="s">
        <v>8</v>
      </c>
      <c r="B3">
        <v>8.8087872376805779E-2</v>
      </c>
      <c r="C3">
        <v>0.22208038290288912</v>
      </c>
      <c r="D3">
        <v>-0.35102590054229449</v>
      </c>
      <c r="E3">
        <v>0.5144836566375206</v>
      </c>
    </row>
    <row r="4" spans="1:5" x14ac:dyDescent="0.25">
      <c r="A4" t="s">
        <v>9</v>
      </c>
      <c r="B4">
        <v>0.30179040261868623</v>
      </c>
      <c r="C4">
        <v>0.32880569924953618</v>
      </c>
      <c r="D4">
        <v>-0.34504474987206329</v>
      </c>
      <c r="E4">
        <v>0.87662444927883543</v>
      </c>
    </row>
    <row r="5" spans="1:5" x14ac:dyDescent="0.25">
      <c r="A5" t="s">
        <v>10</v>
      </c>
      <c r="B5">
        <v>0.54526289174550269</v>
      </c>
      <c r="C5">
        <v>0.15984784962001894</v>
      </c>
      <c r="D5">
        <v>0.26248351540530429</v>
      </c>
      <c r="E5">
        <v>0.88467104368376526</v>
      </c>
    </row>
    <row r="6" spans="1:5" x14ac:dyDescent="0.25">
      <c r="A6" t="s">
        <v>11</v>
      </c>
      <c r="B6">
        <v>0.74439247637765937</v>
      </c>
      <c r="C6">
        <v>0.22964640480498313</v>
      </c>
      <c r="D6">
        <v>0.34050908643937927</v>
      </c>
      <c r="E6">
        <v>1.2308370228128638</v>
      </c>
    </row>
    <row r="7" spans="1:5" x14ac:dyDescent="0.25">
      <c r="A7" t="s">
        <v>12</v>
      </c>
      <c r="B7">
        <v>0.53380324441963123</v>
      </c>
      <c r="C7">
        <v>6.2066560505806494E-2</v>
      </c>
      <c r="D7">
        <v>0.4082815639110024</v>
      </c>
      <c r="E7">
        <v>0.66305118230496407</v>
      </c>
    </row>
    <row r="8" spans="1:5" x14ac:dyDescent="0.25">
      <c r="A8" t="s">
        <v>13</v>
      </c>
      <c r="B8">
        <v>0.29830274058540057</v>
      </c>
      <c r="C8">
        <v>6.762416931597931E-2</v>
      </c>
      <c r="D8">
        <v>0.1606144893352793</v>
      </c>
      <c r="E8">
        <v>0.42910429886766577</v>
      </c>
    </row>
    <row r="9" spans="1:5" x14ac:dyDescent="0.25">
      <c r="A9" t="s">
        <v>14</v>
      </c>
      <c r="B9">
        <v>0.4027180228992141</v>
      </c>
      <c r="C9">
        <v>7.7078455078156277E-2</v>
      </c>
      <c r="D9">
        <v>0.25557640112577645</v>
      </c>
      <c r="E9">
        <v>0.56008750309392796</v>
      </c>
    </row>
    <row r="10" spans="1:5" x14ac:dyDescent="0.25">
      <c r="A10" t="s">
        <v>15</v>
      </c>
      <c r="B10">
        <v>0.29897923651538533</v>
      </c>
      <c r="C10">
        <v>5.2825757418927935E-2</v>
      </c>
      <c r="D10">
        <v>0.19172883773555627</v>
      </c>
      <c r="E10">
        <v>0.40684828594813638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4.5217767402243698</v>
      </c>
      <c r="C2">
        <v>0.37884504549772008</v>
      </c>
      <c r="D2">
        <v>3.7739133058547729</v>
      </c>
      <c r="E2">
        <v>5.31680091156049</v>
      </c>
    </row>
    <row r="3" spans="1:5" x14ac:dyDescent="0.25">
      <c r="A3" t="s">
        <v>17</v>
      </c>
      <c r="B3">
        <v>0.19134413731385846</v>
      </c>
      <c r="C3">
        <v>0.10465138022882771</v>
      </c>
      <c r="D3">
        <v>-1.3291735507712947E-2</v>
      </c>
      <c r="E3">
        <v>0.41167356843243197</v>
      </c>
    </row>
    <row r="4" spans="1:5" x14ac:dyDescent="0.25">
      <c r="A4" t="s">
        <v>18</v>
      </c>
      <c r="B4">
        <v>0.16933576607564579</v>
      </c>
      <c r="C4">
        <v>6.7248412045032083E-2</v>
      </c>
      <c r="D4">
        <v>3.0472721863652828E-2</v>
      </c>
      <c r="E4">
        <v>0.30534459728834257</v>
      </c>
    </row>
    <row r="5" spans="1:5" x14ac:dyDescent="0.25">
      <c r="A5" t="s">
        <v>8</v>
      </c>
      <c r="B5">
        <v>2.8378667253329482E-2</v>
      </c>
      <c r="C5">
        <v>0.21720310085583749</v>
      </c>
      <c r="D5">
        <v>-0.40551433604131099</v>
      </c>
      <c r="E5">
        <v>0.45237931718423757</v>
      </c>
    </row>
    <row r="6" spans="1:5" x14ac:dyDescent="0.25">
      <c r="A6" t="s">
        <v>9</v>
      </c>
      <c r="B6">
        <v>0.17966325685735199</v>
      </c>
      <c r="C6">
        <v>0.35645936911135062</v>
      </c>
      <c r="D6">
        <v>-0.53352993076785771</v>
      </c>
      <c r="E6">
        <v>0.80582345332522043</v>
      </c>
    </row>
    <row r="7" spans="1:5" x14ac:dyDescent="0.25">
      <c r="A7" t="s">
        <v>10</v>
      </c>
      <c r="B7">
        <v>0.45868155768052227</v>
      </c>
      <c r="C7">
        <v>0.13626459163306523</v>
      </c>
      <c r="D7">
        <v>0.21946151066040756</v>
      </c>
      <c r="E7">
        <v>0.74577423512131824</v>
      </c>
    </row>
    <row r="8" spans="1:5" x14ac:dyDescent="0.25">
      <c r="A8" t="s">
        <v>11</v>
      </c>
      <c r="B8">
        <v>0.68737738031548756</v>
      </c>
      <c r="C8">
        <v>0.22008887260793342</v>
      </c>
      <c r="D8">
        <v>0.33291584119992024</v>
      </c>
      <c r="E8">
        <v>1.189795569481205</v>
      </c>
    </row>
    <row r="9" spans="1:5" x14ac:dyDescent="0.25">
      <c r="A9" t="s">
        <v>12</v>
      </c>
      <c r="B9">
        <v>0.53926909787607202</v>
      </c>
      <c r="C9">
        <v>6.2518649729105244E-2</v>
      </c>
      <c r="D9">
        <v>0.42026332255241705</v>
      </c>
      <c r="E9">
        <v>0.67274026043413671</v>
      </c>
    </row>
    <row r="10" spans="1:5" x14ac:dyDescent="0.25">
      <c r="A10" t="s">
        <v>13</v>
      </c>
      <c r="B10">
        <v>0.27199084213498664</v>
      </c>
      <c r="C10">
        <v>6.4641479235331284E-2</v>
      </c>
      <c r="D10">
        <v>0.14877243727816963</v>
      </c>
      <c r="E10">
        <v>0.4035674911220396</v>
      </c>
    </row>
    <row r="11" spans="1:5" x14ac:dyDescent="0.25">
      <c r="A11" t="s">
        <v>14</v>
      </c>
      <c r="B11">
        <v>0.40132505007307939</v>
      </c>
      <c r="C11">
        <v>7.8796467147347962E-2</v>
      </c>
      <c r="D11">
        <v>0.24138710061743618</v>
      </c>
      <c r="E11">
        <v>0.56188407288665687</v>
      </c>
    </row>
    <row r="12" spans="1:5" x14ac:dyDescent="0.25">
      <c r="A12" t="s">
        <v>15</v>
      </c>
      <c r="B12">
        <v>0.32668410779193396</v>
      </c>
      <c r="C12">
        <v>5.6931587117628434E-2</v>
      </c>
      <c r="D12">
        <v>0.20884765687459536</v>
      </c>
      <c r="E12">
        <v>0.44075293922974862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5" sqref="B5"/>
    </sheetView>
  </sheetViews>
  <sheetFormatPr defaultRowHeight="15" x14ac:dyDescent="0.25"/>
  <cols>
    <col min="1" max="1" width="16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0.5689144573022723</v>
      </c>
      <c r="C2">
        <v>4.6596154235505614</v>
      </c>
      <c r="D2">
        <v>-9.3014510085072217</v>
      </c>
      <c r="E2">
        <v>10.231715069566363</v>
      </c>
    </row>
    <row r="3" spans="1:5" x14ac:dyDescent="0.25">
      <c r="A3" t="s">
        <v>6</v>
      </c>
      <c r="B3">
        <v>1.1370250835601623</v>
      </c>
      <c r="C3">
        <v>2.9090023795548205</v>
      </c>
      <c r="D3">
        <v>-5.3566048224925957</v>
      </c>
      <c r="E3">
        <v>6.6669095625483727</v>
      </c>
    </row>
    <row r="4" spans="1:5" x14ac:dyDescent="0.25">
      <c r="A4" t="s">
        <v>7</v>
      </c>
      <c r="B4">
        <v>0.60806465258713571</v>
      </c>
      <c r="C4">
        <v>4.6208474736724874</v>
      </c>
      <c r="D4">
        <v>-8.8054914678298033</v>
      </c>
      <c r="E4">
        <v>10.248820344480462</v>
      </c>
    </row>
    <row r="5" spans="1:5" x14ac:dyDescent="0.25">
      <c r="A5" t="s">
        <v>8</v>
      </c>
      <c r="B5">
        <v>8.7711572109886254E-2</v>
      </c>
      <c r="C5">
        <v>0.22214856202239619</v>
      </c>
      <c r="D5">
        <v>-0.36366287285611615</v>
      </c>
      <c r="E5">
        <v>0.52769743312507533</v>
      </c>
    </row>
    <row r="6" spans="1:5" x14ac:dyDescent="0.25">
      <c r="A6" t="s">
        <v>9</v>
      </c>
      <c r="B6">
        <v>0.28618957739033257</v>
      </c>
      <c r="C6">
        <v>0.32743383492626382</v>
      </c>
      <c r="D6">
        <v>-0.32969212876183845</v>
      </c>
      <c r="E6">
        <v>0.87283832924714388</v>
      </c>
    </row>
    <row r="7" spans="1:5" x14ac:dyDescent="0.25">
      <c r="A7" t="s">
        <v>10</v>
      </c>
      <c r="B7">
        <v>0.54723470483075953</v>
      </c>
      <c r="C7">
        <v>0.15612074646096019</v>
      </c>
      <c r="D7">
        <v>0.27127228559359318</v>
      </c>
      <c r="E7">
        <v>0.87467030283656644</v>
      </c>
    </row>
    <row r="8" spans="1:5" x14ac:dyDescent="0.25">
      <c r="A8" t="s">
        <v>11</v>
      </c>
      <c r="B8">
        <v>0.74350827926632046</v>
      </c>
      <c r="C8">
        <v>0.23220513600930015</v>
      </c>
      <c r="D8">
        <v>0.34471701677483868</v>
      </c>
      <c r="E8">
        <v>1.2381249087940362</v>
      </c>
    </row>
    <row r="9" spans="1:5" x14ac:dyDescent="0.25">
      <c r="A9" t="s">
        <v>12</v>
      </c>
      <c r="B9">
        <v>0.53857704005678564</v>
      </c>
      <c r="C9">
        <v>6.2348234421907664E-2</v>
      </c>
      <c r="D9">
        <v>0.41999675985838042</v>
      </c>
      <c r="E9">
        <v>0.67059915142401649</v>
      </c>
    </row>
    <row r="10" spans="1:5" x14ac:dyDescent="0.25">
      <c r="A10" t="s">
        <v>13</v>
      </c>
      <c r="B10">
        <v>0.29884271530380613</v>
      </c>
      <c r="C10">
        <v>6.7305974571710656E-2</v>
      </c>
      <c r="D10">
        <v>0.16921080053092294</v>
      </c>
      <c r="E10">
        <v>0.44373605112047826</v>
      </c>
    </row>
    <row r="11" spans="1:5" x14ac:dyDescent="0.25">
      <c r="A11" t="s">
        <v>14</v>
      </c>
      <c r="B11">
        <v>0.40072148814112513</v>
      </c>
      <c r="C11">
        <v>7.8482788328536071E-2</v>
      </c>
      <c r="D11">
        <v>0.25424590754563064</v>
      </c>
      <c r="E11">
        <v>0.57410473208953328</v>
      </c>
    </row>
    <row r="12" spans="1:5" x14ac:dyDescent="0.25">
      <c r="A12" t="s">
        <v>15</v>
      </c>
      <c r="B12">
        <v>0.30043579655506875</v>
      </c>
      <c r="C12">
        <v>5.2355091957911666E-2</v>
      </c>
      <c r="D12">
        <v>0.19433323037626954</v>
      </c>
      <c r="E12">
        <v>0.40717787691478846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cols>
    <col min="1" max="1" width="16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5.4451506537419094</v>
      </c>
      <c r="C2">
        <v>0.19648259896574302</v>
      </c>
      <c r="D2">
        <v>5.0440896802158131</v>
      </c>
      <c r="E2">
        <v>5.8548310595034234</v>
      </c>
    </row>
    <row r="3" spans="1:5" x14ac:dyDescent="0.25">
      <c r="A3" t="s">
        <v>16</v>
      </c>
      <c r="B3">
        <v>4.9717566598325852E-2</v>
      </c>
      <c r="C3">
        <v>5.0278884537645645</v>
      </c>
      <c r="D3">
        <v>-10.362479207924428</v>
      </c>
      <c r="E3">
        <v>10.123415485394244</v>
      </c>
    </row>
    <row r="4" spans="1:5" x14ac:dyDescent="0.25">
      <c r="A4" t="s">
        <v>8</v>
      </c>
      <c r="B4">
        <v>8.8120353528838707E-2</v>
      </c>
      <c r="C4">
        <v>0.21833220500904801</v>
      </c>
      <c r="D4">
        <v>-0.35121945748649058</v>
      </c>
      <c r="E4">
        <v>0.53025671726766088</v>
      </c>
    </row>
    <row r="5" spans="1:5" x14ac:dyDescent="0.25">
      <c r="A5" t="s">
        <v>9</v>
      </c>
      <c r="B5">
        <v>0.29046258037175171</v>
      </c>
      <c r="C5">
        <v>0.32732347160940706</v>
      </c>
      <c r="D5">
        <v>-0.35616555886271106</v>
      </c>
      <c r="E5">
        <v>0.86648878416734354</v>
      </c>
    </row>
    <row r="6" spans="1:5" x14ac:dyDescent="0.25">
      <c r="A6" t="s">
        <v>10</v>
      </c>
      <c r="B6">
        <v>0.54420742056723792</v>
      </c>
      <c r="C6">
        <v>0.15887063638168758</v>
      </c>
      <c r="D6">
        <v>0.28975176503199046</v>
      </c>
      <c r="E6">
        <v>0.90818947375019299</v>
      </c>
    </row>
    <row r="7" spans="1:5" x14ac:dyDescent="0.25">
      <c r="A7" t="s">
        <v>11</v>
      </c>
      <c r="B7">
        <v>0.73396416517686713</v>
      </c>
      <c r="C7">
        <v>0.23087285741732247</v>
      </c>
      <c r="D7">
        <v>0.35275823761237046</v>
      </c>
      <c r="E7">
        <v>1.243712649400321</v>
      </c>
    </row>
    <row r="8" spans="1:5" x14ac:dyDescent="0.25">
      <c r="A8" t="s">
        <v>12</v>
      </c>
      <c r="B8">
        <v>0.53896007401631696</v>
      </c>
      <c r="C8">
        <v>6.1932084947004723E-2</v>
      </c>
      <c r="D8">
        <v>0.41515942649622528</v>
      </c>
      <c r="E8">
        <v>0.66327287910010624</v>
      </c>
    </row>
    <row r="9" spans="1:5" x14ac:dyDescent="0.25">
      <c r="A9" t="s">
        <v>13</v>
      </c>
      <c r="B9">
        <v>0.29887342872762618</v>
      </c>
      <c r="C9">
        <v>6.7027941003267963E-2</v>
      </c>
      <c r="D9">
        <v>0.17229406032808295</v>
      </c>
      <c r="E9">
        <v>0.44358243375653617</v>
      </c>
    </row>
    <row r="10" spans="1:5" x14ac:dyDescent="0.25">
      <c r="A10" t="s">
        <v>14</v>
      </c>
      <c r="B10">
        <v>0.39815401844927767</v>
      </c>
      <c r="C10">
        <v>7.7564363457779922E-2</v>
      </c>
      <c r="D10">
        <v>0.25045430764819204</v>
      </c>
      <c r="E10">
        <v>0.55900839442688666</v>
      </c>
    </row>
    <row r="11" spans="1:5" x14ac:dyDescent="0.25">
      <c r="A11" t="s">
        <v>15</v>
      </c>
      <c r="B11">
        <v>0.30297255282309615</v>
      </c>
      <c r="C11">
        <v>5.3239099915164491E-2</v>
      </c>
      <c r="D11">
        <v>0.20013004300855203</v>
      </c>
      <c r="E11">
        <v>0.41600467155436305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2.8265699812882175</v>
      </c>
      <c r="C2">
        <v>3.6010672418026757</v>
      </c>
      <c r="D2">
        <v>-4.4505680215866361</v>
      </c>
      <c r="E2">
        <v>10.059365317765231</v>
      </c>
    </row>
    <row r="3" spans="1:5" x14ac:dyDescent="0.25">
      <c r="A3" t="s">
        <v>19</v>
      </c>
      <c r="B3">
        <v>2.6222905696925949</v>
      </c>
      <c r="C3">
        <v>3.5992335400992439</v>
      </c>
      <c r="D3">
        <v>-4.3906097683322036</v>
      </c>
      <c r="E3">
        <v>10.245520580510913</v>
      </c>
    </row>
    <row r="4" spans="1:5" x14ac:dyDescent="0.25">
      <c r="A4" t="s">
        <v>8</v>
      </c>
      <c r="B4">
        <v>8.8945819096812831E-2</v>
      </c>
      <c r="C4">
        <v>0.20894489883309014</v>
      </c>
      <c r="D4">
        <v>-0.33248464490059915</v>
      </c>
      <c r="E4">
        <v>0.48776642273979454</v>
      </c>
    </row>
    <row r="5" spans="1:5" x14ac:dyDescent="0.25">
      <c r="A5" t="s">
        <v>9</v>
      </c>
      <c r="B5">
        <v>0.28803680431161055</v>
      </c>
      <c r="C5">
        <v>0.32940292924920372</v>
      </c>
      <c r="D5">
        <v>-0.35431775585955533</v>
      </c>
      <c r="E5">
        <v>0.87027907852056507</v>
      </c>
    </row>
    <row r="6" spans="1:5" x14ac:dyDescent="0.25">
      <c r="A6" t="s">
        <v>10</v>
      </c>
      <c r="B6">
        <v>0.54147804755767037</v>
      </c>
      <c r="C6">
        <v>0.150249519210916</v>
      </c>
      <c r="D6">
        <v>0.28450418688423995</v>
      </c>
      <c r="E6">
        <v>0.86866933625451037</v>
      </c>
    </row>
    <row r="7" spans="1:5" x14ac:dyDescent="0.25">
      <c r="A7" t="s">
        <v>11</v>
      </c>
      <c r="B7">
        <v>0.72935578595076356</v>
      </c>
      <c r="C7">
        <v>0.22328338041747747</v>
      </c>
      <c r="D7">
        <v>0.36259830819035788</v>
      </c>
      <c r="E7">
        <v>1.2098357767411594</v>
      </c>
    </row>
    <row r="8" spans="1:5" x14ac:dyDescent="0.25">
      <c r="A8" t="s">
        <v>12</v>
      </c>
      <c r="B8">
        <v>0.53649545109177321</v>
      </c>
      <c r="C8">
        <v>6.2598406558701886E-2</v>
      </c>
      <c r="D8">
        <v>0.4179185251518977</v>
      </c>
      <c r="E8">
        <v>0.67046506843026865</v>
      </c>
    </row>
    <row r="9" spans="1:5" x14ac:dyDescent="0.25">
      <c r="A9" t="s">
        <v>13</v>
      </c>
      <c r="B9">
        <v>0.29938731719177264</v>
      </c>
      <c r="C9">
        <v>6.5242977498002327E-2</v>
      </c>
      <c r="D9">
        <v>0.16861614386758528</v>
      </c>
      <c r="E9">
        <v>0.42903925323343622</v>
      </c>
    </row>
    <row r="10" spans="1:5" x14ac:dyDescent="0.25">
      <c r="A10" t="s">
        <v>14</v>
      </c>
      <c r="B10">
        <v>0.39798386565263266</v>
      </c>
      <c r="C10">
        <v>7.5891693325360984E-2</v>
      </c>
      <c r="D10">
        <v>0.25475601310511792</v>
      </c>
      <c r="E10">
        <v>0.56105634109644953</v>
      </c>
    </row>
    <row r="11" spans="1:5" x14ac:dyDescent="0.25">
      <c r="A11" t="s">
        <v>15</v>
      </c>
      <c r="B11">
        <v>0.3026288171555947</v>
      </c>
      <c r="C11">
        <v>5.1445385626573845E-2</v>
      </c>
      <c r="D11">
        <v>0.20559892431430279</v>
      </c>
      <c r="E11">
        <v>0.41648050516408291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6" sqref="A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0.45425334916589466</v>
      </c>
      <c r="C2">
        <v>4.5804534329171034</v>
      </c>
      <c r="D2">
        <v>-8.5103556682293622</v>
      </c>
      <c r="E2">
        <v>9.9391022729596301</v>
      </c>
    </row>
    <row r="3" spans="1:5" x14ac:dyDescent="0.25">
      <c r="A3" t="s">
        <v>17</v>
      </c>
      <c r="B3">
        <v>0.17870057126326153</v>
      </c>
      <c r="C3">
        <v>0.10539779777020776</v>
      </c>
      <c r="D3">
        <v>-2.827439238509032E-2</v>
      </c>
      <c r="E3">
        <v>0.40027360030987136</v>
      </c>
    </row>
    <row r="4" spans="1:5" x14ac:dyDescent="0.25">
      <c r="A4" t="s">
        <v>18</v>
      </c>
      <c r="B4">
        <v>0.16644018554974715</v>
      </c>
      <c r="C4">
        <v>7.0360136548242164E-2</v>
      </c>
      <c r="D4">
        <v>3.0374016392099981E-2</v>
      </c>
      <c r="E4">
        <v>0.31532955032177468</v>
      </c>
    </row>
    <row r="5" spans="1:5" x14ac:dyDescent="0.25">
      <c r="A5" t="s">
        <v>6</v>
      </c>
      <c r="B5">
        <v>0.70844276208629509</v>
      </c>
      <c r="C5">
        <v>3.138013679548437</v>
      </c>
      <c r="D5">
        <v>-5.5925213898156745</v>
      </c>
      <c r="E5">
        <v>7.2051305599885378</v>
      </c>
    </row>
    <row r="6" spans="1:5" x14ac:dyDescent="0.25">
      <c r="A6" t="s">
        <v>7</v>
      </c>
      <c r="B6">
        <v>0.34447592362843427</v>
      </c>
      <c r="C6">
        <v>4.4891702669614153</v>
      </c>
      <c r="D6">
        <v>-9.0404791456178586</v>
      </c>
      <c r="E6">
        <v>9.1878467759228197</v>
      </c>
    </row>
    <row r="7" spans="1:5" x14ac:dyDescent="0.25">
      <c r="A7" t="s">
        <v>16</v>
      </c>
      <c r="B7">
        <v>4.0026687201072518E-2</v>
      </c>
      <c r="C7">
        <v>4.9741265021446512</v>
      </c>
      <c r="D7">
        <v>-9.644679947582242</v>
      </c>
      <c r="E7">
        <v>10.367641315636487</v>
      </c>
    </row>
    <row r="8" spans="1:5" x14ac:dyDescent="0.25">
      <c r="A8" t="s">
        <v>19</v>
      </c>
      <c r="B8">
        <v>0.356323404066753</v>
      </c>
      <c r="C8">
        <v>4.513918763925048</v>
      </c>
      <c r="D8">
        <v>-8.6339500337594792</v>
      </c>
      <c r="E8">
        <v>9.7099229207766147</v>
      </c>
    </row>
    <row r="9" spans="1:5" x14ac:dyDescent="0.25">
      <c r="A9" t="s">
        <v>8</v>
      </c>
      <c r="B9">
        <v>3.756173347294052E-2</v>
      </c>
      <c r="C9">
        <v>0.20756387480045951</v>
      </c>
      <c r="D9">
        <v>-0.36272088336255276</v>
      </c>
      <c r="E9">
        <v>0.48293587722804293</v>
      </c>
    </row>
    <row r="10" spans="1:5" x14ac:dyDescent="0.25">
      <c r="A10" t="s">
        <v>9</v>
      </c>
      <c r="B10">
        <v>0.1641747455485171</v>
      </c>
      <c r="C10">
        <v>0.35294933114931293</v>
      </c>
      <c r="D10">
        <v>-0.4935281342764456</v>
      </c>
      <c r="E10">
        <v>0.81807626838171221</v>
      </c>
    </row>
    <row r="11" spans="1:5" x14ac:dyDescent="0.25">
      <c r="A11" t="s">
        <v>10</v>
      </c>
      <c r="B11">
        <v>0.46015751913594261</v>
      </c>
      <c r="C11">
        <v>0.14184463717906204</v>
      </c>
      <c r="D11">
        <v>0.21961591881375553</v>
      </c>
      <c r="E11">
        <v>0.77203182369074164</v>
      </c>
    </row>
    <row r="12" spans="1:5" x14ac:dyDescent="0.25">
      <c r="A12" t="s">
        <v>11</v>
      </c>
      <c r="B12">
        <v>0.68338362652133333</v>
      </c>
      <c r="C12">
        <v>0.22156021862915376</v>
      </c>
      <c r="D12">
        <v>0.31619044327753043</v>
      </c>
      <c r="E12">
        <v>1.1725110036971111</v>
      </c>
    </row>
    <row r="13" spans="1:5" x14ac:dyDescent="0.25">
      <c r="A13" t="s">
        <v>12</v>
      </c>
      <c r="B13">
        <v>0.53477366292291517</v>
      </c>
      <c r="C13">
        <v>6.0235698710444048E-2</v>
      </c>
      <c r="D13">
        <v>0.41740165717920596</v>
      </c>
      <c r="E13">
        <v>0.66072934857251142</v>
      </c>
    </row>
    <row r="14" spans="1:5" x14ac:dyDescent="0.25">
      <c r="A14" t="s">
        <v>13</v>
      </c>
      <c r="B14">
        <v>0.27371165098629069</v>
      </c>
      <c r="C14">
        <v>6.6572238377420281E-2</v>
      </c>
      <c r="D14">
        <v>0.14803932307452569</v>
      </c>
      <c r="E14">
        <v>0.41617028491547842</v>
      </c>
    </row>
    <row r="15" spans="1:5" x14ac:dyDescent="0.25">
      <c r="A15" t="s">
        <v>14</v>
      </c>
      <c r="B15">
        <v>0.40051469739039675</v>
      </c>
      <c r="C15">
        <v>8.0176019231715093E-2</v>
      </c>
      <c r="D15">
        <v>0.24378436956154256</v>
      </c>
      <c r="E15">
        <v>0.56648282781711023</v>
      </c>
    </row>
    <row r="16" spans="1:5" x14ac:dyDescent="0.25">
      <c r="A16" t="s">
        <v>15</v>
      </c>
      <c r="B16">
        <v>0.32577365162331257</v>
      </c>
      <c r="C16">
        <v>5.7430017481523148E-2</v>
      </c>
      <c r="D16">
        <v>0.2108232066517961</v>
      </c>
      <c r="E16">
        <v>0.44050605341991084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models</vt:lpstr>
      <vt:lpstr>precis_m.null</vt:lpstr>
      <vt:lpstr>precis_m.depend</vt:lpstr>
      <vt:lpstr>precis_m.carer</vt:lpstr>
      <vt:lpstr>precis_m.cost</vt:lpstr>
      <vt:lpstr>precis_m.need</vt:lpstr>
      <vt:lpstr>precis_m.full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mgt</cp:lastModifiedBy>
  <dcterms:created xsi:type="dcterms:W3CDTF">2018-07-10T20:22:31Z</dcterms:created>
  <dcterms:modified xsi:type="dcterms:W3CDTF">2018-07-11T18:51:48Z</dcterms:modified>
</cp:coreProperties>
</file>