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05f77d4f31e9ad50/"/>
    </mc:Choice>
  </mc:AlternateContent>
  <xr:revisionPtr revIDLastSave="4" documentId="8_{A2505CB7-A65C-4EBB-9CB7-BACE1E5E72C8}" xr6:coauthVersionLast="47" xr6:coauthVersionMax="47" xr10:uidLastSave="{E97C492E-7D3A-46B6-8FE8-3E4118E105E4}"/>
  <bookViews>
    <workbookView xWindow="-110" yWindow="-110" windowWidth="19420" windowHeight="11020" activeTab="2" xr2:uid="{00000000-000D-0000-FFFF-FFFF00000000}"/>
  </bookViews>
  <sheets>
    <sheet name="school-shootings-data" sheetId="1" r:id="rId1"/>
    <sheet name="Workings" sheetId="4" r:id="rId2"/>
    <sheet name="Dashboard" sheetId="5" r:id="rId3"/>
  </sheets>
  <definedNames>
    <definedName name="NativeTimeline_date">#N/A</definedName>
    <definedName name="Slicer_Ethnicity">#N/A</definedName>
    <definedName name="Slicer_shooting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87" i="1" l="1"/>
  <c r="W386" i="1"/>
  <c r="W385" i="1"/>
  <c r="W384" i="1"/>
  <c r="W381"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2" i="1"/>
  <c r="W351" i="1"/>
  <c r="W350" i="1"/>
  <c r="W349" i="1"/>
  <c r="W348" i="1"/>
  <c r="W347" i="1"/>
  <c r="W346" i="1"/>
  <c r="W345" i="1"/>
  <c r="W344" i="1"/>
  <c r="W343" i="1"/>
  <c r="W341" i="1"/>
  <c r="W340" i="1"/>
  <c r="W339" i="1"/>
  <c r="W338" i="1"/>
  <c r="W337" i="1"/>
  <c r="W335" i="1"/>
  <c r="W334" i="1"/>
  <c r="W333" i="1"/>
  <c r="W332" i="1"/>
  <c r="W331" i="1"/>
  <c r="W330" i="1"/>
  <c r="W328" i="1"/>
  <c r="W327" i="1"/>
  <c r="W326" i="1"/>
  <c r="W325" i="1"/>
  <c r="W324" i="1"/>
  <c r="W322" i="1"/>
  <c r="W321" i="1"/>
  <c r="W320" i="1"/>
  <c r="W318" i="1"/>
  <c r="W317" i="1"/>
  <c r="W316" i="1"/>
  <c r="W315" i="1"/>
  <c r="W314" i="1"/>
  <c r="W313" i="1"/>
  <c r="W312" i="1"/>
  <c r="W311" i="1"/>
  <c r="W309" i="1"/>
  <c r="W308" i="1"/>
  <c r="W307" i="1"/>
  <c r="W306" i="1"/>
  <c r="W304" i="1"/>
  <c r="W303" i="1"/>
  <c r="W302" i="1"/>
  <c r="W301" i="1"/>
  <c r="W300" i="1"/>
  <c r="W297" i="1"/>
  <c r="W296" i="1"/>
  <c r="W295" i="1"/>
  <c r="W294" i="1"/>
  <c r="W293" i="1"/>
  <c r="W292" i="1"/>
  <c r="W291" i="1"/>
  <c r="W290" i="1"/>
  <c r="W289" i="1"/>
  <c r="W288" i="1"/>
  <c r="W287" i="1"/>
  <c r="W286" i="1"/>
  <c r="W285" i="1"/>
  <c r="W284" i="1"/>
  <c r="W282" i="1"/>
  <c r="W280" i="1"/>
  <c r="W279" i="1"/>
  <c r="W278" i="1"/>
  <c r="W277" i="1"/>
  <c r="W275" i="1"/>
  <c r="W273" i="1"/>
  <c r="W272" i="1"/>
  <c r="W271" i="1"/>
  <c r="W268" i="1"/>
  <c r="W267" i="1"/>
  <c r="W266" i="1"/>
  <c r="W265" i="1"/>
  <c r="W264" i="1"/>
  <c r="W263" i="1"/>
  <c r="W262" i="1"/>
  <c r="W260" i="1"/>
  <c r="W259" i="1"/>
  <c r="W258" i="1"/>
  <c r="W257" i="1"/>
  <c r="W256" i="1"/>
  <c r="W255" i="1"/>
  <c r="W254" i="1"/>
  <c r="W253" i="1"/>
  <c r="W252" i="1"/>
  <c r="W250" i="1"/>
  <c r="W248" i="1"/>
  <c r="W247" i="1"/>
  <c r="W246" i="1"/>
  <c r="W245" i="1"/>
  <c r="W244" i="1"/>
  <c r="W241" i="1"/>
  <c r="W240" i="1"/>
  <c r="W238" i="1"/>
  <c r="W236" i="1"/>
  <c r="W234" i="1"/>
  <c r="W232" i="1"/>
  <c r="W229" i="1"/>
  <c r="W227" i="1"/>
  <c r="W226" i="1"/>
  <c r="W224" i="1"/>
  <c r="W223" i="1"/>
  <c r="W220" i="1"/>
  <c r="W218" i="1"/>
  <c r="W217" i="1"/>
  <c r="W216" i="1"/>
  <c r="W215" i="1"/>
  <c r="W214" i="1"/>
  <c r="W211" i="1"/>
  <c r="W210" i="1"/>
  <c r="W209" i="1"/>
  <c r="W208" i="1"/>
  <c r="W207" i="1"/>
  <c r="W206" i="1"/>
  <c r="W203" i="1"/>
  <c r="W201" i="1"/>
  <c r="W200" i="1"/>
  <c r="W198" i="1"/>
  <c r="W197" i="1"/>
  <c r="W196" i="1"/>
  <c r="W194" i="1"/>
  <c r="W193" i="1"/>
  <c r="W192" i="1"/>
  <c r="W191" i="1"/>
  <c r="W189" i="1"/>
  <c r="W188" i="1"/>
  <c r="W187" i="1"/>
  <c r="W186" i="1"/>
  <c r="W185" i="1"/>
  <c r="W184" i="1"/>
  <c r="W182" i="1"/>
  <c r="W181" i="1"/>
  <c r="W180" i="1"/>
  <c r="W179" i="1"/>
  <c r="W178" i="1"/>
  <c r="W177" i="1"/>
  <c r="W175" i="1"/>
  <c r="W174" i="1"/>
  <c r="W173" i="1"/>
  <c r="W171" i="1"/>
  <c r="W170" i="1"/>
  <c r="W169" i="1"/>
  <c r="W168" i="1"/>
  <c r="W167" i="1"/>
  <c r="W166" i="1"/>
  <c r="W165" i="1"/>
  <c r="W163" i="1"/>
  <c r="W162" i="1"/>
  <c r="W161" i="1"/>
  <c r="W159" i="1"/>
  <c r="W158" i="1"/>
  <c r="W157" i="1"/>
  <c r="W156" i="1"/>
  <c r="W154" i="1"/>
  <c r="W153" i="1"/>
  <c r="W152" i="1"/>
  <c r="W151" i="1"/>
  <c r="W150" i="1"/>
  <c r="W147" i="1"/>
  <c r="W146" i="1"/>
  <c r="W145" i="1"/>
  <c r="W144" i="1"/>
  <c r="W143" i="1"/>
  <c r="W141" i="1"/>
  <c r="W140" i="1"/>
  <c r="W138" i="1"/>
  <c r="W136" i="1"/>
  <c r="W135" i="1"/>
  <c r="W134" i="1"/>
  <c r="W132" i="1"/>
  <c r="W131" i="1"/>
  <c r="W130" i="1"/>
  <c r="W129" i="1"/>
  <c r="W128" i="1"/>
  <c r="W126" i="1"/>
  <c r="W125" i="1"/>
  <c r="W124" i="1"/>
  <c r="W122" i="1"/>
  <c r="W121" i="1"/>
  <c r="W120" i="1"/>
  <c r="W119" i="1"/>
  <c r="W118" i="1"/>
  <c r="W116" i="1"/>
  <c r="W114" i="1"/>
  <c r="W112" i="1"/>
  <c r="W111" i="1"/>
  <c r="W110" i="1"/>
  <c r="W109" i="1"/>
  <c r="W108" i="1"/>
  <c r="W107" i="1"/>
  <c r="W106" i="1"/>
  <c r="W105" i="1"/>
  <c r="W102" i="1"/>
  <c r="W101" i="1"/>
  <c r="W99" i="1"/>
  <c r="W98" i="1"/>
  <c r="W97" i="1"/>
  <c r="W96" i="1"/>
  <c r="W95" i="1"/>
  <c r="W94" i="1"/>
  <c r="W93" i="1"/>
  <c r="W92" i="1"/>
  <c r="W91" i="1"/>
  <c r="W90" i="1"/>
  <c r="W89" i="1"/>
  <c r="W87" i="1"/>
  <c r="W85" i="1"/>
  <c r="W83" i="1"/>
  <c r="W80" i="1"/>
  <c r="W79" i="1"/>
  <c r="W77" i="1"/>
  <c r="W76" i="1"/>
  <c r="W74" i="1"/>
  <c r="W71" i="1"/>
  <c r="W70" i="1"/>
  <c r="W69" i="1"/>
  <c r="W68" i="1"/>
  <c r="W67" i="1"/>
  <c r="W66" i="1"/>
  <c r="W63" i="1"/>
  <c r="W62" i="1"/>
  <c r="W61" i="1"/>
  <c r="W60" i="1"/>
  <c r="W57" i="1"/>
  <c r="W56" i="1"/>
  <c r="W55" i="1"/>
  <c r="W54" i="1"/>
  <c r="W52" i="1"/>
  <c r="W50" i="1"/>
  <c r="W49" i="1"/>
  <c r="W48" i="1"/>
  <c r="W47" i="1"/>
  <c r="W46" i="1"/>
  <c r="W44" i="1"/>
  <c r="W43" i="1"/>
  <c r="W41" i="1"/>
  <c r="W40" i="1"/>
  <c r="W39" i="1"/>
  <c r="W37" i="1"/>
  <c r="W36" i="1"/>
  <c r="W35" i="1"/>
  <c r="W34" i="1"/>
  <c r="W33" i="1"/>
  <c r="W32" i="1"/>
  <c r="W30" i="1"/>
  <c r="W29" i="1"/>
  <c r="W28" i="1"/>
  <c r="W27" i="1"/>
  <c r="W25" i="1"/>
  <c r="W24" i="1"/>
  <c r="W23" i="1"/>
  <c r="W21" i="1"/>
  <c r="W20" i="1"/>
  <c r="W19" i="1"/>
  <c r="W18" i="1"/>
  <c r="W17" i="1"/>
  <c r="W14" i="1"/>
  <c r="W12" i="1"/>
  <c r="W11" i="1"/>
  <c r="W10" i="1"/>
  <c r="W9" i="1"/>
  <c r="W8" i="1"/>
  <c r="W7" i="1"/>
  <c r="W6" i="1"/>
  <c r="W5" i="1"/>
  <c r="W4" i="1"/>
  <c r="W2" i="1"/>
  <c r="W3" i="1"/>
  <c r="W13" i="1"/>
  <c r="W15" i="1"/>
  <c r="W16" i="1"/>
  <c r="W22" i="1"/>
  <c r="W26" i="1"/>
  <c r="W31" i="1"/>
  <c r="W38" i="1"/>
  <c r="W42" i="1"/>
  <c r="W45" i="1"/>
  <c r="W51" i="1"/>
  <c r="W53" i="1"/>
  <c r="W58" i="1"/>
  <c r="W59" i="1"/>
  <c r="W64" i="1"/>
  <c r="W65" i="1"/>
  <c r="W72" i="1"/>
  <c r="W73" i="1"/>
  <c r="W75" i="1"/>
  <c r="W78" i="1"/>
  <c r="W81" i="1"/>
  <c r="W82" i="1"/>
  <c r="W84" i="1"/>
  <c r="W86" i="1"/>
  <c r="W88" i="1"/>
  <c r="W100" i="1"/>
  <c r="W103" i="1"/>
  <c r="W104" i="1"/>
  <c r="W113" i="1"/>
  <c r="W115" i="1"/>
  <c r="W117" i="1"/>
  <c r="W123" i="1"/>
  <c r="W127" i="1"/>
  <c r="W133" i="1"/>
  <c r="W137" i="1"/>
  <c r="W139" i="1"/>
  <c r="W142" i="1"/>
  <c r="W148" i="1"/>
  <c r="W149" i="1"/>
  <c r="W155" i="1"/>
  <c r="W160" i="1"/>
  <c r="W164" i="1"/>
  <c r="W172" i="1"/>
  <c r="W176" i="1"/>
  <c r="W183" i="1"/>
  <c r="W190" i="1"/>
  <c r="W195" i="1"/>
  <c r="W199" i="1"/>
  <c r="W202" i="1"/>
  <c r="W204" i="1"/>
  <c r="W205" i="1"/>
  <c r="W212" i="1"/>
  <c r="W213" i="1"/>
  <c r="W219" i="1"/>
  <c r="W221" i="1"/>
  <c r="W222" i="1"/>
  <c r="W225" i="1"/>
  <c r="W228" i="1"/>
  <c r="W230" i="1"/>
  <c r="W231" i="1"/>
  <c r="W233" i="1"/>
  <c r="W235" i="1"/>
  <c r="W237" i="1"/>
  <c r="W239" i="1"/>
  <c r="W242" i="1"/>
  <c r="W243" i="1"/>
  <c r="W249" i="1"/>
  <c r="W251" i="1"/>
  <c r="W261" i="1"/>
  <c r="W269" i="1"/>
  <c r="W270" i="1"/>
  <c r="W274" i="1"/>
  <c r="W276" i="1"/>
  <c r="W281" i="1"/>
  <c r="W283" i="1"/>
  <c r="W298" i="1"/>
  <c r="W299" i="1"/>
  <c r="W305" i="1"/>
  <c r="W310" i="1"/>
  <c r="W319" i="1"/>
  <c r="W323" i="1"/>
  <c r="W329" i="1"/>
  <c r="W336" i="1"/>
  <c r="W342" i="1"/>
  <c r="W353" i="1"/>
  <c r="W379" i="1"/>
  <c r="W380" i="1"/>
  <c r="W382" i="1"/>
  <c r="W383" i="1"/>
  <c r="W388"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alcChain>
</file>

<file path=xl/sharedStrings.xml><?xml version="1.0" encoding="utf-8"?>
<sst xmlns="http://schemas.openxmlformats.org/spreadsheetml/2006/main" count="4759" uniqueCount="1547">
  <si>
    <t>uid</t>
  </si>
  <si>
    <t>nces_school_id</t>
  </si>
  <si>
    <t>school_name</t>
  </si>
  <si>
    <t>nces_district_id</t>
  </si>
  <si>
    <t>district_name</t>
  </si>
  <si>
    <t>date</t>
  </si>
  <si>
    <t>school_year</t>
  </si>
  <si>
    <t>year</t>
  </si>
  <si>
    <t>time</t>
  </si>
  <si>
    <t>day_of_week</t>
  </si>
  <si>
    <t>city</t>
  </si>
  <si>
    <t>state</t>
  </si>
  <si>
    <t>school_type</t>
  </si>
  <si>
    <t>enrollment</t>
  </si>
  <si>
    <t>killed</t>
  </si>
  <si>
    <t>injured</t>
  </si>
  <si>
    <t>casualties</t>
  </si>
  <si>
    <t>shooting_type</t>
  </si>
  <si>
    <t>age_shooter1</t>
  </si>
  <si>
    <t>gender_shooter1</t>
  </si>
  <si>
    <t>race_ethnicity_shooter1</t>
  </si>
  <si>
    <t>shooter_relationship1</t>
  </si>
  <si>
    <t>shooter_deceased1</t>
  </si>
  <si>
    <t>deceased_notes1</t>
  </si>
  <si>
    <t>age_shooter2</t>
  </si>
  <si>
    <t>gender_shooter2</t>
  </si>
  <si>
    <t>race_ethnicity_shooter2</t>
  </si>
  <si>
    <t>shooter_relationship2</t>
  </si>
  <si>
    <t>shooter_deceased2</t>
  </si>
  <si>
    <t>deceased_notes2</t>
  </si>
  <si>
    <t>white</t>
  </si>
  <si>
    <t>black</t>
  </si>
  <si>
    <t>hispanic</t>
  </si>
  <si>
    <t>asian</t>
  </si>
  <si>
    <t>american_indian_alaska_native</t>
  </si>
  <si>
    <t>hawaiian_native_pacific_islander</t>
  </si>
  <si>
    <t>two_or_more</t>
  </si>
  <si>
    <t>resource_officer</t>
  </si>
  <si>
    <t>weapon</t>
  </si>
  <si>
    <t>weapon_source</t>
  </si>
  <si>
    <t>lat</t>
  </si>
  <si>
    <t>long</t>
  </si>
  <si>
    <t>staffing</t>
  </si>
  <si>
    <t>low_grade</t>
  </si>
  <si>
    <t>high_grade</t>
  </si>
  <si>
    <t>lunch</t>
  </si>
  <si>
    <t>county</t>
  </si>
  <si>
    <t>state_fips</t>
  </si>
  <si>
    <t>county_fips</t>
  </si>
  <si>
    <t>ulocale</t>
  </si>
  <si>
    <t>Columbine High School</t>
  </si>
  <si>
    <t>Jefferson County R-1</t>
  </si>
  <si>
    <t>1998-1999</t>
  </si>
  <si>
    <t>Tuesday</t>
  </si>
  <si>
    <t>Littleton</t>
  </si>
  <si>
    <t>Colorado</t>
  </si>
  <si>
    <t>public</t>
  </si>
  <si>
    <t>indiscriminate</t>
  </si>
  <si>
    <t>m</t>
  </si>
  <si>
    <t>w</t>
  </si>
  <si>
    <t>student</t>
  </si>
  <si>
    <t>suicide</t>
  </si>
  <si>
    <t>12-gauge Savage-Springfield 67H pump-action shotgun, Hi-Point 995 Carbine 9 mm carbine, 9_19mm Intratec TEC-9 semi-automatic handgun, 12-gauge Stevens 311D double-barreled sawed-off shotgun</t>
  </si>
  <si>
    <t>purchased from friends</t>
  </si>
  <si>
    <t>Jefferson County</t>
  </si>
  <si>
    <t>Scotlandville Middle School</t>
  </si>
  <si>
    <t>East Baton Rouge Parish School Board</t>
  </si>
  <si>
    <t>Thursday</t>
  </si>
  <si>
    <t>Baton Rouge</t>
  </si>
  <si>
    <t>Louisiana</t>
  </si>
  <si>
    <t>targeted</t>
  </si>
  <si>
    <t>former student (expelled)</t>
  </si>
  <si>
    <t>.22 caliber pistol</t>
  </si>
  <si>
    <t>East Baton Rouge Parish</t>
  </si>
  <si>
    <t>Heritage High School</t>
  </si>
  <si>
    <t>Rockdale County</t>
  </si>
  <si>
    <t>Conyers</t>
  </si>
  <si>
    <t>Georgia</t>
  </si>
  <si>
    <t>.22 caliber rifle, 357-caliber Magnum handgun</t>
  </si>
  <si>
    <t>John Bartram High School</t>
  </si>
  <si>
    <t>Philadelphia City SD</t>
  </si>
  <si>
    <t>1999-2000</t>
  </si>
  <si>
    <t>Monday</t>
  </si>
  <si>
    <t>Philadelphia</t>
  </si>
  <si>
    <t>Pennsylvania</t>
  </si>
  <si>
    <t>RG .25-caliber pistol</t>
  </si>
  <si>
    <t>purchased from friend</t>
  </si>
  <si>
    <t>Philadelphia County</t>
  </si>
  <si>
    <t>Dorchester High School</t>
  </si>
  <si>
    <t>Boston</t>
  </si>
  <si>
    <t>Wednesday</t>
  </si>
  <si>
    <t>Massachusetts</t>
  </si>
  <si>
    <t>Suffolk County</t>
  </si>
  <si>
    <t>Deming Middle School</t>
  </si>
  <si>
    <t>Deming Public Schools</t>
  </si>
  <si>
    <t>Friday</t>
  </si>
  <si>
    <t>Deming</t>
  </si>
  <si>
    <t>New Mexico</t>
  </si>
  <si>
    <t>accidental or targeted</t>
  </si>
  <si>
    <t>h</t>
  </si>
  <si>
    <t>.22-caliber Colt revolver</t>
  </si>
  <si>
    <t>home</t>
  </si>
  <si>
    <t>Luna County</t>
  </si>
  <si>
    <t>Fort Gibson Middle School</t>
  </si>
  <si>
    <t>Fort Gibson</t>
  </si>
  <si>
    <t>Oklahoma</t>
  </si>
  <si>
    <t>ai</t>
  </si>
  <si>
    <t>Taurus 9mm pistol</t>
  </si>
  <si>
    <t>father</t>
  </si>
  <si>
    <t>Muskogee County</t>
  </si>
  <si>
    <t>Ridgewood High School</t>
  </si>
  <si>
    <t>Pasco</t>
  </si>
  <si>
    <t>New Port Richey</t>
  </si>
  <si>
    <t>Florida</t>
  </si>
  <si>
    <t>accidental</t>
  </si>
  <si>
    <t>.22-caliber Magnum handgun</t>
  </si>
  <si>
    <t>stolen</t>
  </si>
  <si>
    <t>Pasco County</t>
  </si>
  <si>
    <t>Alicia Reyes Elementary School</t>
  </si>
  <si>
    <t>Merced City Elementary</t>
  </si>
  <si>
    <t>Merced</t>
  </si>
  <si>
    <t>California</t>
  </si>
  <si>
    <t>no connection</t>
  </si>
  <si>
    <t>.22 caliber revolver</t>
  </si>
  <si>
    <t>KG</t>
  </si>
  <si>
    <t>Merced County</t>
  </si>
  <si>
    <t>Duke Ellington Elementary School</t>
  </si>
  <si>
    <t>City of Chicago School District 299</t>
  </si>
  <si>
    <t>Chicago</t>
  </si>
  <si>
    <t>Illinois</t>
  </si>
  <si>
    <t>PK</t>
  </si>
  <si>
    <t>Cook County</t>
  </si>
  <si>
    <t>Horn Lake High School</t>
  </si>
  <si>
    <t>Desoto County School District</t>
  </si>
  <si>
    <t>Horn Lake</t>
  </si>
  <si>
    <t>Mississippi</t>
  </si>
  <si>
    <t>handgun</t>
  </si>
  <si>
    <t>DeSoto County</t>
  </si>
  <si>
    <t>Tecumseh High School</t>
  </si>
  <si>
    <t>Tecumseh</t>
  </si>
  <si>
    <t>former boyfriend of student</t>
  </si>
  <si>
    <t>Pottawatomie County</t>
  </si>
  <si>
    <t>Buell Elementary School</t>
  </si>
  <si>
    <t>Beecher Community School District</t>
  </si>
  <si>
    <t>Mount Morris Township</t>
  </si>
  <si>
    <t>Michigan</t>
  </si>
  <si>
    <t>b</t>
  </si>
  <si>
    <t>.32-caliber semiautomatic handgun</t>
  </si>
  <si>
    <t>uncle's friend, found in open shoebox</t>
  </si>
  <si>
    <t>Genesee County</t>
  </si>
  <si>
    <t>Hugo High School</t>
  </si>
  <si>
    <t>Hugo</t>
  </si>
  <si>
    <t>f</t>
  </si>
  <si>
    <t>parent of student</t>
  </si>
  <si>
    <t>small-caliber pistol</t>
  </si>
  <si>
    <t>legally purchased by shooter</t>
  </si>
  <si>
    <t>Choctaw County</t>
  </si>
  <si>
    <t>Carmichael Elementary School</t>
  </si>
  <si>
    <t>Sierra Vista Unified District</t>
  </si>
  <si>
    <t>Sierra Vista</t>
  </si>
  <si>
    <t>Arizona</t>
  </si>
  <si>
    <t>spouse of teacher</t>
  </si>
  <si>
    <t>Cochise County</t>
  </si>
  <si>
    <t>Lake Worth Middle School</t>
  </si>
  <si>
    <t>Palm Beach County School District</t>
  </si>
  <si>
    <t>Lake Worth</t>
  </si>
  <si>
    <t>.25-caliber handgun</t>
  </si>
  <si>
    <t>grandfather</t>
  </si>
  <si>
    <t>Palm Beach County</t>
  </si>
  <si>
    <t>Dimmitt Middle School</t>
  </si>
  <si>
    <t>Renton</t>
  </si>
  <si>
    <t>Washington</t>
  </si>
  <si>
    <t>student in summer school</t>
  </si>
  <si>
    <t>.22-caliber handgun</t>
  </si>
  <si>
    <t>grandparents</t>
  </si>
  <si>
    <t>King County</t>
  </si>
  <si>
    <t>Mount Healthy North Junior High</t>
  </si>
  <si>
    <t>Mount Healthy City SD</t>
  </si>
  <si>
    <t>2000-2001</t>
  </si>
  <si>
    <t>Mount Healthy</t>
  </si>
  <si>
    <t>Ohio</t>
  </si>
  <si>
    <t>.380-caliber semiautomatic handgun</t>
  </si>
  <si>
    <t>relatives</t>
  </si>
  <si>
    <t>Hamilton County</t>
  </si>
  <si>
    <t>Carter G. Woodson Middle School</t>
  </si>
  <si>
    <t>Orleans Parish School Board</t>
  </si>
  <si>
    <t>New Orleans</t>
  </si>
  <si>
    <t>.38-caliber revolver</t>
  </si>
  <si>
    <t>Orleans Parish</t>
  </si>
  <si>
    <t>Hueneme High School</t>
  </si>
  <si>
    <t>Oxnard Union High</t>
  </si>
  <si>
    <t>Oxnard</t>
  </si>
  <si>
    <t>not a student but often hung around the school</t>
  </si>
  <si>
    <t>killed by police</t>
  </si>
  <si>
    <t>Ventura County</t>
  </si>
  <si>
    <t>Lake Clifton Eastern High School</t>
  </si>
  <si>
    <t>Baltimore City Public Schools</t>
  </si>
  <si>
    <t>Baltimore</t>
  </si>
  <si>
    <t>Maryland</t>
  </si>
  <si>
    <t>none</t>
  </si>
  <si>
    <t>.32-caliber handgun</t>
  </si>
  <si>
    <t>Baltimore City</t>
  </si>
  <si>
    <t>Pearl C. Anderson Middle School</t>
  </si>
  <si>
    <t>Dallas ISD</t>
  </si>
  <si>
    <t>Dallas</t>
  </si>
  <si>
    <t>Texas</t>
  </si>
  <si>
    <t>student (suspended)</t>
  </si>
  <si>
    <t>small revolver</t>
  </si>
  <si>
    <t>Dallas County</t>
  </si>
  <si>
    <t>Santana High School</t>
  </si>
  <si>
    <t>Grossmont Union High</t>
  </si>
  <si>
    <t>Santee</t>
  </si>
  <si>
    <t>.22-caliber revolver</t>
  </si>
  <si>
    <t>San Diego County</t>
  </si>
  <si>
    <t>Bishop Neumann Junior-Senior High</t>
  </si>
  <si>
    <t>Williamsport</t>
  </si>
  <si>
    <t>private</t>
  </si>
  <si>
    <t>Lycoming County</t>
  </si>
  <si>
    <t>Granite Hills High School</t>
  </si>
  <si>
    <t>El Cajon</t>
  </si>
  <si>
    <t>targeted and indiscriminate</t>
  </si>
  <si>
    <t>Mossberg pump-action 12-gauge shotgun</t>
  </si>
  <si>
    <t>Lew Wallace High School</t>
  </si>
  <si>
    <t>Gary Community School Corp</t>
  </si>
  <si>
    <t>Gary</t>
  </si>
  <si>
    <t>Indiana</t>
  </si>
  <si>
    <t>pistol</t>
  </si>
  <si>
    <t>Lake County</t>
  </si>
  <si>
    <t>Monroe City Alternative Center</t>
  </si>
  <si>
    <t>City of Monroe School Board</t>
  </si>
  <si>
    <t>Monroe</t>
  </si>
  <si>
    <t>.380 caliber semi-automatic pistol</t>
  </si>
  <si>
    <t>Ouachita Parish</t>
  </si>
  <si>
    <t>Ennis High School</t>
  </si>
  <si>
    <t>Ennis ISD</t>
  </si>
  <si>
    <t>Ennis</t>
  </si>
  <si>
    <t>hostage suicide</t>
  </si>
  <si>
    <t>.357 Magnum pistol</t>
  </si>
  <si>
    <t>Ellis County</t>
  </si>
  <si>
    <t>Belmont High School</t>
  </si>
  <si>
    <t>Los Angeles Unified</t>
  </si>
  <si>
    <t>Los Angeles</t>
  </si>
  <si>
    <t>revolver</t>
  </si>
  <si>
    <t>Los Angeles County</t>
  </si>
  <si>
    <t>Latonia Elementary School</t>
  </si>
  <si>
    <t>Covington Independent</t>
  </si>
  <si>
    <t>2001-2002</t>
  </si>
  <si>
    <t>Covington</t>
  </si>
  <si>
    <t>Kentucky</t>
  </si>
  <si>
    <t>.380-caliber semiautomatic pistol</t>
  </si>
  <si>
    <t>Kenton County</t>
  </si>
  <si>
    <t>Redondo Union High School</t>
  </si>
  <si>
    <t>Redondo Beach Unified</t>
  </si>
  <si>
    <t>Redondo Beach</t>
  </si>
  <si>
    <t>.38-caliber handgun</t>
  </si>
  <si>
    <t>Caro Learning Center</t>
  </si>
  <si>
    <t>Caro Community Schools</t>
  </si>
  <si>
    <t>Caro</t>
  </si>
  <si>
    <t>20-guage shotgun</t>
  </si>
  <si>
    <t>Tuscola County</t>
  </si>
  <si>
    <t>Martin Luther King, Jr. High School</t>
  </si>
  <si>
    <t>New York City Public Schools</t>
  </si>
  <si>
    <t>New York City</t>
  </si>
  <si>
    <t>New York</t>
  </si>
  <si>
    <t>Lorcin .380-caliber semiautomatic pistol</t>
  </si>
  <si>
    <t>illegally purchased</t>
  </si>
  <si>
    <t>New York County</t>
  </si>
  <si>
    <t>Gardena High School</t>
  </si>
  <si>
    <t>Benjamin Tasker Middle School</t>
  </si>
  <si>
    <t>Prince George's County Public Schools</t>
  </si>
  <si>
    <t>2002-2003</t>
  </si>
  <si>
    <t>Bowie</t>
  </si>
  <si>
    <t>Bushmaster XM-15 rifle</t>
  </si>
  <si>
    <t>Prince George's County</t>
  </si>
  <si>
    <t>Lincoln High School</t>
  </si>
  <si>
    <t>Jersey City</t>
  </si>
  <si>
    <t>New Jersey</t>
  </si>
  <si>
    <t>Browning .380-caliber pistol</t>
  </si>
  <si>
    <t>Hudson County</t>
  </si>
  <si>
    <t>St. James Catholic School</t>
  </si>
  <si>
    <t>Liberty</t>
  </si>
  <si>
    <t>Missouri</t>
  </si>
  <si>
    <t>Clay County</t>
  </si>
  <si>
    <t>Mount Pleasant High School</t>
  </si>
  <si>
    <t>Providence School District</t>
  </si>
  <si>
    <t>Providence</t>
  </si>
  <si>
    <t>Rhode Island</t>
  </si>
  <si>
    <t>22-caliber semi-automatic</t>
  </si>
  <si>
    <t>Providence County</t>
  </si>
  <si>
    <t>Ranum High School</t>
  </si>
  <si>
    <t>Westminster 50</t>
  </si>
  <si>
    <t>Westminster</t>
  </si>
  <si>
    <t>small semi-automatic handgun</t>
  </si>
  <si>
    <t>Adams County</t>
  </si>
  <si>
    <t>Cardozo High School</t>
  </si>
  <si>
    <t>District Of Columbia Pub Schls</t>
  </si>
  <si>
    <t>District of Columbia</t>
  </si>
  <si>
    <t>John McDonogh High School</t>
  </si>
  <si>
    <t>AK-47 and semiautomatic pistol</t>
  </si>
  <si>
    <t>Delhi Middle School</t>
  </si>
  <si>
    <t>Delhi Unified</t>
  </si>
  <si>
    <t>Delhi</t>
  </si>
  <si>
    <t>Red Lion Area Junior High School</t>
  </si>
  <si>
    <t>Red Lion Area SD</t>
  </si>
  <si>
    <t>Red Lion</t>
  </si>
  <si>
    <t>.44-caliber handgun, .22-caliber gun to kill himself</t>
  </si>
  <si>
    <t>stepfather</t>
  </si>
  <si>
    <t>York County</t>
  </si>
  <si>
    <t>Vicksburg High School</t>
  </si>
  <si>
    <t>Vicksburg Warren School Dist</t>
  </si>
  <si>
    <t>2003-2004</t>
  </si>
  <si>
    <t>Vicksburg</t>
  </si>
  <si>
    <t>Warren County</t>
  </si>
  <si>
    <t>Lewis and Clark High School</t>
  </si>
  <si>
    <t>Spokane School District</t>
  </si>
  <si>
    <t>Spokane</t>
  </si>
  <si>
    <t>9 millimeter semiautomatic pistol</t>
  </si>
  <si>
    <t>Spokane County</t>
  </si>
  <si>
    <t>Rocori High School</t>
  </si>
  <si>
    <t>Rocori</t>
  </si>
  <si>
    <t>Cold Spring</t>
  </si>
  <si>
    <t>Minnesota</t>
  </si>
  <si>
    <t>Stearns County</t>
  </si>
  <si>
    <t>Burns Middle School</t>
  </si>
  <si>
    <t>Cleveland County Schools</t>
  </si>
  <si>
    <t>Lawndale</t>
  </si>
  <si>
    <t>North Carolina</t>
  </si>
  <si>
    <t>9mm handgun</t>
  </si>
  <si>
    <t>Cleveland County</t>
  </si>
  <si>
    <t>Rio Cazadero High School</t>
  </si>
  <si>
    <t>Elk Grove Unified</t>
  </si>
  <si>
    <t>Sacramento</t>
  </si>
  <si>
    <t>multiple officers</t>
  </si>
  <si>
    <t>officer weapons</t>
  </si>
  <si>
    <t>police</t>
  </si>
  <si>
    <t>Sacramento County</t>
  </si>
  <si>
    <t>East Mecklenburg High School</t>
  </si>
  <si>
    <t>Charlotte-Mecklenburg Schools</t>
  </si>
  <si>
    <t>Charlotte</t>
  </si>
  <si>
    <t>Mecklenburg County</t>
  </si>
  <si>
    <t>Ballou High School</t>
  </si>
  <si>
    <t>.380-caliber pistol</t>
  </si>
  <si>
    <t>puchased by shooter and friends</t>
  </si>
  <si>
    <t>Columbia High School</t>
  </si>
  <si>
    <t>East Greenbush Central School District</t>
  </si>
  <si>
    <t>East Greenbush</t>
  </si>
  <si>
    <t>12-gauge Winchester shotgun</t>
  </si>
  <si>
    <t>RENSSELAER</t>
  </si>
  <si>
    <t>T.M. Peirce Elementary School</t>
  </si>
  <si>
    <t>carbine rifle, assault weapon</t>
  </si>
  <si>
    <t>Castlemont High School</t>
  </si>
  <si>
    <t>Oakland Unified</t>
  </si>
  <si>
    <t>Oakland</t>
  </si>
  <si>
    <t>Alameda County</t>
  </si>
  <si>
    <t>Proviso East High School</t>
  </si>
  <si>
    <t>Proviso Twp H S Dist 209</t>
  </si>
  <si>
    <t>2004-2005</t>
  </si>
  <si>
    <t>Maywood</t>
  </si>
  <si>
    <t>Wirt High School</t>
  </si>
  <si>
    <t>Thurgood Marshall High School</t>
  </si>
  <si>
    <t>Booker T. Washington High School</t>
  </si>
  <si>
    <t>security guard</t>
  </si>
  <si>
    <t>department issued</t>
  </si>
  <si>
    <t>A9902648</t>
  </si>
  <si>
    <t>Emmanuel Christian Academy</t>
  </si>
  <si>
    <t>Jackson</t>
  </si>
  <si>
    <t>.22 caliber handgun</t>
  </si>
  <si>
    <t>Hinds County</t>
  </si>
  <si>
    <t>Woodruff High School</t>
  </si>
  <si>
    <t>Peoria School District 150</t>
  </si>
  <si>
    <t>Peoria</t>
  </si>
  <si>
    <t>Peoria County</t>
  </si>
  <si>
    <t>Bowen High School</t>
  </si>
  <si>
    <t>City Of Chicago School Dist 299</t>
  </si>
  <si>
    <t>Maplewood Comprehensive High School</t>
  </si>
  <si>
    <t>Nashville-Davidson County SD</t>
  </si>
  <si>
    <t>Nashville</t>
  </si>
  <si>
    <t>Tennessee</t>
  </si>
  <si>
    <t>Davidson County</t>
  </si>
  <si>
    <t>Red Lake High School</t>
  </si>
  <si>
    <t>Red Lake</t>
  </si>
  <si>
    <t>former student</t>
  </si>
  <si>
    <t>.40 caliber Glock 23 pistol, 870 12 gauge pump-action shotgun</t>
  </si>
  <si>
    <t>Beltrami County</t>
  </si>
  <si>
    <t>Canton High School</t>
  </si>
  <si>
    <t>Canton ISD</t>
  </si>
  <si>
    <t>Canton</t>
  </si>
  <si>
    <t>father of football player</t>
  </si>
  <si>
    <t>.45-caliber pistol</t>
  </si>
  <si>
    <t>Van Zandt County</t>
  </si>
  <si>
    <t>Highland Elementary School</t>
  </si>
  <si>
    <t>West Shore SD</t>
  </si>
  <si>
    <t>Lower Allen Township</t>
  </si>
  <si>
    <t>dating mother of student</t>
  </si>
  <si>
    <t>9 mm semiautomatic handgun</t>
  </si>
  <si>
    <t>Cumberland County</t>
  </si>
  <si>
    <t>Maury Middle School</t>
  </si>
  <si>
    <t>Jefferson County School District</t>
  </si>
  <si>
    <t>2005-2006</t>
  </si>
  <si>
    <t>Jacksboro</t>
  </si>
  <si>
    <t>.38-caliber Smith &amp; Wesson, .22-caliber handgun</t>
  </si>
  <si>
    <t>guardian (uncle)</t>
  </si>
  <si>
    <t>Sojourner Truth High School</t>
  </si>
  <si>
    <t>Duval County School District</t>
  </si>
  <si>
    <t>Jacksonville</t>
  </si>
  <si>
    <t>Duval County</t>
  </si>
  <si>
    <t>Harlan Community Academy High School</t>
  </si>
  <si>
    <t>City Of Chicago Sd 299</t>
  </si>
  <si>
    <t>Farmington High School</t>
  </si>
  <si>
    <t>Farmington R-VII</t>
  </si>
  <si>
    <t>Farmington</t>
  </si>
  <si>
    <t>single-shot shotgun</t>
  </si>
  <si>
    <t>St. Francois County</t>
  </si>
  <si>
    <t>Saginaw High School</t>
  </si>
  <si>
    <t>Saginaw City School District</t>
  </si>
  <si>
    <t>Saginaw</t>
  </si>
  <si>
    <t>.380-caliber handgun</t>
  </si>
  <si>
    <t>Saginaw County</t>
  </si>
  <si>
    <t>Campbell County High School</t>
  </si>
  <si>
    <t>Campbell County School Distrct</t>
  </si>
  <si>
    <t>.22-caliber pistol</t>
  </si>
  <si>
    <t>Campbell County</t>
  </si>
  <si>
    <t>Central High School</t>
  </si>
  <si>
    <t>Detroit City School District</t>
  </si>
  <si>
    <t>Detroit</t>
  </si>
  <si>
    <t>Wayne County</t>
  </si>
  <si>
    <t>Mary McLeod Bethune Academy</t>
  </si>
  <si>
    <t>Milwaukee Sch Dist</t>
  </si>
  <si>
    <t>Milwaukee</t>
  </si>
  <si>
    <t>Wisconsin</t>
  </si>
  <si>
    <t>Milwaukee County</t>
  </si>
  <si>
    <t>Milwee Middle School</t>
  </si>
  <si>
    <t>Seminole County School District</t>
  </si>
  <si>
    <t>Longwood</t>
  </si>
  <si>
    <t>SWAT officer</t>
  </si>
  <si>
    <t>high-powered rifle</t>
  </si>
  <si>
    <t>police issued</t>
  </si>
  <si>
    <t>Seminole County</t>
  </si>
  <si>
    <t>Indian River High School</t>
  </si>
  <si>
    <t>Chesapeake City Public Schools</t>
  </si>
  <si>
    <t>Chesapeake</t>
  </si>
  <si>
    <t>Virginia</t>
  </si>
  <si>
    <t>Chesapeake City</t>
  </si>
  <si>
    <t>Will C. Wood High School</t>
  </si>
  <si>
    <t>Vacaville Unified</t>
  </si>
  <si>
    <t>Vacaville</t>
  </si>
  <si>
    <t>Solano County</t>
  </si>
  <si>
    <t>Lakeview Centennial High School</t>
  </si>
  <si>
    <t>Garland ISD</t>
  </si>
  <si>
    <t>Garland</t>
  </si>
  <si>
    <t>small-caliber semiautomatic handgun</t>
  </si>
  <si>
    <t>Westinghouse High School</t>
  </si>
  <si>
    <t>Pittsburgh SD</t>
  </si>
  <si>
    <t>Pittsburgh</t>
  </si>
  <si>
    <t>AK-47</t>
  </si>
  <si>
    <t>Allegheny County</t>
  </si>
  <si>
    <t>Roseburg High School</t>
  </si>
  <si>
    <t>Douglas County SD 4</t>
  </si>
  <si>
    <t>Roseburg</t>
  </si>
  <si>
    <t>Oregon</t>
  </si>
  <si>
    <t>large-caliber handgun with hollow-point bullets</t>
  </si>
  <si>
    <t>Douglas County</t>
  </si>
  <si>
    <t>Pine Middle School</t>
  </si>
  <si>
    <t>Washoe</t>
  </si>
  <si>
    <t>Reno</t>
  </si>
  <si>
    <t>Nevada</t>
  </si>
  <si>
    <t>.38-caliber pistol</t>
  </si>
  <si>
    <t>Washoe County</t>
  </si>
  <si>
    <t>Venice High School</t>
  </si>
  <si>
    <t>Orange High School</t>
  </si>
  <si>
    <t>Orange County Schools</t>
  </si>
  <si>
    <t>2006-2007</t>
  </si>
  <si>
    <t>Hillsborough</t>
  </si>
  <si>
    <t>9 mm rifle, a Mossburg 12-gauge sawed-off shotgun</t>
  </si>
  <si>
    <t>Orange County</t>
  </si>
  <si>
    <t>South Hills High School</t>
  </si>
  <si>
    <t>Fort Worth ISD</t>
  </si>
  <si>
    <t>Fort Worth</t>
  </si>
  <si>
    <t>resource officer</t>
  </si>
  <si>
    <t>police issued weapon</t>
  </si>
  <si>
    <t>Tarrant County</t>
  </si>
  <si>
    <t>Platte Canyon High School</t>
  </si>
  <si>
    <t>Platte Canyon, School District No. 1, Of The County Of Park</t>
  </si>
  <si>
    <t>Bailey</t>
  </si>
  <si>
    <t>.40 S&amp;W caliber Glock 22 pistol, Smith &amp; Wesson .357-caliber revolver</t>
  </si>
  <si>
    <t>Park County</t>
  </si>
  <si>
    <t>Weston High School</t>
  </si>
  <si>
    <t>Weston</t>
  </si>
  <si>
    <t>Cazenovia</t>
  </si>
  <si>
    <t>long-barrel shotgun, 22-pistol</t>
  </si>
  <si>
    <t>Sauk County</t>
  </si>
  <si>
    <t>West Nickel Mines Amish School</t>
  </si>
  <si>
    <t>Nickel Mines</t>
  </si>
  <si>
    <t>none; worked in community</t>
  </si>
  <si>
    <t>9mm handgun, a shotgun, a 30.06 rifle</t>
  </si>
  <si>
    <t>purchased legally by shooter</t>
  </si>
  <si>
    <t>Lancaster County</t>
  </si>
  <si>
    <t>Memorial Middle School</t>
  </si>
  <si>
    <t>Joplin R-VIII</t>
  </si>
  <si>
    <t>Joplin</t>
  </si>
  <si>
    <t>MAC 90 7.26 mm assault rifle</t>
  </si>
  <si>
    <t>parent</t>
  </si>
  <si>
    <t>Jasper County</t>
  </si>
  <si>
    <t>Henry Foss High School</t>
  </si>
  <si>
    <t>Tacoma School District</t>
  </si>
  <si>
    <t>Tacoma</t>
  </si>
  <si>
    <t>Peirce County</t>
  </si>
  <si>
    <t>Robert A. Taft Information Technology High School</t>
  </si>
  <si>
    <t>Cincinnati City</t>
  </si>
  <si>
    <t>Cincinnati</t>
  </si>
  <si>
    <t>William L.Sayre High School</t>
  </si>
  <si>
    <t>9 mm semi-automatic Ruger</t>
  </si>
  <si>
    <t>Herbert Henry Dow High School</t>
  </si>
  <si>
    <t>Midland Public Schools</t>
  </si>
  <si>
    <t>Midland</t>
  </si>
  <si>
    <t>girlfriend was student</t>
  </si>
  <si>
    <t>.44 caliber handgun</t>
  </si>
  <si>
    <t>Midland County</t>
  </si>
  <si>
    <t>Chicago Vocational Career Academy</t>
  </si>
  <si>
    <t>Springwater Trail High School</t>
  </si>
  <si>
    <t>Gresham-Barlow Sd 10J</t>
  </si>
  <si>
    <t>Gresham</t>
  </si>
  <si>
    <t>.270 Winchester rifle with scope</t>
  </si>
  <si>
    <t>Multnomah County</t>
  </si>
  <si>
    <t>Liberty Memorial Middle School</t>
  </si>
  <si>
    <t>Los Fresnos CISD</t>
  </si>
  <si>
    <t>Los Fresnos</t>
  </si>
  <si>
    <t>.38 semiautomatic handgun</t>
  </si>
  <si>
    <t>Cameron County</t>
  </si>
  <si>
    <t>George S. Middleton High School</t>
  </si>
  <si>
    <t>Tampa</t>
  </si>
  <si>
    <t>Hillsborough County</t>
  </si>
  <si>
    <t>SuccessTech Academy</t>
  </si>
  <si>
    <t>Cleveland Municipal City</t>
  </si>
  <si>
    <t>2007-2008</t>
  </si>
  <si>
    <t>Cleveland</t>
  </si>
  <si>
    <t>.22-caliber revolver, .38-caliber revolver</t>
  </si>
  <si>
    <t>Cuyahoga County</t>
  </si>
  <si>
    <t>Groves High School</t>
  </si>
  <si>
    <t>Chatham County</t>
  </si>
  <si>
    <t>Garden City</t>
  </si>
  <si>
    <t>Crossroads Charter High School</t>
  </si>
  <si>
    <t>Crossroads Charter High</t>
  </si>
  <si>
    <t>Hamilton High School</t>
  </si>
  <si>
    <t>Memphis City School District</t>
  </si>
  <si>
    <t>Memphis</t>
  </si>
  <si>
    <t>380-caliber handgun</t>
  </si>
  <si>
    <t>Shelby County</t>
  </si>
  <si>
    <t>Notre Dame Elementary School</t>
  </si>
  <si>
    <t>Portsmouth</t>
  </si>
  <si>
    <t>Scioto County</t>
  </si>
  <si>
    <t>Mitchell High School</t>
  </si>
  <si>
    <t>purchased from someone in apartment complex</t>
  </si>
  <si>
    <t>E.O. Green Junior High School</t>
  </si>
  <si>
    <t>Hueneme Elementary</t>
  </si>
  <si>
    <t>relative</t>
  </si>
  <si>
    <t>Friends of Children Head Start center</t>
  </si>
  <si>
    <t>Carthage</t>
  </si>
  <si>
    <t>.45-caliber handgun</t>
  </si>
  <si>
    <t>Leake County</t>
  </si>
  <si>
    <t>Roosevelt High School</t>
  </si>
  <si>
    <t>Fresno Unified</t>
  </si>
  <si>
    <t>Fresno</t>
  </si>
  <si>
    <t>Fresno County</t>
  </si>
  <si>
    <t>Knox County School District</t>
  </si>
  <si>
    <t>2008-2009</t>
  </si>
  <si>
    <t>Knoxville</t>
  </si>
  <si>
    <t>small-caliber, semiautomatic pistol</t>
  </si>
  <si>
    <t>Knox County</t>
  </si>
  <si>
    <t>Dillard High School</t>
  </si>
  <si>
    <t>Broward</t>
  </si>
  <si>
    <t>Fort Lauderdale</t>
  </si>
  <si>
    <t>.22-caliber semi-automatic handgun</t>
  </si>
  <si>
    <t>family member</t>
  </si>
  <si>
    <t>Broward County</t>
  </si>
  <si>
    <t>non-student</t>
  </si>
  <si>
    <t>John Muir Elementary School</t>
  </si>
  <si>
    <t>Hayward Unified</t>
  </si>
  <si>
    <t>Hayward</t>
  </si>
  <si>
    <t>shotgun</t>
  </si>
  <si>
    <t>Ribault High School</t>
  </si>
  <si>
    <t>Duval</t>
  </si>
  <si>
    <t>Larose-Cut Off Middle School</t>
  </si>
  <si>
    <t>Lafourche Parish</t>
  </si>
  <si>
    <t>Larose</t>
  </si>
  <si>
    <t>25-caliber nickel plate semi-automatic</t>
  </si>
  <si>
    <t>Stamford Academy</t>
  </si>
  <si>
    <t>2009-2010</t>
  </si>
  <si>
    <t>Stamford</t>
  </si>
  <si>
    <t>Connecticut</t>
  </si>
  <si>
    <t>Fairfield County</t>
  </si>
  <si>
    <t>Virginia Randolph Community High School</t>
  </si>
  <si>
    <t>Henrico Co Pblc Schs</t>
  </si>
  <si>
    <t>Glen Allen</t>
  </si>
  <si>
    <t>.40-caliber handgun</t>
  </si>
  <si>
    <t>Henrico County</t>
  </si>
  <si>
    <t>Mattituck Junior-Senior High School</t>
  </si>
  <si>
    <t>Mattituck-Cutchogue Union Free School District</t>
  </si>
  <si>
    <t>Mattituck</t>
  </si>
  <si>
    <t>22-caliber rifle</t>
  </si>
  <si>
    <t>mother</t>
  </si>
  <si>
    <t>Carolina Forest High School</t>
  </si>
  <si>
    <t>Horry 01</t>
  </si>
  <si>
    <t>Conway</t>
  </si>
  <si>
    <t>South Carolina</t>
  </si>
  <si>
    <t>school resource officer</t>
  </si>
  <si>
    <t>.40 caliber Glock</t>
  </si>
  <si>
    <t>Horry County</t>
  </si>
  <si>
    <t>Caddo Parish</t>
  </si>
  <si>
    <t>Shreveport</t>
  </si>
  <si>
    <t>ex-boyfriend of student</t>
  </si>
  <si>
    <t>Discovery Middle School</t>
  </si>
  <si>
    <t>Madison City</t>
  </si>
  <si>
    <t>Madison</t>
  </si>
  <si>
    <t>Alabama</t>
  </si>
  <si>
    <t>a</t>
  </si>
  <si>
    <t>friend's home</t>
  </si>
  <si>
    <t>Madison County</t>
  </si>
  <si>
    <t>Deer Creek Middle School</t>
  </si>
  <si>
    <t>Jefferson County School District No. R-1</t>
  </si>
  <si>
    <t>hunting rifle</t>
  </si>
  <si>
    <t>Woodrow Wilson High School</t>
  </si>
  <si>
    <t>Portsmouth City Pblc Schs</t>
  </si>
  <si>
    <t>Portsmouth City</t>
  </si>
  <si>
    <t>South Gate High School</t>
  </si>
  <si>
    <t>South Gate</t>
  </si>
  <si>
    <t>Sullivan Central High School</t>
  </si>
  <si>
    <t>Sullivan County</t>
  </si>
  <si>
    <t>2010-2011</t>
  </si>
  <si>
    <t>Blountville</t>
  </si>
  <si>
    <t>police officer</t>
  </si>
  <si>
    <t>Socastee High School</t>
  </si>
  <si>
    <t>Alisal High School</t>
  </si>
  <si>
    <t>Salinas Union High</t>
  </si>
  <si>
    <t>Salinas</t>
  </si>
  <si>
    <t>Monterey County</t>
  </si>
  <si>
    <t>Kelly Elementary School</t>
  </si>
  <si>
    <t>Carlsbad Unified</t>
  </si>
  <si>
    <t>Carlsbad</t>
  </si>
  <si>
    <t>.357-caliber magnum revolver</t>
  </si>
  <si>
    <t>Marinette High School</t>
  </si>
  <si>
    <t>Marinette School District</t>
  </si>
  <si>
    <t>Marinette</t>
  </si>
  <si>
    <t>Marinette County</t>
  </si>
  <si>
    <t>Millard South High School</t>
  </si>
  <si>
    <t>Millard Public Schools</t>
  </si>
  <si>
    <t>Omaha</t>
  </si>
  <si>
    <t>Nebraska</t>
  </si>
  <si>
    <t>Glock .40-caliber S&amp;W pistol</t>
  </si>
  <si>
    <t>9-mm Beretta handgun</t>
  </si>
  <si>
    <t>Louisiana Schnell Elementary School</t>
  </si>
  <si>
    <t>Placerville Union Elementary</t>
  </si>
  <si>
    <t>Placerville</t>
  </si>
  <si>
    <t>janitor</t>
  </si>
  <si>
    <t>.357-caliber revolver</t>
  </si>
  <si>
    <t>El Dorado County</t>
  </si>
  <si>
    <t>Martinsville West Middle</t>
  </si>
  <si>
    <t>M S D Martinsville Schools</t>
  </si>
  <si>
    <t>Martinsville</t>
  </si>
  <si>
    <t>Morgan County</t>
  </si>
  <si>
    <t>Sheeler Charter High School</t>
  </si>
  <si>
    <t>Orange</t>
  </si>
  <si>
    <t>Apopka</t>
  </si>
  <si>
    <t>Ross Elementary School</t>
  </si>
  <si>
    <t>Houston ISD</t>
  </si>
  <si>
    <t>Houston</t>
  </si>
  <si>
    <t>.380-caliber semi-automatic</t>
  </si>
  <si>
    <t>mother's friend, home shooter was staying</t>
  </si>
  <si>
    <t>Harris County</t>
  </si>
  <si>
    <t>Cape Fear High School</t>
  </si>
  <si>
    <t>Cumberland County Schools</t>
  </si>
  <si>
    <t>2011-2012</t>
  </si>
  <si>
    <t>Fayetteville</t>
  </si>
  <si>
    <t>.22-caliber Daisy rifle</t>
  </si>
  <si>
    <t>Cummings Middle School</t>
  </si>
  <si>
    <t>Brownsville ISD</t>
  </si>
  <si>
    <t>Brownsville</t>
  </si>
  <si>
    <t>North Forest High School</t>
  </si>
  <si>
    <t>North Forest ISD</t>
  </si>
  <si>
    <t>Walpole Elementary School</t>
  </si>
  <si>
    <t>Fall Mountain Regional School District</t>
  </si>
  <si>
    <t>Walpole</t>
  </si>
  <si>
    <t>New Hampshire</t>
  </si>
  <si>
    <t>public suicide (attempted)</t>
  </si>
  <si>
    <t>20-gauge shotgun</t>
  </si>
  <si>
    <t>Cheshire County</t>
  </si>
  <si>
    <t>Armin Jahr Elementary School</t>
  </si>
  <si>
    <t>Bremerton School District</t>
  </si>
  <si>
    <t>Bremerton</t>
  </si>
  <si>
    <t>.45 caliber handgun</t>
  </si>
  <si>
    <t>Kitsap County</t>
  </si>
  <si>
    <t>Chardon High School</t>
  </si>
  <si>
    <t>Chardon Local</t>
  </si>
  <si>
    <t>Chardon</t>
  </si>
  <si>
    <t>student at neighboring school, rode bus with some victims</t>
  </si>
  <si>
    <t>Ruger MK III .22 caliber semi-automatic handgun</t>
  </si>
  <si>
    <t>uncle</t>
  </si>
  <si>
    <t>Geauga County</t>
  </si>
  <si>
    <t>Episcopal School of Jacksonville</t>
  </si>
  <si>
    <t>fired teacher</t>
  </si>
  <si>
    <t>AK-47 assault-style rifle</t>
  </si>
  <si>
    <t>legally purchased at gun show</t>
  </si>
  <si>
    <t>LeFlore High School</t>
  </si>
  <si>
    <t>Mobile County</t>
  </si>
  <si>
    <t>Mobile</t>
  </si>
  <si>
    <t>suspended student from different campus</t>
  </si>
  <si>
    <t>Mary Scroggs Elementary School</t>
  </si>
  <si>
    <t>Chapel Hill-Carrboro Schools</t>
  </si>
  <si>
    <t>Chapel Hill</t>
  </si>
  <si>
    <t>parent of students</t>
  </si>
  <si>
    <t>Charter Arms .44 Bulldog revolver</t>
  </si>
  <si>
    <t>Perry Hall High School</t>
  </si>
  <si>
    <t>Baltimore County Public Schools</t>
  </si>
  <si>
    <t>2012-2013</t>
  </si>
  <si>
    <t>Baltimore County</t>
  </si>
  <si>
    <t>Normal Community High School</t>
  </si>
  <si>
    <t>Mclean County USD 5</t>
  </si>
  <si>
    <t>Normal</t>
  </si>
  <si>
    <t>.22-caliber Ruger pistol</t>
  </si>
  <si>
    <t>Mclean County</t>
  </si>
  <si>
    <t>Sandy Hook Elementary School</t>
  </si>
  <si>
    <t>Newtown School District</t>
  </si>
  <si>
    <t>Newtown</t>
  </si>
  <si>
    <t>Bushmaster XM15-E2S rifle</t>
  </si>
  <si>
    <t>A0300763</t>
  </si>
  <si>
    <t>Apostolic Revival Center and Christian School</t>
  </si>
  <si>
    <t>Fort Myers</t>
  </si>
  <si>
    <t>Lee County</t>
  </si>
  <si>
    <t>Taft Union High School</t>
  </si>
  <si>
    <t>Taft Union High</t>
  </si>
  <si>
    <t>Taft</t>
  </si>
  <si>
    <t>12-gauge shotgun</t>
  </si>
  <si>
    <t>older brother</t>
  </si>
  <si>
    <t>Kern County</t>
  </si>
  <si>
    <t>Price Middle School</t>
  </si>
  <si>
    <t>Atlanta Public Schools</t>
  </si>
  <si>
    <t>Atlanta</t>
  </si>
  <si>
    <t>small-caliber handgun</t>
  </si>
  <si>
    <t>Fulton County</t>
  </si>
  <si>
    <t>La Salle High School</t>
  </si>
  <si>
    <t>public suicide</t>
  </si>
  <si>
    <t>.45-caliber semi-automatic handgun</t>
  </si>
  <si>
    <t>Redland Middle School</t>
  </si>
  <si>
    <t>Dade</t>
  </si>
  <si>
    <t>Homestead</t>
  </si>
  <si>
    <t>.38 caliber handgun</t>
  </si>
  <si>
    <t>Miami-Dade County</t>
  </si>
  <si>
    <t>Ronald E. McNair Discovery Learning Academy</t>
  </si>
  <si>
    <t>Dekalb County</t>
  </si>
  <si>
    <t>2013-2014</t>
  </si>
  <si>
    <t>Decatur</t>
  </si>
  <si>
    <t>none apparent</t>
  </si>
  <si>
    <t>.762-caliber AK-47-style weapon, manufactured by Romarm/Cugar</t>
  </si>
  <si>
    <t>acquaintence of shooter</t>
  </si>
  <si>
    <t>Carver High School</t>
  </si>
  <si>
    <t>Winston Salem/Forsyth County Schools</t>
  </si>
  <si>
    <t>Winston-Salem</t>
  </si>
  <si>
    <t>Forsyth County</t>
  </si>
  <si>
    <t>A0300751</t>
  </si>
  <si>
    <t>Agape Christian Academy</t>
  </si>
  <si>
    <t>Pine Hills</t>
  </si>
  <si>
    <t>K</t>
  </si>
  <si>
    <t>Lanier High School</t>
  </si>
  <si>
    <t>Austin ISD</t>
  </si>
  <si>
    <t>Austin</t>
  </si>
  <si>
    <t>Travis County</t>
  </si>
  <si>
    <t>Sparks Middle School</t>
  </si>
  <si>
    <t>Washoe County School District</t>
  </si>
  <si>
    <t>Sparks</t>
  </si>
  <si>
    <t>Ruger SR9C semi-automatic handgun (9mm)</t>
  </si>
  <si>
    <t>Newman Elementary School</t>
  </si>
  <si>
    <t>Chino Valley Unified</t>
  </si>
  <si>
    <t>Chino</t>
  </si>
  <si>
    <t>AR-15</t>
  </si>
  <si>
    <t>police weapon</t>
  </si>
  <si>
    <t>San Bernardino County</t>
  </si>
  <si>
    <t>West Orange High School</t>
  </si>
  <si>
    <t>Winter Garden</t>
  </si>
  <si>
    <t>Arapahoe High School</t>
  </si>
  <si>
    <t>Littleton, School District No. 6, In The County Of Arapahoe</t>
  </si>
  <si>
    <t>Centennial</t>
  </si>
  <si>
    <t>Savage Arms Stevens Model 320 pump-action shotgun</t>
  </si>
  <si>
    <t>legally purchased by shooter at Cabela's</t>
  </si>
  <si>
    <t>Arapahoe County</t>
  </si>
  <si>
    <t>Liberty Technology Magnet High School</t>
  </si>
  <si>
    <t>Berrendo Middle School</t>
  </si>
  <si>
    <t>Roswell Independent Schools</t>
  </si>
  <si>
    <t>Roswell</t>
  </si>
  <si>
    <t>Chaves County</t>
  </si>
  <si>
    <t>King Elementary School</t>
  </si>
  <si>
    <t>Lancaster SD</t>
  </si>
  <si>
    <t>Lancaster</t>
  </si>
  <si>
    <t>unclear</t>
  </si>
  <si>
    <t>Delaware Valley Charter School</t>
  </si>
  <si>
    <t>Delaware Valley CHS</t>
  </si>
  <si>
    <t>Rebound High School</t>
  </si>
  <si>
    <t>Carbondale CHSD 165</t>
  </si>
  <si>
    <t>Carbondale</t>
  </si>
  <si>
    <t>Jackson County</t>
  </si>
  <si>
    <t>President Theodore Roosevelt High</t>
  </si>
  <si>
    <t>Hawaii Department Of Education</t>
  </si>
  <si>
    <t>Honolulu</t>
  </si>
  <si>
    <t>Hawaii</t>
  </si>
  <si>
    <t>Honolulu County</t>
  </si>
  <si>
    <t>Bend High School</t>
  </si>
  <si>
    <t>Bend-Lapine Administrative SD 1</t>
  </si>
  <si>
    <t>Bend</t>
  </si>
  <si>
    <t>legally owned by shooter</t>
  </si>
  <si>
    <t>Deschutes County</t>
  </si>
  <si>
    <t>Salisbury High School</t>
  </si>
  <si>
    <t>Rowan-Salisbury Schools</t>
  </si>
  <si>
    <t>Salisbury</t>
  </si>
  <si>
    <t>9mm gun (type unknown)</t>
  </si>
  <si>
    <t>Rowan County</t>
  </si>
  <si>
    <t>Success Academy</t>
  </si>
  <si>
    <t>Kansas City 33</t>
  </si>
  <si>
    <t>Raytown</t>
  </si>
  <si>
    <t>father of student</t>
  </si>
  <si>
    <t xml:space="preserve">.45-caliber handgun </t>
  </si>
  <si>
    <t>legally purchased at pawn shop that morning</t>
  </si>
  <si>
    <t>Benjamin Banneker High School</t>
  </si>
  <si>
    <t>College Park</t>
  </si>
  <si>
    <t>D. H. Conley High School</t>
  </si>
  <si>
    <t>Pitt County Schools</t>
  </si>
  <si>
    <t>Greenville</t>
  </si>
  <si>
    <t>student at rival school</t>
  </si>
  <si>
    <t>Pitt County</t>
  </si>
  <si>
    <t>Reynolds High School</t>
  </si>
  <si>
    <t>Reynolds SD 7</t>
  </si>
  <si>
    <t>Troutdale</t>
  </si>
  <si>
    <t>M4 AR-15 rifle</t>
  </si>
  <si>
    <t>brother</t>
  </si>
  <si>
    <t>Stellar Leadership Academy</t>
  </si>
  <si>
    <t>2014-2015</t>
  </si>
  <si>
    <t>Miami</t>
  </si>
  <si>
    <t>Fern Creek High School</t>
  </si>
  <si>
    <t>Louisville</t>
  </si>
  <si>
    <t>Albemarle High School</t>
  </si>
  <si>
    <t>Stanly County Schools</t>
  </si>
  <si>
    <t>Albemarle</t>
  </si>
  <si>
    <t>Stanly County</t>
  </si>
  <si>
    <t>Marysville Pilchuck High School</t>
  </si>
  <si>
    <t>Marysville School District</t>
  </si>
  <si>
    <t>Marysville</t>
  </si>
  <si>
    <t>n</t>
  </si>
  <si>
    <t>.40-caliber Beretta Px4 Storm handgun</t>
  </si>
  <si>
    <t>Snohomish County</t>
  </si>
  <si>
    <t>A1301728</t>
  </si>
  <si>
    <t>Hand in Hand Montessori</t>
  </si>
  <si>
    <t>Roseville</t>
  </si>
  <si>
    <t>Ramsey County</t>
  </si>
  <si>
    <t>North Thurston High School</t>
  </si>
  <si>
    <t>North Thurston Public Schools</t>
  </si>
  <si>
    <t>Lacey</t>
  </si>
  <si>
    <t>.357 Magnum</t>
  </si>
  <si>
    <t>Thurston County</t>
  </si>
  <si>
    <t>W.S. Hornsby Elementary School</t>
  </si>
  <si>
    <t>Richmond County</t>
  </si>
  <si>
    <t>2015-2016</t>
  </si>
  <si>
    <t>Augusta</t>
  </si>
  <si>
    <t>.380 semi-automatic handgun</t>
  </si>
  <si>
    <t>grandmother's boyfriend</t>
  </si>
  <si>
    <t>Harrisburg High School</t>
  </si>
  <si>
    <t>Harrisburg School District 41-2</t>
  </si>
  <si>
    <t>Harrisburg</t>
  </si>
  <si>
    <t>South Dakota</t>
  </si>
  <si>
    <t>Lincoln County</t>
  </si>
  <si>
    <t>Karen Wagner High School</t>
  </si>
  <si>
    <t>Judson ISD</t>
  </si>
  <si>
    <t>San Antonio</t>
  </si>
  <si>
    <t>friend of student</t>
  </si>
  <si>
    <t>Bexar County</t>
  </si>
  <si>
    <t>Vereen School</t>
  </si>
  <si>
    <t>Colquitt County</t>
  </si>
  <si>
    <t>Moultrie</t>
  </si>
  <si>
    <t>semiautomatic pistol</t>
  </si>
  <si>
    <t>Lecanto High School</t>
  </si>
  <si>
    <t>Citrus</t>
  </si>
  <si>
    <t>Lecanto</t>
  </si>
  <si>
    <t>Walther P1 9mm semiautomatic handgun</t>
  </si>
  <si>
    <t>Citrus County</t>
  </si>
  <si>
    <t>Harmony Grove High School</t>
  </si>
  <si>
    <t>Harmony Grove School District</t>
  </si>
  <si>
    <t>Camden</t>
  </si>
  <si>
    <t>Arkansas</t>
  </si>
  <si>
    <t>Ouachita County</t>
  </si>
  <si>
    <t>Benjamin Franklin High School</t>
  </si>
  <si>
    <t>Independence High School</t>
  </si>
  <si>
    <t>Glendale Union High School District</t>
  </si>
  <si>
    <t>Glendale</t>
  </si>
  <si>
    <t>9mm Beretta pistol</t>
  </si>
  <si>
    <t>classmate, who took from parents</t>
  </si>
  <si>
    <t>Maricopa County</t>
  </si>
  <si>
    <t>Madison High School</t>
  </si>
  <si>
    <t>Madison Local</t>
  </si>
  <si>
    <t>Middletown</t>
  </si>
  <si>
    <t>Sig Sauer P238</t>
  </si>
  <si>
    <t>family home</t>
  </si>
  <si>
    <t>Butler County</t>
  </si>
  <si>
    <t>Huffman High School</t>
  </si>
  <si>
    <t>Birmingham City</t>
  </si>
  <si>
    <t>Birmingham</t>
  </si>
  <si>
    <t>brother of student</t>
  </si>
  <si>
    <t>Alpine High School</t>
  </si>
  <si>
    <t>Alpine ISD</t>
  </si>
  <si>
    <t>2016-2017</t>
  </si>
  <si>
    <t>Alpine</t>
  </si>
  <si>
    <t>9-mm. semi-automatic handgun</t>
  </si>
  <si>
    <t>Brewster County</t>
  </si>
  <si>
    <t>Townville Elementary School</t>
  </si>
  <si>
    <t>Anderson 04</t>
  </si>
  <si>
    <t>Townville</t>
  </si>
  <si>
    <t>.40 caliber pistol</t>
  </si>
  <si>
    <t>Anderson County</t>
  </si>
  <si>
    <t>CF Vigor High School</t>
  </si>
  <si>
    <t>Prichard</t>
  </si>
  <si>
    <t>Linden-McKinley STEM Academy</t>
  </si>
  <si>
    <t>Columbus City School District</t>
  </si>
  <si>
    <t>Columbus</t>
  </si>
  <si>
    <t>Franklin County</t>
  </si>
  <si>
    <t>June Jordan High School for Equity</t>
  </si>
  <si>
    <t>San Francisco Unified</t>
  </si>
  <si>
    <t>San Francisco</t>
  </si>
  <si>
    <t>pistols</t>
  </si>
  <si>
    <t>San Francisco County</t>
  </si>
  <si>
    <t>Union Middle School</t>
  </si>
  <si>
    <t>Canyons District</t>
  </si>
  <si>
    <t>Sandy</t>
  </si>
  <si>
    <t>Utah</t>
  </si>
  <si>
    <t>Salt Lake County</t>
  </si>
  <si>
    <t>Bay City Western High School</t>
  </si>
  <si>
    <t>Bay City School District</t>
  </si>
  <si>
    <t>Auburn</t>
  </si>
  <si>
    <t>.380-caliber Sig Sauer pistol</t>
  </si>
  <si>
    <t>Bay County</t>
  </si>
  <si>
    <t>Mueller Park Jr. High</t>
  </si>
  <si>
    <t>Davis District</t>
  </si>
  <si>
    <t>Bountiful</t>
  </si>
  <si>
    <t>Davis County</t>
  </si>
  <si>
    <t>West Liberty-Salem Middle/High School</t>
  </si>
  <si>
    <t>West Liberty-Salem Local</t>
  </si>
  <si>
    <t>West Liberty</t>
  </si>
  <si>
    <t>Mossberg Model 500 12 gauge shotgun</t>
  </si>
  <si>
    <t>gift from grandparents</t>
  </si>
  <si>
    <t>Champaign County</t>
  </si>
  <si>
    <t>Scotlandville Magnet High School</t>
  </si>
  <si>
    <t>Robert E. Lee High School</t>
  </si>
  <si>
    <t>Montgomery County</t>
  </si>
  <si>
    <t>Montgomery</t>
  </si>
  <si>
    <t>North Park Elementary School</t>
  </si>
  <si>
    <t>San Bernardino City Unified</t>
  </si>
  <si>
    <t>San Bernardino</t>
  </si>
  <si>
    <t>husband of teacher</t>
  </si>
  <si>
    <t>Smith &amp; Wesson .357 Magnum revolver</t>
  </si>
  <si>
    <t>Moss Bluff Elementary School</t>
  </si>
  <si>
    <t>Calcasieu Parish</t>
  </si>
  <si>
    <t>Lake Charles</t>
  </si>
  <si>
    <t>.380 caliber semi-automatic handgun</t>
  </si>
  <si>
    <t>father's gun, kept by 17 year old who shared room with shooter</t>
  </si>
  <si>
    <t>Greensboro High School</t>
  </si>
  <si>
    <t>Hale County</t>
  </si>
  <si>
    <t>Greensboro</t>
  </si>
  <si>
    <t>Warren Elementary School</t>
  </si>
  <si>
    <t>City of Chicago SD 299</t>
  </si>
  <si>
    <t>Columbus Scioto 6-12</t>
  </si>
  <si>
    <t>2017-2018</t>
  </si>
  <si>
    <t>Freeman High School</t>
  </si>
  <si>
    <t>Freeman School District</t>
  </si>
  <si>
    <t>Rockford</t>
  </si>
  <si>
    <t>AR-15, pistol</t>
  </si>
  <si>
    <t>Mattoon High School</t>
  </si>
  <si>
    <t>Mattoon CUSD 2</t>
  </si>
  <si>
    <t>Mattoon</t>
  </si>
  <si>
    <t>.40-caliber Ruger semiautomatic pistol</t>
  </si>
  <si>
    <t>Coles County</t>
  </si>
  <si>
    <t>Pattengill Academy</t>
  </si>
  <si>
    <t>Lansing Public School District</t>
  </si>
  <si>
    <t>Lansing</t>
  </si>
  <si>
    <t>puchased legally by shooter from Dicker &amp; Deal</t>
  </si>
  <si>
    <t>Ingham County</t>
  </si>
  <si>
    <t>Rancho Tehama Elementary School</t>
  </si>
  <si>
    <t>Corning Union Elementary</t>
  </si>
  <si>
    <t>Corning</t>
  </si>
  <si>
    <t>had beef with family of student at school</t>
  </si>
  <si>
    <t>handmade AR-15-type rifle</t>
  </si>
  <si>
    <t>contructed from parts legally purchased by shooter</t>
  </si>
  <si>
    <t>Tehama County</t>
  </si>
  <si>
    <t>Aztec High School</t>
  </si>
  <si>
    <t>Aztec Municipal Schools</t>
  </si>
  <si>
    <t>Aztec</t>
  </si>
  <si>
    <t>9mm Glock</t>
  </si>
  <si>
    <t>San Juan County</t>
  </si>
  <si>
    <t>High Point Central High School</t>
  </si>
  <si>
    <t>Guilford County Schools</t>
  </si>
  <si>
    <t>High Point</t>
  </si>
  <si>
    <t>Guilford County</t>
  </si>
  <si>
    <t>The NET Charter High School</t>
  </si>
  <si>
    <t>Rsd-educators For Quality Alternatives</t>
  </si>
  <si>
    <t>Italy High School</t>
  </si>
  <si>
    <t>Italy ISD</t>
  </si>
  <si>
    <t>Italy</t>
  </si>
  <si>
    <t>semi-automatic .380 caliber handgun</t>
  </si>
  <si>
    <t>Marshall County High School</t>
  </si>
  <si>
    <t>Marshall County</t>
  </si>
  <si>
    <t>Benton</t>
  </si>
  <si>
    <t>stepfather's bedroom</t>
  </si>
  <si>
    <t>Murphy High School</t>
  </si>
  <si>
    <t>Salvador B. Castro Middle School</t>
  </si>
  <si>
    <t>semi-automatic handgun</t>
  </si>
  <si>
    <t>Marjory Stoneman Douglas High School</t>
  </si>
  <si>
    <t>Parkland</t>
  </si>
  <si>
    <t>Smith &amp; Wesson M&amp;P15</t>
  </si>
  <si>
    <t>Dalton High School</t>
  </si>
  <si>
    <t>Dalton City</t>
  </si>
  <si>
    <t>Dalton</t>
  </si>
  <si>
    <t>teacher</t>
  </si>
  <si>
    <t>.38-caliber snub-nosed revolver</t>
  </si>
  <si>
    <t>Whitfield County</t>
  </si>
  <si>
    <t>Seaside High School</t>
  </si>
  <si>
    <t>Monterey Peninsula Unified</t>
  </si>
  <si>
    <t>Seaside</t>
  </si>
  <si>
    <t>Glock 21 .45-caliber handgun</t>
  </si>
  <si>
    <t>Big Sky High School</t>
  </si>
  <si>
    <t>Missoula H S</t>
  </si>
  <si>
    <t>Missoula</t>
  </si>
  <si>
    <t>Montana</t>
  </si>
  <si>
    <t>Missoula County</t>
  </si>
  <si>
    <t>Douglass Park Elementary School</t>
  </si>
  <si>
    <t>Great Mills High School</t>
  </si>
  <si>
    <t>St. Mary's County Public Schools</t>
  </si>
  <si>
    <t>Great Mills</t>
  </si>
  <si>
    <t>Glock semi-automatic handgun</t>
  </si>
  <si>
    <t>St. Mary's County</t>
  </si>
  <si>
    <t>Eupora High School</t>
  </si>
  <si>
    <t>Webster Co School Dist</t>
  </si>
  <si>
    <t>Europa</t>
  </si>
  <si>
    <t>Webster County</t>
  </si>
  <si>
    <t>Jackson High School</t>
  </si>
  <si>
    <t>Jackson Public Schools</t>
  </si>
  <si>
    <t>Forest High School</t>
  </si>
  <si>
    <t>Marion</t>
  </si>
  <si>
    <t>Ocala</t>
  </si>
  <si>
    <t>Marion County</t>
  </si>
  <si>
    <t>Benjamin Elijah Mays High School</t>
  </si>
  <si>
    <t>Highland High School</t>
  </si>
  <si>
    <t>Albuquerque Public Schools</t>
  </si>
  <si>
    <t>Albuquerque</t>
  </si>
  <si>
    <t>owner's gun</t>
  </si>
  <si>
    <t>Bernalillo County</t>
  </si>
  <si>
    <t>Antelope Valley Union High</t>
  </si>
  <si>
    <t>Palmdale</t>
  </si>
  <si>
    <t>rifle</t>
  </si>
  <si>
    <t>Dixon High School</t>
  </si>
  <si>
    <t>Dixon USD 170</t>
  </si>
  <si>
    <t>Dixon</t>
  </si>
  <si>
    <t>Santa Fe High School</t>
  </si>
  <si>
    <t>Santa Fe ISD</t>
  </si>
  <si>
    <t>Santa Fe</t>
  </si>
  <si>
    <t>Remington 870 shotgun and a .38-caliber revolver</t>
  </si>
  <si>
    <t>Galveston County</t>
  </si>
  <si>
    <t>Noblesville West Middle School</t>
  </si>
  <si>
    <t>Noblesville Schools</t>
  </si>
  <si>
    <t>Noblesville</t>
  </si>
  <si>
    <t>.22 caliber gun, .45 caliber gun</t>
  </si>
  <si>
    <t>Villa Heights Elementary School</t>
  </si>
  <si>
    <t>2018-2019</t>
  </si>
  <si>
    <t>former boyfriend of student's mother</t>
  </si>
  <si>
    <t>.45 caliber pistol</t>
  </si>
  <si>
    <t>Canyon Springs High School</t>
  </si>
  <si>
    <t>Clark County School District</t>
  </si>
  <si>
    <t>North Las Vegas</t>
  </si>
  <si>
    <t>Clark County</t>
  </si>
  <si>
    <t>Lawrence Orr Elementary School</t>
  </si>
  <si>
    <t>Denali Montessori Elementary School</t>
  </si>
  <si>
    <t>Anchorage School District</t>
  </si>
  <si>
    <t>Anchorage</t>
  </si>
  <si>
    <t>Alaska</t>
  </si>
  <si>
    <t>boyfriend of parent</t>
  </si>
  <si>
    <t>Sig Sauer .40 caliber handgun</t>
  </si>
  <si>
    <t>Anchorage Municipality</t>
  </si>
  <si>
    <t>Battle Creek Academy</t>
  </si>
  <si>
    <t>Battle Creek</t>
  </si>
  <si>
    <t>Calhoun County</t>
  </si>
  <si>
    <t>Paul Laurence Dunbar School</t>
  </si>
  <si>
    <t>Bridgeport School District</t>
  </si>
  <si>
    <t>Bridgeport</t>
  </si>
  <si>
    <t>Butler High School</t>
  </si>
  <si>
    <t>Matthews</t>
  </si>
  <si>
    <t>.380 pistol</t>
  </si>
  <si>
    <t>Simonsdale Elementary School</t>
  </si>
  <si>
    <t>Dennis Intermediate School</t>
  </si>
  <si>
    <t>Richmond Community Schools</t>
  </si>
  <si>
    <t>Richmond</t>
  </si>
  <si>
    <t>handgun and a rifle</t>
  </si>
  <si>
    <t>Cascade Middle School</t>
  </si>
  <si>
    <t>Bethel Sd 52</t>
  </si>
  <si>
    <t>Eugene</t>
  </si>
  <si>
    <t>police shooting</t>
  </si>
  <si>
    <t>Lane County</t>
  </si>
  <si>
    <t>North High School</t>
  </si>
  <si>
    <t>Minneapolis Public School District</t>
  </si>
  <si>
    <t>Minneapolis</t>
  </si>
  <si>
    <t>Hennepin County</t>
  </si>
  <si>
    <t>Frederick Douglass High School</t>
  </si>
  <si>
    <t>Smith and Wesson .40 caliber gun</t>
  </si>
  <si>
    <t>V. Sue Cleveland High School</t>
  </si>
  <si>
    <t>Rio Rancho Public Schools</t>
  </si>
  <si>
    <t>Rio Rancho</t>
  </si>
  <si>
    <t>Sandoval County</t>
  </si>
  <si>
    <t>stolen from neighbor</t>
  </si>
  <si>
    <t>Highlands Elementary School</t>
  </si>
  <si>
    <t>Shawnee Mission Pub Sch</t>
  </si>
  <si>
    <t>Mission</t>
  </si>
  <si>
    <t>Kansas</t>
  </si>
  <si>
    <t>neighbor of school</t>
  </si>
  <si>
    <t>Johnson County</t>
  </si>
  <si>
    <t>Blountsville Elementary School</t>
  </si>
  <si>
    <t>Blount County</t>
  </si>
  <si>
    <t>Blountsville</t>
  </si>
  <si>
    <t>substitute teacher</t>
  </si>
  <si>
    <t>Taurus .380 pistol</t>
  </si>
  <si>
    <t>Prescott High School</t>
  </si>
  <si>
    <t>Prescott School District</t>
  </si>
  <si>
    <t>Prescott</t>
  </si>
  <si>
    <t>Nevada County</t>
  </si>
  <si>
    <t>New Joseph Bonnheim Community Charter School</t>
  </si>
  <si>
    <t>Sacramento City Unified</t>
  </si>
  <si>
    <t>Saint Clair Evans Academy</t>
  </si>
  <si>
    <t>Flex High School</t>
  </si>
  <si>
    <t>Flex High School Of Michigan</t>
  </si>
  <si>
    <t>Flint</t>
  </si>
  <si>
    <t>STEM School Highlands Ranch</t>
  </si>
  <si>
    <t>Douglas County School District NO. Re 1</t>
  </si>
  <si>
    <t>Highlands Ranch</t>
  </si>
  <si>
    <t>Glock 21 .45-caliber semi-automatic pistol, Beretta M9 9mm semi-automatic pistol, Taurus Revolver and a Ruger 10/22 .22-caliber semi-automatic rifle</t>
  </si>
  <si>
    <t>Menta Academy North</t>
  </si>
  <si>
    <t>Waukegan</t>
  </si>
  <si>
    <t>2 handguns</t>
  </si>
  <si>
    <t>Hendley Elementary School</t>
  </si>
  <si>
    <t>District Of Columbia Public Schools</t>
  </si>
  <si>
    <t>Blount Elementary School</t>
  </si>
  <si>
    <t>2019-2020</t>
  </si>
  <si>
    <t>Hollenbeck Middle School</t>
  </si>
  <si>
    <t>South Aiken High School</t>
  </si>
  <si>
    <t>Aiken 01</t>
  </si>
  <si>
    <t>Aiken</t>
  </si>
  <si>
    <t>Aiken County</t>
  </si>
  <si>
    <t>Aiton Elementary School</t>
  </si>
  <si>
    <t>Ridgway High School</t>
  </si>
  <si>
    <t>Santa Rosa High</t>
  </si>
  <si>
    <t>Santa Rosa</t>
  </si>
  <si>
    <t>Sonoma County</t>
  </si>
  <si>
    <t>Achievement Academy</t>
  </si>
  <si>
    <t>Esteban Torres High School</t>
  </si>
  <si>
    <t>sheriff's deputy</t>
  </si>
  <si>
    <t>Saugus High School</t>
  </si>
  <si>
    <t>William S. Hart Union High</t>
  </si>
  <si>
    <t>Saugus</t>
  </si>
  <si>
    <t>.45 caliber 1911 pistol</t>
  </si>
  <si>
    <t>ghost gun</t>
  </si>
  <si>
    <t>Waukesha South High School</t>
  </si>
  <si>
    <t>Waukesha School District</t>
  </si>
  <si>
    <t>Waukesha</t>
  </si>
  <si>
    <t>Waukesha County</t>
  </si>
  <si>
    <t>Oshkosh West High School</t>
  </si>
  <si>
    <t>Oshkosh Area School District</t>
  </si>
  <si>
    <t>Oshkosh</t>
  </si>
  <si>
    <t>Winnebago County</t>
  </si>
  <si>
    <t>Decatur High School</t>
  </si>
  <si>
    <t>Decatur City</t>
  </si>
  <si>
    <t>Sacred Heart School</t>
  </si>
  <si>
    <t>Catholic Academy of New Haven</t>
  </si>
  <si>
    <t>New Haven</t>
  </si>
  <si>
    <t>New Haven County</t>
  </si>
  <si>
    <t>Bellaire High School</t>
  </si>
  <si>
    <t>Bellaire</t>
  </si>
  <si>
    <t>.32 caliber semi-automatic pistol</t>
  </si>
  <si>
    <t>McAuliffe Elementary School</t>
  </si>
  <si>
    <t>West High School</t>
  </si>
  <si>
    <t>Salt Lake District</t>
  </si>
  <si>
    <t>Salt Lake City</t>
  </si>
  <si>
    <t>Antioch High School</t>
  </si>
  <si>
    <t>Antioch Unified</t>
  </si>
  <si>
    <t>Antioch</t>
  </si>
  <si>
    <t>Contra Costa County</t>
  </si>
  <si>
    <t>Cesar Chavez Community School</t>
  </si>
  <si>
    <t>A1592044</t>
  </si>
  <si>
    <t>Sagemont School</t>
  </si>
  <si>
    <t>2020-2021</t>
  </si>
  <si>
    <t>Lincoln Elementary School</t>
  </si>
  <si>
    <t>Brunswick County Schools</t>
  </si>
  <si>
    <t>Leland</t>
  </si>
  <si>
    <t>Brunswick County</t>
  </si>
  <si>
    <t>Hendersonville Middle School</t>
  </si>
  <si>
    <t>Henderson County Schools</t>
  </si>
  <si>
    <t>Hendersonville</t>
  </si>
  <si>
    <t>Handerson County</t>
  </si>
  <si>
    <t>Watson Chapel Junior High</t>
  </si>
  <si>
    <t>Watson Chapel School District</t>
  </si>
  <si>
    <t>Pine Bluff</t>
  </si>
  <si>
    <t>Wayne Central Middle School</t>
  </si>
  <si>
    <t>Wayne Central School District</t>
  </si>
  <si>
    <t>Ontario</t>
  </si>
  <si>
    <t>employee</t>
  </si>
  <si>
    <t>Smith and Wesson M&amp;P .45 caliber handgun</t>
  </si>
  <si>
    <t>SRO</t>
  </si>
  <si>
    <t>Achievement First Amistad High School</t>
  </si>
  <si>
    <t>Edwards Elementary School</t>
  </si>
  <si>
    <t>Chesterfield 01</t>
  </si>
  <si>
    <t>Chesterfield</t>
  </si>
  <si>
    <t>Chesterfield County</t>
  </si>
  <si>
    <t>Bishop Hartley High School</t>
  </si>
  <si>
    <t>Selma High School</t>
  </si>
  <si>
    <t>Selma City Schools</t>
  </si>
  <si>
    <t>Selma</t>
  </si>
  <si>
    <t>Austin-East Magnet High</t>
  </si>
  <si>
    <t>Glock 45 handgun</t>
  </si>
  <si>
    <t>Ply_mouth Middle School</t>
  </si>
  <si>
    <t>Robbinsdale Area Schools</t>
  </si>
  <si>
    <t>Ply_mouth</t>
  </si>
  <si>
    <t>father's bedroom</t>
  </si>
  <si>
    <t>Smyrna Middle School</t>
  </si>
  <si>
    <t>Smyrna School District</t>
  </si>
  <si>
    <t>Smyrna</t>
  </si>
  <si>
    <t>Delaware</t>
  </si>
  <si>
    <t>Kent County</t>
  </si>
  <si>
    <t>Urban Dove Team Charter School</t>
  </si>
  <si>
    <t>Brooklyn</t>
  </si>
  <si>
    <t>Kings County</t>
  </si>
  <si>
    <t>Mary Evelyn Castle Elementary School</t>
  </si>
  <si>
    <t>Metropolitan School District of Lawrence Township</t>
  </si>
  <si>
    <t>Indianapolis</t>
  </si>
  <si>
    <t>Ware Shoals High School</t>
  </si>
  <si>
    <t>Greenwood 51</t>
  </si>
  <si>
    <t>Ware Shoals</t>
  </si>
  <si>
    <t>mom's gun; kept in her car</t>
  </si>
  <si>
    <t>Greenwood County</t>
  </si>
  <si>
    <t>Rigby Middle School</t>
  </si>
  <si>
    <t>Jefferson County Joint District</t>
  </si>
  <si>
    <t>Rigby</t>
  </si>
  <si>
    <t>Idaho</t>
  </si>
  <si>
    <t>Houston Isd</t>
  </si>
  <si>
    <t>Saint Francis de Sales School</t>
  </si>
  <si>
    <t>2021-2022</t>
  </si>
  <si>
    <t>Houma</t>
  </si>
  <si>
    <t>Terrebonne County</t>
  </si>
  <si>
    <t>Lithonia High School</t>
  </si>
  <si>
    <t>Lithonia</t>
  </si>
  <si>
    <t>Washington Middle School</t>
  </si>
  <si>
    <t>Orangeburg-Wilkinson High School</t>
  </si>
  <si>
    <t>Orangeburg</t>
  </si>
  <si>
    <t>Orangeburg County</t>
  </si>
  <si>
    <t>New Hanover High School</t>
  </si>
  <si>
    <t>New Hanover County Schools</t>
  </si>
  <si>
    <t>Wilmington</t>
  </si>
  <si>
    <t>New Hanover County</t>
  </si>
  <si>
    <t>Mount Tabor High School</t>
  </si>
  <si>
    <t>Winston Salem / Forsyth County Schools</t>
  </si>
  <si>
    <t>LaVergne High School</t>
  </si>
  <si>
    <t>Rutherford County</t>
  </si>
  <si>
    <t>Lavergne</t>
  </si>
  <si>
    <t>Tri-County Education Center</t>
  </si>
  <si>
    <t>Ferndale Public Schools</t>
  </si>
  <si>
    <t>Ferndale</t>
  </si>
  <si>
    <t>Oakland County</t>
  </si>
  <si>
    <t>Newport News City Pblc Schs</t>
  </si>
  <si>
    <t>Newport News</t>
  </si>
  <si>
    <t>Newport News City</t>
  </si>
  <si>
    <t>Newton County Elementary School</t>
  </si>
  <si>
    <t>Newton County School District</t>
  </si>
  <si>
    <t>boyfriend of child's mother</t>
  </si>
  <si>
    <t>Newton County</t>
  </si>
  <si>
    <t>Cummings K-8 Optional School</t>
  </si>
  <si>
    <t>YES Prep Southwest Secondary</t>
  </si>
  <si>
    <t>Yes Prep Public Schools Inc</t>
  </si>
  <si>
    <t>Timberview High School</t>
  </si>
  <si>
    <t>Mansfield Isd</t>
  </si>
  <si>
    <t>Arlington</t>
  </si>
  <si>
    <t>Little Rock Central High School</t>
  </si>
  <si>
    <t>Little Rock School District</t>
  </si>
  <si>
    <t>Little Rock</t>
  </si>
  <si>
    <t>Pulaski County</t>
  </si>
  <si>
    <t>Wendell Phillips Academy High School</t>
  </si>
  <si>
    <t>James McDade Classical School</t>
  </si>
  <si>
    <t>Cathedral School</t>
  </si>
  <si>
    <t>Natchez</t>
  </si>
  <si>
    <t>Poughkeepsie High School</t>
  </si>
  <si>
    <t>Poughkeepsie City School District</t>
  </si>
  <si>
    <t>Poughkeepsie</t>
  </si>
  <si>
    <t>Dutchess County</t>
  </si>
  <si>
    <t>P.S. 44</t>
  </si>
  <si>
    <t>New York City Geographic District #12</t>
  </si>
  <si>
    <t>Bronx</t>
  </si>
  <si>
    <t>Bronx County</t>
  </si>
  <si>
    <t>Hinkley High School</t>
  </si>
  <si>
    <t>Aurora Joint District NO. 28 Of The Counties Of Adams And Arapahoe</t>
  </si>
  <si>
    <t>Aurora</t>
  </si>
  <si>
    <t>Thornton Township High School</t>
  </si>
  <si>
    <t>Thornton Twp Hsd 205</t>
  </si>
  <si>
    <t>Harvey</t>
  </si>
  <si>
    <t>Cesar Chavez High School</t>
  </si>
  <si>
    <t>Phoenix Union High School District (4286)</t>
  </si>
  <si>
    <t>Laveen</t>
  </si>
  <si>
    <t>Oxford High School</t>
  </si>
  <si>
    <t>Oxford Community Schools</t>
  </si>
  <si>
    <t>Oxford</t>
  </si>
  <si>
    <t>Sam Rayburn High School</t>
  </si>
  <si>
    <t>Pasadena Isd</t>
  </si>
  <si>
    <t>Pasadena</t>
  </si>
  <si>
    <t>Great Oaks Charter School</t>
  </si>
  <si>
    <t>Jesse C. Carson High School</t>
  </si>
  <si>
    <t>Rowan-salisbury Schools</t>
  </si>
  <si>
    <t>China Grove</t>
  </si>
  <si>
    <t>West Charlotte High School</t>
  </si>
  <si>
    <t>Charlotte-mecklenburg Schools</t>
  </si>
  <si>
    <t>Eau Claire High School</t>
  </si>
  <si>
    <t>Richland 01</t>
  </si>
  <si>
    <t>Columbia</t>
  </si>
  <si>
    <t>Richland County</t>
  </si>
  <si>
    <t>Auburn High School</t>
  </si>
  <si>
    <t>Rockford Sd 205</t>
  </si>
  <si>
    <t>Seminole High School</t>
  </si>
  <si>
    <t>Seminole</t>
  </si>
  <si>
    <t>Sanford</t>
  </si>
  <si>
    <t>Oliver Citywide Academy</t>
  </si>
  <si>
    <t>Pittsburgh Sd</t>
  </si>
  <si>
    <t>Magruder High School</t>
  </si>
  <si>
    <t>Montgomery County Public Schools</t>
  </si>
  <si>
    <t>Rockville</t>
  </si>
  <si>
    <t>South Education Center</t>
  </si>
  <si>
    <t>Intermediate School District 287</t>
  </si>
  <si>
    <t>Richfield</t>
  </si>
  <si>
    <t>Mount Vernon High School</t>
  </si>
  <si>
    <t>Mount Vernon City School District</t>
  </si>
  <si>
    <t>Mount Vernon</t>
  </si>
  <si>
    <t>Westchester County</t>
  </si>
  <si>
    <t>Liberty Point International School</t>
  </si>
  <si>
    <t>Pueblo County School District 70</t>
  </si>
  <si>
    <t>Pueblo West</t>
  </si>
  <si>
    <t>service weapon</t>
  </si>
  <si>
    <t>Pueblo County</t>
  </si>
  <si>
    <t>Jonesboro High School</t>
  </si>
  <si>
    <t>Clayton County School District</t>
  </si>
  <si>
    <t>Clayton County</t>
  </si>
  <si>
    <t>Loaded handgun</t>
  </si>
  <si>
    <t>Olathe East High School</t>
  </si>
  <si>
    <t>Olathe School District</t>
  </si>
  <si>
    <t>Olathe</t>
  </si>
  <si>
    <t>East High School</t>
  </si>
  <si>
    <t>Des Moines Public Schools</t>
  </si>
  <si>
    <t>Des Moines</t>
  </si>
  <si>
    <t>Iowa</t>
  </si>
  <si>
    <t>Polk County</t>
  </si>
  <si>
    <t>North Gardens High School</t>
  </si>
  <si>
    <t>Miami-Dade School District</t>
  </si>
  <si>
    <t>Miami Gardens</t>
  </si>
  <si>
    <t>Glock</t>
  </si>
  <si>
    <t>De Anza High School</t>
  </si>
  <si>
    <t>West Contra Costa Unified</t>
  </si>
  <si>
    <t>Eisenhower High School</t>
  </si>
  <si>
    <t>Yakima School District</t>
  </si>
  <si>
    <t>Yakima</t>
  </si>
  <si>
    <t>Yakima County</t>
  </si>
  <si>
    <t>Mott-Regent School</t>
  </si>
  <si>
    <t>Mott-regent 1</t>
  </si>
  <si>
    <t>Hettinger County</t>
  </si>
  <si>
    <t>North Dakota</t>
  </si>
  <si>
    <t>service pistol</t>
  </si>
  <si>
    <t>Rippon Middle School</t>
  </si>
  <si>
    <t>Prince William Co Pblc Schs</t>
  </si>
  <si>
    <t>Woodbridge</t>
  </si>
  <si>
    <t>rifle and shotgun</t>
  </si>
  <si>
    <t>Prince William County</t>
  </si>
  <si>
    <t>Western High School</t>
  </si>
  <si>
    <t>Las Vegas</t>
  </si>
  <si>
    <t>school police officer</t>
  </si>
  <si>
    <t>West Philadelphia Achievement Charter Elementary School</t>
  </si>
  <si>
    <t>Philadelphia Public School Dis</t>
  </si>
  <si>
    <t>Neshoba County</t>
  </si>
  <si>
    <t>Tanglewood Middle</t>
  </si>
  <si>
    <t>Greenville County School District</t>
  </si>
  <si>
    <t>Greenville County</t>
  </si>
  <si>
    <t>Lowellville Junior/Senior High School</t>
  </si>
  <si>
    <t>Lowellville Local</t>
  </si>
  <si>
    <t>Lowellville</t>
  </si>
  <si>
    <t>Mahoning County</t>
  </si>
  <si>
    <t>Erie High School</t>
  </si>
  <si>
    <t>Erie City Shool District</t>
  </si>
  <si>
    <t>Erie</t>
  </si>
  <si>
    <t>Erie County</t>
  </si>
  <si>
    <t>Pine Bluff High School</t>
  </si>
  <si>
    <t>Pine Bluff School District</t>
  </si>
  <si>
    <t>Edmund Burke School</t>
  </si>
  <si>
    <t>sniper rifle</t>
  </si>
  <si>
    <t>Aspen Ridge Elementary School</t>
  </si>
  <si>
    <t>Nice Community School District</t>
  </si>
  <si>
    <t>West Ishpeming</t>
  </si>
  <si>
    <t>Marquette County</t>
  </si>
  <si>
    <t>Heights High School</t>
  </si>
  <si>
    <t>The Houston Independent School District</t>
  </si>
  <si>
    <t>AK pistol</t>
  </si>
  <si>
    <t>Alexander W. Dreyfoos School of Arts</t>
  </si>
  <si>
    <t>West Palm Beach</t>
  </si>
  <si>
    <t>off-duty police officer</t>
  </si>
  <si>
    <t>Walt Disney Magnet School</t>
  </si>
  <si>
    <t>Mexia High School</t>
  </si>
  <si>
    <t>Mexia Independent School District</t>
  </si>
  <si>
    <t>Mexia</t>
  </si>
  <si>
    <t>Limestone County</t>
  </si>
  <si>
    <t>Robb Elementary School</t>
  </si>
  <si>
    <t>Uvalde CISD</t>
  </si>
  <si>
    <t>Uvalde</t>
  </si>
  <si>
    <t>Uvalde County</t>
  </si>
  <si>
    <t>Ulysses S. Grant High School</t>
  </si>
  <si>
    <t>Los Angeles Unified School District</t>
  </si>
  <si>
    <t>Walnut Park Elementary</t>
  </si>
  <si>
    <t>Gadsden City</t>
  </si>
  <si>
    <t>2022-2023</t>
  </si>
  <si>
    <t>Gadsden</t>
  </si>
  <si>
    <t>Etowah County</t>
  </si>
  <si>
    <t>John Finney High School</t>
  </si>
  <si>
    <t>Vallejo City Unified District</t>
  </si>
  <si>
    <t>Vallejo</t>
  </si>
  <si>
    <t>Hispanic</t>
  </si>
  <si>
    <t>Madison Park Academy</t>
  </si>
  <si>
    <t>Oakland Unified School District</t>
  </si>
  <si>
    <t>Mergenthaler Vocational Technical High School</t>
  </si>
  <si>
    <t>Baltimore City Public Schools District</t>
  </si>
  <si>
    <t>Treasure Cost Classical Academy</t>
  </si>
  <si>
    <t>Martin District</t>
  </si>
  <si>
    <t>Stuart</t>
  </si>
  <si>
    <t>school resource deputy</t>
  </si>
  <si>
    <t>Martin County</t>
  </si>
  <si>
    <t>Mankato West High School</t>
  </si>
  <si>
    <t>Mankoto Public School District</t>
  </si>
  <si>
    <t>Mankoto</t>
  </si>
  <si>
    <t>Blue Earth County</t>
  </si>
  <si>
    <t>Rudsdale High School</t>
  </si>
  <si>
    <t>Jeremiah E. Burke High School</t>
  </si>
  <si>
    <t>Boston Public Schools Library and Media Services</t>
  </si>
  <si>
    <t>Dorchester</t>
  </si>
  <si>
    <t>James Madison Academic Campus</t>
  </si>
  <si>
    <t>Milwaukee Public Schools</t>
  </si>
  <si>
    <t>Central Visual and Performing Arts High School</t>
  </si>
  <si>
    <t>St. Louis City</t>
  </si>
  <si>
    <t>St. Louis</t>
  </si>
  <si>
    <t>Ingraham High School</t>
  </si>
  <si>
    <t>Seattle School District No. 1</t>
  </si>
  <si>
    <t>Seattle</t>
  </si>
  <si>
    <t>Ball Elementary School</t>
  </si>
  <si>
    <t>Ball Chatham Cusd 5</t>
  </si>
  <si>
    <t>Ball</t>
  </si>
  <si>
    <t>Sangamon County</t>
  </si>
  <si>
    <t>South Vermillion High School</t>
  </si>
  <si>
    <t>South Vermillion Com Sch Corp</t>
  </si>
  <si>
    <t>Clinton</t>
  </si>
  <si>
    <t>sheriff deputy</t>
  </si>
  <si>
    <t>Vermillion County</t>
  </si>
  <si>
    <t>Freedom Preparatory High School</t>
  </si>
  <si>
    <t>Suitland High School</t>
  </si>
  <si>
    <t>Forestville</t>
  </si>
  <si>
    <t>Fuquay-Varina Middle School</t>
  </si>
  <si>
    <t>Wake County Schools</t>
  </si>
  <si>
    <t>Fuquay-Varina</t>
  </si>
  <si>
    <t>Wake County</t>
  </si>
  <si>
    <t>Cleveland High School</t>
  </si>
  <si>
    <t>Portland County Schools</t>
  </si>
  <si>
    <t>Portland</t>
  </si>
  <si>
    <t>Rochester City School District</t>
  </si>
  <si>
    <t>Rochester</t>
  </si>
  <si>
    <t>Monroe County</t>
  </si>
  <si>
    <t>Beechcroft High School</t>
  </si>
  <si>
    <t>Richneck Elementary School</t>
  </si>
  <si>
    <t>Newport News City of Public Schools</t>
  </si>
  <si>
    <t>William Penn High School</t>
  </si>
  <si>
    <t>Colonial School District</t>
  </si>
  <si>
    <t>New Castle</t>
  </si>
  <si>
    <t>New Castle County</t>
  </si>
  <si>
    <t>Kipp Booker T Washington</t>
  </si>
  <si>
    <t>BB081130</t>
  </si>
  <si>
    <t>Plaza Academy</t>
  </si>
  <si>
    <t>Kansas City</t>
  </si>
  <si>
    <t>Taylorsville High School</t>
  </si>
  <si>
    <t>Granite District</t>
  </si>
  <si>
    <t>Taylorsville</t>
  </si>
  <si>
    <t>Gila Ridge High School</t>
  </si>
  <si>
    <t>Yuma Union High School District</t>
  </si>
  <si>
    <t>Yuma</t>
  </si>
  <si>
    <t>Yuma County</t>
  </si>
  <si>
    <t>Geary Elementary School</t>
  </si>
  <si>
    <t>Geary</t>
  </si>
  <si>
    <t>Blaine County</t>
  </si>
  <si>
    <t>Ridgeview Jr. High School</t>
  </si>
  <si>
    <t>Ridgeview Cusd 19</t>
  </si>
  <si>
    <t>Pickerington</t>
  </si>
  <si>
    <t>PS 78</t>
  </si>
  <si>
    <t>New York City Geographic District #31</t>
  </si>
  <si>
    <t>Staten Island</t>
  </si>
  <si>
    <t>Dalhart ISD schools</t>
  </si>
  <si>
    <t>Dalhart ISD</t>
  </si>
  <si>
    <t>Dalhart</t>
  </si>
  <si>
    <t>Hartley County</t>
  </si>
  <si>
    <t>Westinghouse Academy</t>
  </si>
  <si>
    <t>Palo Duro High School</t>
  </si>
  <si>
    <t>Amarillo Isd</t>
  </si>
  <si>
    <t>Amarillo</t>
  </si>
  <si>
    <t>Potter County</t>
  </si>
  <si>
    <t>Lamar High School</t>
  </si>
  <si>
    <t>Arlington Isd</t>
  </si>
  <si>
    <t>Anniston High School</t>
  </si>
  <si>
    <t>Anniston City</t>
  </si>
  <si>
    <t>Anniston</t>
  </si>
  <si>
    <t>School District NO. 1 In The County Of Denver And State Of Colorado</t>
  </si>
  <si>
    <t>Denver</t>
  </si>
  <si>
    <t>Denver County</t>
  </si>
  <si>
    <t>Northridge Middle School</t>
  </si>
  <si>
    <t>Middlebury Community Schools</t>
  </si>
  <si>
    <t>Middlebury</t>
  </si>
  <si>
    <t>staff member</t>
  </si>
  <si>
    <t>Elkhart County</t>
  </si>
  <si>
    <t>A0503352</t>
  </si>
  <si>
    <t>The Covenant School</t>
  </si>
  <si>
    <t>George Wythe High School</t>
  </si>
  <si>
    <t>Richmond City Pblc Schs</t>
  </si>
  <si>
    <t>Richmond City</t>
  </si>
  <si>
    <t>International Academy of Flint K12</t>
  </si>
  <si>
    <t>International Academy of Flint</t>
  </si>
  <si>
    <t>Von Tobel Ed MS</t>
  </si>
  <si>
    <t>E. Washington Rhodes Elementary School</t>
  </si>
  <si>
    <t>Philadelphia City Sd</t>
  </si>
  <si>
    <t>District Of Columbia</t>
  </si>
  <si>
    <t>St. John's Prep</t>
  </si>
  <si>
    <t>Danvers</t>
  </si>
  <si>
    <t>Essex County</t>
  </si>
  <si>
    <t>Michigan Collegiate High School</t>
  </si>
  <si>
    <t>Conner Creek Academy East</t>
  </si>
  <si>
    <t>Warren</t>
  </si>
  <si>
    <t>associate of student</t>
  </si>
  <si>
    <t>Macomb County</t>
  </si>
  <si>
    <t>Ethnicity</t>
  </si>
  <si>
    <t>Age Range</t>
  </si>
  <si>
    <t>Row Labels</t>
  </si>
  <si>
    <t>Grand Total</t>
  </si>
  <si>
    <t>Count of uid</t>
  </si>
  <si>
    <t>Adult</t>
  </si>
  <si>
    <t>Elderly</t>
  </si>
  <si>
    <t>Minor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</si>
</sst>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8"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10" xfId="0" pivotButton="1" applyBorder="1"/>
    <xf numFmtId="0" fontId="0" fillId="0" borderId="10" xfId="0" applyBorder="1"/>
    <xf numFmtId="0" fontId="0" fillId="0" borderId="10" xfId="0" applyBorder="1" applyAlignment="1">
      <alignment horizontal="left"/>
    </xf>
    <xf numFmtId="0" fontId="0" fillId="33" borderId="0" xfId="0" applyFill="1"/>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7" tint="0.39997558519241921"/>
        </patternFill>
      </fill>
    </dxf>
    <dxf>
      <numFmt numFmtId="0" formatCode="General"/>
      <fill>
        <patternFill>
          <fgColor indexed="64"/>
          <bgColor theme="7" tint="0.39997558519241921"/>
        </patternFill>
      </fill>
    </dxf>
    <dxf>
      <numFmt numFmtId="23" formatCode="h:mm\ AM/PM"/>
    </dxf>
    <dxf>
      <numFmt numFmtId="19" formatCode="m/d/yyyy"/>
    </dxf>
    <dxf>
      <font>
        <sz val="11"/>
        <color theme="5"/>
        <name val="Calibri"/>
        <family val="2"/>
        <scheme val="minor"/>
      </font>
    </dxf>
    <dxf>
      <font>
        <name val="Calibri"/>
        <family val="2"/>
        <scheme val="minor"/>
      </font>
      <fill>
        <patternFill patternType="solid">
          <fgColor theme="0"/>
          <bgColor theme="1"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color theme="5"/>
      </font>
    </dxf>
    <dxf>
      <fill>
        <patternFill>
          <bgColor theme="1" tint="0.14996795556505021"/>
        </patternFill>
      </fill>
    </dxf>
  </dxfs>
  <tableStyles count="2" defaultTableStyle="TableStyleMedium2" defaultPivotStyle="PivotStyleLight16">
    <tableStyle name="Slicer Style 1" pivot="0" table="0" count="3" xr9:uid="{00000000-0011-0000-FFFF-FFFF00000000}">
      <tableStyleElement type="wholeTable" dxfId="37"/>
      <tableStyleElement type="headerRow" dxfId="36"/>
    </tableStyle>
    <tableStyle name="Timeline Style 1" pivot="0" table="0" count="9" xr9:uid="{00000000-0011-0000-FFFF-FFFF01000000}">
      <tableStyleElement type="wholeTable" dxfId="35"/>
      <tableStyleElement type="headerRow" dxfId="34"/>
    </tableStyle>
  </tableStyles>
  <colors>
    <mruColors>
      <color rgb="FFEE1AF3"/>
    </mruColors>
  </colors>
  <extLst>
    <ext xmlns:x14="http://schemas.microsoft.com/office/spreadsheetml/2009/9/main" uri="{46F421CA-312F-682f-3DD2-61675219B42D}">
      <x14:dxfs count="1">
        <dxf>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7">
        <dxf>
          <fill>
            <patternFill>
              <bgColor theme="5"/>
            </patternFill>
          </fill>
        </dxf>
        <dxf>
          <fill>
            <patternFill patternType="solid">
              <fgColor theme="0" tint="-0.14999847407452621"/>
              <bgColor theme="0" tint="-0.14999847407452621"/>
            </patternFill>
          </fill>
        </dxf>
        <dxf>
          <fill>
            <patternFill patternType="solid">
              <fgColor theme="0"/>
              <bgColor theme="5"/>
            </patternFill>
          </fill>
        </dxf>
        <dxf>
          <font>
            <sz val="9"/>
            <color theme="5"/>
            <name val="Calibri"/>
            <family val="2"/>
            <scheme val="minor"/>
          </font>
        </dxf>
        <dxf>
          <font>
            <sz val="9"/>
            <color theme="5"/>
            <name val="Calibri"/>
            <family val="2"/>
            <scheme val="minor"/>
          </font>
        </dxf>
        <dxf>
          <font>
            <sz val="9"/>
            <color theme="5"/>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School Shooting Dashboard .xlsx]Workings!PivotTable1</c:name>
    <c:fmtId val="2"/>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b="1">
                <a:solidFill>
                  <a:schemeClr val="accent2"/>
                </a:solidFill>
              </a:rPr>
              <a:t>Total number of shootings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Workings!$A$2:$A$27</c:f>
              <c:strCache>
                <c:ptCount val="2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strCache>
            </c:strRef>
          </c:cat>
          <c:val>
            <c:numRef>
              <c:f>Workings!$B$2:$B$27</c:f>
              <c:numCache>
                <c:formatCode>General</c:formatCode>
                <c:ptCount val="25"/>
                <c:pt idx="0">
                  <c:v>7</c:v>
                </c:pt>
                <c:pt idx="1">
                  <c:v>12</c:v>
                </c:pt>
                <c:pt idx="2">
                  <c:v>13</c:v>
                </c:pt>
                <c:pt idx="3">
                  <c:v>5</c:v>
                </c:pt>
                <c:pt idx="4">
                  <c:v>12</c:v>
                </c:pt>
                <c:pt idx="5">
                  <c:v>9</c:v>
                </c:pt>
                <c:pt idx="6">
                  <c:v>13</c:v>
                </c:pt>
                <c:pt idx="7">
                  <c:v>15</c:v>
                </c:pt>
                <c:pt idx="8">
                  <c:v>10</c:v>
                </c:pt>
                <c:pt idx="9">
                  <c:v>9</c:v>
                </c:pt>
                <c:pt idx="10">
                  <c:v>9</c:v>
                </c:pt>
                <c:pt idx="11">
                  <c:v>9</c:v>
                </c:pt>
                <c:pt idx="12">
                  <c:v>7</c:v>
                </c:pt>
                <c:pt idx="13">
                  <c:v>11</c:v>
                </c:pt>
                <c:pt idx="14">
                  <c:v>13</c:v>
                </c:pt>
                <c:pt idx="15">
                  <c:v>16</c:v>
                </c:pt>
                <c:pt idx="16">
                  <c:v>7</c:v>
                </c:pt>
                <c:pt idx="17">
                  <c:v>13</c:v>
                </c:pt>
                <c:pt idx="18">
                  <c:v>15</c:v>
                </c:pt>
                <c:pt idx="19">
                  <c:v>30</c:v>
                </c:pt>
                <c:pt idx="20">
                  <c:v>27</c:v>
                </c:pt>
                <c:pt idx="21">
                  <c:v>9</c:v>
                </c:pt>
                <c:pt idx="22">
                  <c:v>42</c:v>
                </c:pt>
                <c:pt idx="23">
                  <c:v>46</c:v>
                </c:pt>
                <c:pt idx="24">
                  <c:v>28</c:v>
                </c:pt>
              </c:numCache>
            </c:numRef>
          </c:val>
          <c:smooth val="0"/>
          <c:extLst>
            <c:ext xmlns:c16="http://schemas.microsoft.com/office/drawing/2014/chart" uri="{C3380CC4-5D6E-409C-BE32-E72D297353CC}">
              <c16:uniqueId val="{00000000-CFB6-459D-93E7-08E3B4B58C54}"/>
            </c:ext>
          </c:extLst>
        </c:ser>
        <c:dLbls>
          <c:showLegendKey val="0"/>
          <c:showVal val="0"/>
          <c:showCatName val="0"/>
          <c:showSerName val="0"/>
          <c:showPercent val="0"/>
          <c:showBubbleSize val="0"/>
        </c:dLbls>
        <c:marker val="1"/>
        <c:smooth val="0"/>
        <c:axId val="372877936"/>
        <c:axId val="372880400"/>
      </c:lineChart>
      <c:catAx>
        <c:axId val="37287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crossAx val="372880400"/>
        <c:crosses val="autoZero"/>
        <c:auto val="1"/>
        <c:lblAlgn val="ctr"/>
        <c:lblOffset val="100"/>
        <c:noMultiLvlLbl val="0"/>
      </c:catAx>
      <c:valAx>
        <c:axId val="37288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crossAx val="37287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School Shooting Dashboard .xlsx]Workings!PivotTable2</c:name>
    <c:fmtId val="2"/>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b="1">
                <a:solidFill>
                  <a:schemeClr val="accent2"/>
                </a:solidFill>
              </a:rPr>
              <a:t>Number of shootings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accent4">
              <a:lumMod val="60000"/>
              <a:lumOff val="40000"/>
            </a:schemeClr>
          </a:solidFill>
          <a:ln>
            <a:noFill/>
          </a:ln>
          <a:effectLst/>
        </c:spPr>
      </c:pivotFmt>
    </c:pivotFmts>
    <c:plotArea>
      <c:layout/>
      <c:barChart>
        <c:barDir val="bar"/>
        <c:grouping val="clustered"/>
        <c:varyColors val="0"/>
        <c:ser>
          <c:idx val="0"/>
          <c:order val="0"/>
          <c:tx>
            <c:strRef>
              <c:f>Workings!$E$1</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60D2-4344-BB18-E7CCF8409A68}"/>
              </c:ext>
            </c:extLst>
          </c:dPt>
          <c:dPt>
            <c:idx val="2"/>
            <c:invertIfNegative val="0"/>
            <c:bubble3D val="0"/>
            <c:spPr>
              <a:solidFill>
                <a:srgbClr val="C00000"/>
              </a:solidFill>
              <a:ln>
                <a:noFill/>
              </a:ln>
              <a:effectLst/>
            </c:spPr>
            <c:extLst>
              <c:ext xmlns:c16="http://schemas.microsoft.com/office/drawing/2014/chart" uri="{C3380CC4-5D6E-409C-BE32-E72D297353CC}">
                <c16:uniqueId val="{00000001-60D2-4344-BB18-E7CCF8409A68}"/>
              </c:ext>
            </c:extLst>
          </c:dPt>
          <c:cat>
            <c:strRef>
              <c:f>Workings!$D$2:$D$5</c:f>
              <c:strCache>
                <c:ptCount val="3"/>
                <c:pt idx="0">
                  <c:v>Adult</c:v>
                </c:pt>
                <c:pt idx="1">
                  <c:v>Elderly</c:v>
                </c:pt>
                <c:pt idx="2">
                  <c:v>Minor</c:v>
                </c:pt>
              </c:strCache>
            </c:strRef>
          </c:cat>
          <c:val>
            <c:numRef>
              <c:f>Workings!$E$2:$E$5</c:f>
              <c:numCache>
                <c:formatCode>General</c:formatCode>
                <c:ptCount val="3"/>
                <c:pt idx="0">
                  <c:v>89</c:v>
                </c:pt>
                <c:pt idx="1">
                  <c:v>1</c:v>
                </c:pt>
                <c:pt idx="2">
                  <c:v>297</c:v>
                </c:pt>
              </c:numCache>
            </c:numRef>
          </c:val>
          <c:extLst>
            <c:ext xmlns:c16="http://schemas.microsoft.com/office/drawing/2014/chart" uri="{C3380CC4-5D6E-409C-BE32-E72D297353CC}">
              <c16:uniqueId val="{00000000-60D2-4344-BB18-E7CCF8409A68}"/>
            </c:ext>
          </c:extLst>
        </c:ser>
        <c:dLbls>
          <c:showLegendKey val="0"/>
          <c:showVal val="0"/>
          <c:showCatName val="0"/>
          <c:showSerName val="0"/>
          <c:showPercent val="0"/>
          <c:showBubbleSize val="0"/>
        </c:dLbls>
        <c:gapWidth val="182"/>
        <c:axId val="372902224"/>
        <c:axId val="372902928"/>
      </c:barChart>
      <c:catAx>
        <c:axId val="37290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372902928"/>
        <c:crosses val="autoZero"/>
        <c:auto val="1"/>
        <c:lblAlgn val="ctr"/>
        <c:lblOffset val="100"/>
        <c:noMultiLvlLbl val="0"/>
      </c:catAx>
      <c:valAx>
        <c:axId val="372902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37290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School Shooting Dashboard .xlsx]Workings!PivotTable3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Top</a:t>
            </a:r>
            <a:r>
              <a:rPr lang="en-US" b="1" baseline="0">
                <a:solidFill>
                  <a:schemeClr val="accent2"/>
                </a:solidFill>
              </a:rPr>
              <a:t> 10 States with most shootings</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Workings!$H$1</c:f>
              <c:strCache>
                <c:ptCount val="1"/>
                <c:pt idx="0">
                  <c:v>Total</c:v>
                </c:pt>
              </c:strCache>
            </c:strRef>
          </c:tx>
          <c:spPr>
            <a:solidFill>
              <a:srgbClr val="92D050"/>
            </a:solidFill>
            <a:ln>
              <a:noFill/>
            </a:ln>
            <a:effectLst/>
          </c:spPr>
          <c:invertIfNegative val="0"/>
          <c:cat>
            <c:strRef>
              <c:f>Workings!$G$2:$G$12</c:f>
              <c:strCache>
                <c:ptCount val="10"/>
                <c:pt idx="0">
                  <c:v>Alabama</c:v>
                </c:pt>
                <c:pt idx="1">
                  <c:v>California</c:v>
                </c:pt>
                <c:pt idx="2">
                  <c:v>Florida</c:v>
                </c:pt>
                <c:pt idx="3">
                  <c:v>Illinois</c:v>
                </c:pt>
                <c:pt idx="4">
                  <c:v>Michigan</c:v>
                </c:pt>
                <c:pt idx="5">
                  <c:v>North Carolina</c:v>
                </c:pt>
                <c:pt idx="6">
                  <c:v>Ohio</c:v>
                </c:pt>
                <c:pt idx="7">
                  <c:v>Pennsylvania</c:v>
                </c:pt>
                <c:pt idx="8">
                  <c:v>Tennessee</c:v>
                </c:pt>
                <c:pt idx="9">
                  <c:v>Texas</c:v>
                </c:pt>
              </c:strCache>
            </c:strRef>
          </c:cat>
          <c:val>
            <c:numRef>
              <c:f>Workings!$H$2:$H$12</c:f>
              <c:numCache>
                <c:formatCode>General</c:formatCode>
                <c:ptCount val="10"/>
                <c:pt idx="0">
                  <c:v>15</c:v>
                </c:pt>
                <c:pt idx="1">
                  <c:v>40</c:v>
                </c:pt>
                <c:pt idx="2">
                  <c:v>24</c:v>
                </c:pt>
                <c:pt idx="3">
                  <c:v>17</c:v>
                </c:pt>
                <c:pt idx="4">
                  <c:v>16</c:v>
                </c:pt>
                <c:pt idx="5">
                  <c:v>21</c:v>
                </c:pt>
                <c:pt idx="6">
                  <c:v>14</c:v>
                </c:pt>
                <c:pt idx="7">
                  <c:v>17</c:v>
                </c:pt>
                <c:pt idx="8">
                  <c:v>14</c:v>
                </c:pt>
                <c:pt idx="9">
                  <c:v>25</c:v>
                </c:pt>
              </c:numCache>
            </c:numRef>
          </c:val>
          <c:extLst>
            <c:ext xmlns:c16="http://schemas.microsoft.com/office/drawing/2014/chart" uri="{C3380CC4-5D6E-409C-BE32-E72D297353CC}">
              <c16:uniqueId val="{00000000-4740-4C05-ABD6-F362458CD79A}"/>
            </c:ext>
          </c:extLst>
        </c:ser>
        <c:dLbls>
          <c:showLegendKey val="0"/>
          <c:showVal val="0"/>
          <c:showCatName val="0"/>
          <c:showSerName val="0"/>
          <c:showPercent val="0"/>
          <c:showBubbleSize val="0"/>
        </c:dLbls>
        <c:gapWidth val="182"/>
        <c:axId val="660220944"/>
        <c:axId val="660224112"/>
      </c:barChart>
      <c:catAx>
        <c:axId val="66022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660224112"/>
        <c:crosses val="autoZero"/>
        <c:auto val="1"/>
        <c:lblAlgn val="ctr"/>
        <c:lblOffset val="100"/>
        <c:noMultiLvlLbl val="0"/>
      </c:catAx>
      <c:valAx>
        <c:axId val="66022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66022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 School Shooting Dashboard .xlsx]Workings!PivotTable4</c:name>
    <c:fmtId val="2"/>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Number</a:t>
            </a:r>
            <a:r>
              <a:rPr lang="en-US" b="1" baseline="0">
                <a:solidFill>
                  <a:schemeClr val="accent2"/>
                </a:solidFill>
              </a:rPr>
              <a:t> of shooting per school type</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solidFill>
              <a:srgbClr val="7030A0"/>
            </a:solidFill>
          </a:ln>
          <a:effectLst/>
        </c:spPr>
      </c:pivotFmt>
      <c:pivotFmt>
        <c:idx val="4"/>
        <c:spPr>
          <a:solidFill>
            <a:srgbClr val="EE1AF3"/>
          </a:solidFill>
          <a:ln>
            <a:noFill/>
          </a:ln>
          <a:effectLst/>
        </c:spPr>
      </c:pivotFmt>
    </c:pivotFmts>
    <c:plotArea>
      <c:layout/>
      <c:barChart>
        <c:barDir val="bar"/>
        <c:grouping val="clustered"/>
        <c:varyColors val="0"/>
        <c:ser>
          <c:idx val="0"/>
          <c:order val="0"/>
          <c:tx>
            <c:strRef>
              <c:f>Workings!$K$1</c:f>
              <c:strCache>
                <c:ptCount val="1"/>
                <c:pt idx="0">
                  <c:v>Total</c:v>
                </c:pt>
              </c:strCache>
            </c:strRef>
          </c:tx>
          <c:spPr>
            <a:solidFill>
              <a:schemeClr val="accent1"/>
            </a:solidFill>
            <a:ln>
              <a:noFill/>
            </a:ln>
            <a:effectLst/>
          </c:spPr>
          <c:invertIfNegative val="0"/>
          <c:dPt>
            <c:idx val="0"/>
            <c:invertIfNegative val="0"/>
            <c:bubble3D val="0"/>
            <c:spPr>
              <a:solidFill>
                <a:srgbClr val="EE1AF3"/>
              </a:solidFill>
              <a:ln>
                <a:noFill/>
              </a:ln>
              <a:effectLst/>
            </c:spPr>
            <c:extLst>
              <c:ext xmlns:c16="http://schemas.microsoft.com/office/drawing/2014/chart" uri="{C3380CC4-5D6E-409C-BE32-E72D297353CC}">
                <c16:uniqueId val="{00000002-1E6A-4BEA-8C86-44AE2F5AB360}"/>
              </c:ext>
            </c:extLst>
          </c:dPt>
          <c:dPt>
            <c:idx val="1"/>
            <c:invertIfNegative val="0"/>
            <c:bubble3D val="0"/>
            <c:spPr>
              <a:solidFill>
                <a:srgbClr val="7030A0"/>
              </a:solidFill>
              <a:ln>
                <a:solidFill>
                  <a:srgbClr val="7030A0"/>
                </a:solidFill>
              </a:ln>
              <a:effectLst/>
            </c:spPr>
            <c:extLst>
              <c:ext xmlns:c16="http://schemas.microsoft.com/office/drawing/2014/chart" uri="{C3380CC4-5D6E-409C-BE32-E72D297353CC}">
                <c16:uniqueId val="{00000001-1E6A-4BEA-8C86-44AE2F5AB360}"/>
              </c:ext>
            </c:extLst>
          </c:dPt>
          <c:cat>
            <c:strRef>
              <c:f>Workings!$J$2:$J$4</c:f>
              <c:strCache>
                <c:ptCount val="2"/>
                <c:pt idx="0">
                  <c:v>private</c:v>
                </c:pt>
                <c:pt idx="1">
                  <c:v>public</c:v>
                </c:pt>
              </c:strCache>
            </c:strRef>
          </c:cat>
          <c:val>
            <c:numRef>
              <c:f>Workings!$K$2:$K$4</c:f>
              <c:numCache>
                <c:formatCode>General</c:formatCode>
                <c:ptCount val="2"/>
                <c:pt idx="0">
                  <c:v>24</c:v>
                </c:pt>
                <c:pt idx="1">
                  <c:v>363</c:v>
                </c:pt>
              </c:numCache>
            </c:numRef>
          </c:val>
          <c:extLst>
            <c:ext xmlns:c16="http://schemas.microsoft.com/office/drawing/2014/chart" uri="{C3380CC4-5D6E-409C-BE32-E72D297353CC}">
              <c16:uniqueId val="{00000000-1E6A-4BEA-8C86-44AE2F5AB360}"/>
            </c:ext>
          </c:extLst>
        </c:ser>
        <c:dLbls>
          <c:showLegendKey val="0"/>
          <c:showVal val="0"/>
          <c:showCatName val="0"/>
          <c:showSerName val="0"/>
          <c:showPercent val="0"/>
          <c:showBubbleSize val="0"/>
        </c:dLbls>
        <c:gapWidth val="182"/>
        <c:axId val="660234672"/>
        <c:axId val="660235024"/>
      </c:barChart>
      <c:catAx>
        <c:axId val="66023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660235024"/>
        <c:crosses val="autoZero"/>
        <c:auto val="1"/>
        <c:lblAlgn val="ctr"/>
        <c:lblOffset val="100"/>
        <c:noMultiLvlLbl val="0"/>
      </c:catAx>
      <c:valAx>
        <c:axId val="660235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66023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xdr:row>
      <xdr:rowOff>50800</xdr:rowOff>
    </xdr:to>
    <xdr:sp macro="" textlink="">
      <xdr:nvSpPr>
        <xdr:cNvPr id="2" name="Rectangle 1">
          <a:extLst>
            <a:ext uri="{FF2B5EF4-FFF2-40B4-BE49-F238E27FC236}">
              <a16:creationId xmlns:a16="http://schemas.microsoft.com/office/drawing/2014/main" id="{95B507CB-97A5-BAAC-2992-340C38ED781E}"/>
            </a:ext>
          </a:extLst>
        </xdr:cNvPr>
        <xdr:cNvSpPr/>
      </xdr:nvSpPr>
      <xdr:spPr>
        <a:xfrm>
          <a:off x="0" y="0"/>
          <a:ext cx="12192000" cy="603250"/>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101600</xdr:colOff>
      <xdr:row>0</xdr:row>
      <xdr:rowOff>177800</xdr:rowOff>
    </xdr:from>
    <xdr:to>
      <xdr:col>12</xdr:col>
      <xdr:colOff>438150</xdr:colOff>
      <xdr:row>2</xdr:row>
      <xdr:rowOff>158750</xdr:rowOff>
    </xdr:to>
    <xdr:sp macro="" textlink="">
      <xdr:nvSpPr>
        <xdr:cNvPr id="3" name="TextBox 2">
          <a:extLst>
            <a:ext uri="{FF2B5EF4-FFF2-40B4-BE49-F238E27FC236}">
              <a16:creationId xmlns:a16="http://schemas.microsoft.com/office/drawing/2014/main" id="{9D947A1D-21A3-E9DB-DCA9-6984E2A2FAAF}"/>
            </a:ext>
          </a:extLst>
        </xdr:cNvPr>
        <xdr:cNvSpPr txBox="1"/>
      </xdr:nvSpPr>
      <xdr:spPr>
        <a:xfrm>
          <a:off x="4978400" y="177800"/>
          <a:ext cx="2774950" cy="3492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SG" sz="1600" b="1"/>
            <a:t>School Shooting Dashboard</a:t>
          </a:r>
        </a:p>
        <a:p>
          <a:endParaRPr lang="en-SG" sz="1100"/>
        </a:p>
      </xdr:txBody>
    </xdr:sp>
    <xdr:clientData/>
  </xdr:twoCellAnchor>
  <xdr:twoCellAnchor>
    <xdr:from>
      <xdr:col>0</xdr:col>
      <xdr:colOff>6684</xdr:colOff>
      <xdr:row>10</xdr:row>
      <xdr:rowOff>138697</xdr:rowOff>
    </xdr:from>
    <xdr:to>
      <xdr:col>9</xdr:col>
      <xdr:colOff>495634</xdr:colOff>
      <xdr:row>25</xdr:row>
      <xdr:rowOff>140368</xdr:rowOff>
    </xdr:to>
    <xdr:graphicFrame macro="">
      <xdr:nvGraphicFramePr>
        <xdr:cNvPr id="4" name="Chart 3">
          <a:extLst>
            <a:ext uri="{FF2B5EF4-FFF2-40B4-BE49-F238E27FC236}">
              <a16:creationId xmlns:a16="http://schemas.microsoft.com/office/drawing/2014/main" id="{88435BEB-1844-45DB-A517-7CDBC8D0B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488950</xdr:colOff>
      <xdr:row>10</xdr:row>
      <xdr:rowOff>152400</xdr:rowOff>
    </xdr:from>
    <xdr:to>
      <xdr:col>20</xdr:col>
      <xdr:colOff>26737</xdr:colOff>
      <xdr:row>25</xdr:row>
      <xdr:rowOff>133350</xdr:rowOff>
    </xdr:to>
    <xdr:graphicFrame macro="">
      <xdr:nvGraphicFramePr>
        <xdr:cNvPr id="5" name="Chart 4">
          <a:extLst>
            <a:ext uri="{FF2B5EF4-FFF2-40B4-BE49-F238E27FC236}">
              <a16:creationId xmlns:a16="http://schemas.microsoft.com/office/drawing/2014/main" id="{A2ACFD3A-77E1-46AD-A3EA-5DE746FF8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495634</xdr:colOff>
      <xdr:row>25</xdr:row>
      <xdr:rowOff>126331</xdr:rowOff>
    </xdr:from>
    <xdr:to>
      <xdr:col>20</xdr:col>
      <xdr:colOff>40105</xdr:colOff>
      <xdr:row>40</xdr:row>
      <xdr:rowOff>107281</xdr:rowOff>
    </xdr:to>
    <xdr:graphicFrame macro="">
      <xdr:nvGraphicFramePr>
        <xdr:cNvPr id="7" name="Chart 6">
          <a:extLst>
            <a:ext uri="{FF2B5EF4-FFF2-40B4-BE49-F238E27FC236}">
              <a16:creationId xmlns:a16="http://schemas.microsoft.com/office/drawing/2014/main" id="{1AED1E68-0BFA-489C-8D05-73FA88331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3</xdr:row>
      <xdr:rowOff>57150</xdr:rowOff>
    </xdr:from>
    <xdr:to>
      <xdr:col>5</xdr:col>
      <xdr:colOff>400050</xdr:colOff>
      <xdr:row>10</xdr:row>
      <xdr:rowOff>139700</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D241FF87-E548-C82D-141C-CF526590BD3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700" y="618624"/>
              <a:ext cx="3428666" cy="1392655"/>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5</xdr:col>
      <xdr:colOff>419768</xdr:colOff>
      <xdr:row>3</xdr:row>
      <xdr:rowOff>64168</xdr:rowOff>
    </xdr:from>
    <xdr:to>
      <xdr:col>11</xdr:col>
      <xdr:colOff>191168</xdr:colOff>
      <xdr:row>10</xdr:row>
      <xdr:rowOff>165768</xdr:rowOff>
    </xdr:to>
    <mc:AlternateContent xmlns:mc="http://schemas.openxmlformats.org/markup-compatibility/2006" xmlns:a14="http://schemas.microsoft.com/office/drawing/2010/main">
      <mc:Choice Requires="a14">
        <xdr:graphicFrame macro="">
          <xdr:nvGraphicFramePr>
            <xdr:cNvPr id="12" name="Ethnicity of shooter">
              <a:extLst>
                <a:ext uri="{FF2B5EF4-FFF2-40B4-BE49-F238E27FC236}">
                  <a16:creationId xmlns:a16="http://schemas.microsoft.com/office/drawing/2014/main" id="{7DDCF433-0651-72E5-87CA-5611092C5F9F}"/>
                </a:ext>
              </a:extLst>
            </xdr:cNvPr>
            <xdr:cNvGraphicFramePr/>
          </xdr:nvGraphicFramePr>
          <xdr:xfrm>
            <a:off x="0" y="0"/>
            <a:ext cx="0" cy="0"/>
          </xdr:xfrm>
          <a:graphic>
            <a:graphicData uri="http://schemas.microsoft.com/office/drawing/2010/slicer">
              <sle:slicer xmlns:sle="http://schemas.microsoft.com/office/drawing/2010/slicer" name="Ethnicity of shooter"/>
            </a:graphicData>
          </a:graphic>
        </xdr:graphicFrame>
      </mc:Choice>
      <mc:Fallback xmlns="">
        <xdr:sp macro="" textlink="">
          <xdr:nvSpPr>
            <xdr:cNvPr id="0" name=""/>
            <xdr:cNvSpPr>
              <a:spLocks noTextEdit="1"/>
            </xdr:cNvSpPr>
          </xdr:nvSpPr>
          <xdr:spPr>
            <a:xfrm>
              <a:off x="3461084" y="625642"/>
              <a:ext cx="3420979" cy="141170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190498</xdr:colOff>
      <xdr:row>3</xdr:row>
      <xdr:rowOff>64504</xdr:rowOff>
    </xdr:from>
    <xdr:to>
      <xdr:col>20</xdr:col>
      <xdr:colOff>33421</xdr:colOff>
      <xdr:row>10</xdr:row>
      <xdr:rowOff>147054</xdr:rowOff>
    </xdr:to>
    <mc:AlternateContent xmlns:mc="http://schemas.openxmlformats.org/markup-compatibility/2006" xmlns:a14="http://schemas.microsoft.com/office/drawing/2010/main">
      <mc:Choice Requires="a14">
        <xdr:graphicFrame macro="">
          <xdr:nvGraphicFramePr>
            <xdr:cNvPr id="13" name="Shooting Type">
              <a:extLst>
                <a:ext uri="{FF2B5EF4-FFF2-40B4-BE49-F238E27FC236}">
                  <a16:creationId xmlns:a16="http://schemas.microsoft.com/office/drawing/2014/main" id="{DCC40CC8-110E-446E-EC34-8B99A7B23E4F}"/>
                </a:ext>
              </a:extLst>
            </xdr:cNvPr>
            <xdr:cNvGraphicFramePr/>
          </xdr:nvGraphicFramePr>
          <xdr:xfrm>
            <a:off x="0" y="0"/>
            <a:ext cx="0" cy="0"/>
          </xdr:xfrm>
          <a:graphic>
            <a:graphicData uri="http://schemas.microsoft.com/office/drawing/2010/slicer">
              <sle:slicer xmlns:sle="http://schemas.microsoft.com/office/drawing/2010/slicer" name="Shooting Type"/>
            </a:graphicData>
          </a:graphic>
        </xdr:graphicFrame>
      </mc:Choice>
      <mc:Fallback xmlns="">
        <xdr:sp macro="" textlink="">
          <xdr:nvSpPr>
            <xdr:cNvPr id="0" name=""/>
            <xdr:cNvSpPr>
              <a:spLocks noTextEdit="1"/>
            </xdr:cNvSpPr>
          </xdr:nvSpPr>
          <xdr:spPr>
            <a:xfrm>
              <a:off x="6881393" y="625978"/>
              <a:ext cx="5317291" cy="139265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25</xdr:row>
      <xdr:rowOff>153737</xdr:rowOff>
    </xdr:from>
    <xdr:to>
      <xdr:col>9</xdr:col>
      <xdr:colOff>494632</xdr:colOff>
      <xdr:row>40</xdr:row>
      <xdr:rowOff>89568</xdr:rowOff>
    </xdr:to>
    <xdr:graphicFrame macro="">
      <xdr:nvGraphicFramePr>
        <xdr:cNvPr id="14" name="Chart 13">
          <a:extLst>
            <a:ext uri="{FF2B5EF4-FFF2-40B4-BE49-F238E27FC236}">
              <a16:creationId xmlns:a16="http://schemas.microsoft.com/office/drawing/2014/main" id="{7A724475-00DD-42F0-A79C-E7FBDCEBA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Ho" refreshedDate="45183.998540740744" createdVersion="8" refreshedVersion="8" minRefreshableVersion="3" recordCount="387" xr:uid="{00000000-000A-0000-FFFF-FFFF1A000000}">
  <cacheSource type="worksheet">
    <worksheetSource name="Table1"/>
  </cacheSource>
  <cacheFields count="52">
    <cacheField name="uid" numFmtId="0">
      <sharedItems containsSemiMixedTypes="0" containsString="0" containsNumber="1" containsInteger="1" minValue="1" maxValue="391"/>
    </cacheField>
    <cacheField name="nces_school_id" numFmtId="0">
      <sharedItems containsBlank="1" containsMixedTypes="1" containsNumber="1" containsInteger="1" minValue="230704" maxValue="551647002155"/>
    </cacheField>
    <cacheField name="school_name" numFmtId="0">
      <sharedItems/>
    </cacheField>
    <cacheField name="nces_district_id" numFmtId="0">
      <sharedItems containsString="0" containsBlank="1" containsNumber="1" containsInteger="1" minValue="100008" maxValue="5516470"/>
    </cacheField>
    <cacheField name="district_name" numFmtId="0">
      <sharedItems containsBlank="1"/>
    </cacheField>
    <cacheField name="date" numFmtId="14">
      <sharedItems containsSemiMixedTypes="0" containsNonDate="0" containsDate="1" containsString="0" minDate="1999-04-20T00:00:00" maxDate="2023-06-06T00:00:00" count="369">
        <d v="1999-04-20T00:00:00"/>
        <d v="1999-04-22T00:00:00"/>
        <d v="1999-05-20T00:00:00"/>
        <d v="1999-10-04T00:00:00"/>
        <d v="1999-11-03T00:00:00"/>
        <d v="1999-11-19T00:00:00"/>
        <d v="1999-12-06T00:00:00"/>
        <d v="2000-01-19T00:00:00"/>
        <d v="2000-01-26T00:00:00"/>
        <d v="2000-02-14T00:00:00"/>
        <d v="2000-02-22T00:00:00"/>
        <d v="2000-02-24T00:00:00"/>
        <d v="2000-02-29T00:00:00"/>
        <d v="2000-04-06T00:00:00"/>
        <d v="2000-05-10T00:00:00"/>
        <d v="2000-05-26T00:00:00"/>
        <d v="2000-07-17T00:00:00"/>
        <d v="2000-09-18T00:00:00"/>
        <d v="2000-09-26T00:00:00"/>
        <d v="2001-01-10T00:00:00"/>
        <d v="2001-01-17T00:00:00"/>
        <d v="2001-02-06T00:00:00"/>
        <d v="2001-03-05T00:00:00"/>
        <d v="2001-03-07T00:00:00"/>
        <d v="2001-03-22T00:00:00"/>
        <d v="2001-03-30T00:00:00"/>
        <d v="2001-04-20T00:00:00"/>
        <d v="2001-05-15T00:00:00"/>
        <d v="2001-07-30T00:00:00"/>
        <d v="2001-09-12T00:00:00"/>
        <d v="2001-10-26T00:00:00"/>
        <d v="2001-11-12T00:00:00"/>
        <d v="2002-01-15T00:00:00"/>
        <d v="2002-02-06T00:00:00"/>
        <d v="2002-10-07T00:00:00"/>
        <d v="2002-10-29T00:00:00"/>
        <d v="2002-11-07T00:00:00"/>
        <d v="2003-01-22T00:00:00"/>
        <d v="2003-02-05T00:00:00"/>
        <d v="2003-04-01T00:00:00"/>
        <d v="2003-04-14T00:00:00"/>
        <d v="2003-04-15T00:00:00"/>
        <d v="2003-04-24T00:00:00"/>
        <d v="2003-09-10T00:00:00"/>
        <d v="2003-09-22T00:00:00"/>
        <d v="2003-09-24T00:00:00"/>
        <d v="2003-09-25T00:00:00"/>
        <d v="2003-10-01T00:00:00"/>
        <d v="2003-11-13T00:00:00"/>
        <d v="2004-02-02T00:00:00"/>
        <d v="2004-02-09T00:00:00"/>
        <d v="2004-02-11T00:00:00"/>
        <d v="2004-06-09T00:00:00"/>
        <d v="2004-08-30T00:00:00"/>
        <d v="2004-09-15T00:00:00"/>
        <d v="2004-10-21T00:00:00"/>
        <d v="2004-11-12T00:00:00"/>
        <d v="2004-12-07T00:00:00"/>
        <d v="2005-01-26T00:00:00"/>
        <d v="2005-02-08T00:00:00"/>
        <d v="2005-03-09T00:00:00"/>
        <d v="2005-03-21T00:00:00"/>
        <d v="2005-04-07T00:00:00"/>
        <d v="2005-05-17T00:00:00"/>
        <d v="2005-08-25T00:00:00"/>
        <d v="2005-09-02T00:00:00"/>
        <d v="2005-09-13T00:00:00"/>
        <d v="2005-10-11T00:00:00"/>
        <d v="2005-10-20T00:00:00"/>
        <d v="2005-11-08T00:00:00"/>
        <d v="2005-12-06T00:00:00"/>
        <d v="2006-01-11T00:00:00"/>
        <d v="2006-01-13T00:00:00"/>
        <d v="2006-01-18T00:00:00"/>
        <d v="2006-01-23T00:00:00"/>
        <d v="2006-01-27T00:00:00"/>
        <d v="2006-02-21T00:00:00"/>
        <d v="2006-02-23T00:00:00"/>
        <d v="2006-03-14T00:00:00"/>
        <d v="2006-06-05T00:00:00"/>
        <d v="2006-08-30T00:00:00"/>
        <d v="2006-09-08T00:00:00"/>
        <d v="2006-09-27T00:00:00"/>
        <d v="2006-09-29T00:00:00"/>
        <d v="2006-10-02T00:00:00"/>
        <d v="2006-10-09T00:00:00"/>
        <d v="2007-01-03T00:00:00"/>
        <d v="2007-01-08T00:00:00"/>
        <d v="2007-01-18T00:00:00"/>
        <d v="2007-03-07T00:00:00"/>
        <d v="2007-04-09T00:00:00"/>
        <d v="2007-04-10T00:00:00"/>
        <d v="2007-05-15T00:00:00"/>
        <d v="2007-06-06T00:00:00"/>
        <d v="2007-10-10T00:00:00"/>
        <d v="2007-10-15T00:00:00"/>
        <d v="2008-01-16T00:00:00"/>
        <d v="2008-02-04T00:00:00"/>
        <d v="2008-02-07T00:00:00"/>
        <d v="2008-02-11T00:00:00"/>
        <d v="2008-02-12T00:00:00"/>
        <d v="2008-03-18T00:00:00"/>
        <d v="2008-04-16T00:00:00"/>
        <d v="2008-08-21T00:00:00"/>
        <d v="2008-11-12T00:00:00"/>
        <d v="2009-02-17T00:00:00"/>
        <d v="2009-02-20T00:00:00"/>
        <d v="2009-03-10T00:00:00"/>
        <d v="2009-05-18T00:00:00"/>
        <d v="2009-09-08T00:00:00"/>
        <d v="2009-09-16T00:00:00"/>
        <d v="2009-10-08T00:00:00"/>
        <d v="2009-10-16T00:00:00"/>
        <d v="2009-12-11T00:00:00"/>
        <d v="2010-02-05T00:00:00"/>
        <d v="2010-02-23T00:00:00"/>
        <d v="2010-04-28T00:00:00"/>
        <d v="2010-05-18T00:00:00"/>
        <d v="2010-08-30T00:00:00"/>
        <d v="2010-09-21T00:00:00"/>
        <d v="2010-10-01T00:00:00"/>
        <d v="2010-10-08T00:00:00"/>
        <d v="2010-11-29T00:00:00"/>
        <d v="2011-01-05T00:00:00"/>
        <d v="2011-01-18T00:00:00"/>
        <d v="2011-02-02T00:00:00"/>
        <d v="2011-03-25T00:00:00"/>
        <d v="2011-04-13T00:00:00"/>
        <d v="2011-04-19T00:00:00"/>
        <d v="2011-10-24T00:00:00"/>
        <d v="2012-01-04T00:00:00"/>
        <d v="2012-01-10T00:00:00"/>
        <d v="2012-02-10T00:00:00"/>
        <d v="2012-02-22T00:00:00"/>
        <d v="2012-02-27T00:00:00"/>
        <d v="2012-03-06T00:00:00"/>
        <d v="2012-03-15T00:00:00"/>
        <d v="2012-05-25T00:00:00"/>
        <d v="2012-08-27T00:00:00"/>
        <d v="2012-09-07T00:00:00"/>
        <d v="2012-12-14T00:00:00"/>
        <d v="2013-01-07T00:00:00"/>
        <d v="2013-01-10T00:00:00"/>
        <d v="2013-01-31T00:00:00"/>
        <d v="2013-04-29T00:00:00"/>
        <d v="2013-05-23T00:00:00"/>
        <d v="2013-08-20T00:00:00"/>
        <d v="2013-08-30T00:00:00"/>
        <d v="2013-10-04T00:00:00"/>
        <d v="2013-10-15T00:00:00"/>
        <d v="2013-10-21T00:00:00"/>
        <d v="2013-10-23T00:00:00"/>
        <d v="2013-12-04T00:00:00"/>
        <d v="2013-12-13T00:00:00"/>
        <d v="2014-01-09T00:00:00"/>
        <d v="2014-01-14T00:00:00"/>
        <d v="2014-01-15T00:00:00"/>
        <d v="2014-01-17T00:00:00"/>
        <d v="2014-01-27T00:00:00"/>
        <d v="2014-01-28T00:00:00"/>
        <d v="2014-02-07T00:00:00"/>
        <d v="2014-02-10T00:00:00"/>
        <d v="2014-02-20T00:00:00"/>
        <d v="2014-03-25T00:00:00"/>
        <d v="2014-04-09T00:00:00"/>
        <d v="2014-06-10T00:00:00"/>
        <d v="2014-09-09T00:00:00"/>
        <d v="2014-09-30T00:00:00"/>
        <d v="2014-10-24T00:00:00"/>
        <d v="2015-01-26T00:00:00"/>
        <d v="2015-04-27T00:00:00"/>
        <d v="2015-08-25T00:00:00"/>
        <d v="2015-09-30T00:00:00"/>
        <d v="2015-10-15T00:00:00"/>
        <d v="2015-11-05T00:00:00"/>
        <d v="2015-11-10T00:00:00"/>
        <d v="2016-01-13T00:00:00"/>
        <d v="2016-01-29T00:00:00"/>
        <d v="2016-02-12T00:00:00"/>
        <d v="2016-02-29T00:00:00"/>
        <d v="2016-03-15T00:00:00"/>
        <d v="2016-09-08T00:00:00"/>
        <d v="2016-09-28T00:00:00"/>
        <d v="2016-10-11T00:00:00"/>
        <d v="2016-10-13T00:00:00"/>
        <d v="2016-10-18T00:00:00"/>
        <d v="2016-10-25T00:00:00"/>
        <d v="2016-11-11T00:00:00"/>
        <d v="2016-12-01T00:00:00"/>
        <d v="2017-01-20T00:00:00"/>
        <d v="2017-02-06T00:00:00"/>
        <d v="2017-03-16T00:00:00"/>
        <d v="2017-04-10T00:00:00"/>
        <d v="2017-05-15T00:00:00"/>
        <d v="2017-05-24T00:00:00"/>
        <d v="2017-06-16T00:00:00"/>
        <d v="2017-09-08T00:00:00"/>
        <d v="2017-09-13T00:00:00"/>
        <d v="2017-09-20T00:00:00"/>
        <d v="2017-11-03T00:00:00"/>
        <d v="2017-11-09T00:00:00"/>
        <d v="2017-11-14T00:00:00"/>
        <d v="2017-12-07T00:00:00"/>
        <d v="2017-12-11T00:00:00"/>
        <d v="2018-01-22T00:00:00"/>
        <d v="2018-01-23T00:00:00"/>
        <d v="2018-01-25T00:00:00"/>
        <d v="2018-02-01T00:00:00"/>
        <d v="2018-02-14T00:00:00"/>
        <d v="2018-02-28T00:00:00"/>
        <d v="2018-03-07T00:00:00"/>
        <d v="2018-03-13T00:00:00"/>
        <d v="2018-03-16T00:00:00"/>
        <d v="2018-03-19T00:00:00"/>
        <d v="2018-03-20T00:00:00"/>
        <d v="2018-03-28T00:00:00"/>
        <d v="2018-04-19T00:00:00"/>
        <d v="2018-04-20T00:00:00"/>
        <d v="2018-04-23T00:00:00"/>
        <d v="2018-04-25T00:00:00"/>
        <d v="2018-05-11T00:00:00"/>
        <d v="2018-05-16T00:00:00"/>
        <d v="2018-05-18T00:00:00"/>
        <d v="2018-05-25T00:00:00"/>
        <d v="2018-08-30T00:00:00"/>
        <d v="2018-09-11T00:00:00"/>
        <d v="2018-09-24T00:00:00"/>
        <d v="2018-10-03T00:00:00"/>
        <d v="2018-10-12T00:00:00"/>
        <d v="2018-10-22T00:00:00"/>
        <d v="2018-10-29T00:00:00"/>
        <d v="2018-11-20T00:00:00"/>
        <d v="2018-12-13T00:00:00"/>
        <d v="2019-01-11T00:00:00"/>
        <d v="2019-01-16T00:00:00"/>
        <d v="2019-02-08T00:00:00"/>
        <d v="2019-02-14T00:00:00"/>
        <d v="2019-02-26T00:00:00"/>
        <d v="2019-03-01T00:00:00"/>
        <d v="2019-03-22T00:00:00"/>
        <d v="2019-04-01T00:00:00"/>
        <d v="2019-04-03T00:00:00"/>
        <d v="2019-04-17T00:00:00"/>
        <d v="2019-05-07T00:00:00"/>
        <d v="2019-06-10T00:00:00"/>
        <d v="2019-06-12T00:00:00"/>
        <d v="2019-08-08T00:00:00"/>
        <d v="2019-08-27T00:00:00"/>
        <d v="2019-09-10T00:00:00"/>
        <d v="2019-09-25T00:00:00"/>
        <d v="2019-10-22T00:00:00"/>
        <d v="2019-11-11T00:00:00"/>
        <d v="2019-11-13T00:00:00"/>
        <d v="2019-11-14T00:00:00"/>
        <d v="2019-12-02T00:00:00"/>
        <d v="2019-12-03T00:00:00"/>
        <d v="2019-12-10T00:00:00"/>
        <d v="2019-12-16T00:00:00"/>
        <d v="2020-01-14T00:00:00"/>
        <d v="2020-01-23T00:00:00"/>
        <d v="2020-02-13T00:00:00"/>
        <d v="2020-02-19T00:00:00"/>
        <d v="2020-02-21T00:00:00"/>
        <d v="2020-03-05T00:00:00"/>
        <d v="2020-10-09T00:00:00"/>
        <d v="2020-11-13T00:00:00"/>
        <d v="2020-11-24T00:00:00"/>
        <d v="2021-03-01T00:00:00"/>
        <d v="2021-03-04T00:00:00"/>
        <d v="2021-03-08T00:00:00"/>
        <d v="2021-03-09T00:00:00"/>
        <d v="2021-04-01T00:00:00"/>
        <d v="2021-04-12T00:00:00"/>
        <d v="2021-04-26T00:00:00"/>
        <d v="2021-04-27T00:00:00"/>
        <d v="2021-04-29T00:00:00"/>
        <d v="2021-04-30T00:00:00"/>
        <d v="2021-05-05T00:00:00"/>
        <d v="2021-05-06T00:00:00"/>
        <d v="2021-06-09T00:00:00"/>
        <d v="2021-08-06T00:00:00"/>
        <d v="2021-08-12T00:00:00"/>
        <d v="2021-08-13T00:00:00"/>
        <d v="2021-08-18T00:00:00"/>
        <d v="2021-08-30T00:00:00"/>
        <d v="2021-09-01T00:00:00"/>
        <d v="2021-09-07T00:00:00"/>
        <d v="2021-09-08T00:00:00"/>
        <d v="2021-09-20T00:00:00"/>
        <d v="2021-09-30T00:00:00"/>
        <d v="2021-10-01T00:00:00"/>
        <d v="2021-10-06T00:00:00"/>
        <d v="2021-10-12T00:00:00"/>
        <d v="2021-10-13T00:00:00"/>
        <d v="2021-10-26T00:00:00"/>
        <d v="2021-11-15T00:00:00"/>
        <d v="2021-11-16T00:00:00"/>
        <d v="2021-11-19T00:00:00"/>
        <d v="2021-11-24T00:00:00"/>
        <d v="2021-11-29T00:00:00"/>
        <d v="2021-11-30T00:00:00"/>
        <d v="2021-12-01T00:00:00"/>
        <d v="2021-12-09T00:00:00"/>
        <d v="2021-12-13T00:00:00"/>
        <d v="2021-12-16T00:00:00"/>
        <d v="2022-01-04T00:00:00"/>
        <d v="2022-01-19T00:00:00"/>
        <d v="2022-01-21T00:00:00"/>
        <d v="2022-02-01T00:00:00"/>
        <d v="2022-02-08T00:00:00"/>
        <d v="2022-02-22T00:00:00"/>
        <d v="2022-02-28T00:00:00"/>
        <d v="2022-03-04T00:00:00"/>
        <d v="2022-03-07T00:00:00"/>
        <d v="2022-03-09T00:00:00"/>
        <d v="2022-03-11T00:00:00"/>
        <d v="2022-03-15T00:00:00"/>
        <d v="2022-03-21T00:00:00"/>
        <d v="2022-03-22T00:00:00"/>
        <d v="2022-03-29T00:00:00"/>
        <d v="2022-03-31T00:00:00"/>
        <d v="2022-04-05T00:00:00"/>
        <d v="2022-04-11T00:00:00"/>
        <d v="2022-04-22T00:00:00"/>
        <d v="2022-04-26T00:00:00"/>
        <d v="2022-05-12T00:00:00"/>
        <d v="2022-05-13T00:00:00"/>
        <d v="2022-05-17T00:00:00"/>
        <d v="2022-05-24T00:00:00"/>
        <d v="2022-06-01T00:00:00"/>
        <d v="2022-06-09T00:00:00"/>
        <d v="2022-07-20T00:00:00"/>
        <d v="2022-08-29T00:00:00"/>
        <d v="2022-09-02T00:00:00"/>
        <d v="2022-09-19T00:00:00"/>
        <d v="2022-09-20T00:00:00"/>
        <d v="2022-09-28T00:00:00"/>
        <d v="2022-10-04T00:00:00"/>
        <d v="2022-10-10T00:00:00"/>
        <d v="2022-10-24T00:00:00"/>
        <d v="2022-11-08T00:00:00"/>
        <d v="2022-11-11T00:00:00"/>
        <d v="2022-11-17T00:00:00"/>
        <d v="2022-12-05T00:00:00"/>
        <d v="2022-12-08T00:00:00"/>
        <d v="2022-12-12T00:00:00"/>
        <d v="2023-01-05T00:00:00"/>
        <d v="2023-01-06T00:00:00"/>
        <d v="2023-01-10T00:00:00"/>
        <d v="2023-01-24T00:00:00"/>
        <d v="2023-01-26T00:00:00"/>
        <d v="2023-01-30T00:00:00"/>
        <d v="2023-01-31T00:00:00"/>
        <d v="2023-02-02T00:00:00"/>
        <d v="2023-02-13T00:00:00"/>
        <d v="2023-02-14T00:00:00"/>
        <d v="2023-03-06T00:00:00"/>
        <d v="2023-03-20T00:00:00"/>
        <d v="2023-03-22T00:00:00"/>
        <d v="2023-03-24T00:00:00"/>
        <d v="2023-03-27T00:00:00"/>
        <d v="2023-04-27T00:00:00"/>
        <d v="2023-04-28T00:00:00"/>
        <d v="2023-05-02T00:00:00"/>
        <d v="2023-05-08T00:00:00"/>
        <d v="2023-05-17T00:00:00"/>
        <d v="2023-05-22T00:00:00"/>
        <d v="2023-05-24T00:00:00"/>
        <d v="2023-06-05T00:00:00"/>
      </sharedItems>
    </cacheField>
    <cacheField name="school_year" numFmtId="0">
      <sharedItems/>
    </cacheField>
    <cacheField name="year" numFmtId="0">
      <sharedItems containsSemiMixedTypes="0" containsString="0" containsNumber="1" containsInteger="1" minValue="1999" maxValue="2023" count="25">
        <n v="1999"/>
        <n v="2000"/>
        <n v="2001"/>
        <n v="2002"/>
        <n v="2003"/>
        <n v="2004"/>
        <n v="2005"/>
        <n v="2006"/>
        <n v="2007"/>
        <n v="2008"/>
        <n v="2009"/>
        <n v="2010"/>
        <n v="2011"/>
        <n v="2012"/>
        <n v="2013"/>
        <n v="2014"/>
        <n v="2015"/>
        <n v="2016"/>
        <n v="2017"/>
        <n v="2018"/>
        <n v="2019"/>
        <n v="2020"/>
        <n v="2021"/>
        <n v="2022"/>
        <n v="2023"/>
      </sharedItems>
    </cacheField>
    <cacheField name="time" numFmtId="0">
      <sharedItems containsNonDate="0" containsDate="1" containsString="0" containsBlank="1" minDate="1899-12-30T06:55:00" maxDate="1899-12-30T23:00:00"/>
    </cacheField>
    <cacheField name="day_of_week" numFmtId="0">
      <sharedItems/>
    </cacheField>
    <cacheField name="city" numFmtId="0">
      <sharedItems/>
    </cacheField>
    <cacheField name="state" numFmtId="0">
      <sharedItems count="47">
        <s v="Colorado"/>
        <s v="Louisiana"/>
        <s v="Georgia"/>
        <s v="Pennsylvania"/>
        <s v="Massachusetts"/>
        <s v="New Mexico"/>
        <s v="Oklahoma"/>
        <s v="Florida"/>
        <s v="California"/>
        <s v="Illinois"/>
        <s v="Mississippi"/>
        <s v="Michigan"/>
        <s v="Arizona"/>
        <s v="Washington"/>
        <s v="Ohio"/>
        <s v="Maryland"/>
        <s v="Texas"/>
        <s v="Indiana"/>
        <s v="Kentucky"/>
        <s v="New York"/>
        <s v="New Jersey"/>
        <s v="Missouri"/>
        <s v="Rhode Island"/>
        <s v="District of Columbia"/>
        <s v="Minnesota"/>
        <s v="North Carolina"/>
        <s v="Tennessee"/>
        <s v="Wisconsin"/>
        <s v="Virginia"/>
        <s v="Oregon"/>
        <s v="Nevada"/>
        <s v="Connecticut"/>
        <s v="South Carolina"/>
        <s v="Alabama"/>
        <s v="Nebraska"/>
        <s v="New Hampshire"/>
        <s v="Hawaii"/>
        <s v="South Dakota"/>
        <s v="Arkansas"/>
        <s v="Utah"/>
        <s v="Montana"/>
        <s v="Alaska"/>
        <s v="Kansas"/>
        <s v="Delaware"/>
        <s v="Idaho"/>
        <s v="Iowa"/>
        <s v="North Dakota"/>
      </sharedItems>
    </cacheField>
    <cacheField name="school_type" numFmtId="0">
      <sharedItems count="2">
        <s v="public"/>
        <s v="private"/>
      </sharedItems>
    </cacheField>
    <cacheField name="enrollment" numFmtId="0">
      <sharedItems containsSemiMixedTypes="0" containsString="0" containsNumber="1" containsInteger="1" minValue="22" maxValue="5264"/>
    </cacheField>
    <cacheField name="killed" numFmtId="0">
      <sharedItems containsSemiMixedTypes="0" containsString="0" containsNumber="1" containsInteger="1" minValue="0" maxValue="26"/>
    </cacheField>
    <cacheField name="injured" numFmtId="0">
      <sharedItems containsSemiMixedTypes="0" containsString="0" containsNumber="1" containsInteger="1" minValue="0" maxValue="21"/>
    </cacheField>
    <cacheField name="casualties" numFmtId="0">
      <sharedItems containsSemiMixedTypes="0" containsString="0" containsNumber="1" containsInteger="1" minValue="0" maxValue="34"/>
    </cacheField>
    <cacheField name="shooting_type" numFmtId="0">
      <sharedItems count="10">
        <s v="indiscriminate"/>
        <s v="targeted"/>
        <s v="accidental or targeted"/>
        <s v="accidental"/>
        <s v="targeted and indiscriminate"/>
        <s v="hostage suicide"/>
        <s v="public suicide (attempted)"/>
        <s v="public suicide"/>
        <s v="unclear"/>
        <s v="suicide"/>
      </sharedItems>
    </cacheField>
    <cacheField name="age_shooter1" numFmtId="0">
      <sharedItems containsString="0" containsBlank="1" containsNumber="1" containsInteger="1" minValue="6" maxValue="72"/>
    </cacheField>
    <cacheField name="Age Range" numFmtId="0">
      <sharedItems count="3">
        <s v="Adult"/>
        <s v="Minor"/>
        <s v="Elderly"/>
      </sharedItems>
    </cacheField>
    <cacheField name="gender_shooter1" numFmtId="0">
      <sharedItems containsBlank="1"/>
    </cacheField>
    <cacheField name="race_ethnicity_shooter1" numFmtId="0">
      <sharedItems containsBlank="1"/>
    </cacheField>
    <cacheField name="Ethnicity" numFmtId="0">
      <sharedItems count="6">
        <s v="White"/>
        <s v="Unknown"/>
        <s v="Hispanic"/>
        <s v="Mixed"/>
        <s v="Black"/>
        <s v="Asian"/>
      </sharedItems>
    </cacheField>
    <cacheField name="shooter_relationship1" numFmtId="0">
      <sharedItems containsBlank="1"/>
    </cacheField>
    <cacheField name="shooter_deceased1" numFmtId="0">
      <sharedItems containsString="0" containsBlank="1" containsNumber="1" containsInteger="1" minValue="0" maxValue="1"/>
    </cacheField>
    <cacheField name="deceased_notes1" numFmtId="0">
      <sharedItems containsBlank="1"/>
    </cacheField>
    <cacheField name="age_shooter2" numFmtId="0">
      <sharedItems containsString="0" containsBlank="1" containsNumber="1" containsInteger="1" minValue="15" maxValue="20"/>
    </cacheField>
    <cacheField name="gender_shooter2" numFmtId="0">
      <sharedItems containsBlank="1"/>
    </cacheField>
    <cacheField name="race_ethnicity_shooter2" numFmtId="0">
      <sharedItems containsBlank="1"/>
    </cacheField>
    <cacheField name="shooter_relationship2" numFmtId="0">
      <sharedItems containsBlank="1"/>
    </cacheField>
    <cacheField name="shooter_deceased2" numFmtId="0">
      <sharedItems containsString="0" containsBlank="1" containsNumber="1" containsInteger="1" minValue="0" maxValue="1"/>
    </cacheField>
    <cacheField name="deceased_notes2" numFmtId="0">
      <sharedItems containsBlank="1"/>
    </cacheField>
    <cacheField name="white" numFmtId="0">
      <sharedItems containsString="0" containsBlank="1" containsNumber="1" containsInteger="1" minValue="0" maxValue="2256"/>
    </cacheField>
    <cacheField name="black" numFmtId="0">
      <sharedItems containsString="0" containsBlank="1" containsNumber="1" containsInteger="1" minValue="0" maxValue="2736"/>
    </cacheField>
    <cacheField name="hispanic" numFmtId="0">
      <sharedItems containsString="0" containsBlank="1" containsNumber="1" containsInteger="1" minValue="0" maxValue="4679"/>
    </cacheField>
    <cacheField name="asian" numFmtId="0">
      <sharedItems containsString="0" containsBlank="1" containsNumber="1" containsInteger="1" minValue="0" maxValue="846"/>
    </cacheField>
    <cacheField name="american_indian_alaska_native" numFmtId="0">
      <sharedItems containsString="0" containsBlank="1" containsNumber="1" containsInteger="1" minValue="0" maxValue="331"/>
    </cacheField>
    <cacheField name="hawaiian_native_pacific_islander" numFmtId="0">
      <sharedItems containsString="0" containsBlank="1" containsNumber="1" containsInteger="1" minValue="0" maxValue="338"/>
    </cacheField>
    <cacheField name="two_or_more" numFmtId="0">
      <sharedItems containsString="0" containsBlank="1" containsNumber="1" containsInteger="1" minValue="0" maxValue="199"/>
    </cacheField>
    <cacheField name="resource_officer" numFmtId="0">
      <sharedItems containsSemiMixedTypes="0" containsString="0" containsNumber="1" containsInteger="1" minValue="0" maxValue="1"/>
    </cacheField>
    <cacheField name="weapon" numFmtId="0">
      <sharedItems containsBlank="1"/>
    </cacheField>
    <cacheField name="weapon_source" numFmtId="0">
      <sharedItems containsBlank="1"/>
    </cacheField>
    <cacheField name="lat" numFmtId="0">
      <sharedItems containsString="0" containsBlank="1" containsNumber="1" minValue="21.310400000000001" maxValue="61.213281000000002"/>
    </cacheField>
    <cacheField name="long" numFmtId="0">
      <sharedItems containsString="0" containsBlank="1" containsNumber="1" minValue="-157.8372" maxValue="-70.952602959999993"/>
    </cacheField>
    <cacheField name="staffing" numFmtId="0">
      <sharedItems containsString="0" containsBlank="1" containsNumber="1" minValue="3" maxValue="203.32"/>
    </cacheField>
    <cacheField name="low_grade" numFmtId="0">
      <sharedItems containsBlank="1" containsMixedTypes="1" containsNumber="1" containsInteger="1" minValue="1" maxValue="11"/>
    </cacheField>
    <cacheField name="high_grade" numFmtId="0">
      <sharedItems containsBlank="1" containsMixedTypes="1" containsNumber="1" containsInteger="1" minValue="4" maxValue="12"/>
    </cacheField>
    <cacheField name="lunch" numFmtId="0">
      <sharedItems containsString="0" containsBlank="1" containsNumber="1" containsInteger="1" minValue="0" maxValue="4046"/>
    </cacheField>
    <cacheField name="county" numFmtId="0">
      <sharedItems containsBlank="1"/>
    </cacheField>
    <cacheField name="state_fips" numFmtId="0">
      <sharedItems containsSemiMixedTypes="0" containsString="0" containsNumber="1" containsInteger="1" minValue="1" maxValue="55"/>
    </cacheField>
    <cacheField name="county_fips" numFmtId="0">
      <sharedItems containsSemiMixedTypes="0" containsString="0" containsNumber="1" containsInteger="1" minValue="1009" maxValue="55139"/>
    </cacheField>
    <cacheField name="ulocale" numFmtId="0">
      <sharedItems containsString="0" containsBlank="1" containsNumber="1" containsInteger="1" minValue="11" maxValue="43"/>
    </cacheField>
  </cacheFields>
  <extLst>
    <ext xmlns:x14="http://schemas.microsoft.com/office/spreadsheetml/2009/9/main" uri="{725AE2AE-9491-48be-B2B4-4EB974FC3084}">
      <x14:pivotCacheDefinition pivotCacheId="1117410530"/>
    </ext>
  </extLst>
</pivotCacheDefinition>
</file>

<file path=xl/pivotCache/pivotCacheRecords1.xml><?xml version="1.0" encoding="utf-8"?>
<pivotCacheRecords xmlns="http://schemas.openxmlformats.org/spreadsheetml/2006/main" xmlns:r="http://schemas.openxmlformats.org/officeDocument/2006/relationships" count="387">
  <r>
    <n v="1"/>
    <n v="80480000707"/>
    <s v="Columbine High School"/>
    <n v="804800"/>
    <s v="Jefferson County R-1"/>
    <x v="0"/>
    <s v="1998-1999"/>
    <x v="0"/>
    <d v="1899-12-30T11:19:00"/>
    <s v="Tuesday"/>
    <s v="Littleton"/>
    <x v="0"/>
    <x v="0"/>
    <n v="1965"/>
    <n v="13"/>
    <n v="21"/>
    <n v="34"/>
    <x v="0"/>
    <n v="18"/>
    <x v="0"/>
    <s v="m"/>
    <s v="w"/>
    <x v="0"/>
    <s v="student"/>
    <n v="1"/>
    <s v="suicide"/>
    <n v="17"/>
    <s v="m"/>
    <s v="w"/>
    <s v="student"/>
    <n v="1"/>
    <s v="suicide"/>
    <n v="1783"/>
    <n v="16"/>
    <n v="112"/>
    <n v="42"/>
    <n v="12"/>
    <m/>
    <m/>
    <n v="1"/>
    <s v="12-gauge Savage-Springfield 67H pump-action shotgun, Hi-Point 995 Carbine 9 mm carbine, 9_19mm Intratec TEC-9 semi-automatic handgun, 12-gauge Stevens 311D double-barreled sawed-off shotgun"/>
    <s v="purchased from friends"/>
    <n v="39.603909999999999"/>
    <n v="-105.075"/>
    <n v="89.6"/>
    <n v="9"/>
    <n v="12"/>
    <n v="41"/>
    <s v="Jefferson County"/>
    <n v="8"/>
    <n v="8059"/>
    <n v="21"/>
  </r>
  <r>
    <n v="2"/>
    <n v="220054000422"/>
    <s v="Scotlandville Middle School"/>
    <n v="2200540"/>
    <s v="East Baton Rouge Parish School Board"/>
    <x v="1"/>
    <s v="1998-1999"/>
    <x v="0"/>
    <d v="1899-12-30T12:30:00"/>
    <s v="Thursday"/>
    <s v="Baton Rouge"/>
    <x v="1"/>
    <x v="0"/>
    <n v="588"/>
    <n v="0"/>
    <n v="1"/>
    <n v="1"/>
    <x v="1"/>
    <n v="14"/>
    <x v="1"/>
    <s v="m"/>
    <m/>
    <x v="1"/>
    <s v="former student (expelled)"/>
    <n v="0"/>
    <m/>
    <m/>
    <m/>
    <m/>
    <m/>
    <m/>
    <m/>
    <n v="5"/>
    <n v="583"/>
    <n v="0"/>
    <n v="0"/>
    <n v="0"/>
    <m/>
    <m/>
    <n v="0"/>
    <s v=".22 caliber pistol"/>
    <m/>
    <n v="30.529958000000001"/>
    <n v="-91.169966000000002"/>
    <n v="39"/>
    <n v="6"/>
    <n v="8"/>
    <n v="495"/>
    <s v="East Baton Rouge Parish"/>
    <n v="22"/>
    <n v="22033"/>
    <n v="12"/>
  </r>
  <r>
    <n v="3"/>
    <n v="130441001591"/>
    <s v="Heritage High School"/>
    <n v="1304410"/>
    <s v="Rockdale County"/>
    <x v="2"/>
    <s v="1998-1999"/>
    <x v="0"/>
    <d v="1899-12-30T08:03:00"/>
    <s v="Thursday"/>
    <s v="Conyers"/>
    <x v="2"/>
    <x v="0"/>
    <n v="1369"/>
    <n v="0"/>
    <n v="6"/>
    <n v="6"/>
    <x v="0"/>
    <n v="15"/>
    <x v="1"/>
    <s v="m"/>
    <s v="w"/>
    <x v="0"/>
    <s v="student"/>
    <n v="0"/>
    <m/>
    <m/>
    <m/>
    <m/>
    <m/>
    <m/>
    <m/>
    <n v="1189"/>
    <n v="136"/>
    <n v="28"/>
    <n v="15"/>
    <n v="1"/>
    <m/>
    <m/>
    <n v="1"/>
    <s v=".22 caliber rifle, 357-caliber Magnum handgun"/>
    <m/>
    <n v="33.626922"/>
    <n v="-84.047960000000003"/>
    <n v="84"/>
    <n v="9"/>
    <n v="12"/>
    <n v="125"/>
    <s v="Rockdale County"/>
    <n v="13"/>
    <n v="13247"/>
    <n v="21"/>
  </r>
  <r>
    <n v="4"/>
    <n v="421899003847"/>
    <s v="John Bartram High School"/>
    <n v="4218990"/>
    <s v="Philadelphia City SD"/>
    <x v="3"/>
    <s v="1999-2000"/>
    <x v="0"/>
    <d v="1899-12-30T10:00:00"/>
    <s v="Monday"/>
    <s v="Philadelphia"/>
    <x v="3"/>
    <x v="0"/>
    <n v="3147"/>
    <n v="0"/>
    <n v="1"/>
    <n v="1"/>
    <x v="1"/>
    <n v="17"/>
    <x v="1"/>
    <s v="m"/>
    <m/>
    <x v="1"/>
    <s v="student"/>
    <n v="0"/>
    <m/>
    <m/>
    <m/>
    <m/>
    <m/>
    <m/>
    <m/>
    <n v="209"/>
    <n v="2736"/>
    <n v="27"/>
    <n v="170"/>
    <n v="5"/>
    <m/>
    <m/>
    <n v="1"/>
    <s v="RG .25-caliber pistol"/>
    <s v="purchased from friend"/>
    <n v="39.921509"/>
    <n v="-75.234108000000006"/>
    <n v="41"/>
    <n v="9"/>
    <n v="12"/>
    <n v="2007"/>
    <s v="Philadelphia County"/>
    <n v="42"/>
    <n v="42101"/>
    <n v="11"/>
  </r>
  <r>
    <n v="5"/>
    <n v="250279000225"/>
    <s v="Dorchester High School"/>
    <n v="2502790"/>
    <s v="Boston"/>
    <x v="4"/>
    <s v="1999-2000"/>
    <x v="0"/>
    <d v="1899-12-30T07:40:00"/>
    <s v="Wednesday"/>
    <s v="Boston"/>
    <x v="4"/>
    <x v="0"/>
    <n v="1116"/>
    <n v="0"/>
    <n v="1"/>
    <n v="1"/>
    <x v="1"/>
    <m/>
    <x v="1"/>
    <s v="m"/>
    <m/>
    <x v="1"/>
    <m/>
    <n v="0"/>
    <m/>
    <m/>
    <m/>
    <m/>
    <m/>
    <m/>
    <m/>
    <n v="40"/>
    <n v="755"/>
    <n v="287"/>
    <n v="29"/>
    <n v="5"/>
    <m/>
    <m/>
    <n v="0"/>
    <m/>
    <m/>
    <n v="42.285268000000002"/>
    <n v="-71.075901000000002"/>
    <m/>
    <n v="9"/>
    <n v="12"/>
    <n v="543"/>
    <s v="Suffolk County"/>
    <n v="25"/>
    <n v="25025"/>
    <n v="11"/>
  </r>
  <r>
    <n v="6"/>
    <n v="350069000240"/>
    <s v="Deming Middle School"/>
    <n v="3500690"/>
    <s v="Deming Public Schools"/>
    <x v="5"/>
    <s v="1999-2000"/>
    <x v="0"/>
    <d v="1899-12-30T12:45:00"/>
    <s v="Friday"/>
    <s v="Deming"/>
    <x v="5"/>
    <x v="0"/>
    <n v="753"/>
    <n v="1"/>
    <n v="0"/>
    <n v="1"/>
    <x v="2"/>
    <n v="12"/>
    <x v="1"/>
    <s v="m"/>
    <s v="h"/>
    <x v="2"/>
    <s v="student"/>
    <n v="0"/>
    <m/>
    <m/>
    <m/>
    <m/>
    <m/>
    <m/>
    <m/>
    <n v="160"/>
    <n v="6"/>
    <n v="583"/>
    <n v="2"/>
    <n v="2"/>
    <m/>
    <m/>
    <n v="0"/>
    <s v=".22-caliber Colt revolver"/>
    <s v="home"/>
    <n v="32.261547"/>
    <n v="-107.762986"/>
    <n v="44"/>
    <n v="6"/>
    <n v="7"/>
    <n v="502"/>
    <s v="Luna County"/>
    <n v="35"/>
    <n v="35029"/>
    <n v="33"/>
  </r>
  <r>
    <n v="7"/>
    <n v="401197000559"/>
    <s v="Fort Gibson Middle School"/>
    <n v="4011970"/>
    <s v="Fort Gibson"/>
    <x v="6"/>
    <s v="1999-2000"/>
    <x v="0"/>
    <d v="1899-12-30T07:45:00"/>
    <s v="Monday"/>
    <s v="Fort Gibson"/>
    <x v="6"/>
    <x v="0"/>
    <n v="407"/>
    <n v="0"/>
    <n v="5"/>
    <n v="5"/>
    <x v="0"/>
    <n v="13"/>
    <x v="1"/>
    <s v="m"/>
    <s v="ai"/>
    <x v="3"/>
    <s v="student"/>
    <n v="0"/>
    <m/>
    <m/>
    <m/>
    <m/>
    <m/>
    <m/>
    <m/>
    <n v="239"/>
    <n v="3"/>
    <n v="12"/>
    <n v="0"/>
    <n v="153"/>
    <m/>
    <m/>
    <n v="0"/>
    <s v="Taurus 9mm pistol"/>
    <s v="father"/>
    <n v="35.795555999999998"/>
    <n v="-95.241921000000005"/>
    <n v="25.4"/>
    <n v="6"/>
    <n v="8"/>
    <n v="146"/>
    <s v="Muskogee County"/>
    <n v="40"/>
    <n v="40101"/>
    <n v="32"/>
  </r>
  <r>
    <n v="8"/>
    <n v="120153001590"/>
    <s v="Ridgewood High School"/>
    <n v="1201530"/>
    <s v="Pasco"/>
    <x v="7"/>
    <s v="1999-2000"/>
    <x v="1"/>
    <d v="1899-12-30T15:00:00"/>
    <s v="Wednesday"/>
    <s v="New Port Richey"/>
    <x v="7"/>
    <x v="0"/>
    <n v="1852"/>
    <n v="1"/>
    <n v="0"/>
    <n v="1"/>
    <x v="3"/>
    <n v="16"/>
    <x v="1"/>
    <s v="m"/>
    <s v="w"/>
    <x v="0"/>
    <s v="student"/>
    <n v="0"/>
    <m/>
    <m/>
    <m/>
    <m/>
    <m/>
    <m/>
    <m/>
    <n v="1697"/>
    <n v="28"/>
    <n v="96"/>
    <n v="26"/>
    <n v="5"/>
    <m/>
    <m/>
    <n v="1"/>
    <s v=".22-caliber Magnum handgun"/>
    <s v="stolen"/>
    <n v="28.273253"/>
    <n v="-82.687230999999997"/>
    <n v="85"/>
    <n v="9"/>
    <n v="12"/>
    <n v="654"/>
    <s v="Pasco County"/>
    <n v="12"/>
    <n v="12101"/>
    <n v="21"/>
  </r>
  <r>
    <n v="9"/>
    <n v="62460009581"/>
    <s v="Alicia Reyes Elementary School"/>
    <n v="624600"/>
    <s v="Merced City Elementary"/>
    <x v="8"/>
    <s v="1999-2000"/>
    <x v="1"/>
    <d v="1899-12-30T08:34:00"/>
    <s v="Wednesday"/>
    <s v="Merced"/>
    <x v="8"/>
    <x v="0"/>
    <n v="734"/>
    <n v="0"/>
    <n v="0"/>
    <n v="0"/>
    <x v="1"/>
    <n v="13"/>
    <x v="1"/>
    <s v="m"/>
    <m/>
    <x v="1"/>
    <s v="no connection"/>
    <n v="0"/>
    <m/>
    <m/>
    <m/>
    <m/>
    <m/>
    <m/>
    <m/>
    <n v="82"/>
    <n v="40"/>
    <n v="389"/>
    <n v="222"/>
    <n v="1"/>
    <m/>
    <m/>
    <n v="0"/>
    <s v=".22 caliber revolver"/>
    <m/>
    <n v="37.286386999999998"/>
    <n v="-120.49480800000001"/>
    <n v="36"/>
    <s v="KG"/>
    <n v="5"/>
    <n v="643"/>
    <s v="Merced County"/>
    <n v="6"/>
    <n v="6047"/>
    <n v="13"/>
  </r>
  <r>
    <n v="10"/>
    <n v="170993000748"/>
    <s v="Duke Ellington Elementary School"/>
    <n v="1709930"/>
    <s v="City of Chicago School District 299"/>
    <x v="9"/>
    <s v="1999-2000"/>
    <x v="1"/>
    <m/>
    <s v="Monday"/>
    <s v="Chicago"/>
    <x v="9"/>
    <x v="0"/>
    <n v="736"/>
    <n v="0"/>
    <n v="1"/>
    <n v="1"/>
    <x v="3"/>
    <n v="11"/>
    <x v="1"/>
    <s v="m"/>
    <m/>
    <x v="1"/>
    <s v="student"/>
    <n v="0"/>
    <m/>
    <m/>
    <m/>
    <m/>
    <m/>
    <m/>
    <m/>
    <n v="0"/>
    <n v="736"/>
    <n v="0"/>
    <n v="0"/>
    <n v="0"/>
    <m/>
    <m/>
    <n v="0"/>
    <m/>
    <m/>
    <n v="41.885272000000001"/>
    <n v="-87.766041999999999"/>
    <n v="37"/>
    <s v="PK"/>
    <n v="6"/>
    <m/>
    <s v="Cook County"/>
    <n v="17"/>
    <n v="17031"/>
    <n v="11"/>
  </r>
  <r>
    <n v="11"/>
    <n v="280132000190"/>
    <s v="Horn Lake High School"/>
    <n v="2801320"/>
    <s v="Desoto County School District"/>
    <x v="10"/>
    <s v="1999-2000"/>
    <x v="1"/>
    <m/>
    <s v="Tuesday"/>
    <s v="Horn Lake"/>
    <x v="10"/>
    <x v="0"/>
    <n v="1197"/>
    <n v="0"/>
    <n v="0"/>
    <n v="0"/>
    <x v="1"/>
    <m/>
    <x v="1"/>
    <s v="m"/>
    <m/>
    <x v="1"/>
    <m/>
    <n v="0"/>
    <m/>
    <m/>
    <m/>
    <m/>
    <m/>
    <m/>
    <m/>
    <n v="991"/>
    <n v="166"/>
    <n v="25"/>
    <n v="14"/>
    <n v="1"/>
    <m/>
    <m/>
    <n v="0"/>
    <s v="handgun"/>
    <m/>
    <n v="34.948918999999997"/>
    <n v="-90.035422999999994"/>
    <n v="65"/>
    <n v="9"/>
    <n v="12"/>
    <n v="324"/>
    <s v="DeSoto County"/>
    <n v="28"/>
    <n v="28033"/>
    <n v="21"/>
  </r>
  <r>
    <n v="12"/>
    <n v="402961001555"/>
    <s v="Tecumseh High School"/>
    <n v="4029610"/>
    <s v="Tecumseh"/>
    <x v="11"/>
    <s v="1999-2000"/>
    <x v="1"/>
    <d v="1899-12-30T09:00:00"/>
    <s v="Thursday"/>
    <s v="Tecumseh"/>
    <x v="6"/>
    <x v="0"/>
    <n v="711"/>
    <n v="0"/>
    <n v="0"/>
    <n v="0"/>
    <x v="1"/>
    <n v="19"/>
    <x v="0"/>
    <s v="m"/>
    <m/>
    <x v="1"/>
    <s v="former boyfriend of student"/>
    <n v="0"/>
    <m/>
    <m/>
    <m/>
    <m/>
    <m/>
    <m/>
    <m/>
    <n v="527"/>
    <n v="8"/>
    <n v="12"/>
    <n v="2"/>
    <n v="162"/>
    <m/>
    <m/>
    <n v="0"/>
    <m/>
    <m/>
    <n v="35.255493999999999"/>
    <n v="-96.943184000000002"/>
    <n v="45.5"/>
    <n v="9"/>
    <n v="12"/>
    <n v="184"/>
    <s v="Pottawatomie County"/>
    <n v="40"/>
    <n v="40125"/>
    <n v="32"/>
  </r>
  <r>
    <n v="13"/>
    <n v="260450004135"/>
    <s v="Buell Elementary School"/>
    <n v="2604500"/>
    <s v="Beecher Community School District"/>
    <x v="12"/>
    <s v="1999-2000"/>
    <x v="1"/>
    <d v="1899-12-30T10:00:00"/>
    <s v="Tuesday"/>
    <s v="Mount Morris Township"/>
    <x v="11"/>
    <x v="0"/>
    <n v="459"/>
    <n v="1"/>
    <n v="0"/>
    <n v="1"/>
    <x v="1"/>
    <n v="6"/>
    <x v="1"/>
    <s v="m"/>
    <s v="b"/>
    <x v="4"/>
    <s v="student"/>
    <n v="0"/>
    <m/>
    <m/>
    <m/>
    <m/>
    <m/>
    <m/>
    <m/>
    <n v="125"/>
    <n v="261"/>
    <n v="37"/>
    <n v="0"/>
    <n v="1"/>
    <m/>
    <m/>
    <n v="0"/>
    <s v=".32-caliber semiautomatic handgun"/>
    <s v="uncle's friend, found in open shoebox"/>
    <n v="43.079604000000003"/>
    <n v="-83.706036999999995"/>
    <n v="20"/>
    <s v="KG"/>
    <n v="4"/>
    <n v="421"/>
    <s v="Genesee County"/>
    <n v="26"/>
    <n v="26049"/>
    <n v="21"/>
  </r>
  <r>
    <n v="14"/>
    <n v="401521000713"/>
    <s v="Hugo High School"/>
    <n v="4015210"/>
    <s v="Hugo"/>
    <x v="13"/>
    <s v="1999-2000"/>
    <x v="1"/>
    <d v="1899-12-30T12:00:00"/>
    <s v="Thursday"/>
    <s v="Hugo"/>
    <x v="6"/>
    <x v="0"/>
    <n v="499"/>
    <n v="0"/>
    <n v="1"/>
    <n v="1"/>
    <x v="1"/>
    <n v="33"/>
    <x v="0"/>
    <s v="f"/>
    <m/>
    <x v="1"/>
    <s v="parent of student"/>
    <n v="0"/>
    <m/>
    <m/>
    <m/>
    <m/>
    <m/>
    <m/>
    <m/>
    <n v="263"/>
    <n v="117"/>
    <n v="11"/>
    <n v="1"/>
    <n v="107"/>
    <m/>
    <m/>
    <n v="1"/>
    <s v="small-caliber pistol"/>
    <s v="legally purchased by shooter"/>
    <n v="34.010731999999997"/>
    <n v="-95.511435000000006"/>
    <n v="34.700000000000003"/>
    <n v="9"/>
    <n v="12"/>
    <n v="236"/>
    <s v="Choctaw County"/>
    <n v="40"/>
    <n v="40023"/>
    <n v="33"/>
  </r>
  <r>
    <n v="15"/>
    <n v="40146000077"/>
    <s v="Carmichael Elementary School"/>
    <n v="401460"/>
    <s v="Sierra Vista Unified District"/>
    <x v="14"/>
    <s v="1999-2000"/>
    <x v="1"/>
    <d v="1899-12-30T13:30:00"/>
    <s v="Wednesday"/>
    <s v="Sierra Vista"/>
    <x v="12"/>
    <x v="0"/>
    <n v="397"/>
    <n v="1"/>
    <n v="0"/>
    <n v="1"/>
    <x v="1"/>
    <n v="39"/>
    <x v="0"/>
    <s v="m"/>
    <m/>
    <x v="1"/>
    <s v="spouse of teacher"/>
    <n v="1"/>
    <s v="suicide"/>
    <m/>
    <m/>
    <m/>
    <m/>
    <m/>
    <m/>
    <n v="178"/>
    <n v="51"/>
    <n v="154"/>
    <n v="8"/>
    <n v="6"/>
    <m/>
    <m/>
    <n v="0"/>
    <m/>
    <m/>
    <n v="31.56269"/>
    <n v="-110.29924"/>
    <n v="24.5"/>
    <s v="KG"/>
    <n v="5"/>
    <m/>
    <s v="Cochise County"/>
    <n v="4"/>
    <n v="4003"/>
    <n v="13"/>
  </r>
  <r>
    <n v="16"/>
    <n v="120150002873"/>
    <s v="Lake Worth Middle School"/>
    <n v="1201500"/>
    <s v="Palm Beach County School District"/>
    <x v="15"/>
    <s v="1999-2000"/>
    <x v="1"/>
    <d v="1899-12-30T15:00:00"/>
    <s v="Friday"/>
    <s v="Lake Worth"/>
    <x v="7"/>
    <x v="0"/>
    <n v="1525"/>
    <n v="1"/>
    <n v="0"/>
    <n v="1"/>
    <x v="1"/>
    <n v="13"/>
    <x v="1"/>
    <s v="m"/>
    <s v="b"/>
    <x v="4"/>
    <s v="student"/>
    <n v="0"/>
    <m/>
    <m/>
    <m/>
    <m/>
    <m/>
    <m/>
    <m/>
    <n v="414"/>
    <n v="560"/>
    <n v="528"/>
    <n v="17"/>
    <n v="6"/>
    <m/>
    <m/>
    <n v="0"/>
    <s v=".25-caliber handgun"/>
    <s v="grandfather"/>
    <n v="26.451350999999999"/>
    <n v="-80.085967999999994"/>
    <n v="95"/>
    <n v="6"/>
    <n v="8"/>
    <n v="1186"/>
    <s v="Palm Beach County"/>
    <n v="12"/>
    <n v="12099"/>
    <n v="21"/>
  </r>
  <r>
    <n v="17"/>
    <n v="530723002564"/>
    <s v="Dimmitt Middle School"/>
    <n v="5307230"/>
    <s v="Renton"/>
    <x v="16"/>
    <s v="1999-2000"/>
    <x v="1"/>
    <d v="1899-12-30T10:30:00"/>
    <s v="Monday"/>
    <s v="Renton"/>
    <x v="13"/>
    <x v="0"/>
    <n v="956"/>
    <n v="0"/>
    <n v="0"/>
    <n v="0"/>
    <x v="0"/>
    <n v="13"/>
    <x v="1"/>
    <s v="m"/>
    <s v="w"/>
    <x v="0"/>
    <s v="student in summer school"/>
    <n v="0"/>
    <m/>
    <m/>
    <m/>
    <m/>
    <m/>
    <m/>
    <m/>
    <n v="276"/>
    <n v="375"/>
    <n v="73"/>
    <n v="218"/>
    <n v="14"/>
    <m/>
    <m/>
    <n v="0"/>
    <s v=".22-caliber handgun"/>
    <s v="grandparents"/>
    <n v="47.493015"/>
    <n v="-122.233115"/>
    <n v="42.3"/>
    <n v="6"/>
    <n v="8"/>
    <m/>
    <s v="King County"/>
    <n v="53"/>
    <n v="53033"/>
    <n v="21"/>
  </r>
  <r>
    <n v="18"/>
    <n v="390444101350"/>
    <s v="Mount Healthy North Junior High"/>
    <n v="3904441"/>
    <s v="Mount Healthy City SD"/>
    <x v="17"/>
    <s v="2000-2001"/>
    <x v="1"/>
    <m/>
    <s v="Monday"/>
    <s v="Mount Healthy"/>
    <x v="14"/>
    <x v="0"/>
    <n v="341"/>
    <n v="0"/>
    <n v="0"/>
    <n v="0"/>
    <x v="0"/>
    <n v="14"/>
    <x v="1"/>
    <s v="m"/>
    <m/>
    <x v="1"/>
    <s v="student"/>
    <n v="0"/>
    <m/>
    <m/>
    <m/>
    <m/>
    <m/>
    <m/>
    <m/>
    <n v="149"/>
    <n v="192"/>
    <n v="0"/>
    <n v="0"/>
    <n v="0"/>
    <m/>
    <m/>
    <n v="1"/>
    <s v=".380-caliber semiautomatic handgun"/>
    <s v="relatives"/>
    <n v="39.251505999999999"/>
    <n v="-84.555558000000005"/>
    <n v="22.8"/>
    <n v="7"/>
    <n v="8"/>
    <n v="163"/>
    <s v="Hamilton County"/>
    <n v="39"/>
    <n v="39061"/>
    <n v="21"/>
  </r>
  <r>
    <n v="19"/>
    <n v="220117000980"/>
    <s v="Carter G. Woodson Middle School"/>
    <n v="2201170"/>
    <s v="Orleans Parish School Board"/>
    <x v="18"/>
    <s v="2000-2001"/>
    <x v="1"/>
    <d v="1899-12-30T12:00:00"/>
    <s v="Tuesday"/>
    <s v="New Orleans"/>
    <x v="1"/>
    <x v="0"/>
    <n v="686"/>
    <n v="0"/>
    <n v="1"/>
    <n v="1"/>
    <x v="1"/>
    <n v="13"/>
    <x v="1"/>
    <s v="m"/>
    <m/>
    <x v="1"/>
    <s v="student"/>
    <n v="0"/>
    <m/>
    <m/>
    <m/>
    <m/>
    <m/>
    <m/>
    <m/>
    <n v="0"/>
    <n v="685"/>
    <n v="1"/>
    <n v="0"/>
    <n v="0"/>
    <m/>
    <m/>
    <n v="0"/>
    <s v=".38-caliber revolver"/>
    <m/>
    <n v="29.939675999999999"/>
    <n v="-90.090046000000001"/>
    <n v="45"/>
    <n v="6"/>
    <n v="8"/>
    <n v="551"/>
    <s v="Orleans Parish"/>
    <n v="22"/>
    <n v="22071"/>
    <n v="11"/>
  </r>
  <r>
    <n v="20"/>
    <n v="62927004519"/>
    <s v="Hueneme High School"/>
    <n v="629270"/>
    <s v="Oxnard Union High"/>
    <x v="19"/>
    <s v="2000-2001"/>
    <x v="2"/>
    <d v="1899-12-30T12:50:00"/>
    <s v="Wednesday"/>
    <s v="Oxnard"/>
    <x v="8"/>
    <x v="0"/>
    <n v="2764"/>
    <n v="0"/>
    <n v="0"/>
    <n v="0"/>
    <x v="1"/>
    <n v="17"/>
    <x v="1"/>
    <s v="m"/>
    <s v="h"/>
    <x v="2"/>
    <s v="not a student but often hung around the school"/>
    <n v="1"/>
    <s v="killed by police"/>
    <m/>
    <m/>
    <m/>
    <m/>
    <m/>
    <m/>
    <n v="311"/>
    <n v="124"/>
    <n v="2145"/>
    <n v="134"/>
    <n v="50"/>
    <m/>
    <m/>
    <n v="1"/>
    <s v="handgun"/>
    <m/>
    <n v="34.160148999999997"/>
    <n v="-119.18219999999999"/>
    <n v="110.2"/>
    <n v="9"/>
    <n v="12"/>
    <n v="1169"/>
    <s v="Ventura County"/>
    <n v="6"/>
    <n v="6111"/>
    <n v="12"/>
  </r>
  <r>
    <n v="21"/>
    <n v="240009000263"/>
    <s v="Lake Clifton Eastern High School"/>
    <n v="2400090"/>
    <s v="Baltimore City Public Schools"/>
    <x v="20"/>
    <s v="2000-2001"/>
    <x v="2"/>
    <d v="1899-12-30T08:45:00"/>
    <s v="Wednesday"/>
    <s v="Baltimore"/>
    <x v="15"/>
    <x v="0"/>
    <n v="2236"/>
    <n v="1"/>
    <n v="0"/>
    <n v="1"/>
    <x v="1"/>
    <n v="19"/>
    <x v="0"/>
    <s v="m"/>
    <m/>
    <x v="1"/>
    <s v="none"/>
    <n v="0"/>
    <m/>
    <m/>
    <m/>
    <m/>
    <m/>
    <m/>
    <m/>
    <n v="24"/>
    <n v="2205"/>
    <n v="2"/>
    <n v="4"/>
    <n v="1"/>
    <m/>
    <m/>
    <n v="0"/>
    <s v=".32-caliber handgun"/>
    <m/>
    <n v="39.316116000000001"/>
    <n v="-76.590038000000007"/>
    <n v="126.5"/>
    <s v="PK"/>
    <n v="12"/>
    <n v="914"/>
    <s v="Baltimore City"/>
    <n v="24"/>
    <n v="24510"/>
    <n v="11"/>
  </r>
  <r>
    <n v="22"/>
    <n v="481623021205"/>
    <s v="Pearl C. Anderson Middle School"/>
    <n v="4816230"/>
    <s v="Dallas ISD"/>
    <x v="21"/>
    <s v="2000-2001"/>
    <x v="2"/>
    <m/>
    <s v="Tuesday"/>
    <s v="Dallas"/>
    <x v="16"/>
    <x v="0"/>
    <n v="879"/>
    <n v="0"/>
    <n v="1"/>
    <n v="1"/>
    <x v="1"/>
    <n v="14"/>
    <x v="1"/>
    <s v="m"/>
    <m/>
    <x v="1"/>
    <s v="student (suspended)"/>
    <n v="0"/>
    <m/>
    <m/>
    <m/>
    <m/>
    <m/>
    <m/>
    <m/>
    <n v="3"/>
    <n v="793"/>
    <n v="82"/>
    <n v="0"/>
    <n v="1"/>
    <m/>
    <m/>
    <n v="1"/>
    <s v="small revolver"/>
    <m/>
    <n v="32.759323000000002"/>
    <n v="-96.744388999999998"/>
    <n v="89.3"/>
    <n v="7"/>
    <n v="8"/>
    <n v="607"/>
    <s v="Dallas County"/>
    <n v="48"/>
    <n v="48113"/>
    <n v="11"/>
  </r>
  <r>
    <n v="23"/>
    <n v="61623002026"/>
    <s v="Santana High School"/>
    <n v="616230"/>
    <s v="Grossmont Union High"/>
    <x v="22"/>
    <s v="2000-2001"/>
    <x v="2"/>
    <d v="1899-12-30T09:20:00"/>
    <s v="Monday"/>
    <s v="Santee"/>
    <x v="8"/>
    <x v="0"/>
    <n v="1894"/>
    <n v="2"/>
    <n v="13"/>
    <n v="15"/>
    <x v="0"/>
    <n v="15"/>
    <x v="1"/>
    <s v="m"/>
    <s v="w"/>
    <x v="0"/>
    <s v="student"/>
    <n v="0"/>
    <m/>
    <m/>
    <m/>
    <m/>
    <m/>
    <m/>
    <m/>
    <n v="1591"/>
    <n v="24"/>
    <n v="174"/>
    <n v="58"/>
    <n v="8"/>
    <m/>
    <m/>
    <n v="1"/>
    <s v=".22-caliber revolver"/>
    <s v="father"/>
    <n v="32.857559999999999"/>
    <n v="-116.971045"/>
    <n v="79.900000000000006"/>
    <n v="9"/>
    <n v="12"/>
    <n v="202"/>
    <s v="San Diego County"/>
    <n v="6"/>
    <n v="6073"/>
    <n v="21"/>
  </r>
  <r>
    <n v="24"/>
    <n v="1195358"/>
    <s v="Bishop Neumann Junior-Senior High"/>
    <m/>
    <m/>
    <x v="23"/>
    <s v="2000-2001"/>
    <x v="2"/>
    <d v="1899-12-30T12:00:00"/>
    <s v="Wednesday"/>
    <s v="Williamsport"/>
    <x v="3"/>
    <x v="1"/>
    <n v="227"/>
    <n v="0"/>
    <n v="1"/>
    <n v="1"/>
    <x v="1"/>
    <n v="14"/>
    <x v="1"/>
    <s v="f"/>
    <s v="w"/>
    <x v="0"/>
    <s v="student"/>
    <n v="0"/>
    <m/>
    <m/>
    <m/>
    <m/>
    <m/>
    <m/>
    <m/>
    <n v="208"/>
    <n v="10"/>
    <n v="5"/>
    <n v="4"/>
    <n v="0"/>
    <m/>
    <m/>
    <n v="0"/>
    <s v=".22-caliber revolver"/>
    <s v="father"/>
    <n v="41.249265999999999"/>
    <n v="-76.996564000000006"/>
    <n v="21.125"/>
    <n v="7"/>
    <n v="12"/>
    <m/>
    <s v="Lycoming County"/>
    <n v="42"/>
    <n v="42081"/>
    <n v="13"/>
  </r>
  <r>
    <n v="25"/>
    <n v="61623002020"/>
    <s v="Granite Hills High School"/>
    <n v="616230"/>
    <s v="Grossmont Union High"/>
    <x v="24"/>
    <s v="2000-2001"/>
    <x v="2"/>
    <d v="1899-12-30T13:00:00"/>
    <s v="Thursday"/>
    <s v="El Cajon"/>
    <x v="8"/>
    <x v="0"/>
    <n v="2846"/>
    <n v="0"/>
    <n v="5"/>
    <n v="5"/>
    <x v="4"/>
    <n v="18"/>
    <x v="0"/>
    <s v="m"/>
    <m/>
    <x v="1"/>
    <s v="student"/>
    <n v="0"/>
    <m/>
    <m/>
    <m/>
    <m/>
    <m/>
    <m/>
    <m/>
    <n v="2256"/>
    <n v="67"/>
    <n v="376"/>
    <n v="66"/>
    <n v="50"/>
    <m/>
    <m/>
    <n v="1"/>
    <s v="Mossberg pump-action 12-gauge shotgun"/>
    <m/>
    <n v="32.800100999999998"/>
    <n v="-116.916889"/>
    <n v="112.2"/>
    <n v="9"/>
    <n v="12"/>
    <n v="436"/>
    <s v="San Diego County"/>
    <n v="6"/>
    <n v="6073"/>
    <n v="21"/>
  </r>
  <r>
    <n v="26"/>
    <n v="180387000637"/>
    <s v="Lew Wallace High School"/>
    <n v="1803870"/>
    <s v="Gary Community School Corp"/>
    <x v="25"/>
    <s v="2000-2001"/>
    <x v="2"/>
    <d v="1899-12-30T08:15:00"/>
    <s v="Friday"/>
    <s v="Gary"/>
    <x v="17"/>
    <x v="0"/>
    <n v="1179"/>
    <n v="1"/>
    <n v="0"/>
    <n v="1"/>
    <x v="1"/>
    <n v="17"/>
    <x v="1"/>
    <s v="m"/>
    <m/>
    <x v="1"/>
    <s v="former student (expelled)"/>
    <n v="0"/>
    <m/>
    <m/>
    <m/>
    <m/>
    <m/>
    <m/>
    <m/>
    <n v="2"/>
    <n v="1135"/>
    <n v="39"/>
    <n v="3"/>
    <n v="0"/>
    <m/>
    <m/>
    <n v="1"/>
    <s v="pistol"/>
    <m/>
    <n v="41.536645"/>
    <n v="-87.341319999999996"/>
    <n v="64"/>
    <n v="9"/>
    <n v="12"/>
    <n v="446"/>
    <s v="Lake County"/>
    <n v="18"/>
    <n v="18089"/>
    <n v="13"/>
  </r>
  <r>
    <n v="27"/>
    <n v="220108001296"/>
    <s v="Monroe City Alternative Center"/>
    <n v="2201080"/>
    <s v="City of Monroe School Board"/>
    <x v="26"/>
    <s v="2000-2001"/>
    <x v="2"/>
    <d v="1899-12-30T07:20:00"/>
    <s v="Friday"/>
    <s v="Monroe"/>
    <x v="1"/>
    <x v="0"/>
    <n v="65"/>
    <n v="0"/>
    <n v="0"/>
    <n v="0"/>
    <x v="1"/>
    <n v="14"/>
    <x v="1"/>
    <s v="m"/>
    <m/>
    <x v="1"/>
    <s v="student"/>
    <n v="0"/>
    <m/>
    <m/>
    <m/>
    <m/>
    <m/>
    <m/>
    <m/>
    <m/>
    <m/>
    <m/>
    <m/>
    <m/>
    <m/>
    <m/>
    <n v="0"/>
    <s v=".380 caliber semi-automatic pistol"/>
    <m/>
    <n v="32.524186999999998"/>
    <n v="-92.070623999999995"/>
    <m/>
    <m/>
    <m/>
    <m/>
    <s v="Ouachita Parish"/>
    <n v="22"/>
    <n v="22073"/>
    <n v="13"/>
  </r>
  <r>
    <n v="28"/>
    <n v="481854001737"/>
    <s v="Ennis High School"/>
    <n v="4818540"/>
    <s v="Ennis ISD"/>
    <x v="27"/>
    <s v="2000-2001"/>
    <x v="2"/>
    <d v="1899-12-30T12:00:00"/>
    <s v="Tuesday"/>
    <s v="Ennis"/>
    <x v="16"/>
    <x v="0"/>
    <n v="1279"/>
    <n v="0"/>
    <n v="0"/>
    <n v="0"/>
    <x v="5"/>
    <n v="16"/>
    <x v="1"/>
    <s v="m"/>
    <m/>
    <x v="1"/>
    <s v="student"/>
    <n v="1"/>
    <s v="suicide"/>
    <m/>
    <m/>
    <m/>
    <m/>
    <m/>
    <m/>
    <n v="692"/>
    <n v="202"/>
    <n v="383"/>
    <n v="2"/>
    <n v="0"/>
    <m/>
    <m/>
    <n v="0"/>
    <s v=".357 Magnum pistol"/>
    <m/>
    <n v="32.305062"/>
    <n v="-96.629757999999995"/>
    <n v="93.7"/>
    <n v="9"/>
    <n v="12"/>
    <n v="447"/>
    <s v="Ellis County"/>
    <n v="48"/>
    <n v="48139"/>
    <n v="41"/>
  </r>
  <r>
    <n v="29"/>
    <n v="62271007751"/>
    <s v="Belmont High School"/>
    <n v="622710"/>
    <s v="Los Angeles Unified"/>
    <x v="28"/>
    <s v="2000-2001"/>
    <x v="2"/>
    <d v="1899-12-30T07:20:00"/>
    <s v="Monday"/>
    <s v="Los Angeles"/>
    <x v="8"/>
    <x v="0"/>
    <n v="5264"/>
    <n v="0"/>
    <n v="1"/>
    <n v="1"/>
    <x v="1"/>
    <m/>
    <x v="1"/>
    <s v="m"/>
    <m/>
    <x v="1"/>
    <m/>
    <n v="0"/>
    <m/>
    <m/>
    <m/>
    <m/>
    <m/>
    <m/>
    <m/>
    <n v="27"/>
    <n v="98"/>
    <n v="4679"/>
    <n v="456"/>
    <n v="4"/>
    <m/>
    <m/>
    <n v="1"/>
    <s v="revolver"/>
    <m/>
    <n v="34.061498999999998"/>
    <n v="-118.26328599999999"/>
    <n v="194.3"/>
    <n v="9"/>
    <n v="12"/>
    <n v="4046"/>
    <s v="Los Angeles County"/>
    <n v="6"/>
    <n v="6037"/>
    <n v="11"/>
  </r>
  <r>
    <n v="30"/>
    <n v="210135000271"/>
    <s v="Latonia Elementary School"/>
    <n v="2101350"/>
    <s v="Covington Independent"/>
    <x v="29"/>
    <s v="2001-2002"/>
    <x v="2"/>
    <d v="1899-12-30T15:00:00"/>
    <s v="Wednesday"/>
    <s v="Covington"/>
    <x v="18"/>
    <x v="0"/>
    <n v="526"/>
    <n v="1"/>
    <n v="0"/>
    <n v="1"/>
    <x v="1"/>
    <n v="30"/>
    <x v="0"/>
    <s v="f"/>
    <s v="w"/>
    <x v="0"/>
    <s v="parent of student"/>
    <n v="0"/>
    <m/>
    <m/>
    <m/>
    <m/>
    <m/>
    <m/>
    <m/>
    <n v="441"/>
    <n v="81"/>
    <n v="0"/>
    <n v="1"/>
    <n v="3"/>
    <m/>
    <m/>
    <n v="0"/>
    <s v=".380-caliber semiautomatic pistol"/>
    <m/>
    <n v="39.044148999999997"/>
    <n v="-84.498329999999996"/>
    <n v="16.8"/>
    <s v="KG"/>
    <n v="5"/>
    <n v="350"/>
    <s v="Kenton County"/>
    <n v="21"/>
    <n v="21117"/>
    <n v="21"/>
  </r>
  <r>
    <n v="31"/>
    <n v="60003206330"/>
    <s v="Redondo Union High School"/>
    <n v="600032"/>
    <s v="Redondo Beach Unified"/>
    <x v="30"/>
    <s v="2001-2002"/>
    <x v="2"/>
    <d v="1899-12-30T10:00:00"/>
    <s v="Friday"/>
    <s v="Redondo Beach"/>
    <x v="8"/>
    <x v="0"/>
    <n v="2069"/>
    <n v="0"/>
    <n v="1"/>
    <n v="1"/>
    <x v="3"/>
    <n v="16"/>
    <x v="1"/>
    <s v="m"/>
    <m/>
    <x v="1"/>
    <s v="student"/>
    <n v="0"/>
    <m/>
    <m/>
    <m/>
    <m/>
    <m/>
    <m/>
    <m/>
    <n v="1199"/>
    <n v="121"/>
    <n v="518"/>
    <n v="216"/>
    <n v="15"/>
    <m/>
    <m/>
    <n v="0"/>
    <s v=".38-caliber handgun"/>
    <m/>
    <n v="33.844273999999999"/>
    <n v="-118.384456"/>
    <n v="94.4"/>
    <n v="9"/>
    <n v="12"/>
    <n v="465"/>
    <s v="Los Angeles County"/>
    <n v="6"/>
    <n v="6037"/>
    <n v="21"/>
  </r>
  <r>
    <n v="32"/>
    <n v="260804000994"/>
    <s v="Caro Learning Center"/>
    <n v="2608040"/>
    <s v="Caro Community Schools"/>
    <x v="31"/>
    <s v="2001-2002"/>
    <x v="2"/>
    <d v="1899-12-30T14:40:00"/>
    <s v="Monday"/>
    <s v="Caro"/>
    <x v="11"/>
    <x v="0"/>
    <n v="151"/>
    <n v="0"/>
    <n v="0"/>
    <n v="0"/>
    <x v="1"/>
    <n v="17"/>
    <x v="1"/>
    <s v="m"/>
    <m/>
    <x v="1"/>
    <s v="student"/>
    <n v="1"/>
    <s v="suicide"/>
    <m/>
    <m/>
    <m/>
    <m/>
    <m/>
    <m/>
    <n v="126"/>
    <n v="2"/>
    <n v="23"/>
    <n v="0"/>
    <n v="0"/>
    <m/>
    <m/>
    <n v="0"/>
    <s v="20-guage shotgun"/>
    <s v="legally purchased by shooter"/>
    <n v="43.458010999999999"/>
    <n v="-83.438552999999999"/>
    <m/>
    <n v="9"/>
    <n v="12"/>
    <n v="6"/>
    <s v="Tuscola County"/>
    <n v="26"/>
    <n v="26157"/>
    <n v="32"/>
  </r>
  <r>
    <n v="33"/>
    <n v="362058002029"/>
    <s v="Martin Luther King, Jr. High School"/>
    <n v="3620580"/>
    <s v="New York City Public Schools"/>
    <x v="32"/>
    <s v="2001-2002"/>
    <x v="3"/>
    <d v="1899-12-30T14:00:00"/>
    <s v="Tuesday"/>
    <s v="New York City"/>
    <x v="19"/>
    <x v="0"/>
    <n v="2258"/>
    <n v="0"/>
    <n v="2"/>
    <n v="2"/>
    <x v="1"/>
    <n v="17"/>
    <x v="1"/>
    <s v="m"/>
    <m/>
    <x v="1"/>
    <s v="student"/>
    <n v="0"/>
    <m/>
    <m/>
    <m/>
    <m/>
    <m/>
    <m/>
    <m/>
    <n v="49"/>
    <n v="1223"/>
    <n v="949"/>
    <n v="29"/>
    <n v="8"/>
    <m/>
    <m/>
    <n v="0"/>
    <s v="Lorcin .380-caliber semiautomatic pistol"/>
    <s v="illegally purchased"/>
    <n v="40.774262"/>
    <n v="-73.985021000000003"/>
    <n v="97.7"/>
    <n v="9"/>
    <n v="12"/>
    <n v="1831"/>
    <s v="New York County"/>
    <n v="36"/>
    <n v="36061"/>
    <n v="11"/>
  </r>
  <r>
    <n v="34"/>
    <n v="62271003034"/>
    <s v="Gardena High School"/>
    <n v="622710"/>
    <s v="Los Angeles Unified"/>
    <x v="33"/>
    <s v="2001-2002"/>
    <x v="3"/>
    <d v="1899-12-30T14:50:00"/>
    <s v="Wednesday"/>
    <s v="Los Angeles"/>
    <x v="8"/>
    <x v="0"/>
    <n v="3198"/>
    <n v="0"/>
    <n v="2"/>
    <n v="2"/>
    <x v="1"/>
    <n v="17"/>
    <x v="1"/>
    <s v="m"/>
    <m/>
    <x v="1"/>
    <s v="student"/>
    <n v="0"/>
    <m/>
    <m/>
    <m/>
    <m/>
    <m/>
    <m/>
    <m/>
    <n v="77"/>
    <n v="1381"/>
    <n v="1492"/>
    <n v="244"/>
    <n v="4"/>
    <m/>
    <m/>
    <n v="0"/>
    <s v="pistol"/>
    <m/>
    <n v="33.866342000000003"/>
    <n v="-118.29670400000001"/>
    <n v="133.19999999999999"/>
    <n v="9"/>
    <n v="12"/>
    <n v="1941"/>
    <s v="Los Angeles County"/>
    <n v="6"/>
    <n v="6037"/>
    <n v="11"/>
  </r>
  <r>
    <n v="35"/>
    <n v="240051000982"/>
    <s v="Benjamin Tasker Middle School"/>
    <n v="2400510"/>
    <s v="Prince George's County Public Schools"/>
    <x v="34"/>
    <s v="2002-2003"/>
    <x v="3"/>
    <d v="1899-12-30T08:09:00"/>
    <s v="Monday"/>
    <s v="Bowie"/>
    <x v="15"/>
    <x v="0"/>
    <n v="1371"/>
    <n v="0"/>
    <n v="1"/>
    <n v="1"/>
    <x v="0"/>
    <m/>
    <x v="1"/>
    <s v="m"/>
    <s v="b"/>
    <x v="4"/>
    <s v="none"/>
    <n v="0"/>
    <m/>
    <m/>
    <m/>
    <m/>
    <m/>
    <m/>
    <m/>
    <n v="562"/>
    <n v="706"/>
    <n v="47"/>
    <n v="52"/>
    <n v="4"/>
    <m/>
    <m/>
    <n v="0"/>
    <s v="Bushmaster XM-15 rifle"/>
    <s v="stolen"/>
    <n v="38.957407000000003"/>
    <n v="-76.746341000000001"/>
    <n v="73.7"/>
    <n v="7"/>
    <n v="8"/>
    <n v="197"/>
    <s v="Prince George's County"/>
    <n v="24"/>
    <n v="24033"/>
    <n v="21"/>
  </r>
  <r>
    <n v="36"/>
    <n v="340783002776"/>
    <s v="Lincoln High School"/>
    <n v="3407830"/>
    <s v="Jersey City"/>
    <x v="35"/>
    <s v="2002-2003"/>
    <x v="3"/>
    <d v="1899-12-30T08:30:00"/>
    <s v="Tuesday"/>
    <s v="Jersey City"/>
    <x v="20"/>
    <x v="0"/>
    <n v="986"/>
    <n v="0"/>
    <n v="1"/>
    <n v="1"/>
    <x v="1"/>
    <n v="15"/>
    <x v="1"/>
    <s v="m"/>
    <m/>
    <x v="1"/>
    <s v="student"/>
    <n v="0"/>
    <m/>
    <m/>
    <m/>
    <m/>
    <m/>
    <m/>
    <m/>
    <n v="9"/>
    <n v="722"/>
    <n v="208"/>
    <n v="43"/>
    <n v="4"/>
    <m/>
    <m/>
    <n v="1"/>
    <s v="Browning .380-caliber pistol"/>
    <m/>
    <n v="40.716783"/>
    <n v="-74.070502000000005"/>
    <n v="102"/>
    <n v="9"/>
    <n v="12"/>
    <n v="495"/>
    <s v="Hudson County"/>
    <n v="34"/>
    <n v="34017"/>
    <n v="11"/>
  </r>
  <r>
    <n v="37"/>
    <n v="753892"/>
    <s v="St. James Catholic School"/>
    <m/>
    <m/>
    <x v="36"/>
    <s v="2002-2003"/>
    <x v="3"/>
    <d v="1899-12-30T12:30:00"/>
    <s v="Thursday"/>
    <s v="Liberty"/>
    <x v="21"/>
    <x v="1"/>
    <n v="297"/>
    <n v="1"/>
    <n v="1"/>
    <n v="2"/>
    <x v="1"/>
    <n v="41"/>
    <x v="0"/>
    <s v="m"/>
    <m/>
    <x v="1"/>
    <s v="parent of student"/>
    <n v="0"/>
    <m/>
    <m/>
    <m/>
    <m/>
    <m/>
    <m/>
    <m/>
    <n v="287"/>
    <n v="4"/>
    <n v="5"/>
    <n v="1"/>
    <n v="0"/>
    <m/>
    <m/>
    <n v="0"/>
    <s v="revolver"/>
    <s v="legally purchased by shooter"/>
    <n v="39.240746000000001"/>
    <n v="-94.455150000000003"/>
    <m/>
    <s v="KG"/>
    <n v="8"/>
    <m/>
    <s v="Clay County"/>
    <n v="29"/>
    <n v="29047"/>
    <n v="21"/>
  </r>
  <r>
    <n v="38"/>
    <n v="440090000232"/>
    <s v="Mount Pleasant High School"/>
    <n v="4400900"/>
    <s v="Providence School District"/>
    <x v="37"/>
    <s v="2002-2003"/>
    <x v="4"/>
    <m/>
    <s v="Wednesday"/>
    <s v="Providence"/>
    <x v="22"/>
    <x v="0"/>
    <n v="1641"/>
    <n v="0"/>
    <n v="0"/>
    <n v="0"/>
    <x v="1"/>
    <m/>
    <x v="1"/>
    <s v="m"/>
    <m/>
    <x v="1"/>
    <s v="student"/>
    <n v="0"/>
    <m/>
    <m/>
    <m/>
    <m/>
    <m/>
    <m/>
    <m/>
    <n v="247"/>
    <n v="396"/>
    <n v="831"/>
    <n v="155"/>
    <n v="12"/>
    <m/>
    <m/>
    <n v="0"/>
    <s v="22-caliber semi-automatic"/>
    <m/>
    <n v="41.837980999999999"/>
    <n v="-71.451250000000002"/>
    <m/>
    <n v="9"/>
    <n v="12"/>
    <n v="1097"/>
    <s v="Providence County"/>
    <n v="44"/>
    <n v="44007"/>
    <n v="12"/>
  </r>
  <r>
    <n v="39"/>
    <n v="80723001239"/>
    <s v="Ranum High School"/>
    <n v="807230"/>
    <s v="Westminster 50"/>
    <x v="38"/>
    <s v="2002-2003"/>
    <x v="4"/>
    <d v="1899-12-30T08:40:00"/>
    <s v="Wednesday"/>
    <s v="Westminster"/>
    <x v="0"/>
    <x v="0"/>
    <n v="1434"/>
    <n v="0"/>
    <n v="0"/>
    <n v="0"/>
    <x v="1"/>
    <n v="14"/>
    <x v="1"/>
    <s v="m"/>
    <m/>
    <x v="1"/>
    <s v="student"/>
    <n v="0"/>
    <m/>
    <m/>
    <m/>
    <m/>
    <m/>
    <m/>
    <m/>
    <n v="539"/>
    <n v="18"/>
    <n v="748"/>
    <n v="112"/>
    <n v="17"/>
    <m/>
    <m/>
    <n v="1"/>
    <s v="small semi-automatic handgun"/>
    <m/>
    <n v="39.841774000000001"/>
    <n v="-105.015495"/>
    <n v="68"/>
    <n v="9"/>
    <n v="12"/>
    <n v="524"/>
    <s v="Adams County"/>
    <n v="8"/>
    <n v="8001"/>
    <n v="21"/>
  </r>
  <r>
    <n v="40"/>
    <n v="110003000082"/>
    <s v="Cardozo High School"/>
    <n v="1100030"/>
    <s v="District Of Columbia Pub Schls"/>
    <x v="39"/>
    <s v="2002-2003"/>
    <x v="4"/>
    <d v="1899-12-30T12:15:00"/>
    <s v="Tuesday"/>
    <s v="Washington"/>
    <x v="23"/>
    <x v="0"/>
    <n v="749"/>
    <n v="0"/>
    <n v="1"/>
    <n v="1"/>
    <x v="1"/>
    <n v="15"/>
    <x v="1"/>
    <s v="m"/>
    <m/>
    <x v="1"/>
    <s v="student"/>
    <n v="0"/>
    <m/>
    <m/>
    <m/>
    <m/>
    <m/>
    <m/>
    <m/>
    <n v="6"/>
    <n v="530"/>
    <n v="183"/>
    <n v="28"/>
    <n v="2"/>
    <m/>
    <m/>
    <n v="1"/>
    <s v="handgun"/>
    <m/>
    <n v="38.922338000000003"/>
    <n v="-77.029756000000006"/>
    <m/>
    <n v="9"/>
    <n v="12"/>
    <n v="427"/>
    <s v="District of Columbia"/>
    <n v="11"/>
    <n v="11001"/>
    <n v="11"/>
  </r>
  <r>
    <n v="41"/>
    <n v="220117000928"/>
    <s v="John McDonogh High School"/>
    <n v="2201170"/>
    <s v="Orleans Parish School Board"/>
    <x v="40"/>
    <s v="2002-2003"/>
    <x v="4"/>
    <d v="1899-12-30T10:30:00"/>
    <s v="Monday"/>
    <s v="New Orleans"/>
    <x v="1"/>
    <x v="0"/>
    <n v="1260"/>
    <n v="1"/>
    <n v="3"/>
    <n v="4"/>
    <x v="1"/>
    <n v="19"/>
    <x v="0"/>
    <s v="m"/>
    <m/>
    <x v="1"/>
    <s v="none"/>
    <n v="0"/>
    <m/>
    <n v="17"/>
    <s v="m"/>
    <m/>
    <s v="none"/>
    <m/>
    <m/>
    <n v="10"/>
    <n v="1241"/>
    <n v="9"/>
    <n v="0"/>
    <n v="0"/>
    <m/>
    <m/>
    <n v="1"/>
    <s v="AK-47 and semiautomatic pistol"/>
    <m/>
    <n v="29.974421"/>
    <n v="-90.075733"/>
    <n v="63"/>
    <n v="8"/>
    <n v="12"/>
    <n v="843"/>
    <s v="Orleans Parish"/>
    <n v="22"/>
    <n v="22071"/>
    <n v="11"/>
  </r>
  <r>
    <n v="42"/>
    <n v="60003907541"/>
    <s v="Delhi Middle School"/>
    <n v="600039"/>
    <s v="Delhi Unified"/>
    <x v="41"/>
    <s v="2002-2003"/>
    <x v="4"/>
    <d v="1899-12-30T08:15:00"/>
    <s v="Tuesday"/>
    <s v="Delhi"/>
    <x v="8"/>
    <x v="0"/>
    <n v="394"/>
    <n v="0"/>
    <n v="1"/>
    <n v="1"/>
    <x v="1"/>
    <m/>
    <x v="1"/>
    <s v="m"/>
    <m/>
    <x v="1"/>
    <m/>
    <n v="0"/>
    <m/>
    <m/>
    <m/>
    <m/>
    <m/>
    <m/>
    <m/>
    <n v="101"/>
    <n v="7"/>
    <n v="273"/>
    <n v="13"/>
    <n v="0"/>
    <m/>
    <m/>
    <n v="0"/>
    <s v="handgun"/>
    <m/>
    <n v="37.426800999999998"/>
    <n v="-120.79239200000001"/>
    <n v="18"/>
    <n v="6"/>
    <n v="8"/>
    <n v="270"/>
    <s v="Merced County"/>
    <n v="6"/>
    <n v="6047"/>
    <n v="23"/>
  </r>
  <r>
    <n v="43"/>
    <n v="422010004597"/>
    <s v="Red Lion Area Junior High School"/>
    <n v="4220100"/>
    <s v="Red Lion Area SD"/>
    <x v="42"/>
    <s v="2002-2003"/>
    <x v="4"/>
    <d v="1899-12-30T07:30:00"/>
    <s v="Thursday"/>
    <s v="Red Lion"/>
    <x v="3"/>
    <x v="0"/>
    <n v="965"/>
    <n v="1"/>
    <n v="0"/>
    <n v="1"/>
    <x v="1"/>
    <n v="14"/>
    <x v="1"/>
    <s v="m"/>
    <s v="w"/>
    <x v="0"/>
    <s v="student"/>
    <n v="1"/>
    <s v="suicide"/>
    <m/>
    <m/>
    <m/>
    <m/>
    <m/>
    <m/>
    <n v="949"/>
    <n v="6"/>
    <n v="5"/>
    <n v="5"/>
    <n v="0"/>
    <m/>
    <m/>
    <n v="1"/>
    <s v=".44-caliber handgun, .22-caliber gun to kill himself"/>
    <s v="stepfather"/>
    <n v="39.893808999999997"/>
    <n v="-76.609728000000004"/>
    <n v="46"/>
    <n v="7"/>
    <n v="8"/>
    <n v="156"/>
    <s v="York County"/>
    <n v="42"/>
    <n v="42133"/>
    <n v="22"/>
  </r>
  <r>
    <n v="44"/>
    <n v="280447000830"/>
    <s v="Vicksburg High School"/>
    <n v="2804470"/>
    <s v="Vicksburg Warren School Dist"/>
    <x v="43"/>
    <s v="2003-2004"/>
    <x v="4"/>
    <d v="1899-12-30T14:30:00"/>
    <s v="Wednesday"/>
    <s v="Vicksburg"/>
    <x v="10"/>
    <x v="0"/>
    <n v="1121"/>
    <n v="1"/>
    <n v="0"/>
    <n v="1"/>
    <x v="1"/>
    <n v="20"/>
    <x v="0"/>
    <s v="m"/>
    <m/>
    <x v="1"/>
    <m/>
    <n v="0"/>
    <m/>
    <m/>
    <m/>
    <m/>
    <m/>
    <m/>
    <m/>
    <n v="388"/>
    <n v="719"/>
    <n v="9"/>
    <n v="5"/>
    <n v="0"/>
    <m/>
    <m/>
    <n v="0"/>
    <s v="handgun"/>
    <m/>
    <n v="32.323262999999997"/>
    <n v="-90.885250999999997"/>
    <n v="63.8"/>
    <n v="9"/>
    <n v="12"/>
    <n v="540"/>
    <s v="Warren County"/>
    <n v="28"/>
    <n v="28149"/>
    <n v="32"/>
  </r>
  <r>
    <n v="45"/>
    <n v="530825001388"/>
    <s v="Lewis and Clark High School"/>
    <n v="5308250"/>
    <s v="Spokane School District"/>
    <x v="44"/>
    <s v="2003-2004"/>
    <x v="4"/>
    <d v="1899-12-30T11:10:00"/>
    <s v="Monday"/>
    <s v="Spokane"/>
    <x v="13"/>
    <x v="0"/>
    <n v="1992"/>
    <n v="0"/>
    <n v="0"/>
    <n v="0"/>
    <x v="0"/>
    <n v="16"/>
    <x v="1"/>
    <s v="m"/>
    <s v="w"/>
    <x v="0"/>
    <s v="student"/>
    <n v="0"/>
    <m/>
    <m/>
    <m/>
    <m/>
    <m/>
    <m/>
    <m/>
    <n v="1701"/>
    <n v="116"/>
    <n v="64"/>
    <n v="71"/>
    <n v="40"/>
    <m/>
    <m/>
    <n v="0"/>
    <s v="9 millimeter semiautomatic pistol"/>
    <s v="home"/>
    <n v="47.652394000000001"/>
    <n v="-117.41984100000001"/>
    <n v="92"/>
    <n v="9"/>
    <n v="12"/>
    <n v="545"/>
    <s v="Spokane County"/>
    <n v="53"/>
    <n v="53063"/>
    <n v="12"/>
  </r>
  <r>
    <n v="46"/>
    <n v="270944000388"/>
    <s v="Rocori High School"/>
    <n v="2709440"/>
    <s v="Rocori"/>
    <x v="45"/>
    <s v="2003-2004"/>
    <x v="4"/>
    <d v="1899-12-30T11:38:00"/>
    <s v="Wednesday"/>
    <s v="Cold Spring"/>
    <x v="24"/>
    <x v="0"/>
    <n v="831"/>
    <n v="2"/>
    <n v="0"/>
    <n v="2"/>
    <x v="1"/>
    <n v="15"/>
    <x v="1"/>
    <s v="m"/>
    <s v="w"/>
    <x v="0"/>
    <s v="student"/>
    <n v="0"/>
    <m/>
    <m/>
    <m/>
    <m/>
    <m/>
    <m/>
    <m/>
    <n v="813"/>
    <n v="3"/>
    <n v="8"/>
    <n v="7"/>
    <n v="0"/>
    <m/>
    <m/>
    <n v="0"/>
    <s v=".22 caliber pistol"/>
    <s v="father"/>
    <n v="45.466258000000003"/>
    <n v="-94.426618000000005"/>
    <n v="48"/>
    <n v="8"/>
    <n v="12"/>
    <n v="100"/>
    <s v="Stearns County"/>
    <n v="27"/>
    <n v="27145"/>
    <n v="31"/>
  </r>
  <r>
    <n v="47"/>
    <n v="370090000337"/>
    <s v="Burns Middle School"/>
    <n v="3700900"/>
    <s v="Cleveland County Schools"/>
    <x v="46"/>
    <s v="2003-2004"/>
    <x v="4"/>
    <d v="1899-12-30T08:00:00"/>
    <s v="Thursday"/>
    <s v="Lawndale"/>
    <x v="25"/>
    <x v="0"/>
    <n v="1049"/>
    <n v="0"/>
    <n v="0"/>
    <n v="0"/>
    <x v="0"/>
    <n v="13"/>
    <x v="1"/>
    <s v="m"/>
    <m/>
    <x v="1"/>
    <s v="student"/>
    <n v="0"/>
    <m/>
    <m/>
    <m/>
    <m/>
    <m/>
    <m/>
    <m/>
    <n v="786"/>
    <n v="240"/>
    <n v="20"/>
    <n v="3"/>
    <n v="0"/>
    <m/>
    <m/>
    <n v="1"/>
    <s v="9mm handgun"/>
    <m/>
    <n v="35.425761999999999"/>
    <n v="-81.539103999999995"/>
    <n v="63"/>
    <n v="6"/>
    <n v="8"/>
    <n v="510"/>
    <s v="Cleveland County"/>
    <n v="37"/>
    <n v="37045"/>
    <n v="31"/>
  </r>
  <r>
    <n v="48"/>
    <n v="61233007702"/>
    <s v="Rio Cazadero High School"/>
    <n v="612330"/>
    <s v="Elk Grove Unified"/>
    <x v="47"/>
    <s v="2003-2004"/>
    <x v="4"/>
    <d v="1899-12-30T09:00:00"/>
    <s v="Wednesday"/>
    <s v="Sacramento"/>
    <x v="8"/>
    <x v="0"/>
    <n v="317"/>
    <n v="0"/>
    <n v="2"/>
    <n v="2"/>
    <x v="1"/>
    <m/>
    <x v="1"/>
    <s v="m"/>
    <m/>
    <x v="1"/>
    <s v="multiple officers"/>
    <n v="0"/>
    <m/>
    <m/>
    <m/>
    <m/>
    <m/>
    <m/>
    <m/>
    <n v="27"/>
    <n v="105"/>
    <n v="91"/>
    <n v="88"/>
    <n v="5"/>
    <m/>
    <m/>
    <n v="0"/>
    <s v="officer weapons"/>
    <s v="police"/>
    <n v="38.469639000000001"/>
    <n v="-121.435306"/>
    <n v="10.8"/>
    <n v="9"/>
    <n v="12"/>
    <n v="99"/>
    <s v="Sacramento County"/>
    <n v="6"/>
    <n v="6067"/>
    <n v="21"/>
  </r>
  <r>
    <n v="217"/>
    <n v="370297001214"/>
    <s v="East Mecklenburg High School"/>
    <n v="3702970"/>
    <s v="Charlotte-Mecklenburg Schools"/>
    <x v="48"/>
    <s v="2003-2004"/>
    <x v="4"/>
    <d v="1899-12-30T11:45:00"/>
    <s v="Thursday"/>
    <s v="Charlotte"/>
    <x v="25"/>
    <x v="0"/>
    <n v="2275"/>
    <n v="0"/>
    <n v="1"/>
    <n v="1"/>
    <x v="3"/>
    <n v="15"/>
    <x v="1"/>
    <s v="m"/>
    <m/>
    <x v="1"/>
    <s v="student"/>
    <n v="0"/>
    <m/>
    <m/>
    <m/>
    <m/>
    <m/>
    <m/>
    <m/>
    <n v="997"/>
    <n v="990"/>
    <n v="198"/>
    <n v="82"/>
    <n v="8"/>
    <m/>
    <m/>
    <n v="1"/>
    <s v=".25-caliber handgun"/>
    <m/>
    <n v="35.175975999999999"/>
    <n v="-80.756579000000002"/>
    <n v="113"/>
    <n v="9"/>
    <n v="12"/>
    <n v="709"/>
    <s v="Mecklenburg County"/>
    <n v="37"/>
    <n v="37119"/>
    <n v="11"/>
  </r>
  <r>
    <n v="49"/>
    <n v="110003000084"/>
    <s v="Ballou High School"/>
    <n v="1100030"/>
    <s v="District Of Columbia Pub Schls"/>
    <x v="49"/>
    <s v="2003-2004"/>
    <x v="5"/>
    <d v="1899-12-30T10:30:00"/>
    <s v="Monday"/>
    <s v="Washington"/>
    <x v="23"/>
    <x v="0"/>
    <n v="1090"/>
    <n v="1"/>
    <n v="1"/>
    <n v="2"/>
    <x v="1"/>
    <n v="18"/>
    <x v="0"/>
    <s v="m"/>
    <s v="b"/>
    <x v="4"/>
    <s v="student"/>
    <n v="0"/>
    <m/>
    <m/>
    <m/>
    <m/>
    <m/>
    <m/>
    <m/>
    <n v="0"/>
    <n v="1084"/>
    <n v="2"/>
    <n v="2"/>
    <n v="2"/>
    <m/>
    <m/>
    <n v="1"/>
    <s v=".380-caliber pistol"/>
    <s v="puchased by shooter and friends"/>
    <n v="38.839005"/>
    <n v="-77.001666999999998"/>
    <n v="68"/>
    <n v="9"/>
    <n v="12"/>
    <n v="897"/>
    <s v="District of Columbia"/>
    <n v="11"/>
    <n v="11001"/>
    <n v="11"/>
  </r>
  <r>
    <n v="50"/>
    <n v="360963000731"/>
    <s v="Columbia High School"/>
    <n v="3609630"/>
    <s v="East Greenbush Central School District"/>
    <x v="50"/>
    <s v="2003-2004"/>
    <x v="5"/>
    <d v="1899-12-30T10:30:00"/>
    <s v="Monday"/>
    <s v="East Greenbush"/>
    <x v="19"/>
    <x v="0"/>
    <n v="1455"/>
    <n v="0"/>
    <n v="1"/>
    <n v="1"/>
    <x v="0"/>
    <n v="16"/>
    <x v="1"/>
    <s v="m"/>
    <s v="w"/>
    <x v="0"/>
    <s v="student"/>
    <n v="0"/>
    <m/>
    <m/>
    <m/>
    <m/>
    <m/>
    <m/>
    <m/>
    <n v="1390"/>
    <n v="28"/>
    <n v="6"/>
    <n v="31"/>
    <n v="0"/>
    <m/>
    <m/>
    <n v="0"/>
    <s v="12-gauge Winchester shotgun"/>
    <m/>
    <n v="42.62068"/>
    <n v="-73.690848000000003"/>
    <m/>
    <n v="9"/>
    <n v="12"/>
    <m/>
    <s v="RENSSELAER"/>
    <n v="36"/>
    <n v="36083"/>
    <n v="21"/>
  </r>
  <r>
    <n v="51"/>
    <n v="421899003675"/>
    <s v="T.M. Peirce Elementary School"/>
    <n v="4218990"/>
    <s v="Philadelphia City SD"/>
    <x v="51"/>
    <s v="2003-2004"/>
    <x v="5"/>
    <d v="1899-12-30T08:30:00"/>
    <s v="Wednesday"/>
    <s v="Philadelphia"/>
    <x v="3"/>
    <x v="0"/>
    <n v="453"/>
    <n v="1"/>
    <n v="1"/>
    <n v="2"/>
    <x v="1"/>
    <n v="19"/>
    <x v="0"/>
    <s v="m"/>
    <s v="b"/>
    <x v="4"/>
    <s v="none"/>
    <n v="0"/>
    <m/>
    <n v="20"/>
    <s v="m"/>
    <s v="b"/>
    <s v="none"/>
    <n v="0"/>
    <m/>
    <n v="2"/>
    <n v="445"/>
    <n v="4"/>
    <n v="2"/>
    <n v="0"/>
    <m/>
    <m/>
    <n v="1"/>
    <s v="carbine rifle, assault weapon"/>
    <m/>
    <n v="39.998621"/>
    <n v="-75.168248000000006"/>
    <n v="26"/>
    <s v="KG"/>
    <n v="5"/>
    <n v="450"/>
    <s v="Philadelphia County"/>
    <n v="42"/>
    <n v="42101"/>
    <n v="11"/>
  </r>
  <r>
    <n v="52"/>
    <n v="62805012992"/>
    <s v="Castlemont High School"/>
    <n v="628050"/>
    <s v="Oakland Unified"/>
    <x v="52"/>
    <s v="2003-2004"/>
    <x v="5"/>
    <d v="1899-12-30T12:22:00"/>
    <s v="Wednesday"/>
    <s v="Oakland"/>
    <x v="8"/>
    <x v="0"/>
    <n v="1467"/>
    <n v="0"/>
    <n v="2"/>
    <n v="2"/>
    <x v="1"/>
    <m/>
    <x v="1"/>
    <m/>
    <m/>
    <x v="1"/>
    <m/>
    <n v="0"/>
    <m/>
    <m/>
    <m/>
    <m/>
    <m/>
    <m/>
    <m/>
    <n v="9"/>
    <n v="736"/>
    <n v="631"/>
    <n v="83"/>
    <n v="1"/>
    <m/>
    <m/>
    <n v="0"/>
    <m/>
    <m/>
    <n v="37.759819999999998"/>
    <n v="-122.16302"/>
    <n v="56.5"/>
    <n v="9"/>
    <n v="12"/>
    <n v="340"/>
    <s v="Alameda County"/>
    <n v="6"/>
    <n v="6001"/>
    <n v="11"/>
  </r>
  <r>
    <n v="53"/>
    <n v="173291003406"/>
    <s v="Proviso East High School"/>
    <n v="1732910"/>
    <s v="Proviso Twp H S Dist 209"/>
    <x v="53"/>
    <s v="2004-2005"/>
    <x v="5"/>
    <d v="1899-12-30T14:30:00"/>
    <s v="Monday"/>
    <s v="Maywood"/>
    <x v="9"/>
    <x v="0"/>
    <n v="2068"/>
    <n v="1"/>
    <n v="0"/>
    <n v="1"/>
    <x v="1"/>
    <m/>
    <x v="1"/>
    <s v="m"/>
    <s v="b"/>
    <x v="4"/>
    <s v="none"/>
    <n v="0"/>
    <m/>
    <m/>
    <m/>
    <m/>
    <m/>
    <m/>
    <m/>
    <n v="44"/>
    <n v="1506"/>
    <n v="497"/>
    <n v="9"/>
    <n v="10"/>
    <m/>
    <m/>
    <n v="1"/>
    <s v="handgun"/>
    <m/>
    <n v="41.88062"/>
    <n v="-87.833820000000003"/>
    <n v="110"/>
    <n v="9"/>
    <n v="12"/>
    <n v="637"/>
    <s v="Cook County"/>
    <n v="17"/>
    <n v="17031"/>
    <n v="21"/>
  </r>
  <r>
    <n v="54"/>
    <n v="180387000649"/>
    <s v="Wirt High School"/>
    <n v="1803870"/>
    <s v="Gary Community School Corp"/>
    <x v="54"/>
    <s v="2004-2005"/>
    <x v="5"/>
    <m/>
    <s v="Wednesday"/>
    <s v="Gary"/>
    <x v="17"/>
    <x v="0"/>
    <n v="792"/>
    <n v="0"/>
    <n v="0"/>
    <n v="0"/>
    <x v="0"/>
    <m/>
    <x v="1"/>
    <s v="m"/>
    <m/>
    <x v="1"/>
    <s v="student"/>
    <n v="0"/>
    <m/>
    <m/>
    <m/>
    <m/>
    <m/>
    <m/>
    <m/>
    <n v="10"/>
    <n v="769"/>
    <n v="11"/>
    <n v="2"/>
    <n v="0"/>
    <m/>
    <m/>
    <n v="0"/>
    <s v="handgun"/>
    <m/>
    <n v="41.609969999999997"/>
    <n v="-87.261449999999996"/>
    <n v="49.7"/>
    <n v="9"/>
    <n v="12"/>
    <n v="394"/>
    <s v="Lake County"/>
    <n v="18"/>
    <n v="18089"/>
    <n v="13"/>
  </r>
  <r>
    <n v="55"/>
    <n v="240009001561"/>
    <s v="Thurgood Marshall High School"/>
    <n v="2400090"/>
    <s v="Baltimore City"/>
    <x v="55"/>
    <s v="2004-2005"/>
    <x v="5"/>
    <d v="1899-12-30T16:00:00"/>
    <s v="Thursday"/>
    <s v="Baltimore"/>
    <x v="15"/>
    <x v="0"/>
    <n v="502"/>
    <n v="0"/>
    <n v="2"/>
    <n v="2"/>
    <x v="1"/>
    <n v="16"/>
    <x v="1"/>
    <s v="m"/>
    <m/>
    <x v="1"/>
    <s v="student"/>
    <n v="0"/>
    <m/>
    <m/>
    <m/>
    <m/>
    <m/>
    <m/>
    <m/>
    <n v="6"/>
    <n v="493"/>
    <n v="2"/>
    <n v="0"/>
    <n v="1"/>
    <m/>
    <m/>
    <n v="1"/>
    <s v="handgun"/>
    <m/>
    <n v="39.319110000000002"/>
    <n v="-76.545519999999996"/>
    <n v="22"/>
    <n v="9"/>
    <n v="11"/>
    <n v="296"/>
    <s v="Baltimore City"/>
    <n v="24"/>
    <n v="24510"/>
    <n v="11"/>
  </r>
  <r>
    <n v="56"/>
    <n v="220117000973"/>
    <s v="Booker T. Washington High School"/>
    <n v="2201170"/>
    <s v="Orleans Parish"/>
    <x v="56"/>
    <s v="2004-2005"/>
    <x v="5"/>
    <d v="1899-12-30T12:00:00"/>
    <s v="Friday"/>
    <s v="New Orleans"/>
    <x v="1"/>
    <x v="0"/>
    <n v="383"/>
    <n v="0"/>
    <n v="1"/>
    <n v="1"/>
    <x v="1"/>
    <n v="28"/>
    <x v="0"/>
    <s v="f"/>
    <m/>
    <x v="1"/>
    <s v="security guard"/>
    <n v="0"/>
    <m/>
    <m/>
    <m/>
    <m/>
    <m/>
    <m/>
    <m/>
    <n v="2"/>
    <n v="381"/>
    <n v="0"/>
    <n v="0"/>
    <n v="0"/>
    <m/>
    <m/>
    <n v="1"/>
    <s v=".38-caliber revolver"/>
    <s v="department issued"/>
    <n v="29.949660000000002"/>
    <n v="-90.088930000000005"/>
    <n v="36.799999999999997"/>
    <n v="8"/>
    <n v="12"/>
    <n v="308"/>
    <s v="Orleans Parish"/>
    <n v="22"/>
    <n v="22071"/>
    <n v="11"/>
  </r>
  <r>
    <n v="57"/>
    <s v="A9902648"/>
    <s v="Emmanuel Christian Academy"/>
    <m/>
    <m/>
    <x v="57"/>
    <s v="2004-2005"/>
    <x v="5"/>
    <d v="1899-12-30T15:00:00"/>
    <s v="Tuesday"/>
    <s v="Jackson"/>
    <x v="10"/>
    <x v="1"/>
    <n v="128"/>
    <n v="0"/>
    <n v="1"/>
    <n v="1"/>
    <x v="3"/>
    <n v="28"/>
    <x v="0"/>
    <s v="f"/>
    <m/>
    <x v="1"/>
    <m/>
    <n v="0"/>
    <m/>
    <m/>
    <m/>
    <m/>
    <m/>
    <m/>
    <m/>
    <n v="0"/>
    <n v="128"/>
    <n v="0"/>
    <n v="0"/>
    <n v="0"/>
    <m/>
    <m/>
    <n v="0"/>
    <s v=".22 caliber handgun"/>
    <m/>
    <n v="32.288834999999999"/>
    <n v="-90.196049000000002"/>
    <n v="11"/>
    <s v="PK"/>
    <n v="8"/>
    <m/>
    <s v="Hinds County"/>
    <n v="28"/>
    <n v="28049"/>
    <n v="12"/>
  </r>
  <r>
    <n v="58"/>
    <n v="173123003295"/>
    <s v="Woodruff High School"/>
    <n v="1731230"/>
    <s v="Peoria School District 150"/>
    <x v="58"/>
    <s v="2004-2005"/>
    <x v="6"/>
    <m/>
    <s v="Wednesday"/>
    <s v="Peoria"/>
    <x v="9"/>
    <x v="0"/>
    <n v="1012"/>
    <n v="0"/>
    <n v="0"/>
    <n v="0"/>
    <x v="1"/>
    <n v="15"/>
    <x v="1"/>
    <s v="m"/>
    <s v="b"/>
    <x v="4"/>
    <s v="student"/>
    <n v="0"/>
    <m/>
    <m/>
    <m/>
    <m/>
    <m/>
    <m/>
    <m/>
    <n v="336"/>
    <n v="602"/>
    <n v="60"/>
    <n v="14"/>
    <n v="0"/>
    <m/>
    <m/>
    <n v="0"/>
    <s v="handgun"/>
    <m/>
    <n v="40.707250000000002"/>
    <n v="-89.575130000000001"/>
    <n v="65"/>
    <n v="9"/>
    <n v="12"/>
    <n v="606"/>
    <s v="Peoria County"/>
    <n v="17"/>
    <n v="17143"/>
    <n v="12"/>
  </r>
  <r>
    <n v="59"/>
    <n v="170993005072"/>
    <s v="Bowen High School"/>
    <n v="1709930"/>
    <s v="City Of Chicago School Dist 299"/>
    <x v="59"/>
    <s v="2004-2005"/>
    <x v="6"/>
    <d v="1899-12-30T14:32:00"/>
    <s v="Tuesday"/>
    <s v="Chicago"/>
    <x v="9"/>
    <x v="0"/>
    <n v="215"/>
    <n v="0"/>
    <n v="1"/>
    <n v="1"/>
    <x v="1"/>
    <m/>
    <x v="1"/>
    <m/>
    <m/>
    <x v="1"/>
    <m/>
    <n v="0"/>
    <m/>
    <m/>
    <m/>
    <m/>
    <m/>
    <m/>
    <m/>
    <n v="2"/>
    <n v="167"/>
    <n v="46"/>
    <n v="0"/>
    <n v="0"/>
    <m/>
    <m/>
    <n v="0"/>
    <m/>
    <m/>
    <n v="41.733539999999998"/>
    <n v="-87.557742000000005"/>
    <n v="45.7"/>
    <n v="11"/>
    <n v="12"/>
    <n v="212"/>
    <s v="Cook County"/>
    <n v="17"/>
    <n v="17031"/>
    <n v="11"/>
  </r>
  <r>
    <n v="60"/>
    <n v="470318001337"/>
    <s v="Maplewood Comprehensive High School"/>
    <n v="4703180"/>
    <s v="Nashville-Davidson County SD"/>
    <x v="60"/>
    <s v="2004-2005"/>
    <x v="6"/>
    <d v="1899-12-30T14:00:00"/>
    <s v="Wednesday"/>
    <s v="Nashville"/>
    <x v="26"/>
    <x v="0"/>
    <n v="1119"/>
    <n v="0"/>
    <n v="1"/>
    <n v="1"/>
    <x v="1"/>
    <n v="16"/>
    <x v="1"/>
    <s v="m"/>
    <m/>
    <x v="1"/>
    <s v="former student (expelled)"/>
    <n v="0"/>
    <m/>
    <m/>
    <m/>
    <m/>
    <m/>
    <m/>
    <m/>
    <n v="219"/>
    <n v="868"/>
    <n v="21"/>
    <n v="11"/>
    <n v="0"/>
    <m/>
    <m/>
    <n v="0"/>
    <s v="handgun"/>
    <m/>
    <n v="36.229120000000002"/>
    <n v="-86.745679999999993"/>
    <n v="63"/>
    <n v="9"/>
    <n v="12"/>
    <m/>
    <s v="Davidson County"/>
    <n v="47"/>
    <n v="47037"/>
    <n v="11"/>
  </r>
  <r>
    <n v="61"/>
    <n v="273051001303"/>
    <s v="Red Lake High School"/>
    <n v="2730510"/>
    <s v="Red Lake"/>
    <x v="61"/>
    <s v="2004-2005"/>
    <x v="6"/>
    <d v="1899-12-30T14:49:00"/>
    <s v="Monday"/>
    <s v="Red Lake"/>
    <x v="24"/>
    <x v="0"/>
    <n v="331"/>
    <n v="7"/>
    <n v="7"/>
    <n v="14"/>
    <x v="0"/>
    <n v="16"/>
    <x v="1"/>
    <s v="m"/>
    <s v="ai"/>
    <x v="3"/>
    <s v="former student"/>
    <n v="1"/>
    <s v="suicide"/>
    <m/>
    <m/>
    <m/>
    <m/>
    <m/>
    <m/>
    <n v="0"/>
    <n v="0"/>
    <n v="0"/>
    <n v="0"/>
    <n v="331"/>
    <m/>
    <m/>
    <n v="1"/>
    <s v=".40 caliber Glock 23 pistol, 870 12 gauge pump-action shotgun"/>
    <s v="grandfather"/>
    <n v="47.850900000000003"/>
    <n v="-95.062899999999999"/>
    <n v="31.1"/>
    <n v="9"/>
    <n v="12"/>
    <n v="295"/>
    <s v="Beltrami County"/>
    <n v="27"/>
    <n v="27007"/>
    <n v="43"/>
  </r>
  <r>
    <n v="62"/>
    <n v="481275000769"/>
    <s v="Canton High School"/>
    <n v="4812750"/>
    <s v="Canton ISD"/>
    <x v="62"/>
    <s v="2004-2005"/>
    <x v="6"/>
    <d v="1899-12-30T09:20:00"/>
    <s v="Thursday"/>
    <s v="Canton"/>
    <x v="16"/>
    <x v="0"/>
    <n v="533"/>
    <n v="0"/>
    <n v="1"/>
    <n v="1"/>
    <x v="1"/>
    <n v="45"/>
    <x v="0"/>
    <s v="m"/>
    <s v="w"/>
    <x v="0"/>
    <s v="father of football player"/>
    <n v="0"/>
    <m/>
    <m/>
    <m/>
    <m/>
    <m/>
    <m/>
    <m/>
    <n v="484"/>
    <n v="16"/>
    <n v="29"/>
    <n v="1"/>
    <n v="3"/>
    <m/>
    <m/>
    <n v="0"/>
    <s v=".45-caliber pistol"/>
    <s v="legally purchased by shooter"/>
    <n v="32.549579999999999"/>
    <n v="-95.866169999999997"/>
    <n v="39.4"/>
    <n v="9"/>
    <n v="12"/>
    <n v="79"/>
    <s v="Van Zandt County"/>
    <n v="48"/>
    <n v="48467"/>
    <n v="32"/>
  </r>
  <r>
    <n v="63"/>
    <n v="422583001736"/>
    <s v="Highland Elementary School"/>
    <n v="4225830"/>
    <s v="West Shore SD"/>
    <x v="63"/>
    <s v="2004-2005"/>
    <x v="6"/>
    <d v="1899-12-30T15:00:00"/>
    <s v="Tuesday"/>
    <s v="Lower Allen Township"/>
    <x v="3"/>
    <x v="0"/>
    <n v="445"/>
    <n v="1"/>
    <n v="0"/>
    <n v="1"/>
    <x v="1"/>
    <n v="47"/>
    <x v="0"/>
    <s v="m"/>
    <m/>
    <x v="1"/>
    <s v="dating mother of student"/>
    <n v="1"/>
    <s v="suicide"/>
    <m/>
    <m/>
    <m/>
    <m/>
    <m/>
    <m/>
    <n v="403"/>
    <n v="23"/>
    <n v="10"/>
    <n v="9"/>
    <n v="0"/>
    <m/>
    <m/>
    <n v="0"/>
    <s v="9 mm semiautomatic handgun"/>
    <m/>
    <n v="40.219990000000003"/>
    <n v="-76.952560000000005"/>
    <n v="24.2"/>
    <s v="KG"/>
    <n v="5"/>
    <n v="35"/>
    <s v="Cumberland County"/>
    <n v="42"/>
    <n v="42041"/>
    <n v="21"/>
  </r>
  <r>
    <n v="64"/>
    <n v="470210000681"/>
    <s v="Maury Middle School"/>
    <n v="4702100"/>
    <s v="Jefferson County School District"/>
    <x v="64"/>
    <s v="2005-2006"/>
    <x v="6"/>
    <d v="1899-12-30T09:30:00"/>
    <s v="Thursday"/>
    <s v="Jacksboro"/>
    <x v="26"/>
    <x v="0"/>
    <n v="609"/>
    <n v="0"/>
    <n v="1"/>
    <n v="1"/>
    <x v="3"/>
    <n v="14"/>
    <x v="1"/>
    <s v="m"/>
    <m/>
    <x v="1"/>
    <s v="student"/>
    <n v="0"/>
    <m/>
    <m/>
    <m/>
    <m/>
    <m/>
    <m/>
    <m/>
    <n v="594"/>
    <n v="9"/>
    <n v="4"/>
    <n v="2"/>
    <n v="0"/>
    <m/>
    <m/>
    <n v="0"/>
    <s v=".38-caliber Smith &amp; Wesson, .22-caliber handgun"/>
    <s v="guardian (uncle)"/>
    <n v="36.021299999999997"/>
    <n v="-83.4041"/>
    <n v="34.700000000000003"/>
    <n v="6"/>
    <n v="8"/>
    <n v="314"/>
    <s v="Jefferson County"/>
    <n v="47"/>
    <n v="47089"/>
    <n v="41"/>
  </r>
  <r>
    <n v="65"/>
    <n v="120048004192"/>
    <s v="Sojourner Truth High School"/>
    <n v="1200480"/>
    <s v="Duval County School District"/>
    <x v="65"/>
    <s v="2005-2006"/>
    <x v="6"/>
    <d v="1899-12-30T12:50:00"/>
    <s v="Friday"/>
    <s v="Jacksonville"/>
    <x v="7"/>
    <x v="0"/>
    <n v="123"/>
    <n v="0"/>
    <n v="1"/>
    <n v="1"/>
    <x v="1"/>
    <m/>
    <x v="1"/>
    <s v="m"/>
    <m/>
    <x v="1"/>
    <m/>
    <n v="0"/>
    <m/>
    <m/>
    <m/>
    <m/>
    <m/>
    <m/>
    <m/>
    <n v="9"/>
    <n v="110"/>
    <n v="4"/>
    <n v="0"/>
    <n v="0"/>
    <m/>
    <m/>
    <n v="0"/>
    <s v="handgun"/>
    <m/>
    <n v="30.27037"/>
    <n v="-81.61618"/>
    <n v="7"/>
    <n v="9"/>
    <n v="12"/>
    <n v="62"/>
    <s v="Duval County"/>
    <n v="12"/>
    <n v="12031"/>
    <n v="11"/>
  </r>
  <r>
    <n v="66"/>
    <n v="170993000851"/>
    <s v="Harlan Community Academy High School"/>
    <n v="1709930"/>
    <s v="City Of Chicago Sd 299"/>
    <x v="66"/>
    <s v="2005-2006"/>
    <x v="6"/>
    <d v="1899-12-30T14:20:00"/>
    <s v="Tuesday"/>
    <s v="Chicago"/>
    <x v="9"/>
    <x v="0"/>
    <n v="1381"/>
    <n v="0"/>
    <n v="1"/>
    <n v="1"/>
    <x v="1"/>
    <n v="15"/>
    <x v="1"/>
    <s v="m"/>
    <m/>
    <x v="1"/>
    <s v="student"/>
    <n v="0"/>
    <m/>
    <m/>
    <m/>
    <m/>
    <m/>
    <m/>
    <m/>
    <n v="0"/>
    <n v="1381"/>
    <n v="0"/>
    <n v="0"/>
    <n v="0"/>
    <m/>
    <m/>
    <n v="1"/>
    <s v=".25-caliber handgun"/>
    <m/>
    <n v="41.718400000000003"/>
    <n v="-87.620850000000004"/>
    <n v="101.6"/>
    <n v="7"/>
    <n v="12"/>
    <n v="959"/>
    <s v="Cook County"/>
    <n v="17"/>
    <n v="17031"/>
    <n v="11"/>
  </r>
  <r>
    <n v="67"/>
    <n v="291191000440"/>
    <s v="Farmington High School"/>
    <n v="2911910"/>
    <s v="Farmington R-VII"/>
    <x v="67"/>
    <s v="2005-2006"/>
    <x v="6"/>
    <d v="1899-12-30T08:00:00"/>
    <s v="Tuesday"/>
    <s v="Farmington"/>
    <x v="21"/>
    <x v="0"/>
    <n v="1160"/>
    <n v="0"/>
    <n v="0"/>
    <n v="0"/>
    <x v="0"/>
    <n v="17"/>
    <x v="1"/>
    <s v="m"/>
    <s v="w"/>
    <x v="0"/>
    <s v="student"/>
    <n v="0"/>
    <m/>
    <m/>
    <m/>
    <m/>
    <m/>
    <m/>
    <m/>
    <n v="1126"/>
    <n v="18"/>
    <n v="7"/>
    <n v="8"/>
    <n v="1"/>
    <m/>
    <m/>
    <n v="0"/>
    <s v="single-shot shotgun"/>
    <s v="father"/>
    <n v="37.781080000000003"/>
    <n v="-90.436189999999996"/>
    <n v="68.599999999999994"/>
    <n v="9"/>
    <n v="12"/>
    <n v="344"/>
    <s v="St. Francois County"/>
    <n v="29"/>
    <n v="29187"/>
    <n v="32"/>
  </r>
  <r>
    <n v="68"/>
    <n v="263039006677"/>
    <s v="Saginaw High School"/>
    <n v="2630390"/>
    <s v="Saginaw City School District"/>
    <x v="68"/>
    <s v="2005-2006"/>
    <x v="6"/>
    <d v="1899-12-30T12:00:00"/>
    <s v="Thursday"/>
    <s v="Saginaw"/>
    <x v="11"/>
    <x v="0"/>
    <n v="1178"/>
    <n v="0"/>
    <n v="1"/>
    <n v="1"/>
    <x v="1"/>
    <n v="15"/>
    <x v="1"/>
    <s v="m"/>
    <m/>
    <x v="1"/>
    <s v="student"/>
    <n v="0"/>
    <m/>
    <m/>
    <m/>
    <m/>
    <m/>
    <m/>
    <m/>
    <n v="16"/>
    <n v="1128"/>
    <n v="34"/>
    <n v="0"/>
    <n v="0"/>
    <m/>
    <m/>
    <n v="1"/>
    <s v=".380-caliber handgun"/>
    <s v="stolen"/>
    <n v="43.407130000000002"/>
    <n v="-83.925409999999999"/>
    <n v="58"/>
    <n v="9"/>
    <n v="12"/>
    <n v="823"/>
    <s v="Saginaw County"/>
    <n v="26"/>
    <n v="26145"/>
    <n v="13"/>
  </r>
  <r>
    <n v="69"/>
    <n v="470042000117"/>
    <s v="Campbell County High School"/>
    <n v="4700420"/>
    <s v="Campbell County School Distrct"/>
    <x v="69"/>
    <s v="2005-2006"/>
    <x v="6"/>
    <d v="1899-12-30T14:00:00"/>
    <s v="Tuesday"/>
    <s v="Jacksboro"/>
    <x v="26"/>
    <x v="0"/>
    <n v="1440"/>
    <n v="1"/>
    <n v="2"/>
    <n v="3"/>
    <x v="4"/>
    <n v="15"/>
    <x v="1"/>
    <s v="m"/>
    <s v="w"/>
    <x v="0"/>
    <s v="student"/>
    <n v="0"/>
    <m/>
    <m/>
    <m/>
    <m/>
    <m/>
    <m/>
    <m/>
    <n v="1429"/>
    <n v="0"/>
    <n v="6"/>
    <n v="5"/>
    <n v="0"/>
    <m/>
    <m/>
    <n v="0"/>
    <s v=".22-caliber pistol"/>
    <m/>
    <n v="36.350859999999997"/>
    <n v="-84.148319999999998"/>
    <n v="79.400000000000006"/>
    <n v="9"/>
    <n v="12"/>
    <n v="851"/>
    <s v="Campbell County"/>
    <n v="47"/>
    <n v="47013"/>
    <n v="32"/>
  </r>
  <r>
    <n v="70"/>
    <n v="261200004670"/>
    <s v="Central High School"/>
    <n v="2612000"/>
    <s v="Detroit City School District"/>
    <x v="70"/>
    <s v="2005-2006"/>
    <x v="6"/>
    <d v="1899-12-30T13:30:00"/>
    <s v="Tuesday"/>
    <s v="Detroit"/>
    <x v="11"/>
    <x v="0"/>
    <n v="1205"/>
    <n v="0"/>
    <n v="1"/>
    <n v="1"/>
    <x v="0"/>
    <n v="18"/>
    <x v="0"/>
    <s v="m"/>
    <m/>
    <x v="1"/>
    <m/>
    <n v="0"/>
    <m/>
    <m/>
    <m/>
    <m/>
    <m/>
    <m/>
    <m/>
    <n v="5"/>
    <n v="1194"/>
    <n v="0"/>
    <n v="1"/>
    <n v="5"/>
    <m/>
    <m/>
    <n v="0"/>
    <m/>
    <m/>
    <n v="42.384689999999999"/>
    <n v="-83.112690000000001"/>
    <n v="55.2"/>
    <n v="8"/>
    <n v="12"/>
    <n v="897"/>
    <s v="Wayne County"/>
    <n v="26"/>
    <n v="26163"/>
    <n v="11"/>
  </r>
  <r>
    <n v="71"/>
    <n v="550960001256"/>
    <s v="Mary McLeod Bethune Academy"/>
    <n v="5509600"/>
    <s v="Milwaukee Sch Dist"/>
    <x v="71"/>
    <s v="2005-2006"/>
    <x v="7"/>
    <d v="1899-12-30T12:30:00"/>
    <s v="Wednesday"/>
    <s v="Milwaukee"/>
    <x v="27"/>
    <x v="0"/>
    <n v="366"/>
    <n v="0"/>
    <n v="1"/>
    <n v="1"/>
    <x v="0"/>
    <n v="18"/>
    <x v="0"/>
    <s v="m"/>
    <m/>
    <x v="1"/>
    <m/>
    <n v="0"/>
    <m/>
    <m/>
    <m/>
    <m/>
    <m/>
    <m/>
    <m/>
    <n v="14"/>
    <n v="311"/>
    <n v="4"/>
    <n v="35"/>
    <n v="2"/>
    <m/>
    <m/>
    <n v="0"/>
    <m/>
    <m/>
    <n v="43.050629999999998"/>
    <n v="-87.957740000000001"/>
    <n v="24"/>
    <s v="PK"/>
    <n v="7"/>
    <n v="321"/>
    <s v="Milwaukee County"/>
    <n v="55"/>
    <n v="55079"/>
    <n v="11"/>
  </r>
  <r>
    <n v="72"/>
    <n v="120171001868"/>
    <s v="Milwee Middle School"/>
    <n v="1201710"/>
    <s v="Seminole County School District"/>
    <x v="72"/>
    <s v="2005-2006"/>
    <x v="7"/>
    <d v="1899-12-30T09:30:00"/>
    <s v="Friday"/>
    <s v="Longwood"/>
    <x v="7"/>
    <x v="0"/>
    <n v="1121"/>
    <n v="1"/>
    <n v="0"/>
    <n v="1"/>
    <x v="1"/>
    <m/>
    <x v="1"/>
    <s v="m"/>
    <s v="w"/>
    <x v="0"/>
    <s v="SWAT officer"/>
    <n v="0"/>
    <m/>
    <m/>
    <m/>
    <m/>
    <m/>
    <m/>
    <m/>
    <n v="635"/>
    <n v="158"/>
    <n v="309"/>
    <n v="18"/>
    <n v="1"/>
    <m/>
    <m/>
    <n v="1"/>
    <s v="high-powered rifle"/>
    <s v="police issued"/>
    <n v="28.681719999999999"/>
    <n v="-81.346689999999995"/>
    <n v="76"/>
    <n v="6"/>
    <n v="8"/>
    <n v="569"/>
    <s v="Seminole County"/>
    <n v="12"/>
    <n v="12117"/>
    <n v="21"/>
  </r>
  <r>
    <n v="73"/>
    <n v="510081000299"/>
    <s v="Indian River High School"/>
    <n v="5100810"/>
    <s v="Chesapeake City Public Schools"/>
    <x v="73"/>
    <s v="2005-2006"/>
    <x v="7"/>
    <d v="1899-12-30T11:00:00"/>
    <s v="Wednesday"/>
    <s v="Chesapeake"/>
    <x v="28"/>
    <x v="0"/>
    <n v="1836"/>
    <n v="0"/>
    <n v="0"/>
    <n v="0"/>
    <x v="1"/>
    <n v="19"/>
    <x v="0"/>
    <s v="m"/>
    <m/>
    <x v="1"/>
    <m/>
    <n v="0"/>
    <m/>
    <m/>
    <m/>
    <m/>
    <m/>
    <m/>
    <m/>
    <n v="733"/>
    <n v="957"/>
    <n v="53"/>
    <n v="69"/>
    <n v="6"/>
    <m/>
    <m/>
    <n v="0"/>
    <m/>
    <m/>
    <n v="36.79721"/>
    <n v="-76.241849999999999"/>
    <n v="126"/>
    <n v="9"/>
    <n v="12"/>
    <n v="427"/>
    <s v="Chesapeake City"/>
    <n v="51"/>
    <n v="51550"/>
    <n v="21"/>
  </r>
  <r>
    <n v="74"/>
    <n v="64059009648"/>
    <s v="Will C. Wood High School"/>
    <n v="640590"/>
    <s v="Vacaville Unified"/>
    <x v="74"/>
    <s v="2005-2006"/>
    <x v="7"/>
    <d v="1899-12-30T09:45:00"/>
    <s v="Monday"/>
    <s v="Vacaville"/>
    <x v="8"/>
    <x v="0"/>
    <n v="2138"/>
    <n v="0"/>
    <n v="1"/>
    <n v="1"/>
    <x v="3"/>
    <n v="14"/>
    <x v="1"/>
    <s v="m"/>
    <m/>
    <x v="1"/>
    <s v="student"/>
    <n v="0"/>
    <m/>
    <m/>
    <m/>
    <m/>
    <m/>
    <m/>
    <m/>
    <n v="1271"/>
    <n v="233"/>
    <n v="394"/>
    <n v="161"/>
    <n v="27"/>
    <m/>
    <m/>
    <n v="0"/>
    <s v="small revolver"/>
    <m/>
    <n v="38.346350000000001"/>
    <n v="-121.97421"/>
    <n v="85.8"/>
    <n v="9"/>
    <n v="12"/>
    <n v="398"/>
    <s v="Solano County"/>
    <n v="6"/>
    <n v="6095"/>
    <n v="23"/>
  </r>
  <r>
    <n v="75"/>
    <n v="482034002033"/>
    <s v="Lakeview Centennial High School"/>
    <n v="4820340"/>
    <s v="Garland ISD"/>
    <x v="75"/>
    <s v="2005-2006"/>
    <x v="7"/>
    <m/>
    <s v="Friday"/>
    <s v="Garland"/>
    <x v="16"/>
    <x v="0"/>
    <n v="2175"/>
    <n v="0"/>
    <n v="2"/>
    <n v="2"/>
    <x v="3"/>
    <n v="16"/>
    <x v="1"/>
    <s v="m"/>
    <m/>
    <x v="1"/>
    <s v="student"/>
    <n v="0"/>
    <m/>
    <m/>
    <m/>
    <m/>
    <m/>
    <m/>
    <m/>
    <n v="630"/>
    <n v="755"/>
    <n v="674"/>
    <n v="108"/>
    <n v="8"/>
    <m/>
    <m/>
    <n v="0"/>
    <s v="small-caliber semiautomatic handgun"/>
    <m/>
    <n v="32.85566"/>
    <n v="-96.575890000000001"/>
    <n v="157.1"/>
    <n v="9"/>
    <n v="12"/>
    <n v="994"/>
    <s v="Dallas County"/>
    <n v="48"/>
    <n v="48113"/>
    <n v="21"/>
  </r>
  <r>
    <n v="76"/>
    <n v="421917000420"/>
    <s v="Westinghouse High School"/>
    <n v="4219170"/>
    <s v="Pittsburgh SD"/>
    <x v="76"/>
    <s v="2005-2006"/>
    <x v="7"/>
    <d v="1899-12-30T07:45:00"/>
    <s v="Tuesday"/>
    <s v="Pittsburgh"/>
    <x v="3"/>
    <x v="0"/>
    <n v="562"/>
    <n v="0"/>
    <n v="1"/>
    <n v="1"/>
    <x v="1"/>
    <n v="23"/>
    <x v="0"/>
    <s v="m"/>
    <m/>
    <x v="1"/>
    <m/>
    <n v="0"/>
    <m/>
    <m/>
    <m/>
    <m/>
    <m/>
    <m/>
    <m/>
    <n v="1"/>
    <n v="561"/>
    <n v="0"/>
    <n v="0"/>
    <n v="0"/>
    <m/>
    <m/>
    <n v="1"/>
    <s v="AK-47"/>
    <m/>
    <n v="40.460700000000003"/>
    <n v="-79.900589999999994"/>
    <n v="41.2"/>
    <n v="9"/>
    <n v="12"/>
    <n v="374"/>
    <s v="Allegheny County"/>
    <n v="42"/>
    <n v="42003"/>
    <n v="11"/>
  </r>
  <r>
    <n v="77"/>
    <n v="411071000300"/>
    <s v="Roseburg High School"/>
    <n v="4110710"/>
    <s v="Douglas County SD 4"/>
    <x v="77"/>
    <s v="2005-2006"/>
    <x v="7"/>
    <d v="1899-12-30T07:45:00"/>
    <s v="Thursday"/>
    <s v="Roseburg"/>
    <x v="29"/>
    <x v="0"/>
    <n v="2052"/>
    <n v="0"/>
    <n v="1"/>
    <n v="1"/>
    <x v="1"/>
    <n v="14"/>
    <x v="1"/>
    <s v="m"/>
    <s v="w"/>
    <x v="0"/>
    <s v="student"/>
    <n v="0"/>
    <m/>
    <m/>
    <m/>
    <m/>
    <m/>
    <m/>
    <m/>
    <n v="1844"/>
    <n v="12"/>
    <n v="111"/>
    <n v="45"/>
    <n v="40"/>
    <m/>
    <m/>
    <n v="1"/>
    <s v="large-caliber handgun with hollow-point bullets"/>
    <m/>
    <n v="43.207999999999998"/>
    <n v="-123.34712"/>
    <n v="92"/>
    <n v="8"/>
    <n v="12"/>
    <n v="689"/>
    <s v="Douglas County"/>
    <n v="41"/>
    <n v="41019"/>
    <n v="33"/>
  </r>
  <r>
    <n v="78"/>
    <n v="320048000211"/>
    <s v="Pine Middle School"/>
    <n v="3200480"/>
    <s v="Washoe"/>
    <x v="78"/>
    <s v="2005-2006"/>
    <x v="7"/>
    <d v="1899-12-30T09:00:00"/>
    <s v="Tuesday"/>
    <s v="Reno"/>
    <x v="30"/>
    <x v="0"/>
    <n v="868"/>
    <n v="0"/>
    <n v="2"/>
    <n v="2"/>
    <x v="0"/>
    <n v="14"/>
    <x v="1"/>
    <s v="m"/>
    <s v="w"/>
    <x v="0"/>
    <s v="student"/>
    <n v="0"/>
    <m/>
    <m/>
    <m/>
    <m/>
    <m/>
    <m/>
    <m/>
    <n v="502"/>
    <n v="19"/>
    <n v="293"/>
    <n v="40"/>
    <n v="14"/>
    <m/>
    <m/>
    <n v="0"/>
    <s v=".38-caliber pistol"/>
    <s v="father"/>
    <n v="39.479810000000001"/>
    <n v="-119.78185999999999"/>
    <n v="40"/>
    <n v="7"/>
    <n v="8"/>
    <n v="286"/>
    <s v="Washoe County"/>
    <n v="32"/>
    <n v="32031"/>
    <n v="12"/>
  </r>
  <r>
    <n v="79"/>
    <n v="62271003429"/>
    <s v="Venice High School"/>
    <n v="622710"/>
    <s v="Los Angeles Unified"/>
    <x v="79"/>
    <s v="2005-2006"/>
    <x v="7"/>
    <d v="1899-12-30T15:10:00"/>
    <s v="Monday"/>
    <s v="Los Angeles"/>
    <x v="8"/>
    <x v="0"/>
    <n v="3210"/>
    <n v="1"/>
    <n v="0"/>
    <n v="1"/>
    <x v="1"/>
    <n v="21"/>
    <x v="0"/>
    <s v="m"/>
    <s v="b"/>
    <x v="4"/>
    <m/>
    <n v="0"/>
    <m/>
    <m/>
    <m/>
    <m/>
    <m/>
    <m/>
    <m/>
    <n v="413"/>
    <n v="336"/>
    <n v="2173"/>
    <n v="269"/>
    <n v="19"/>
    <m/>
    <m/>
    <n v="0"/>
    <s v="handgun"/>
    <m/>
    <n v="33.998809999999999"/>
    <n v="-118.44282"/>
    <n v="129.19999999999999"/>
    <n v="9"/>
    <n v="12"/>
    <n v="2063"/>
    <s v="Los Angeles County"/>
    <n v="6"/>
    <n v="6037"/>
    <n v="11"/>
  </r>
  <r>
    <n v="80"/>
    <n v="370348001447"/>
    <s v="Orange High School"/>
    <n v="3703480"/>
    <s v="Orange County Schools"/>
    <x v="80"/>
    <s v="2006-2007"/>
    <x v="7"/>
    <d v="1899-12-30T13:00:00"/>
    <s v="Wednesday"/>
    <s v="Hillsborough"/>
    <x v="25"/>
    <x v="0"/>
    <n v="1150"/>
    <n v="0"/>
    <n v="2"/>
    <n v="2"/>
    <x v="0"/>
    <n v="19"/>
    <x v="0"/>
    <s v="m"/>
    <s v="h"/>
    <x v="2"/>
    <s v="former student"/>
    <n v="0"/>
    <m/>
    <m/>
    <m/>
    <m/>
    <m/>
    <m/>
    <m/>
    <n v="776"/>
    <n v="290"/>
    <n v="55"/>
    <n v="6"/>
    <n v="3"/>
    <m/>
    <m/>
    <n v="0"/>
    <s v="9 mm rifle, a Mossburg 12-gauge sawed-off shotgun"/>
    <m/>
    <n v="36.092329999999997"/>
    <n v="-79.093369999999993"/>
    <n v="66.7"/>
    <n v="9"/>
    <n v="12"/>
    <n v="276"/>
    <s v="Orange County"/>
    <n v="37"/>
    <n v="37135"/>
    <n v="41"/>
  </r>
  <r>
    <n v="81"/>
    <n v="481970008026"/>
    <s v="South Hills High School"/>
    <n v="4819700"/>
    <s v="Fort Worth ISD"/>
    <x v="81"/>
    <s v="2006-2007"/>
    <x v="7"/>
    <d v="1899-12-30T13:20:00"/>
    <s v="Friday"/>
    <s v="Fort Worth"/>
    <x v="16"/>
    <x v="0"/>
    <n v="1417"/>
    <n v="0"/>
    <n v="1"/>
    <n v="1"/>
    <x v="1"/>
    <m/>
    <x v="1"/>
    <s v="m"/>
    <m/>
    <x v="1"/>
    <s v="resource officer"/>
    <n v="0"/>
    <m/>
    <m/>
    <m/>
    <m/>
    <m/>
    <m/>
    <m/>
    <n v="103"/>
    <n v="242"/>
    <n v="1053"/>
    <n v="19"/>
    <n v="0"/>
    <m/>
    <m/>
    <n v="1"/>
    <s v="handgun"/>
    <s v="police issued weapon"/>
    <n v="32.657260000000001"/>
    <n v="-97.36"/>
    <n v="86.7"/>
    <n v="9"/>
    <n v="12"/>
    <n v="921"/>
    <s v="Tarrant County"/>
    <n v="48"/>
    <n v="48439"/>
    <n v="11"/>
  </r>
  <r>
    <n v="82"/>
    <n v="80237000087"/>
    <s v="Platte Canyon High School"/>
    <n v="802370"/>
    <s v="Platte Canyon, School District No. 1, Of The County Of Park"/>
    <x v="82"/>
    <s v="2006-2007"/>
    <x v="7"/>
    <d v="1899-12-30T11:40:00"/>
    <s v="Wednesday"/>
    <s v="Bailey"/>
    <x v="0"/>
    <x v="0"/>
    <n v="476"/>
    <n v="1"/>
    <n v="0"/>
    <n v="1"/>
    <x v="1"/>
    <n v="53"/>
    <x v="0"/>
    <s v="m"/>
    <s v="w"/>
    <x v="0"/>
    <m/>
    <n v="1"/>
    <s v="suicide"/>
    <m/>
    <m/>
    <m/>
    <m/>
    <m/>
    <m/>
    <n v="424"/>
    <n v="4"/>
    <n v="28"/>
    <n v="7"/>
    <n v="13"/>
    <m/>
    <m/>
    <n v="0"/>
    <s v=".40 S&amp;W caliber Glock 22 pistol, Smith &amp; Wesson .357-caliber revolver"/>
    <m/>
    <n v="39.455660000000002"/>
    <n v="-105.64543"/>
    <n v="26.2"/>
    <n v="9"/>
    <n v="12"/>
    <n v="82"/>
    <s v="Park County"/>
    <n v="8"/>
    <n v="8093"/>
    <n v="43"/>
  </r>
  <r>
    <n v="83"/>
    <n v="551647002155"/>
    <s v="Weston High School"/>
    <n v="5516470"/>
    <s v="Weston"/>
    <x v="83"/>
    <s v="2006-2007"/>
    <x v="7"/>
    <d v="1899-12-30T08:10:00"/>
    <s v="Friday"/>
    <s v="Cazenovia"/>
    <x v="27"/>
    <x v="0"/>
    <n v="119"/>
    <n v="1"/>
    <n v="0"/>
    <n v="1"/>
    <x v="1"/>
    <n v="15"/>
    <x v="1"/>
    <s v="m"/>
    <s v="w"/>
    <x v="0"/>
    <s v="student"/>
    <n v="0"/>
    <m/>
    <m/>
    <m/>
    <m/>
    <m/>
    <m/>
    <m/>
    <n v="117"/>
    <n v="2"/>
    <n v="0"/>
    <n v="0"/>
    <n v="0"/>
    <m/>
    <m/>
    <n v="0"/>
    <s v="long-barrel shotgun, 22-pistol"/>
    <s v="father"/>
    <n v="43.482109999999999"/>
    <n v="-90.190160000000006"/>
    <n v="10.5"/>
    <n v="9"/>
    <n v="12"/>
    <n v="35"/>
    <s v="Sauk County"/>
    <n v="55"/>
    <n v="55111"/>
    <n v="43"/>
  </r>
  <r>
    <n v="84"/>
    <m/>
    <s v="West Nickel Mines Amish School"/>
    <m/>
    <m/>
    <x v="84"/>
    <s v="2006-2007"/>
    <x v="7"/>
    <d v="1899-12-30T11:07:00"/>
    <s v="Monday"/>
    <s v="Nickel Mines"/>
    <x v="3"/>
    <x v="1"/>
    <n v="26"/>
    <n v="5"/>
    <n v="5"/>
    <n v="10"/>
    <x v="1"/>
    <n v="32"/>
    <x v="0"/>
    <s v="m"/>
    <s v="w"/>
    <x v="0"/>
    <s v="none; worked in community"/>
    <n v="1"/>
    <s v="suicide"/>
    <m/>
    <m/>
    <m/>
    <m/>
    <m/>
    <m/>
    <n v="26"/>
    <n v="0"/>
    <n v="0"/>
    <n v="0"/>
    <n v="0"/>
    <m/>
    <m/>
    <n v="0"/>
    <s v="9mm handgun, a shotgun, a 30.06 rifle"/>
    <s v="purchased legally by shooter"/>
    <n v="39.960081000000002"/>
    <n v="-76.084367"/>
    <m/>
    <m/>
    <m/>
    <m/>
    <s v="Lancaster County"/>
    <n v="42"/>
    <n v="42071"/>
    <m/>
  </r>
  <r>
    <n v="85"/>
    <n v="291635002429"/>
    <s v="Memorial Middle School"/>
    <n v="2916350"/>
    <s v="Joplin R-VIII"/>
    <x v="85"/>
    <s v="2006-2007"/>
    <x v="7"/>
    <d v="1899-12-30T07:45:00"/>
    <s v="Monday"/>
    <s v="Joplin"/>
    <x v="21"/>
    <x v="0"/>
    <n v="699"/>
    <n v="0"/>
    <n v="0"/>
    <n v="0"/>
    <x v="0"/>
    <n v="13"/>
    <x v="1"/>
    <s v="m"/>
    <s v="w"/>
    <x v="0"/>
    <s v="student"/>
    <n v="0"/>
    <m/>
    <m/>
    <m/>
    <m/>
    <m/>
    <m/>
    <m/>
    <n v="591"/>
    <n v="43"/>
    <n v="49"/>
    <n v="7"/>
    <n v="9"/>
    <m/>
    <m/>
    <n v="0"/>
    <s v="MAC 90 7.26 mm assault rifle"/>
    <s v="parent"/>
    <n v="37.082769999999996"/>
    <n v="-94.515860000000004"/>
    <n v="50.3"/>
    <n v="6"/>
    <n v="8"/>
    <n v="312"/>
    <s v="Jasper County"/>
    <n v="29"/>
    <n v="29097"/>
    <n v="13"/>
  </r>
  <r>
    <n v="86"/>
    <n v="530870001466"/>
    <s v="Henry Foss High School"/>
    <n v="5308700"/>
    <s v="Tacoma School District"/>
    <x v="86"/>
    <s v="2006-2007"/>
    <x v="8"/>
    <d v="1899-12-30T07:30:00"/>
    <s v="Wednesday"/>
    <s v="Tacoma"/>
    <x v="13"/>
    <x v="0"/>
    <n v="1749"/>
    <n v="1"/>
    <n v="0"/>
    <n v="1"/>
    <x v="1"/>
    <n v="18"/>
    <x v="0"/>
    <s v="m"/>
    <m/>
    <x v="1"/>
    <s v="student"/>
    <n v="0"/>
    <m/>
    <m/>
    <m/>
    <m/>
    <m/>
    <m/>
    <m/>
    <n v="692"/>
    <n v="535"/>
    <n v="139"/>
    <n v="354"/>
    <n v="29"/>
    <m/>
    <m/>
    <n v="0"/>
    <s v="handgun"/>
    <m/>
    <n v="47.241140000000001"/>
    <n v="-122.49364"/>
    <n v="85.4"/>
    <n v="9"/>
    <n v="12"/>
    <n v="884"/>
    <s v="Peirce County"/>
    <n v="53"/>
    <n v="53053"/>
    <n v="12"/>
  </r>
  <r>
    <n v="87"/>
    <n v="390437500382"/>
    <s v="Robert A. Taft Information Technology High School"/>
    <n v="3904375"/>
    <s v="Cincinnati City"/>
    <x v="87"/>
    <s v="2006-2007"/>
    <x v="8"/>
    <d v="1899-12-30T10:45:00"/>
    <s v="Monday"/>
    <s v="Cincinnati"/>
    <x v="14"/>
    <x v="0"/>
    <n v="745"/>
    <n v="0"/>
    <n v="0"/>
    <n v="0"/>
    <x v="1"/>
    <n v="16"/>
    <x v="1"/>
    <s v="m"/>
    <m/>
    <x v="1"/>
    <s v="student"/>
    <n v="0"/>
    <m/>
    <m/>
    <m/>
    <m/>
    <m/>
    <m/>
    <m/>
    <n v="20"/>
    <n v="715"/>
    <n v="0"/>
    <n v="0"/>
    <n v="0"/>
    <m/>
    <m/>
    <n v="0"/>
    <m/>
    <m/>
    <n v="39.109110000000001"/>
    <n v="-84.521829999999994"/>
    <n v="46"/>
    <n v="9"/>
    <n v="12"/>
    <n v="397"/>
    <s v="Hamilton County"/>
    <n v="39"/>
    <n v="39061"/>
    <n v="11"/>
  </r>
  <r>
    <n v="88"/>
    <n v="421899003825"/>
    <s v="William L.Sayre High School"/>
    <n v="4218990"/>
    <s v="Philadelphia City SD"/>
    <x v="88"/>
    <s v="2006-2007"/>
    <x v="8"/>
    <d v="1899-12-30T08:25:00"/>
    <s v="Thursday"/>
    <s v="Philadelphia"/>
    <x v="3"/>
    <x v="0"/>
    <n v="655"/>
    <n v="0"/>
    <n v="1"/>
    <n v="1"/>
    <x v="1"/>
    <m/>
    <x v="1"/>
    <s v="m"/>
    <m/>
    <x v="1"/>
    <m/>
    <n v="0"/>
    <m/>
    <m/>
    <m/>
    <m/>
    <m/>
    <m/>
    <m/>
    <n v="1"/>
    <n v="647"/>
    <n v="5"/>
    <n v="1"/>
    <n v="1"/>
    <m/>
    <m/>
    <n v="1"/>
    <s v="9 mm semi-automatic Ruger"/>
    <m/>
    <n v="39.957929999999998"/>
    <n v="-75.237399999999994"/>
    <n v="40.4"/>
    <n v="7"/>
    <n v="12"/>
    <n v="572"/>
    <s v="Philadelphia County"/>
    <n v="42"/>
    <n v="42101"/>
    <n v="11"/>
  </r>
  <r>
    <n v="89"/>
    <n v="262382006068"/>
    <s v="Herbert Henry Dow High School"/>
    <n v="2623820"/>
    <s v="Midland Public Schools"/>
    <x v="89"/>
    <s v="2006-2007"/>
    <x v="8"/>
    <d v="1899-12-30T10:57:00"/>
    <s v="Wednesday"/>
    <s v="Midland"/>
    <x v="11"/>
    <x v="0"/>
    <n v="1593"/>
    <n v="0"/>
    <n v="1"/>
    <n v="1"/>
    <x v="1"/>
    <n v="17"/>
    <x v="1"/>
    <s v="m"/>
    <s v="w"/>
    <x v="0"/>
    <s v="girlfriend was student"/>
    <n v="1"/>
    <s v="suicide"/>
    <m/>
    <m/>
    <m/>
    <m/>
    <m/>
    <m/>
    <n v="1475"/>
    <n v="32"/>
    <n v="26"/>
    <n v="56"/>
    <n v="4"/>
    <m/>
    <m/>
    <n v="0"/>
    <s v=".44 caliber handgun"/>
    <m/>
    <n v="43.640909999999998"/>
    <n v="-84.274140000000003"/>
    <n v="78.599999999999994"/>
    <n v="8"/>
    <n v="12"/>
    <n v="201"/>
    <s v="Midland County"/>
    <n v="26"/>
    <n v="26111"/>
    <n v="31"/>
  </r>
  <r>
    <n v="90"/>
    <n v="170993000943"/>
    <s v="Chicago Vocational Career Academy"/>
    <n v="1709930"/>
    <s v="City Of Chicago Sd 299"/>
    <x v="90"/>
    <s v="2006-2007"/>
    <x v="8"/>
    <d v="1899-12-30T14:30:00"/>
    <s v="Monday"/>
    <s v="Chicago"/>
    <x v="9"/>
    <x v="0"/>
    <n v="2020"/>
    <n v="0"/>
    <n v="1"/>
    <n v="1"/>
    <x v="3"/>
    <n v="15"/>
    <x v="1"/>
    <s v="m"/>
    <m/>
    <x v="1"/>
    <s v="student"/>
    <n v="0"/>
    <m/>
    <m/>
    <m/>
    <m/>
    <m/>
    <m/>
    <m/>
    <n v="2"/>
    <n v="1993"/>
    <n v="7"/>
    <n v="0"/>
    <n v="1"/>
    <m/>
    <m/>
    <n v="0"/>
    <s v="9mm handgun"/>
    <m/>
    <n v="41.737200000000001"/>
    <n v="-87.572360000000003"/>
    <n v="105"/>
    <n v="9"/>
    <n v="12"/>
    <n v="1930"/>
    <s v="Cook County"/>
    <n v="17"/>
    <n v="17031"/>
    <n v="11"/>
  </r>
  <r>
    <n v="91"/>
    <n v="410600004183"/>
    <s v="Springwater Trail High School"/>
    <n v="4106000"/>
    <s v="Gresham-Barlow Sd 10J"/>
    <x v="91"/>
    <s v="2006-2007"/>
    <x v="8"/>
    <d v="1899-12-30T14:15:00"/>
    <s v="Tuesday"/>
    <s v="Gresham"/>
    <x v="29"/>
    <x v="0"/>
    <n v="163"/>
    <n v="0"/>
    <n v="10"/>
    <n v="10"/>
    <x v="0"/>
    <n v="15"/>
    <x v="1"/>
    <s v="m"/>
    <m/>
    <x v="1"/>
    <s v="student"/>
    <n v="0"/>
    <m/>
    <m/>
    <m/>
    <m/>
    <m/>
    <m/>
    <m/>
    <n v="133"/>
    <n v="3"/>
    <n v="17"/>
    <n v="3"/>
    <n v="4"/>
    <m/>
    <m/>
    <n v="0"/>
    <s v=".270 Winchester rifle with scope"/>
    <s v="stepfather"/>
    <n v="45.486550000000001"/>
    <n v="-122.40894"/>
    <n v="11.8"/>
    <n v="9"/>
    <n v="12"/>
    <n v="51"/>
    <s v="Multnomah County"/>
    <n v="41"/>
    <n v="41051"/>
    <n v="21"/>
  </r>
  <r>
    <n v="92"/>
    <n v="482829010477"/>
    <s v="Liberty Memorial Middle School"/>
    <n v="4828290"/>
    <s v="Los Fresnos CISD"/>
    <x v="92"/>
    <s v="2006-2007"/>
    <x v="8"/>
    <d v="1899-12-30T10:00:00"/>
    <s v="Tuesday"/>
    <s v="Los Fresnos"/>
    <x v="16"/>
    <x v="0"/>
    <n v="505"/>
    <n v="0"/>
    <n v="0"/>
    <n v="0"/>
    <x v="0"/>
    <n v="14"/>
    <x v="1"/>
    <s v="m"/>
    <m/>
    <x v="1"/>
    <s v="student"/>
    <n v="0"/>
    <m/>
    <m/>
    <m/>
    <m/>
    <m/>
    <m/>
    <m/>
    <n v="18"/>
    <n v="0"/>
    <n v="487"/>
    <n v="0"/>
    <n v="0"/>
    <m/>
    <m/>
    <n v="0"/>
    <s v=".38 semiautomatic handgun"/>
    <s v="father"/>
    <n v="26.110600000000002"/>
    <n v="-97.510800000000003"/>
    <n v="35"/>
    <n v="6"/>
    <n v="8"/>
    <n v="187"/>
    <s v="Cameron County"/>
    <n v="48"/>
    <n v="48061"/>
    <n v="41"/>
  </r>
  <r>
    <n v="93"/>
    <n v="120087003862"/>
    <s v="George S. Middleton High School"/>
    <n v="1200870"/>
    <s v="Hillsborough"/>
    <x v="93"/>
    <s v="2006-2007"/>
    <x v="8"/>
    <d v="1899-12-30T12:00:00"/>
    <s v="Wednesday"/>
    <s v="Tampa"/>
    <x v="7"/>
    <x v="0"/>
    <n v="1799"/>
    <n v="0"/>
    <n v="0"/>
    <n v="0"/>
    <x v="1"/>
    <n v="17"/>
    <x v="1"/>
    <s v="m"/>
    <m/>
    <x v="1"/>
    <s v="former student"/>
    <n v="0"/>
    <m/>
    <m/>
    <m/>
    <m/>
    <m/>
    <m/>
    <m/>
    <n v="268"/>
    <n v="1256"/>
    <n v="202"/>
    <n v="29"/>
    <n v="4"/>
    <m/>
    <m/>
    <n v="1"/>
    <s v=".22-caliber handgun"/>
    <m/>
    <n v="27.991330000000001"/>
    <n v="-82.432670000000002"/>
    <n v="91"/>
    <n v="9"/>
    <n v="12"/>
    <n v="1091"/>
    <s v="Hillsborough County"/>
    <n v="12"/>
    <n v="12057"/>
    <n v="11"/>
  </r>
  <r>
    <n v="94"/>
    <n v="390437804449"/>
    <s v="SuccessTech Academy"/>
    <n v="3904378"/>
    <s v="Cleveland Municipal City"/>
    <x v="94"/>
    <s v="2007-2008"/>
    <x v="8"/>
    <d v="1899-12-30T13:15:00"/>
    <s v="Wednesday"/>
    <s v="Cleveland"/>
    <x v="14"/>
    <x v="0"/>
    <n v="260"/>
    <n v="0"/>
    <n v="4"/>
    <n v="4"/>
    <x v="0"/>
    <n v="14"/>
    <x v="1"/>
    <s v="m"/>
    <m/>
    <x v="1"/>
    <s v="student"/>
    <n v="1"/>
    <s v="suicide"/>
    <m/>
    <m/>
    <m/>
    <m/>
    <m/>
    <m/>
    <n v="22"/>
    <n v="227"/>
    <n v="9"/>
    <n v="0"/>
    <n v="1"/>
    <m/>
    <m/>
    <n v="1"/>
    <s v=".22-caliber revolver, .38-caliber revolver"/>
    <m/>
    <n v="41.507620000000003"/>
    <n v="-81.686899999999994"/>
    <n v="14"/>
    <n v="9"/>
    <n v="12"/>
    <m/>
    <s v="Cuyahoga County"/>
    <n v="39"/>
    <n v="39035"/>
    <n v="11"/>
  </r>
  <r>
    <n v="95"/>
    <n v="130102000413"/>
    <s v="Groves High School"/>
    <n v="1301020"/>
    <s v="Chatham County"/>
    <x v="95"/>
    <s v="2007-2008"/>
    <x v="8"/>
    <d v="1899-12-30T14:45:00"/>
    <s v="Monday"/>
    <s v="Garden City"/>
    <x v="2"/>
    <x v="0"/>
    <n v="1534"/>
    <n v="0"/>
    <n v="0"/>
    <n v="0"/>
    <x v="1"/>
    <m/>
    <x v="1"/>
    <s v="m"/>
    <m/>
    <x v="1"/>
    <m/>
    <n v="0"/>
    <m/>
    <m/>
    <m/>
    <m/>
    <m/>
    <m/>
    <m/>
    <n v="381"/>
    <n v="997"/>
    <n v="89"/>
    <n v="37"/>
    <n v="3"/>
    <m/>
    <m/>
    <n v="0"/>
    <m/>
    <m/>
    <n v="32.108409999999999"/>
    <n v="-81.156610000000001"/>
    <n v="90"/>
    <n v="9"/>
    <n v="12"/>
    <n v="799"/>
    <s v="Chatham County"/>
    <n v="13"/>
    <n v="13051"/>
    <n v="22"/>
  </r>
  <r>
    <n v="96"/>
    <n v="370012202591"/>
    <s v="Crossroads Charter High School"/>
    <n v="3700122"/>
    <s v="Crossroads Charter High"/>
    <x v="96"/>
    <s v="2007-2008"/>
    <x v="9"/>
    <d v="1899-12-30T10:15:00"/>
    <s v="Wednesday"/>
    <s v="Charlotte"/>
    <x v="25"/>
    <x v="0"/>
    <n v="244"/>
    <n v="0"/>
    <n v="1"/>
    <n v="1"/>
    <x v="3"/>
    <n v="16"/>
    <x v="1"/>
    <s v="m"/>
    <s v="b"/>
    <x v="4"/>
    <s v="student"/>
    <n v="0"/>
    <m/>
    <m/>
    <m/>
    <m/>
    <m/>
    <m/>
    <m/>
    <n v="5"/>
    <n v="230"/>
    <n v="8"/>
    <n v="0"/>
    <n v="1"/>
    <m/>
    <m/>
    <n v="0"/>
    <m/>
    <m/>
    <n v="35.260390000000001"/>
    <n v="-80.775909999999996"/>
    <n v="13"/>
    <n v="9"/>
    <n v="12"/>
    <m/>
    <s v="Mecklenburg County"/>
    <n v="37"/>
    <n v="37119"/>
    <n v="11"/>
  </r>
  <r>
    <n v="97"/>
    <n v="470294001080"/>
    <s v="Hamilton High School"/>
    <n v="4702940"/>
    <s v="Memphis City School District"/>
    <x v="97"/>
    <s v="2007-2008"/>
    <x v="9"/>
    <d v="1899-12-30T10:00:00"/>
    <s v="Monday"/>
    <s v="Memphis"/>
    <x v="26"/>
    <x v="0"/>
    <n v="1581"/>
    <n v="0"/>
    <n v="1"/>
    <n v="1"/>
    <x v="1"/>
    <n v="16"/>
    <x v="1"/>
    <s v="m"/>
    <m/>
    <x v="1"/>
    <s v="student"/>
    <n v="0"/>
    <m/>
    <m/>
    <m/>
    <m/>
    <m/>
    <m/>
    <m/>
    <n v="4"/>
    <n v="1577"/>
    <n v="0"/>
    <n v="0"/>
    <n v="0"/>
    <m/>
    <m/>
    <n v="0"/>
    <s v="380-caliber handgun"/>
    <m/>
    <n v="35.10069"/>
    <n v="-90.017399999999995"/>
    <n v="87.9"/>
    <n v="9"/>
    <n v="12"/>
    <n v="863"/>
    <s v="Shelby County"/>
    <n v="47"/>
    <n v="47157"/>
    <n v="11"/>
  </r>
  <r>
    <n v="98"/>
    <n v="1059778"/>
    <s v="Notre Dame Elementary School"/>
    <m/>
    <m/>
    <x v="98"/>
    <s v="2007-2008"/>
    <x v="9"/>
    <d v="1899-12-30T09:12:00"/>
    <s v="Thursday"/>
    <s v="Portsmouth"/>
    <x v="14"/>
    <x v="1"/>
    <n v="166"/>
    <n v="0"/>
    <n v="1"/>
    <n v="1"/>
    <x v="1"/>
    <n v="56"/>
    <x v="0"/>
    <s v="m"/>
    <s v="w"/>
    <x v="0"/>
    <s v="spouse of teacher"/>
    <n v="1"/>
    <s v="suicide"/>
    <m/>
    <m/>
    <m/>
    <m/>
    <m/>
    <m/>
    <n v="158"/>
    <n v="3"/>
    <n v="1"/>
    <n v="0"/>
    <n v="4"/>
    <m/>
    <m/>
    <n v="0"/>
    <m/>
    <m/>
    <n v="38.735562999999999"/>
    <n v="-82.986607000000006"/>
    <n v="14"/>
    <s v="PK"/>
    <n v="6"/>
    <m/>
    <s v="Scioto County"/>
    <n v="39"/>
    <n v="39145"/>
    <n v="31"/>
  </r>
  <r>
    <n v="99"/>
    <n v="470294001122"/>
    <s v="Mitchell High School"/>
    <n v="4702940"/>
    <s v="Memphis City School District"/>
    <x v="99"/>
    <s v="2007-2008"/>
    <x v="9"/>
    <d v="1899-12-30T09:00:00"/>
    <s v="Monday"/>
    <s v="Memphis"/>
    <x v="26"/>
    <x v="0"/>
    <n v="1110"/>
    <n v="0"/>
    <n v="1"/>
    <n v="1"/>
    <x v="1"/>
    <n v="17"/>
    <x v="1"/>
    <s v="m"/>
    <m/>
    <x v="1"/>
    <s v="student"/>
    <n v="0"/>
    <m/>
    <m/>
    <m/>
    <m/>
    <m/>
    <m/>
    <m/>
    <n v="0"/>
    <n v="1109"/>
    <n v="0"/>
    <n v="1"/>
    <n v="0"/>
    <m/>
    <m/>
    <n v="1"/>
    <s v=".22-caliber pistol"/>
    <s v="purchased from someone in apartment complex"/>
    <n v="35.055950000000003"/>
    <n v="-90.085890000000006"/>
    <n v="53.8"/>
    <n v="9"/>
    <n v="12"/>
    <n v="787"/>
    <s v="Shelby County"/>
    <n v="47"/>
    <n v="47157"/>
    <n v="11"/>
  </r>
  <r>
    <n v="100"/>
    <n v="61785002199"/>
    <s v="E.O. Green Junior High School"/>
    <n v="617850"/>
    <s v="Hueneme Elementary"/>
    <x v="100"/>
    <s v="2007-2008"/>
    <x v="9"/>
    <d v="1899-12-30T08:15:00"/>
    <s v="Tuesday"/>
    <s v="Oxnard"/>
    <x v="8"/>
    <x v="0"/>
    <n v="1065"/>
    <n v="1"/>
    <n v="0"/>
    <n v="1"/>
    <x v="1"/>
    <n v="14"/>
    <x v="1"/>
    <s v="m"/>
    <m/>
    <x v="1"/>
    <s v="student"/>
    <n v="0"/>
    <m/>
    <m/>
    <m/>
    <m/>
    <m/>
    <m/>
    <m/>
    <n v="125"/>
    <n v="49"/>
    <n v="829"/>
    <n v="58"/>
    <n v="4"/>
    <m/>
    <m/>
    <n v="0"/>
    <s v=".22-caliber handgun"/>
    <s v="relative"/>
    <n v="34.165680000000002"/>
    <n v="-119.1814"/>
    <n v="50"/>
    <n v="6"/>
    <n v="8"/>
    <n v="775"/>
    <s v="Ventura County"/>
    <n v="6"/>
    <n v="6111"/>
    <n v="12"/>
  </r>
  <r>
    <n v="101"/>
    <m/>
    <s v="Friends of Children Head Start center"/>
    <m/>
    <m/>
    <x v="101"/>
    <s v="2007-2008"/>
    <x v="9"/>
    <d v="1899-12-30T13:00:00"/>
    <s v="Tuesday"/>
    <s v="Carthage"/>
    <x v="10"/>
    <x v="1"/>
    <n v="100"/>
    <n v="1"/>
    <n v="1"/>
    <n v="2"/>
    <x v="1"/>
    <n v="23"/>
    <x v="0"/>
    <m/>
    <m/>
    <x v="1"/>
    <m/>
    <m/>
    <m/>
    <m/>
    <m/>
    <m/>
    <m/>
    <m/>
    <m/>
    <m/>
    <m/>
    <m/>
    <m/>
    <m/>
    <m/>
    <m/>
    <n v="0"/>
    <s v=".45-caliber handgun"/>
    <m/>
    <m/>
    <m/>
    <m/>
    <s v="PK"/>
    <s v="PK"/>
    <m/>
    <s v="Leake County"/>
    <n v="28"/>
    <n v="28079"/>
    <n v="32"/>
  </r>
  <r>
    <n v="102"/>
    <n v="61455001762"/>
    <s v="Roosevelt High School"/>
    <n v="614550"/>
    <s v="Fresno Unified"/>
    <x v="102"/>
    <s v="2007-2008"/>
    <x v="9"/>
    <d v="1899-12-30T11:54:00"/>
    <s v="Wednesday"/>
    <s v="Fresno"/>
    <x v="8"/>
    <x v="0"/>
    <n v="2735"/>
    <n v="1"/>
    <n v="0"/>
    <n v="1"/>
    <x v="1"/>
    <n v="38"/>
    <x v="0"/>
    <s v="m"/>
    <m/>
    <x v="1"/>
    <s v="resource officer"/>
    <n v="0"/>
    <m/>
    <m/>
    <m/>
    <m/>
    <m/>
    <m/>
    <m/>
    <n v="130"/>
    <n v="112"/>
    <n v="2039"/>
    <n v="444"/>
    <n v="10"/>
    <m/>
    <m/>
    <n v="1"/>
    <s v="pistol"/>
    <s v="department issued"/>
    <n v="36.743020000000001"/>
    <n v="-119.75369999999999"/>
    <n v="137.6"/>
    <n v="9"/>
    <n v="12"/>
    <n v="2466"/>
    <s v="Fresno County"/>
    <n v="6"/>
    <n v="6019"/>
    <n v="11"/>
  </r>
  <r>
    <n v="103"/>
    <n v="470222000775"/>
    <s v="Central High School"/>
    <n v="4702220"/>
    <s v="Knox County School District"/>
    <x v="103"/>
    <s v="2008-2009"/>
    <x v="9"/>
    <d v="1899-12-30T08:10:00"/>
    <s v="Thursday"/>
    <s v="Knoxville"/>
    <x v="26"/>
    <x v="0"/>
    <n v="1210"/>
    <n v="1"/>
    <n v="0"/>
    <n v="1"/>
    <x v="1"/>
    <n v="15"/>
    <x v="1"/>
    <s v="m"/>
    <m/>
    <x v="1"/>
    <s v="student"/>
    <n v="0"/>
    <m/>
    <m/>
    <m/>
    <m/>
    <m/>
    <m/>
    <m/>
    <n v="872"/>
    <n v="254"/>
    <n v="55"/>
    <n v="25"/>
    <n v="4"/>
    <m/>
    <m/>
    <n v="1"/>
    <s v="small-caliber, semiautomatic pistol"/>
    <m/>
    <n v="36.039200000000001"/>
    <n v="-83.921599999999998"/>
    <n v="79.5"/>
    <n v="9"/>
    <n v="12"/>
    <n v="569"/>
    <s v="Knox County"/>
    <n v="47"/>
    <n v="47093"/>
    <n v="12"/>
  </r>
  <r>
    <n v="104"/>
    <n v="120018000169"/>
    <s v="Dillard High School"/>
    <n v="1200180"/>
    <s v="Broward"/>
    <x v="104"/>
    <s v="2008-2009"/>
    <x v="9"/>
    <d v="1899-12-30T11:00:00"/>
    <s v="Wednesday"/>
    <s v="Fort Lauderdale"/>
    <x v="7"/>
    <x v="0"/>
    <n v="1758"/>
    <n v="1"/>
    <n v="0"/>
    <n v="1"/>
    <x v="1"/>
    <n v="15"/>
    <x v="1"/>
    <s v="f"/>
    <s v="b"/>
    <x v="4"/>
    <s v="student"/>
    <n v="0"/>
    <m/>
    <m/>
    <m/>
    <m/>
    <m/>
    <m/>
    <m/>
    <n v="80"/>
    <n v="1576"/>
    <n v="76"/>
    <n v="6"/>
    <n v="1"/>
    <m/>
    <m/>
    <n v="1"/>
    <s v=".22-caliber semi-automatic handgun"/>
    <s v="family member"/>
    <n v="26.138300000000001"/>
    <n v="-80.176000000000002"/>
    <n v="149.4"/>
    <n v="9"/>
    <n v="12"/>
    <n v="1193"/>
    <s v="Broward County"/>
    <n v="12"/>
    <n v="12011"/>
    <n v="12"/>
  </r>
  <r>
    <n v="105"/>
    <n v="261200004670"/>
    <s v="Central High School"/>
    <n v="2612000"/>
    <s v="Detroit City School District"/>
    <x v="105"/>
    <s v="2008-2009"/>
    <x v="10"/>
    <d v="1899-12-30T14:00:00"/>
    <s v="Tuesday"/>
    <s v="Detroit"/>
    <x v="11"/>
    <x v="0"/>
    <n v="919"/>
    <n v="0"/>
    <n v="2"/>
    <n v="2"/>
    <x v="1"/>
    <n v="17"/>
    <x v="1"/>
    <s v="m"/>
    <m/>
    <x v="1"/>
    <s v="non-student"/>
    <n v="0"/>
    <m/>
    <m/>
    <m/>
    <m/>
    <m/>
    <m/>
    <m/>
    <n v="4"/>
    <n v="913"/>
    <n v="0"/>
    <n v="0"/>
    <n v="2"/>
    <m/>
    <m/>
    <n v="1"/>
    <s v="handgun"/>
    <m/>
    <n v="42.383699999999997"/>
    <n v="-83.111500000000007"/>
    <n v="57.2"/>
    <n v="9"/>
    <n v="12"/>
    <n v="640"/>
    <s v="Wayne County"/>
    <n v="26"/>
    <n v="26163"/>
    <n v="11"/>
  </r>
  <r>
    <n v="106"/>
    <n v="61674002125"/>
    <s v="John Muir Elementary School"/>
    <n v="616740"/>
    <s v="Hayward Unified"/>
    <x v="106"/>
    <s v="2008-2009"/>
    <x v="10"/>
    <d v="1899-12-30T12:00:00"/>
    <s v="Friday"/>
    <s v="Hayward"/>
    <x v="8"/>
    <x v="0"/>
    <n v="354"/>
    <n v="0"/>
    <n v="0"/>
    <n v="0"/>
    <x v="1"/>
    <m/>
    <x v="1"/>
    <s v="m"/>
    <s v="m"/>
    <x v="1"/>
    <m/>
    <n v="0"/>
    <m/>
    <m/>
    <m/>
    <m/>
    <m/>
    <m/>
    <m/>
    <n v="13"/>
    <n v="54"/>
    <n v="252"/>
    <n v="34"/>
    <n v="1"/>
    <m/>
    <m/>
    <n v="0"/>
    <s v="shotgun"/>
    <m/>
    <n v="37.656599999999997"/>
    <n v="-122.083"/>
    <n v="20.399999999999999"/>
    <s v="KG"/>
    <n v="6"/>
    <m/>
    <s v="Alameda County"/>
    <n v="6"/>
    <n v="6001"/>
    <n v="12"/>
  </r>
  <r>
    <n v="107"/>
    <n v="120048000691"/>
    <s v="Ribault High School"/>
    <n v="1200480"/>
    <s v="Duval"/>
    <x v="107"/>
    <s v="2008-2009"/>
    <x v="10"/>
    <d v="1899-12-30T07:22:00"/>
    <s v="Tuesday"/>
    <s v="Jacksonville"/>
    <x v="7"/>
    <x v="0"/>
    <n v="1131"/>
    <n v="0"/>
    <n v="0"/>
    <n v="0"/>
    <x v="1"/>
    <m/>
    <x v="1"/>
    <m/>
    <m/>
    <x v="1"/>
    <m/>
    <n v="0"/>
    <m/>
    <m/>
    <m/>
    <m/>
    <m/>
    <m/>
    <m/>
    <n v="53"/>
    <n v="1051"/>
    <n v="15"/>
    <n v="2"/>
    <n v="0"/>
    <m/>
    <m/>
    <n v="0"/>
    <m/>
    <m/>
    <n v="30.389500000000002"/>
    <n v="-81.706999999999994"/>
    <n v="67.400000000000006"/>
    <n v="9"/>
    <n v="12"/>
    <n v="609"/>
    <s v="Duval County"/>
    <n v="12"/>
    <n v="12031"/>
    <n v="11"/>
  </r>
  <r>
    <n v="108"/>
    <n v="220090000711"/>
    <s v="Larose-Cut Off Middle School"/>
    <n v="2200900"/>
    <s v="Lafourche Parish"/>
    <x v="108"/>
    <s v="2008-2009"/>
    <x v="10"/>
    <d v="1899-12-30T09:00:00"/>
    <s v="Monday"/>
    <s v="Larose"/>
    <x v="1"/>
    <x v="0"/>
    <n v="512"/>
    <n v="0"/>
    <n v="0"/>
    <n v="0"/>
    <x v="1"/>
    <n v="15"/>
    <x v="1"/>
    <s v="m"/>
    <m/>
    <x v="1"/>
    <s v="student"/>
    <n v="1"/>
    <s v="suicide"/>
    <m/>
    <m/>
    <m/>
    <m/>
    <m/>
    <m/>
    <n v="405"/>
    <n v="28"/>
    <n v="23"/>
    <n v="15"/>
    <n v="41"/>
    <m/>
    <m/>
    <n v="0"/>
    <s v="25-caliber nickel plate semi-automatic"/>
    <s v="father"/>
    <n v="29.500399999999999"/>
    <n v="-90.329499999999996"/>
    <n v="37.799999999999997"/>
    <n v="6"/>
    <n v="8"/>
    <n v="265"/>
    <s v="Lafourche Parish"/>
    <n v="22"/>
    <n v="22057"/>
    <n v="41"/>
  </r>
  <r>
    <n v="109"/>
    <n v="90003101405"/>
    <s v="Stamford Academy"/>
    <n v="900031"/>
    <s v="Stamford Academy"/>
    <x v="109"/>
    <s v="2009-2010"/>
    <x v="10"/>
    <d v="1899-12-30T08:05:00"/>
    <s v="Tuesday"/>
    <s v="Stamford"/>
    <x v="31"/>
    <x v="0"/>
    <n v="131"/>
    <n v="0"/>
    <n v="0"/>
    <n v="0"/>
    <x v="1"/>
    <n v="16"/>
    <x v="1"/>
    <s v="m"/>
    <m/>
    <x v="1"/>
    <s v="student"/>
    <n v="0"/>
    <m/>
    <m/>
    <m/>
    <m/>
    <m/>
    <m/>
    <m/>
    <n v="7"/>
    <n v="89"/>
    <n v="33"/>
    <n v="2"/>
    <n v="0"/>
    <m/>
    <m/>
    <n v="0"/>
    <s v=".22-caliber pistol"/>
    <m/>
    <n v="41.059328999999998"/>
    <n v="-73.536463999999995"/>
    <n v="8"/>
    <n v="9"/>
    <n v="12"/>
    <n v="111"/>
    <s v="Fairfield County"/>
    <n v="9"/>
    <n v="9001"/>
    <n v="12"/>
  </r>
  <r>
    <n v="110"/>
    <n v="510189000805"/>
    <s v="Virginia Randolph Community High School"/>
    <n v="5101890"/>
    <s v="Henrico Co Pblc Schs"/>
    <x v="110"/>
    <s v="2009-2010"/>
    <x v="10"/>
    <d v="1899-12-30T12:30:00"/>
    <s v="Wednesday"/>
    <s v="Glen Allen"/>
    <x v="28"/>
    <x v="0"/>
    <n v="292"/>
    <n v="0"/>
    <n v="0"/>
    <n v="0"/>
    <x v="1"/>
    <n v="16"/>
    <x v="1"/>
    <s v="m"/>
    <m/>
    <x v="1"/>
    <s v="student"/>
    <n v="0"/>
    <m/>
    <m/>
    <m/>
    <m/>
    <m/>
    <m/>
    <m/>
    <n v="66"/>
    <n v="186"/>
    <n v="13"/>
    <n v="3"/>
    <n v="0"/>
    <m/>
    <m/>
    <n v="0"/>
    <s v=".40-caliber handgun"/>
    <m/>
    <n v="37.661586"/>
    <n v="-77.483135000000004"/>
    <n v="30.18"/>
    <n v="8"/>
    <n v="12"/>
    <n v="237"/>
    <s v="Henrico County"/>
    <n v="51"/>
    <n v="51087"/>
    <n v="21"/>
  </r>
  <r>
    <n v="111"/>
    <n v="360002101704"/>
    <s v="Mattituck Junior-Senior High School"/>
    <n v="3600021"/>
    <s v="Mattituck-Cutchogue Union Free School District"/>
    <x v="111"/>
    <s v="2009-2010"/>
    <x v="10"/>
    <d v="1899-12-30T14:00:00"/>
    <s v="Thursday"/>
    <s v="Mattituck"/>
    <x v="19"/>
    <x v="0"/>
    <n v="812"/>
    <n v="0"/>
    <n v="1"/>
    <n v="1"/>
    <x v="3"/>
    <n v="28"/>
    <x v="0"/>
    <s v="m"/>
    <m/>
    <x v="1"/>
    <m/>
    <n v="0"/>
    <m/>
    <m/>
    <m/>
    <m/>
    <m/>
    <m/>
    <m/>
    <n v="736"/>
    <n v="24"/>
    <n v="43"/>
    <n v="8"/>
    <n v="0"/>
    <n v="0"/>
    <n v="0"/>
    <n v="0"/>
    <s v="22-caliber rifle"/>
    <s v="mother"/>
    <n v="40.996240999999998"/>
    <n v="-72.529205000000005"/>
    <n v="68.28"/>
    <n v="7"/>
    <n v="12"/>
    <n v="86"/>
    <s v="Suffolk County"/>
    <n v="36"/>
    <n v="36103"/>
    <n v="31"/>
  </r>
  <r>
    <n v="112"/>
    <n v="450249000244"/>
    <s v="Carolina Forest High School"/>
    <n v="4502490"/>
    <s v="Horry 01"/>
    <x v="112"/>
    <s v="2009-2010"/>
    <x v="10"/>
    <d v="1899-12-30T08:25:00"/>
    <s v="Friday"/>
    <s v="Conway"/>
    <x v="32"/>
    <x v="0"/>
    <n v="1958"/>
    <n v="1"/>
    <n v="0"/>
    <n v="1"/>
    <x v="1"/>
    <m/>
    <x v="1"/>
    <s v="m"/>
    <s v="w"/>
    <x v="0"/>
    <s v="school resource officer"/>
    <n v="0"/>
    <m/>
    <m/>
    <m/>
    <m/>
    <m/>
    <m/>
    <m/>
    <n v="1400"/>
    <n v="309"/>
    <n v="124"/>
    <n v="60"/>
    <n v="25"/>
    <m/>
    <m/>
    <n v="1"/>
    <s v=".40 caliber Glock"/>
    <s v="department issued"/>
    <n v="33.780760999999998"/>
    <n v="-78.971519999999998"/>
    <n v="102.5"/>
    <n v="9"/>
    <n v="12"/>
    <n v="901"/>
    <s v="Horry County"/>
    <n v="45"/>
    <n v="45051"/>
    <n v="41"/>
  </r>
  <r>
    <n v="113"/>
    <n v="220030000208"/>
    <s v="Booker T. Washington High School"/>
    <n v="2200300"/>
    <s v="Caddo Parish"/>
    <x v="113"/>
    <s v="2009-2010"/>
    <x v="10"/>
    <d v="1899-12-30T08:10:00"/>
    <s v="Friday"/>
    <s v="Shreveport"/>
    <x v="1"/>
    <x v="0"/>
    <n v="336"/>
    <n v="0"/>
    <n v="1"/>
    <n v="1"/>
    <x v="1"/>
    <n v="28"/>
    <x v="0"/>
    <s v="m"/>
    <s v="b"/>
    <x v="4"/>
    <s v="ex-boyfriend of student"/>
    <n v="0"/>
    <m/>
    <m/>
    <m/>
    <m/>
    <m/>
    <m/>
    <m/>
    <n v="1"/>
    <n v="335"/>
    <n v="0"/>
    <n v="0"/>
    <n v="0"/>
    <m/>
    <m/>
    <n v="1"/>
    <s v="handgun"/>
    <m/>
    <n v="32.503605"/>
    <n v="-93.773979999999995"/>
    <n v="34.549999999999997"/>
    <n v="9"/>
    <n v="12"/>
    <n v="278"/>
    <s v="Caddo Parish"/>
    <n v="22"/>
    <n v="22017"/>
    <n v="12"/>
  </r>
  <r>
    <n v="114"/>
    <n v="10000800495"/>
    <s v="Discovery Middle School"/>
    <n v="100008"/>
    <s v="Madison City"/>
    <x v="114"/>
    <s v="2009-2010"/>
    <x v="11"/>
    <d v="1899-12-30T13:45:00"/>
    <s v="Friday"/>
    <s v="Madison"/>
    <x v="33"/>
    <x v="0"/>
    <n v="1000"/>
    <n v="1"/>
    <n v="0"/>
    <n v="1"/>
    <x v="1"/>
    <n v="14"/>
    <x v="1"/>
    <s v="m"/>
    <s v="a"/>
    <x v="5"/>
    <s v="student"/>
    <n v="0"/>
    <m/>
    <m/>
    <m/>
    <m/>
    <m/>
    <m/>
    <m/>
    <n v="707"/>
    <n v="188"/>
    <n v="27"/>
    <n v="50"/>
    <n v="8"/>
    <m/>
    <m/>
    <n v="1"/>
    <s v=".22-caliber pistol"/>
    <s v="friend's home"/>
    <n v="34.740321999999999"/>
    <n v="-86.741147999999995"/>
    <n v="54.5"/>
    <n v="7"/>
    <n v="9"/>
    <n v="176"/>
    <s v="Madison County"/>
    <n v="1"/>
    <n v="1089"/>
    <n v="22"/>
  </r>
  <r>
    <n v="115"/>
    <n v="80480001315"/>
    <s v="Deer Creek Middle School"/>
    <n v="804800"/>
    <s v="Jefferson County School District No. R-1"/>
    <x v="115"/>
    <s v="2009-2010"/>
    <x v="11"/>
    <d v="1899-12-30T15:14:00"/>
    <s v="Tuesday"/>
    <s v="Littleton"/>
    <x v="0"/>
    <x v="0"/>
    <n v="516"/>
    <n v="0"/>
    <n v="2"/>
    <n v="2"/>
    <x v="0"/>
    <n v="32"/>
    <x v="0"/>
    <s v="m"/>
    <s v="w"/>
    <x v="0"/>
    <m/>
    <n v="0"/>
    <m/>
    <m/>
    <m/>
    <m/>
    <m/>
    <m/>
    <m/>
    <n v="436"/>
    <n v="7"/>
    <n v="46"/>
    <n v="23"/>
    <n v="4"/>
    <m/>
    <m/>
    <n v="0"/>
    <s v="hunting rifle"/>
    <m/>
    <n v="39.5869"/>
    <n v="-105.102"/>
    <n v="28.2"/>
    <n v="7"/>
    <n v="8"/>
    <n v="60"/>
    <s v="Jefferson County"/>
    <n v="8"/>
    <n v="8059"/>
    <n v="21"/>
  </r>
  <r>
    <n v="116"/>
    <n v="510300001255"/>
    <s v="Woodrow Wilson High School"/>
    <n v="5103000"/>
    <s v="Portsmouth City Pblc Schs"/>
    <x v="116"/>
    <s v="2009-2010"/>
    <x v="11"/>
    <d v="1899-12-30T12:15:00"/>
    <s v="Wednesday"/>
    <s v="Portsmouth"/>
    <x v="28"/>
    <x v="0"/>
    <n v="1309"/>
    <n v="0"/>
    <n v="0"/>
    <n v="0"/>
    <x v="0"/>
    <n v="15"/>
    <x v="1"/>
    <s v="m"/>
    <s v="b"/>
    <x v="4"/>
    <s v="student"/>
    <n v="0"/>
    <m/>
    <m/>
    <m/>
    <m/>
    <m/>
    <m/>
    <m/>
    <n v="446"/>
    <n v="818"/>
    <n v="22"/>
    <n v="19"/>
    <n v="4"/>
    <m/>
    <m/>
    <n v="0"/>
    <s v="handgun"/>
    <m/>
    <n v="36.815009000000003"/>
    <n v="-76.381349"/>
    <n v="64.33"/>
    <n v="9"/>
    <n v="12"/>
    <n v="695"/>
    <s v="Portsmouth City"/>
    <n v="51"/>
    <n v="51740"/>
    <n v="12"/>
  </r>
  <r>
    <n v="117"/>
    <n v="62271003364"/>
    <s v="South Gate High School"/>
    <n v="622710"/>
    <s v="Los Angeles Unified"/>
    <x v="117"/>
    <s v="2009-2010"/>
    <x v="11"/>
    <d v="1899-12-30T07:51:00"/>
    <s v="Tuesday"/>
    <s v="South Gate"/>
    <x v="8"/>
    <x v="0"/>
    <n v="3289"/>
    <n v="0"/>
    <n v="1"/>
    <n v="1"/>
    <x v="1"/>
    <n v="15"/>
    <x v="1"/>
    <s v="m"/>
    <m/>
    <x v="1"/>
    <s v="student"/>
    <n v="0"/>
    <m/>
    <m/>
    <m/>
    <m/>
    <m/>
    <m/>
    <m/>
    <n v="12"/>
    <n v="11"/>
    <n v="3251"/>
    <n v="3"/>
    <n v="10"/>
    <n v="0"/>
    <n v="2"/>
    <n v="0"/>
    <m/>
    <m/>
    <n v="33.954604000000003"/>
    <n v="-118.209757"/>
    <n v="126.1"/>
    <n v="9"/>
    <n v="12"/>
    <n v="2373"/>
    <s v="Los Angeles County"/>
    <n v="6"/>
    <n v="6037"/>
    <n v="21"/>
  </r>
  <r>
    <n v="118"/>
    <n v="470399001624"/>
    <s v="Sullivan Central High School"/>
    <n v="4703990"/>
    <s v="Sullivan County"/>
    <x v="118"/>
    <s v="2010-2011"/>
    <x v="11"/>
    <d v="1899-12-30T09:10:00"/>
    <s v="Monday"/>
    <s v="Blountville"/>
    <x v="26"/>
    <x v="0"/>
    <n v="1115"/>
    <n v="1"/>
    <n v="0"/>
    <n v="1"/>
    <x v="1"/>
    <m/>
    <x v="1"/>
    <m/>
    <m/>
    <x v="1"/>
    <s v="police officer"/>
    <n v="0"/>
    <m/>
    <m/>
    <m/>
    <m/>
    <m/>
    <m/>
    <m/>
    <n v="1097"/>
    <n v="7"/>
    <n v="6"/>
    <n v="3"/>
    <n v="1"/>
    <n v="0"/>
    <n v="1"/>
    <n v="1"/>
    <s v="handgun"/>
    <s v="department issued"/>
    <n v="36.531336000000003"/>
    <n v="-82.387049000000005"/>
    <n v="67.7"/>
    <n v="9"/>
    <n v="12"/>
    <n v="386"/>
    <s v="Sullivan County"/>
    <n v="47"/>
    <n v="47163"/>
    <n v="41"/>
  </r>
  <r>
    <n v="119"/>
    <n v="450249000639"/>
    <s v="Socastee High School"/>
    <n v="4502490"/>
    <s v="Horry 01"/>
    <x v="119"/>
    <s v="2010-2011"/>
    <x v="11"/>
    <d v="1899-12-30T14:00:00"/>
    <s v="Tuesday"/>
    <s v="Conway"/>
    <x v="32"/>
    <x v="0"/>
    <n v="1453"/>
    <n v="0"/>
    <n v="1"/>
    <n v="1"/>
    <x v="1"/>
    <n v="14"/>
    <x v="1"/>
    <s v="m"/>
    <s v="w"/>
    <x v="0"/>
    <s v="student"/>
    <n v="0"/>
    <m/>
    <m/>
    <m/>
    <m/>
    <m/>
    <m/>
    <m/>
    <n v="1143"/>
    <n v="119"/>
    <n v="98"/>
    <n v="37"/>
    <n v="1"/>
    <n v="5"/>
    <n v="50"/>
    <n v="1"/>
    <s v="revolver"/>
    <s v="parent"/>
    <n v="33.678800000000003"/>
    <n v="-79.004328000000001"/>
    <n v="80.8"/>
    <n v="9"/>
    <n v="12"/>
    <n v="678"/>
    <s v="Horry County"/>
    <n v="45"/>
    <n v="45051"/>
    <n v="22"/>
  </r>
  <r>
    <n v="120"/>
    <n v="63398005332"/>
    <s v="Alisal High School"/>
    <n v="633980"/>
    <s v="Salinas Union High"/>
    <x v="120"/>
    <s v="2010-2011"/>
    <x v="11"/>
    <d v="1899-12-30T07:53:00"/>
    <s v="Friday"/>
    <s v="Salinas"/>
    <x v="8"/>
    <x v="0"/>
    <n v="2478"/>
    <n v="1"/>
    <n v="0"/>
    <n v="1"/>
    <x v="1"/>
    <m/>
    <x v="1"/>
    <s v="m"/>
    <m/>
    <x v="1"/>
    <m/>
    <n v="0"/>
    <m/>
    <m/>
    <m/>
    <m/>
    <m/>
    <m/>
    <m/>
    <n v="14"/>
    <n v="10"/>
    <n v="2420"/>
    <n v="28"/>
    <n v="1"/>
    <n v="5"/>
    <n v="0"/>
    <n v="0"/>
    <m/>
    <m/>
    <n v="36.686183999999997"/>
    <n v="-121.595961"/>
    <m/>
    <n v="3"/>
    <n v="12"/>
    <n v="1869"/>
    <s v="Monterey County"/>
    <n v="6"/>
    <n v="6053"/>
    <n v="12"/>
  </r>
  <r>
    <n v="121"/>
    <n v="60750000711"/>
    <s v="Kelly Elementary School"/>
    <n v="607500"/>
    <s v="Carlsbad Unified"/>
    <x v="121"/>
    <s v="2010-2011"/>
    <x v="11"/>
    <d v="1899-12-30T12:00:00"/>
    <s v="Friday"/>
    <s v="Carlsbad"/>
    <x v="8"/>
    <x v="0"/>
    <n v="477"/>
    <n v="0"/>
    <n v="2"/>
    <n v="2"/>
    <x v="0"/>
    <n v="41"/>
    <x v="0"/>
    <s v="m"/>
    <s v="w"/>
    <x v="0"/>
    <s v="none"/>
    <n v="0"/>
    <m/>
    <m/>
    <m/>
    <m/>
    <m/>
    <m/>
    <m/>
    <n v="314"/>
    <n v="12"/>
    <n v="67"/>
    <n v="36"/>
    <n v="3"/>
    <n v="0"/>
    <n v="45"/>
    <n v="0"/>
    <s v=".357-caliber magnum revolver"/>
    <m/>
    <n v="33.148359999999997"/>
    <n v="-117.311227"/>
    <m/>
    <s v="KG"/>
    <n v="5"/>
    <n v="45"/>
    <s v="San Diego County"/>
    <n v="6"/>
    <n v="6073"/>
    <n v="12"/>
  </r>
  <r>
    <n v="122"/>
    <n v="550870000995"/>
    <s v="Marinette High School"/>
    <n v="5508700"/>
    <s v="Marinette School District"/>
    <x v="122"/>
    <s v="2010-2011"/>
    <x v="11"/>
    <d v="1899-12-30T13:30:00"/>
    <s v="Monday"/>
    <s v="Marinette"/>
    <x v="27"/>
    <x v="0"/>
    <n v="690"/>
    <n v="0"/>
    <n v="0"/>
    <n v="0"/>
    <x v="5"/>
    <n v="15"/>
    <x v="1"/>
    <s v="m"/>
    <s v="w"/>
    <x v="0"/>
    <s v="student"/>
    <n v="1"/>
    <s v="suicide"/>
    <m/>
    <m/>
    <m/>
    <m/>
    <m/>
    <m/>
    <n v="658"/>
    <n v="4"/>
    <n v="17"/>
    <n v="2"/>
    <n v="8"/>
    <n v="1"/>
    <n v="0"/>
    <n v="0"/>
    <s v="handgun"/>
    <m/>
    <n v="45.084350999999998"/>
    <n v="-87.629512000000005"/>
    <n v="44.69"/>
    <n v="9"/>
    <n v="12"/>
    <n v="283"/>
    <s v="Marinette County"/>
    <n v="55"/>
    <n v="55075"/>
    <n v="41"/>
  </r>
  <r>
    <n v="123"/>
    <n v="317374001251"/>
    <s v="Millard South High School"/>
    <n v="3173740"/>
    <s v="Millard Public Schools"/>
    <x v="123"/>
    <s v="2010-2011"/>
    <x v="12"/>
    <d v="1899-12-30T12:45:00"/>
    <s v="Wednesday"/>
    <s v="Omaha"/>
    <x v="34"/>
    <x v="0"/>
    <n v="2043"/>
    <n v="1"/>
    <n v="2"/>
    <n v="3"/>
    <x v="4"/>
    <n v="17"/>
    <x v="1"/>
    <s v="m"/>
    <s v="b"/>
    <x v="4"/>
    <s v="student"/>
    <n v="1"/>
    <s v="suicide"/>
    <m/>
    <m/>
    <m/>
    <m/>
    <m/>
    <m/>
    <n v="1668"/>
    <n v="79"/>
    <n v="186"/>
    <n v="32"/>
    <n v="12"/>
    <n v="6"/>
    <n v="60"/>
    <n v="0"/>
    <s v="Glock .40-caliber S&amp;W pistol"/>
    <s v="father"/>
    <n v="41.203480999999996"/>
    <n v="-96.146049000000005"/>
    <n v="135.5"/>
    <n v="9"/>
    <n v="12"/>
    <n v="475"/>
    <s v="Douglas County"/>
    <n v="31"/>
    <n v="31055"/>
    <n v="11"/>
  </r>
  <r>
    <n v="124"/>
    <n v="62271003034"/>
    <s v="Gardena High School"/>
    <n v="622710"/>
    <s v="Los Angeles Unified"/>
    <x v="124"/>
    <s v="2010-2011"/>
    <x v="12"/>
    <d v="1899-12-30T10:40:00"/>
    <s v="Tuesday"/>
    <s v="Los Angeles"/>
    <x v="8"/>
    <x v="0"/>
    <n v="2299"/>
    <n v="0"/>
    <n v="2"/>
    <n v="2"/>
    <x v="3"/>
    <n v="17"/>
    <x v="1"/>
    <s v="m"/>
    <m/>
    <x v="1"/>
    <s v="student"/>
    <n v="0"/>
    <m/>
    <m/>
    <m/>
    <m/>
    <m/>
    <m/>
    <m/>
    <n v="22"/>
    <n v="610"/>
    <n v="1490"/>
    <n v="140"/>
    <n v="9"/>
    <m/>
    <m/>
    <n v="0"/>
    <s v="9-mm Beretta handgun"/>
    <m/>
    <n v="33.866371999999998"/>
    <n v="-118.29633"/>
    <m/>
    <n v="8"/>
    <n v="12"/>
    <n v="1556"/>
    <s v="Los Angeles County"/>
    <n v="6"/>
    <n v="6037"/>
    <n v="13"/>
  </r>
  <r>
    <n v="125"/>
    <n v="63078004786"/>
    <s v="Louisiana Schnell Elementary School"/>
    <n v="630780"/>
    <s v="Placerville Union Elementary"/>
    <x v="125"/>
    <s v="2010-2011"/>
    <x v="12"/>
    <d v="1899-12-30T10:37:00"/>
    <s v="Wednesday"/>
    <s v="Placerville"/>
    <x v="8"/>
    <x v="0"/>
    <n v="424"/>
    <n v="1"/>
    <n v="0"/>
    <n v="1"/>
    <x v="1"/>
    <n v="44"/>
    <x v="0"/>
    <s v="m"/>
    <s v="w"/>
    <x v="0"/>
    <s v="janitor"/>
    <n v="0"/>
    <m/>
    <m/>
    <m/>
    <m/>
    <m/>
    <m/>
    <m/>
    <n v="259"/>
    <n v="2"/>
    <n v="121"/>
    <n v="3"/>
    <n v="8"/>
    <n v="0"/>
    <n v="31"/>
    <n v="0"/>
    <s v=".357-caliber revolver"/>
    <s v="legally purchased by shooter"/>
    <n v="38.735106000000002"/>
    <n v="-120.779419"/>
    <m/>
    <s v="KG"/>
    <n v="5"/>
    <n v="264"/>
    <s v="El Dorado County"/>
    <n v="6"/>
    <n v="6017"/>
    <n v="32"/>
  </r>
  <r>
    <n v="126"/>
    <n v="180651001136"/>
    <s v="Martinsville West Middle"/>
    <n v="1806510"/>
    <s v="M S D Martinsville Schools"/>
    <x v="126"/>
    <s v="2010-2011"/>
    <x v="12"/>
    <d v="1899-12-30T07:00:00"/>
    <s v="Friday"/>
    <s v="Martinsville"/>
    <x v="17"/>
    <x v="0"/>
    <n v="584"/>
    <n v="0"/>
    <n v="1"/>
    <n v="1"/>
    <x v="1"/>
    <n v="15"/>
    <x v="1"/>
    <s v="m"/>
    <s v="w"/>
    <x v="0"/>
    <s v="former student (expelled)"/>
    <n v="0"/>
    <m/>
    <m/>
    <m/>
    <m/>
    <m/>
    <m/>
    <m/>
    <n v="555"/>
    <n v="0"/>
    <n v="13"/>
    <n v="2"/>
    <n v="2"/>
    <n v="0"/>
    <n v="12"/>
    <n v="0"/>
    <s v="9mm handgun"/>
    <s v="friend's home"/>
    <n v="39.420620999999997"/>
    <n v="-86.427053000000001"/>
    <n v="38.97"/>
    <n v="6"/>
    <n v="8"/>
    <n v="354"/>
    <s v="Morgan County"/>
    <n v="18"/>
    <n v="18109"/>
    <n v="31"/>
  </r>
  <r>
    <n v="127"/>
    <n v="120144003884"/>
    <s v="Sheeler Charter High School"/>
    <n v="1201440"/>
    <s v="Orange"/>
    <x v="127"/>
    <s v="2010-2011"/>
    <x v="12"/>
    <d v="1899-12-30T12:00:00"/>
    <s v="Wednesday"/>
    <s v="Apopka"/>
    <x v="7"/>
    <x v="0"/>
    <n v="465"/>
    <n v="0"/>
    <n v="1"/>
    <n v="1"/>
    <x v="3"/>
    <n v="17"/>
    <x v="1"/>
    <s v="m"/>
    <s v="b"/>
    <x v="4"/>
    <m/>
    <n v="0"/>
    <m/>
    <m/>
    <m/>
    <m/>
    <m/>
    <m/>
    <m/>
    <n v="104"/>
    <n v="250"/>
    <n v="101"/>
    <n v="2"/>
    <n v="1"/>
    <n v="0"/>
    <n v="7"/>
    <n v="1"/>
    <m/>
    <m/>
    <n v="28.673157"/>
    <n v="-81.494123999999999"/>
    <n v="7"/>
    <n v="9"/>
    <n v="12"/>
    <n v="183"/>
    <s v="Orange County"/>
    <n v="12"/>
    <n v="12065"/>
    <n v="21"/>
  </r>
  <r>
    <n v="128"/>
    <n v="482364002572"/>
    <s v="Ross Elementary School"/>
    <n v="4823640"/>
    <s v="Houston ISD"/>
    <x v="128"/>
    <s v="2010-2011"/>
    <x v="12"/>
    <d v="1899-12-30T10:20:00"/>
    <s v="Tuesday"/>
    <s v="Houston"/>
    <x v="16"/>
    <x v="0"/>
    <n v="462"/>
    <n v="0"/>
    <n v="2"/>
    <n v="2"/>
    <x v="3"/>
    <n v="6"/>
    <x v="1"/>
    <s v="m"/>
    <m/>
    <x v="1"/>
    <s v="student"/>
    <n v="0"/>
    <m/>
    <m/>
    <m/>
    <m/>
    <m/>
    <m/>
    <m/>
    <n v="1"/>
    <n v="301"/>
    <n v="145"/>
    <n v="2"/>
    <n v="9"/>
    <n v="1"/>
    <n v="3"/>
    <n v="0"/>
    <s v=".380-caliber semi-automatic"/>
    <s v="mother's friend, home shooter was staying"/>
    <n v="29.800325999999998"/>
    <n v="-95.341835000000003"/>
    <n v="27.32"/>
    <s v="PK"/>
    <n v="5"/>
    <n v="263"/>
    <s v="Harris County"/>
    <n v="48"/>
    <n v="48201"/>
    <n v="11"/>
  </r>
  <r>
    <n v="129"/>
    <n v="370001100402"/>
    <s v="Cape Fear High School"/>
    <n v="3700011"/>
    <s v="Cumberland County Schools"/>
    <x v="129"/>
    <s v="2011-2012"/>
    <x v="12"/>
    <d v="1899-12-30T13:00:00"/>
    <s v="Monday"/>
    <s v="Fayetteville"/>
    <x v="25"/>
    <x v="0"/>
    <n v="1575"/>
    <n v="0"/>
    <n v="1"/>
    <n v="1"/>
    <x v="1"/>
    <n v="15"/>
    <x v="1"/>
    <s v="m"/>
    <m/>
    <x v="1"/>
    <s v="student"/>
    <n v="0"/>
    <m/>
    <m/>
    <m/>
    <m/>
    <m/>
    <m/>
    <m/>
    <n v="913"/>
    <n v="437"/>
    <n v="83"/>
    <n v="9"/>
    <n v="71"/>
    <n v="3"/>
    <n v="59"/>
    <n v="0"/>
    <s v=".22-caliber Daisy rifle"/>
    <m/>
    <n v="35.034044000000002"/>
    <n v="-78.762383999999997"/>
    <n v="93.86"/>
    <n v="9"/>
    <n v="12"/>
    <n v="690"/>
    <s v="Cumberland County"/>
    <n v="37"/>
    <n v="37051"/>
    <n v="41"/>
  </r>
  <r>
    <n v="130"/>
    <n v="481168000648"/>
    <s v="Cummings Middle School"/>
    <n v="4811680"/>
    <s v="Brownsville ISD"/>
    <x v="130"/>
    <s v="2011-2012"/>
    <x v="13"/>
    <d v="1899-12-30T08:00:00"/>
    <s v="Wednesday"/>
    <s v="Brownsville"/>
    <x v="16"/>
    <x v="0"/>
    <n v="746"/>
    <n v="1"/>
    <n v="0"/>
    <n v="1"/>
    <x v="1"/>
    <m/>
    <x v="1"/>
    <s v="m"/>
    <m/>
    <x v="1"/>
    <s v="police officer"/>
    <n v="0"/>
    <m/>
    <m/>
    <m/>
    <m/>
    <m/>
    <m/>
    <m/>
    <n v="3"/>
    <n v="0"/>
    <n v="742"/>
    <n v="0"/>
    <n v="1"/>
    <n v="0"/>
    <n v="0"/>
    <n v="0"/>
    <m/>
    <s v="department issued"/>
    <n v="25.913899000000001"/>
    <n v="-97.493734000000003"/>
    <n v="49.47"/>
    <n v="6"/>
    <n v="8"/>
    <n v="0"/>
    <s v="Cameron County"/>
    <n v="48"/>
    <n v="48061"/>
    <n v="12"/>
  </r>
  <r>
    <n v="131"/>
    <n v="483306003674"/>
    <s v="North Forest High School"/>
    <n v="4833060"/>
    <s v="North Forest ISD"/>
    <x v="131"/>
    <s v="2011-2012"/>
    <x v="13"/>
    <d v="1899-12-30T12:30:00"/>
    <s v="Tuesday"/>
    <s v="Houston"/>
    <x v="16"/>
    <x v="0"/>
    <n v="1274"/>
    <n v="0"/>
    <n v="1"/>
    <n v="1"/>
    <x v="1"/>
    <n v="18"/>
    <x v="0"/>
    <s v="m"/>
    <m/>
    <x v="1"/>
    <s v="student"/>
    <n v="0"/>
    <m/>
    <m/>
    <m/>
    <m/>
    <m/>
    <m/>
    <m/>
    <n v="8"/>
    <n v="868"/>
    <n v="395"/>
    <n v="0"/>
    <n v="2"/>
    <n v="1"/>
    <n v="0"/>
    <n v="1"/>
    <s v="handgun"/>
    <m/>
    <n v="29.868787999999999"/>
    <n v="-95.262590000000003"/>
    <n v="88.68"/>
    <n v="9"/>
    <n v="12"/>
    <n v="1271"/>
    <s v="Harris County"/>
    <n v="48"/>
    <n v="48201"/>
    <n v="11"/>
  </r>
  <r>
    <n v="132"/>
    <n v="330299000122"/>
    <s v="Walpole Elementary School"/>
    <n v="3302990"/>
    <s v="Fall Mountain Regional School District"/>
    <x v="132"/>
    <s v="2011-2012"/>
    <x v="13"/>
    <d v="1899-12-30T11:00:00"/>
    <s v="Friday"/>
    <s v="Walpole"/>
    <x v="35"/>
    <x v="0"/>
    <n v="149"/>
    <n v="0"/>
    <n v="0"/>
    <n v="0"/>
    <x v="6"/>
    <n v="14"/>
    <x v="1"/>
    <s v="m"/>
    <m/>
    <x v="1"/>
    <s v="student"/>
    <n v="0"/>
    <m/>
    <m/>
    <m/>
    <m/>
    <m/>
    <m/>
    <m/>
    <n v="139"/>
    <n v="0"/>
    <n v="5"/>
    <n v="1"/>
    <n v="1"/>
    <n v="0"/>
    <n v="3"/>
    <n v="0"/>
    <s v="20-gauge shotgun"/>
    <m/>
    <n v="43.078915000000002"/>
    <n v="-72.426439000000002"/>
    <n v="15.3"/>
    <n v="5"/>
    <n v="8"/>
    <n v="42"/>
    <s v="Cheshire County"/>
    <n v="33"/>
    <n v="33005"/>
    <n v="42"/>
  </r>
  <r>
    <n v="133"/>
    <n v="530066000135"/>
    <s v="Armin Jahr Elementary School"/>
    <n v="5300660"/>
    <s v="Bremerton School District"/>
    <x v="133"/>
    <s v="2011-2012"/>
    <x v="13"/>
    <d v="1899-12-30T13:30:00"/>
    <s v="Wednesday"/>
    <s v="Bremerton"/>
    <x v="13"/>
    <x v="0"/>
    <n v="411"/>
    <n v="0"/>
    <n v="1"/>
    <n v="1"/>
    <x v="3"/>
    <n v="9"/>
    <x v="1"/>
    <s v="m"/>
    <s v="w"/>
    <x v="0"/>
    <s v="student"/>
    <n v="0"/>
    <m/>
    <m/>
    <m/>
    <m/>
    <m/>
    <m/>
    <m/>
    <n v="193"/>
    <n v="24"/>
    <n v="69"/>
    <n v="19"/>
    <n v="5"/>
    <n v="22"/>
    <n v="79"/>
    <n v="0"/>
    <s v=".45 caliber handgun"/>
    <s v="mother"/>
    <n v="47.593761000000001"/>
    <n v="-122.63621999999999"/>
    <n v="25.16"/>
    <s v="KG"/>
    <n v="5"/>
    <n v="310"/>
    <s v="Kitsap County"/>
    <n v="53"/>
    <n v="53035"/>
    <n v="13"/>
  </r>
  <r>
    <n v="134"/>
    <n v="390471802789"/>
    <s v="Chardon High School"/>
    <n v="3904718"/>
    <s v="Chardon Local"/>
    <x v="134"/>
    <s v="2011-2012"/>
    <x v="13"/>
    <d v="1899-12-30T07:30:00"/>
    <s v="Monday"/>
    <s v="Chardon"/>
    <x v="14"/>
    <x v="0"/>
    <n v="1058"/>
    <n v="3"/>
    <n v="3"/>
    <n v="6"/>
    <x v="0"/>
    <n v="17"/>
    <x v="1"/>
    <s v="m"/>
    <s v="w"/>
    <x v="0"/>
    <s v="student at neighboring school, rode bus with some victims"/>
    <n v="0"/>
    <m/>
    <m/>
    <m/>
    <m/>
    <m/>
    <m/>
    <m/>
    <n v="1028"/>
    <n v="5"/>
    <n v="9"/>
    <n v="4"/>
    <n v="4"/>
    <n v="0"/>
    <n v="8"/>
    <n v="0"/>
    <s v="Ruger MK III .22 caliber semi-automatic handgun"/>
    <s v="uncle"/>
    <n v="41.591296999999997"/>
    <n v="-81.199957999999995"/>
    <n v="58"/>
    <n v="9"/>
    <n v="12"/>
    <n v="193"/>
    <s v="Geauga County"/>
    <n v="39"/>
    <n v="39055"/>
    <n v="31"/>
  </r>
  <r>
    <n v="135"/>
    <n v="259508"/>
    <s v="Episcopal School of Jacksonville"/>
    <m/>
    <m/>
    <x v="135"/>
    <s v="2011-2012"/>
    <x v="13"/>
    <d v="1899-12-30T13:15:00"/>
    <s v="Tuesday"/>
    <s v="Jacksonville"/>
    <x v="7"/>
    <x v="1"/>
    <n v="869"/>
    <n v="1"/>
    <n v="0"/>
    <n v="1"/>
    <x v="1"/>
    <n v="28"/>
    <x v="0"/>
    <s v="m"/>
    <s v="w"/>
    <x v="0"/>
    <s v="fired teacher"/>
    <n v="1"/>
    <s v="suicide"/>
    <m/>
    <m/>
    <m/>
    <m/>
    <m/>
    <m/>
    <n v="753"/>
    <n v="44"/>
    <n v="25"/>
    <n v="5"/>
    <n v="3"/>
    <n v="0"/>
    <n v="39"/>
    <n v="0"/>
    <s v="AK-47 assault-style rifle"/>
    <s v="legally purchased at gun show"/>
    <n v="30.308617000000002"/>
    <n v="-81.617917000000006"/>
    <n v="92.8"/>
    <n v="6"/>
    <n v="12"/>
    <m/>
    <s v="Duval County"/>
    <n v="12"/>
    <n v="12031"/>
    <n v="11"/>
  </r>
  <r>
    <n v="136"/>
    <n v="10237000962"/>
    <s v="LeFlore High School"/>
    <n v="102370"/>
    <s v="Mobile County"/>
    <x v="136"/>
    <s v="2011-2012"/>
    <x v="13"/>
    <d v="1899-12-30T10:50:00"/>
    <s v="Thursday"/>
    <s v="Mobile"/>
    <x v="33"/>
    <x v="0"/>
    <n v="921"/>
    <n v="0"/>
    <n v="0"/>
    <n v="0"/>
    <x v="1"/>
    <n v="16"/>
    <x v="1"/>
    <s v="m"/>
    <s v="b"/>
    <x v="4"/>
    <s v="suspended student from different campus"/>
    <n v="0"/>
    <m/>
    <n v="15"/>
    <s v="m"/>
    <m/>
    <m/>
    <n v="0"/>
    <m/>
    <n v="5"/>
    <n v="912"/>
    <n v="2"/>
    <n v="0"/>
    <n v="1"/>
    <n v="0"/>
    <n v="1"/>
    <n v="0"/>
    <s v="handgun"/>
    <m/>
    <n v="30.714209"/>
    <n v="-88.086526000000006"/>
    <n v="56"/>
    <n v="8"/>
    <n v="12"/>
    <n v="774"/>
    <s v="Mobile County"/>
    <n v="1"/>
    <n v="1097"/>
    <n v="12"/>
  </r>
  <r>
    <n v="137"/>
    <n v="370072002474"/>
    <s v="Mary Scroggs Elementary School"/>
    <n v="3700720"/>
    <s v="Chapel Hill-Carrboro Schools"/>
    <x v="137"/>
    <s v="2011-2012"/>
    <x v="13"/>
    <d v="1899-12-30T14:00:00"/>
    <s v="Friday"/>
    <s v="Chapel Hill"/>
    <x v="25"/>
    <x v="0"/>
    <n v="614"/>
    <n v="1"/>
    <n v="0"/>
    <n v="1"/>
    <x v="1"/>
    <n v="49"/>
    <x v="0"/>
    <s v="m"/>
    <m/>
    <x v="1"/>
    <s v="parent of students"/>
    <n v="0"/>
    <m/>
    <m/>
    <m/>
    <m/>
    <m/>
    <m/>
    <m/>
    <n v="325"/>
    <n v="32"/>
    <n v="106"/>
    <n v="66"/>
    <n v="1"/>
    <n v="0"/>
    <n v="84"/>
    <n v="0"/>
    <s v="Charter Arms .44 Bulldog revolver"/>
    <m/>
    <n v="35.879122000000002"/>
    <n v="-79.068505999999999"/>
    <n v="42.73"/>
    <s v="KG"/>
    <n v="5"/>
    <n v="135"/>
    <s v="Orange County"/>
    <n v="37"/>
    <n v="37135"/>
    <n v="13"/>
  </r>
  <r>
    <n v="138"/>
    <n v="240012000446"/>
    <s v="Perry Hall High School"/>
    <n v="2400120"/>
    <s v="Baltimore County Public Schools"/>
    <x v="138"/>
    <s v="2012-2013"/>
    <x v="13"/>
    <d v="1899-12-30T10:45:00"/>
    <s v="Monday"/>
    <s v="Baltimore"/>
    <x v="15"/>
    <x v="0"/>
    <n v="2209"/>
    <n v="0"/>
    <n v="1"/>
    <n v="1"/>
    <x v="0"/>
    <n v="15"/>
    <x v="1"/>
    <s v="m"/>
    <s v="w"/>
    <x v="0"/>
    <s v="student"/>
    <n v="0"/>
    <m/>
    <m/>
    <m/>
    <m/>
    <m/>
    <m/>
    <m/>
    <n v="1361"/>
    <n v="508"/>
    <n v="79"/>
    <n v="213"/>
    <n v="2"/>
    <n v="1"/>
    <n v="45"/>
    <n v="1"/>
    <s v="shotgun"/>
    <m/>
    <n v="39.391860000000001"/>
    <n v="-76.466091000000006"/>
    <n v="129.6"/>
    <n v="9"/>
    <n v="12"/>
    <n v="550"/>
    <s v="Baltimore County"/>
    <n v="24"/>
    <n v="24005"/>
    <n v="21"/>
  </r>
  <r>
    <n v="139"/>
    <n v="172862003002"/>
    <s v="Normal Community High School"/>
    <n v="1728620"/>
    <s v="Mclean County USD 5"/>
    <x v="139"/>
    <s v="2012-2013"/>
    <x v="13"/>
    <d v="1899-12-30T08:00:00"/>
    <s v="Friday"/>
    <s v="Normal"/>
    <x v="9"/>
    <x v="0"/>
    <n v="1895"/>
    <n v="0"/>
    <n v="0"/>
    <n v="0"/>
    <x v="0"/>
    <n v="14"/>
    <x v="1"/>
    <s v="m"/>
    <s v="w"/>
    <x v="0"/>
    <s v="student"/>
    <n v="0"/>
    <m/>
    <m/>
    <m/>
    <m/>
    <m/>
    <m/>
    <m/>
    <n v="1314"/>
    <n v="196"/>
    <n v="145"/>
    <n v="124"/>
    <n v="8"/>
    <n v="5"/>
    <n v="103"/>
    <n v="0"/>
    <s v=".22-caliber Ruger pistol"/>
    <m/>
    <n v="40.533284999999999"/>
    <n v="-88.914485999999997"/>
    <n v="164"/>
    <n v="9"/>
    <n v="12"/>
    <n v="409"/>
    <s v="Mclean County"/>
    <n v="17"/>
    <n v="17113"/>
    <n v="41"/>
  </r>
  <r>
    <n v="140"/>
    <n v="90291000617"/>
    <s v="Sandy Hook Elementary School"/>
    <n v="902910"/>
    <s v="Newtown School District"/>
    <x v="140"/>
    <s v="2012-2013"/>
    <x v="13"/>
    <d v="1899-12-30T09:35:00"/>
    <s v="Friday"/>
    <s v="Newtown"/>
    <x v="31"/>
    <x v="0"/>
    <n v="454"/>
    <n v="26"/>
    <n v="2"/>
    <n v="28"/>
    <x v="0"/>
    <n v="20"/>
    <x v="0"/>
    <s v="m"/>
    <s v="w"/>
    <x v="0"/>
    <s v="former student"/>
    <n v="1"/>
    <s v="suicide"/>
    <m/>
    <m/>
    <m/>
    <m/>
    <m/>
    <m/>
    <n v="389"/>
    <n v="15"/>
    <n v="22"/>
    <n v="23"/>
    <n v="0"/>
    <n v="0"/>
    <n v="5"/>
    <n v="0"/>
    <s v="Bushmaster XM15-E2S rifle"/>
    <s v="mother"/>
    <n v="41.419780000000003"/>
    <n v="-73.277750999999995"/>
    <n v="35.76"/>
    <s v="KG"/>
    <n v="4"/>
    <n v="23"/>
    <s v="Fairfield County"/>
    <n v="9"/>
    <n v="9001"/>
    <n v="22"/>
  </r>
  <r>
    <n v="141"/>
    <s v="A0300763"/>
    <s v="Apostolic Revival Center and Christian School"/>
    <m/>
    <m/>
    <x v="141"/>
    <s v="2012-2013"/>
    <x v="14"/>
    <d v="1899-12-30T11:00:00"/>
    <s v="Monday"/>
    <s v="Fort Myers"/>
    <x v="7"/>
    <x v="1"/>
    <n v="22"/>
    <n v="1"/>
    <n v="0"/>
    <n v="1"/>
    <x v="1"/>
    <m/>
    <x v="1"/>
    <m/>
    <m/>
    <x v="1"/>
    <m/>
    <n v="0"/>
    <m/>
    <m/>
    <m/>
    <m/>
    <m/>
    <m/>
    <m/>
    <n v="0"/>
    <n v="22"/>
    <n v="0"/>
    <n v="0"/>
    <n v="0"/>
    <n v="0"/>
    <n v="0"/>
    <n v="0"/>
    <m/>
    <m/>
    <n v="26.640619999999998"/>
    <n v="-81.834211999999994"/>
    <n v="3"/>
    <s v="PK"/>
    <n v="7"/>
    <m/>
    <s v="Lee County"/>
    <n v="12"/>
    <n v="12071"/>
    <n v="13"/>
  </r>
  <r>
    <n v="142"/>
    <n v="63873006511"/>
    <s v="Taft Union High School"/>
    <n v="638730"/>
    <s v="Taft Union High"/>
    <x v="142"/>
    <s v="2012-2013"/>
    <x v="14"/>
    <d v="1899-12-30T09:00:00"/>
    <s v="Thursday"/>
    <s v="Taft"/>
    <x v="8"/>
    <x v="0"/>
    <n v="939"/>
    <n v="0"/>
    <n v="2"/>
    <n v="2"/>
    <x v="1"/>
    <n v="16"/>
    <x v="1"/>
    <s v="m"/>
    <s v="w"/>
    <x v="0"/>
    <s v="student"/>
    <n v="0"/>
    <m/>
    <m/>
    <m/>
    <m/>
    <m/>
    <m/>
    <m/>
    <n v="487"/>
    <n v="9"/>
    <n v="384"/>
    <n v="6"/>
    <n v="22"/>
    <n v="12"/>
    <n v="19"/>
    <n v="0"/>
    <s v="12-gauge shotgun"/>
    <s v="older brother"/>
    <n v="35.146256000000001"/>
    <n v="-119.46038299999999"/>
    <n v="62.89"/>
    <n v="9"/>
    <n v="12"/>
    <n v="502"/>
    <s v="Kern County"/>
    <n v="6"/>
    <n v="6029"/>
    <n v="32"/>
  </r>
  <r>
    <n v="143"/>
    <n v="130012000060"/>
    <s v="Price Middle School"/>
    <n v="1300120"/>
    <s v="Atlanta Public Schools"/>
    <x v="143"/>
    <s v="2012-2013"/>
    <x v="14"/>
    <d v="1899-12-30T13:50:00"/>
    <s v="Thursday"/>
    <s v="Atlanta"/>
    <x v="2"/>
    <x v="0"/>
    <n v="403"/>
    <n v="0"/>
    <n v="1"/>
    <n v="1"/>
    <x v="1"/>
    <n v="15"/>
    <x v="1"/>
    <s v="m"/>
    <m/>
    <x v="1"/>
    <s v="student"/>
    <n v="0"/>
    <m/>
    <m/>
    <m/>
    <m/>
    <m/>
    <m/>
    <m/>
    <n v="0"/>
    <n v="380"/>
    <n v="20"/>
    <n v="0"/>
    <n v="0"/>
    <n v="0"/>
    <n v="3"/>
    <n v="1"/>
    <s v="small-caliber handgun"/>
    <m/>
    <n v="33.708772000000003"/>
    <n v="-84.387441999999993"/>
    <n v="36"/>
    <n v="6"/>
    <n v="8"/>
    <n v="384"/>
    <s v="Fulton County"/>
    <n v="13"/>
    <n v="13121"/>
    <n v="11"/>
  </r>
  <r>
    <n v="144"/>
    <n v="1056711"/>
    <s v="La Salle High School"/>
    <m/>
    <m/>
    <x v="144"/>
    <s v="2012-2013"/>
    <x v="14"/>
    <d v="1899-12-30T08:00:00"/>
    <s v="Monday"/>
    <s v="Cincinnati"/>
    <x v="14"/>
    <x v="1"/>
    <n v="708"/>
    <n v="0"/>
    <n v="0"/>
    <n v="0"/>
    <x v="7"/>
    <n v="17"/>
    <x v="1"/>
    <s v="m"/>
    <m/>
    <x v="1"/>
    <s v="student"/>
    <n v="0"/>
    <m/>
    <m/>
    <m/>
    <m/>
    <m/>
    <m/>
    <m/>
    <n v="613"/>
    <n v="71"/>
    <n v="4"/>
    <n v="3"/>
    <n v="0"/>
    <n v="0"/>
    <n v="17"/>
    <n v="0"/>
    <s v=".45-caliber semi-automatic handgun"/>
    <s v="family member"/>
    <n v="39.189162000000003"/>
    <n v="-84.586703999999997"/>
    <n v="40.1"/>
    <n v="9"/>
    <n v="12"/>
    <m/>
    <s v="Hamilton County"/>
    <n v="39"/>
    <n v="39061"/>
    <n v="21"/>
  </r>
  <r>
    <n v="145"/>
    <n v="120039000578"/>
    <s v="Redland Middle School"/>
    <n v="1200390"/>
    <s v="Dade"/>
    <x v="145"/>
    <s v="2012-2013"/>
    <x v="14"/>
    <m/>
    <s v="Thursday"/>
    <s v="Homestead"/>
    <x v="7"/>
    <x v="0"/>
    <n v="493"/>
    <n v="0"/>
    <n v="1"/>
    <n v="1"/>
    <x v="3"/>
    <n v="11"/>
    <x v="1"/>
    <s v="m"/>
    <m/>
    <x v="1"/>
    <s v="student"/>
    <n v="0"/>
    <m/>
    <m/>
    <m/>
    <m/>
    <m/>
    <m/>
    <m/>
    <n v="44"/>
    <n v="185"/>
    <n v="257"/>
    <n v="3"/>
    <n v="0"/>
    <n v="0"/>
    <n v="4"/>
    <n v="0"/>
    <s v=".38 caliber handgun"/>
    <m/>
    <n v="25.536899999999999"/>
    <n v="-80.453001"/>
    <n v="30"/>
    <n v="6"/>
    <n v="8"/>
    <n v="448"/>
    <s v="Miami-Dade County"/>
    <n v="12"/>
    <n v="12086"/>
    <n v="41"/>
  </r>
  <r>
    <n v="146"/>
    <n v="130174003766"/>
    <s v="Ronald E. McNair Discovery Learning Academy"/>
    <n v="1301740"/>
    <s v="Dekalb County"/>
    <x v="146"/>
    <s v="2013-2014"/>
    <x v="14"/>
    <d v="1899-12-30T12:51:00"/>
    <s v="Tuesday"/>
    <s v="Decatur"/>
    <x v="2"/>
    <x v="0"/>
    <n v="822"/>
    <n v="0"/>
    <n v="0"/>
    <n v="0"/>
    <x v="4"/>
    <n v="20"/>
    <x v="0"/>
    <s v="m"/>
    <s v="w"/>
    <x v="0"/>
    <s v="none apparent"/>
    <n v="0"/>
    <m/>
    <m/>
    <m/>
    <m/>
    <m/>
    <m/>
    <m/>
    <n v="9"/>
    <n v="786"/>
    <n v="23"/>
    <n v="0"/>
    <n v="0"/>
    <n v="0"/>
    <n v="4"/>
    <n v="0"/>
    <s v=".762-caliber AK-47-style weapon, manufactured by Romarm/Cugar"/>
    <s v="acquaintence of shooter"/>
    <n v="33.7273"/>
    <n v="-84.306799999999996"/>
    <n v="47.8"/>
    <s v="PK"/>
    <n v="5"/>
    <n v="810"/>
    <s v="Dekalb County"/>
    <n v="13"/>
    <n v="13089"/>
    <n v="21"/>
  </r>
  <r>
    <n v="147"/>
    <n v="370150000592"/>
    <s v="Carver High School"/>
    <n v="3701500"/>
    <s v="Winston Salem/Forsyth County Schools"/>
    <x v="147"/>
    <s v="2013-2014"/>
    <x v="14"/>
    <d v="1899-12-30T14:25:00"/>
    <s v="Friday"/>
    <s v="Winston-Salem"/>
    <x v="25"/>
    <x v="0"/>
    <n v="565"/>
    <n v="0"/>
    <n v="1"/>
    <n v="1"/>
    <x v="1"/>
    <n v="18"/>
    <x v="0"/>
    <s v="m"/>
    <s v="b"/>
    <x v="4"/>
    <s v="student"/>
    <n v="0"/>
    <m/>
    <m/>
    <m/>
    <m/>
    <m/>
    <m/>
    <m/>
    <n v="23"/>
    <n v="411"/>
    <n v="96"/>
    <n v="4"/>
    <n v="2"/>
    <n v="1"/>
    <n v="28"/>
    <n v="1"/>
    <s v=".38 caliber handgun"/>
    <m/>
    <n v="36.134300000000003"/>
    <n v="-80.206599999999995"/>
    <n v="43.01"/>
    <n v="9"/>
    <n v="12"/>
    <n v="502"/>
    <s v="Forsyth County"/>
    <n v="37"/>
    <n v="37067"/>
    <n v="12"/>
  </r>
  <r>
    <n v="148"/>
    <s v="A0300751"/>
    <s v="Agape Christian Academy"/>
    <m/>
    <m/>
    <x v="148"/>
    <s v="2013-2014"/>
    <x v="14"/>
    <d v="1899-12-30T14:00:00"/>
    <s v="Friday"/>
    <s v="Pine Hills"/>
    <x v="7"/>
    <x v="1"/>
    <n v="331"/>
    <n v="0"/>
    <n v="2"/>
    <n v="2"/>
    <x v="1"/>
    <m/>
    <x v="1"/>
    <m/>
    <m/>
    <x v="1"/>
    <s v="none"/>
    <n v="0"/>
    <m/>
    <m/>
    <m/>
    <m/>
    <m/>
    <m/>
    <m/>
    <n v="3"/>
    <n v="259"/>
    <n v="4"/>
    <n v="0"/>
    <n v="0"/>
    <n v="65"/>
    <n v="0"/>
    <n v="0"/>
    <m/>
    <m/>
    <n v="28.575859999999999"/>
    <n v="-81.475050999999993"/>
    <n v="22"/>
    <s v="K"/>
    <n v="12"/>
    <m/>
    <s v="Orange County"/>
    <n v="12"/>
    <n v="12095"/>
    <n v="21"/>
  </r>
  <r>
    <n v="149"/>
    <n v="480894000327"/>
    <s v="Lanier High School"/>
    <n v="4808940"/>
    <s v="Austin ISD"/>
    <x v="149"/>
    <s v="2013-2014"/>
    <x v="14"/>
    <d v="1899-12-30T12:04:00"/>
    <s v="Tuesday"/>
    <s v="Austin"/>
    <x v="16"/>
    <x v="0"/>
    <n v="1554"/>
    <n v="0"/>
    <n v="0"/>
    <n v="0"/>
    <x v="7"/>
    <n v="16"/>
    <x v="1"/>
    <s v="m"/>
    <s v="h"/>
    <x v="2"/>
    <s v="student"/>
    <n v="1"/>
    <s v="suicide"/>
    <m/>
    <m/>
    <m/>
    <m/>
    <m/>
    <m/>
    <n v="61"/>
    <n v="138"/>
    <n v="1273"/>
    <n v="51"/>
    <n v="15"/>
    <n v="0"/>
    <n v="16"/>
    <n v="1"/>
    <s v="handgun"/>
    <m/>
    <n v="30.360600000000002"/>
    <n v="-97.707999999999998"/>
    <n v="108.34"/>
    <n v="9"/>
    <n v="12"/>
    <n v="613"/>
    <s v="Travis County"/>
    <n v="48"/>
    <n v="48453"/>
    <n v="11"/>
  </r>
  <r>
    <n v="150"/>
    <n v="320048000247"/>
    <s v="Sparks Middle School"/>
    <n v="3200480"/>
    <s v="Washoe County School District"/>
    <x v="150"/>
    <s v="2013-2014"/>
    <x v="14"/>
    <d v="1899-12-30T07:15:00"/>
    <s v="Monday"/>
    <s v="Sparks"/>
    <x v="30"/>
    <x v="0"/>
    <n v="721"/>
    <n v="1"/>
    <n v="2"/>
    <n v="3"/>
    <x v="0"/>
    <n v="12"/>
    <x v="1"/>
    <s v="m"/>
    <s v="h"/>
    <x v="2"/>
    <s v="student"/>
    <n v="1"/>
    <s v="suicide"/>
    <m/>
    <m/>
    <m/>
    <m/>
    <m/>
    <m/>
    <n v="146"/>
    <n v="13"/>
    <n v="501"/>
    <n v="26"/>
    <n v="4"/>
    <n v="9"/>
    <n v="22"/>
    <n v="0"/>
    <s v="Ruger SR9C semi-automatic handgun (9mm)"/>
    <s v="father"/>
    <n v="39.551699999999997"/>
    <n v="-119.7694"/>
    <n v="35"/>
    <n v="7"/>
    <n v="8"/>
    <n v="538"/>
    <s v="Washoe County"/>
    <n v="32"/>
    <n v="32031"/>
    <n v="21"/>
  </r>
  <r>
    <n v="151"/>
    <n v="60846000845"/>
    <s v="Newman Elementary School"/>
    <n v="608460"/>
    <s v="Chino Valley Unified"/>
    <x v="151"/>
    <s v="2013-2014"/>
    <x v="14"/>
    <d v="1899-12-30T11:14:00"/>
    <s v="Wednesday"/>
    <s v="Chino"/>
    <x v="8"/>
    <x v="0"/>
    <n v="745"/>
    <n v="0"/>
    <n v="3"/>
    <n v="3"/>
    <x v="3"/>
    <n v="8"/>
    <x v="1"/>
    <s v="m"/>
    <m/>
    <x v="1"/>
    <s v="student"/>
    <n v="0"/>
    <m/>
    <m/>
    <m/>
    <m/>
    <m/>
    <m/>
    <m/>
    <n v="75"/>
    <n v="17"/>
    <n v="627"/>
    <n v="21"/>
    <n v="0"/>
    <n v="0"/>
    <n v="5"/>
    <n v="1"/>
    <s v="AR-15"/>
    <s v="police weapon"/>
    <n v="34.027099999999997"/>
    <n v="-117.7144"/>
    <n v="25.5"/>
    <s v="KG"/>
    <n v="6"/>
    <n v="543"/>
    <s v="San Bernardino County"/>
    <n v="6"/>
    <n v="6071"/>
    <n v="13"/>
  </r>
  <r>
    <n v="152"/>
    <n v="120144001454"/>
    <s v="West Orange High School"/>
    <n v="1201440"/>
    <s v="Orange"/>
    <x v="152"/>
    <s v="2013-2014"/>
    <x v="14"/>
    <d v="1899-12-30T13:15:00"/>
    <s v="Wednesday"/>
    <s v="Winter Garden"/>
    <x v="7"/>
    <x v="0"/>
    <n v="3749"/>
    <n v="0"/>
    <n v="1"/>
    <n v="1"/>
    <x v="1"/>
    <n v="17"/>
    <x v="1"/>
    <s v="m"/>
    <s v="b"/>
    <x v="4"/>
    <s v="student"/>
    <n v="0"/>
    <m/>
    <m/>
    <m/>
    <m/>
    <m/>
    <m/>
    <m/>
    <n v="1927"/>
    <n v="594"/>
    <n v="898"/>
    <n v="211"/>
    <n v="28"/>
    <n v="11"/>
    <n v="80"/>
    <n v="1"/>
    <m/>
    <m/>
    <n v="28.5428"/>
    <n v="-81.567300000000003"/>
    <n v="158"/>
    <n v="9"/>
    <n v="12"/>
    <n v="1255"/>
    <s v="Orange County"/>
    <n v="12"/>
    <n v="12095"/>
    <n v="21"/>
  </r>
  <r>
    <n v="153"/>
    <n v="80531000873"/>
    <s v="Arapahoe High School"/>
    <n v="805310"/>
    <s v="Littleton, School District No. 6, In The County Of Arapahoe"/>
    <x v="153"/>
    <s v="2013-2014"/>
    <x v="14"/>
    <d v="1899-12-30T12:30:00"/>
    <s v="Friday"/>
    <s v="Centennial"/>
    <x v="0"/>
    <x v="0"/>
    <n v="2273"/>
    <n v="1"/>
    <n v="0"/>
    <n v="1"/>
    <x v="1"/>
    <n v="18"/>
    <x v="0"/>
    <s v="m"/>
    <s v="w"/>
    <x v="0"/>
    <s v="student"/>
    <n v="1"/>
    <s v="suicide"/>
    <m/>
    <m/>
    <m/>
    <m/>
    <m/>
    <m/>
    <n v="1879"/>
    <n v="26"/>
    <n v="225"/>
    <n v="57"/>
    <n v="9"/>
    <n v="3"/>
    <n v="74"/>
    <n v="1"/>
    <s v="Savage Arms Stevens Model 320 pump-action shotgun"/>
    <s v="legally purchased by shooter at Cabela's"/>
    <n v="39.581699999999998"/>
    <n v="-104.9628"/>
    <n v="98.96"/>
    <n v="9"/>
    <n v="12"/>
    <n v="200"/>
    <s v="Arapahoe County"/>
    <n v="8"/>
    <n v="8005"/>
    <n v="21"/>
  </r>
  <r>
    <n v="154"/>
    <n v="470258002032"/>
    <s v="Liberty Technology Magnet High School"/>
    <n v="4702580"/>
    <s v="Madison County"/>
    <x v="154"/>
    <s v="2013-2014"/>
    <x v="15"/>
    <d v="1899-12-30T14:21:00"/>
    <s v="Thursday"/>
    <s v="Jackson"/>
    <x v="26"/>
    <x v="0"/>
    <n v="802"/>
    <n v="0"/>
    <n v="1"/>
    <n v="1"/>
    <x v="1"/>
    <n v="16"/>
    <x v="1"/>
    <s v="m"/>
    <s v="b"/>
    <x v="4"/>
    <s v="student"/>
    <n v="0"/>
    <m/>
    <m/>
    <m/>
    <m/>
    <m/>
    <m/>
    <m/>
    <n v="275"/>
    <n v="503"/>
    <n v="15"/>
    <n v="2"/>
    <n v="2"/>
    <n v="0"/>
    <n v="5"/>
    <n v="0"/>
    <s v="handgun"/>
    <m/>
    <n v="35.674999999999997"/>
    <n v="-88.759299999999996"/>
    <n v="60.3"/>
    <n v="9"/>
    <n v="12"/>
    <n v="561"/>
    <s v="Madison County"/>
    <n v="47"/>
    <n v="47113"/>
    <n v="41"/>
  </r>
  <r>
    <n v="155"/>
    <n v="350225000506"/>
    <s v="Berrendo Middle School"/>
    <n v="3502250"/>
    <s v="Roswell Independent Schools"/>
    <x v="155"/>
    <s v="2013-2014"/>
    <x v="15"/>
    <d v="1899-12-30T07:30:00"/>
    <s v="Tuesday"/>
    <s v="Roswell"/>
    <x v="5"/>
    <x v="0"/>
    <n v="632"/>
    <n v="0"/>
    <n v="3"/>
    <n v="3"/>
    <x v="1"/>
    <n v="12"/>
    <x v="1"/>
    <s v="m"/>
    <s v="w"/>
    <x v="0"/>
    <s v="student"/>
    <n v="0"/>
    <m/>
    <m/>
    <m/>
    <m/>
    <m/>
    <m/>
    <m/>
    <n v="311"/>
    <n v="6"/>
    <n v="302"/>
    <n v="9"/>
    <n v="1"/>
    <n v="2"/>
    <n v="1"/>
    <n v="1"/>
    <s v="shotgun"/>
    <m/>
    <n v="33.473599999999998"/>
    <n v="-104.5115"/>
    <n v="36.5"/>
    <n v="6"/>
    <n v="8"/>
    <n v="365"/>
    <s v="Chaves County"/>
    <n v="35"/>
    <n v="35005"/>
    <n v="41"/>
  </r>
  <r>
    <n v="156"/>
    <n v="421314005056"/>
    <s v="King Elementary School"/>
    <n v="4213140"/>
    <s v="Lancaster SD"/>
    <x v="156"/>
    <s v="2013-2014"/>
    <x v="15"/>
    <d v="1899-12-30T14:48:00"/>
    <s v="Wednesday"/>
    <s v="Lancaster"/>
    <x v="3"/>
    <x v="0"/>
    <n v="540"/>
    <n v="0"/>
    <n v="0"/>
    <n v="0"/>
    <x v="8"/>
    <m/>
    <x v="1"/>
    <m/>
    <m/>
    <x v="1"/>
    <m/>
    <n v="0"/>
    <m/>
    <m/>
    <m/>
    <m/>
    <m/>
    <m/>
    <m/>
    <n v="20"/>
    <n v="69"/>
    <n v="425"/>
    <n v="7"/>
    <n v="0"/>
    <n v="0"/>
    <n v="19"/>
    <n v="1"/>
    <s v="handgun"/>
    <m/>
    <n v="40.034399999999998"/>
    <n v="-76.299800000000005"/>
    <n v="40.200000000000003"/>
    <s v="PK"/>
    <n v="5"/>
    <n v="498"/>
    <s v="Lancaster County"/>
    <n v="42"/>
    <n v="42071"/>
    <n v="13"/>
  </r>
  <r>
    <n v="157"/>
    <n v="420007800563"/>
    <s v="Delaware Valley Charter School"/>
    <n v="4200078"/>
    <s v="Delaware Valley CHS"/>
    <x v="157"/>
    <s v="2013-2014"/>
    <x v="15"/>
    <d v="1899-12-30T15:20:00"/>
    <s v="Friday"/>
    <s v="Philadelphia"/>
    <x v="3"/>
    <x v="0"/>
    <n v="680"/>
    <n v="0"/>
    <n v="2"/>
    <n v="2"/>
    <x v="2"/>
    <n v="17"/>
    <x v="1"/>
    <s v="m"/>
    <s v="b"/>
    <x v="4"/>
    <s v="student"/>
    <n v="0"/>
    <m/>
    <m/>
    <m/>
    <m/>
    <m/>
    <m/>
    <m/>
    <n v="0"/>
    <n v="675"/>
    <n v="5"/>
    <n v="0"/>
    <n v="0"/>
    <n v="0"/>
    <n v="0"/>
    <n v="1"/>
    <s v="handgun"/>
    <s v="purchased from friend"/>
    <n v="40.033099999999997"/>
    <n v="-75.144599999999997"/>
    <n v="42"/>
    <n v="9"/>
    <n v="12"/>
    <n v="512"/>
    <s v="Philadelphia County"/>
    <n v="42"/>
    <n v="42101"/>
    <n v="11"/>
  </r>
  <r>
    <n v="158"/>
    <m/>
    <s v="Rebound High School"/>
    <n v="1708370"/>
    <s v="Carbondale CHSD 165"/>
    <x v="158"/>
    <s v="2013-2014"/>
    <x v="15"/>
    <d v="1899-12-30T12:00:00"/>
    <s v="Monday"/>
    <s v="Carbondale"/>
    <x v="9"/>
    <x v="0"/>
    <n v="100"/>
    <n v="0"/>
    <n v="1"/>
    <n v="1"/>
    <x v="1"/>
    <n v="18"/>
    <x v="0"/>
    <s v="m"/>
    <s v="b"/>
    <x v="4"/>
    <s v="student"/>
    <n v="0"/>
    <m/>
    <m/>
    <m/>
    <m/>
    <m/>
    <m/>
    <m/>
    <m/>
    <m/>
    <m/>
    <m/>
    <m/>
    <m/>
    <m/>
    <n v="0"/>
    <s v="handgun"/>
    <m/>
    <n v="37.727438999999997"/>
    <n v="-89.227812"/>
    <m/>
    <n v="9"/>
    <n v="12"/>
    <m/>
    <s v="Jackson County"/>
    <n v="17"/>
    <n v="17077"/>
    <n v="13"/>
  </r>
  <r>
    <n v="159"/>
    <n v="150003000186"/>
    <s v="President Theodore Roosevelt High"/>
    <n v="1500030"/>
    <s v="Hawaii Department Of Education"/>
    <x v="159"/>
    <s v="2013-2014"/>
    <x v="15"/>
    <d v="1899-12-30T08:30:00"/>
    <s v="Tuesday"/>
    <s v="Honolulu"/>
    <x v="36"/>
    <x v="0"/>
    <n v="1416"/>
    <n v="0"/>
    <n v="1"/>
    <n v="1"/>
    <x v="1"/>
    <m/>
    <x v="1"/>
    <m/>
    <m/>
    <x v="1"/>
    <s v="police officer"/>
    <n v="0"/>
    <m/>
    <m/>
    <m/>
    <m/>
    <m/>
    <m/>
    <m/>
    <n v="72"/>
    <n v="17"/>
    <n v="36"/>
    <n v="846"/>
    <n v="6"/>
    <n v="338"/>
    <n v="97"/>
    <n v="0"/>
    <m/>
    <s v="department issued"/>
    <n v="21.310400000000001"/>
    <n v="-157.8372"/>
    <n v="77"/>
    <n v="9"/>
    <n v="12"/>
    <n v="588"/>
    <s v="Honolulu County"/>
    <n v="15"/>
    <n v="15003"/>
    <n v="11"/>
  </r>
  <r>
    <n v="160"/>
    <n v="410198000270"/>
    <s v="Bend High School"/>
    <n v="4101980"/>
    <s v="Bend-Lapine Administrative SD 1"/>
    <x v="160"/>
    <s v="2013-2014"/>
    <x v="15"/>
    <d v="1899-12-30T12:00:00"/>
    <s v="Friday"/>
    <s v="Bend"/>
    <x v="29"/>
    <x v="0"/>
    <n v="1642"/>
    <n v="0"/>
    <n v="0"/>
    <n v="0"/>
    <x v="7"/>
    <n v="17"/>
    <x v="1"/>
    <s v="m"/>
    <m/>
    <x v="1"/>
    <s v="student"/>
    <n v="1"/>
    <s v="suicide"/>
    <m/>
    <m/>
    <m/>
    <m/>
    <m/>
    <m/>
    <n v="1368"/>
    <n v="21"/>
    <n v="180"/>
    <n v="25"/>
    <n v="23"/>
    <n v="4"/>
    <n v="21"/>
    <n v="0"/>
    <s v="hunting rifle"/>
    <s v="legally owned by shooter"/>
    <n v="44.052300000000002"/>
    <n v="-121.2959"/>
    <n v="62.77"/>
    <n v="9"/>
    <n v="12"/>
    <n v="1368"/>
    <s v="Deschutes County"/>
    <n v="41"/>
    <n v="41017"/>
    <n v="13"/>
  </r>
  <r>
    <n v="161"/>
    <n v="370405002253"/>
    <s v="Salisbury High School"/>
    <n v="3704050"/>
    <s v="Rowan-Salisbury Schools"/>
    <x v="161"/>
    <s v="2013-2014"/>
    <x v="15"/>
    <d v="1899-12-30T14:41:00"/>
    <s v="Monday"/>
    <s v="Salisbury"/>
    <x v="25"/>
    <x v="0"/>
    <n v="858"/>
    <n v="0"/>
    <n v="1"/>
    <n v="1"/>
    <x v="1"/>
    <n v="17"/>
    <x v="1"/>
    <s v="m"/>
    <s v="b"/>
    <x v="4"/>
    <m/>
    <n v="0"/>
    <m/>
    <m/>
    <m/>
    <m/>
    <m/>
    <m/>
    <m/>
    <n v="274"/>
    <n v="399"/>
    <n v="140"/>
    <n v="22"/>
    <n v="5"/>
    <n v="0"/>
    <n v="18"/>
    <n v="1"/>
    <s v="9mm gun (type unknown)"/>
    <m/>
    <n v="35.6648"/>
    <n v="-80.484899999999996"/>
    <n v="54.53"/>
    <n v="9"/>
    <n v="12"/>
    <n v="577"/>
    <s v="Rowan County"/>
    <n v="37"/>
    <n v="37159"/>
    <n v="22"/>
  </r>
  <r>
    <n v="162"/>
    <n v="291640003220"/>
    <s v="Success Academy"/>
    <n v="2916400"/>
    <s v="Kansas City 33"/>
    <x v="162"/>
    <s v="2013-2014"/>
    <x v="15"/>
    <d v="1899-12-30T10:30:00"/>
    <s v="Thursday"/>
    <s v="Raytown"/>
    <x v="21"/>
    <x v="0"/>
    <n v="175"/>
    <n v="1"/>
    <n v="0"/>
    <n v="1"/>
    <x v="1"/>
    <n v="42"/>
    <x v="0"/>
    <s v="m"/>
    <s v="b"/>
    <x v="4"/>
    <s v="father of student"/>
    <n v="0"/>
    <m/>
    <m/>
    <m/>
    <m/>
    <m/>
    <m/>
    <m/>
    <m/>
    <m/>
    <m/>
    <m/>
    <m/>
    <m/>
    <m/>
    <n v="0"/>
    <s v=".45-caliber handgun "/>
    <s v="legally purchased at pawn shop that morning"/>
    <n v="39.094000000000001"/>
    <n v="-94.568799999999996"/>
    <n v="28.4"/>
    <s v="KG"/>
    <n v="12"/>
    <m/>
    <s v="Jackson County"/>
    <n v="29"/>
    <n v="29095"/>
    <n v="11"/>
  </r>
  <r>
    <n v="163"/>
    <n v="130228000967"/>
    <s v="Benjamin Banneker High School"/>
    <n v="1302280"/>
    <s v="Fulton County"/>
    <x v="163"/>
    <s v="2013-2014"/>
    <x v="15"/>
    <d v="1899-12-30T13:00:00"/>
    <s v="Tuesday"/>
    <s v="College Park"/>
    <x v="2"/>
    <x v="0"/>
    <n v="1537"/>
    <n v="0"/>
    <n v="0"/>
    <n v="0"/>
    <x v="1"/>
    <m/>
    <x v="1"/>
    <m/>
    <m/>
    <x v="1"/>
    <m/>
    <n v="0"/>
    <m/>
    <m/>
    <m/>
    <m/>
    <m/>
    <m/>
    <m/>
    <n v="3"/>
    <n v="1483"/>
    <n v="41"/>
    <n v="2"/>
    <n v="1"/>
    <n v="0"/>
    <n v="7"/>
    <n v="1"/>
    <m/>
    <m/>
    <n v="33.593000000000004"/>
    <n v="-84.517600000000002"/>
    <n v="100.7"/>
    <n v="9"/>
    <n v="12"/>
    <n v="1376"/>
    <s v="Fulton County"/>
    <n v="13"/>
    <n v="13121"/>
    <n v="21"/>
  </r>
  <r>
    <n v="164"/>
    <n v="370001201495"/>
    <s v="D. H. Conley High School"/>
    <n v="3700012"/>
    <s v="Pitt County Schools"/>
    <x v="164"/>
    <s v="2013-2014"/>
    <x v="15"/>
    <d v="1899-12-30T13:30:00"/>
    <s v="Wednesday"/>
    <s v="Greenville"/>
    <x v="25"/>
    <x v="0"/>
    <n v="1591"/>
    <n v="0"/>
    <n v="0"/>
    <n v="0"/>
    <x v="0"/>
    <n v="17"/>
    <x v="1"/>
    <s v="m"/>
    <s v="b"/>
    <x v="4"/>
    <s v="student at rival school"/>
    <n v="0"/>
    <m/>
    <n v="17"/>
    <s v="m"/>
    <s v="w"/>
    <s v="student at rival school"/>
    <n v="0"/>
    <m/>
    <n v="973"/>
    <n v="395"/>
    <n v="138"/>
    <n v="27"/>
    <n v="5"/>
    <n v="0"/>
    <n v="53"/>
    <n v="0"/>
    <s v=".45-caliber handgun"/>
    <m/>
    <n v="35.5306"/>
    <n v="-77.324799999999996"/>
    <n v="87.89"/>
    <n v="9"/>
    <n v="12"/>
    <n v="528"/>
    <s v="Pitt County"/>
    <n v="37"/>
    <n v="37147"/>
    <n v="41"/>
  </r>
  <r>
    <n v="165"/>
    <n v="411052001009"/>
    <s v="Reynolds High School"/>
    <n v="4110520"/>
    <s v="Reynolds SD 7"/>
    <x v="165"/>
    <s v="2013-2014"/>
    <x v="15"/>
    <d v="1899-12-30T08:07:00"/>
    <s v="Tuesday"/>
    <s v="Troutdale"/>
    <x v="29"/>
    <x v="0"/>
    <n v="2806"/>
    <n v="1"/>
    <n v="1"/>
    <n v="2"/>
    <x v="0"/>
    <n v="15"/>
    <x v="1"/>
    <s v="m"/>
    <s v="w"/>
    <x v="0"/>
    <s v="student"/>
    <n v="1"/>
    <s v="suicide"/>
    <m/>
    <m/>
    <m/>
    <m/>
    <m/>
    <m/>
    <n v="1208"/>
    <n v="231"/>
    <n v="917"/>
    <n v="263"/>
    <n v="21"/>
    <n v="41"/>
    <n v="125"/>
    <n v="1"/>
    <s v="M4 AR-15 rifle"/>
    <s v="brother"/>
    <n v="45.528500000000001"/>
    <n v="-122.40260000000001"/>
    <n v="106.78"/>
    <n v="9"/>
    <n v="12"/>
    <n v="1744"/>
    <s v="Multnomah County"/>
    <n v="41"/>
    <n v="41051"/>
    <n v="21"/>
  </r>
  <r>
    <n v="166"/>
    <n v="120039005495"/>
    <s v="Stellar Leadership Academy"/>
    <n v="1200390"/>
    <s v="Dade"/>
    <x v="166"/>
    <s v="2014-2015"/>
    <x v="15"/>
    <m/>
    <s v="Tuesday"/>
    <s v="Miami"/>
    <x v="7"/>
    <x v="0"/>
    <n v="233"/>
    <n v="0"/>
    <n v="1"/>
    <n v="1"/>
    <x v="1"/>
    <m/>
    <x v="1"/>
    <m/>
    <m/>
    <x v="1"/>
    <m/>
    <n v="0"/>
    <m/>
    <m/>
    <m/>
    <m/>
    <m/>
    <m/>
    <m/>
    <n v="0"/>
    <n v="204"/>
    <n v="29"/>
    <n v="0"/>
    <n v="0"/>
    <n v="0"/>
    <n v="0"/>
    <n v="0"/>
    <m/>
    <m/>
    <n v="25.848140000000001"/>
    <n v="-80.243460999999996"/>
    <n v="13"/>
    <n v="9"/>
    <n v="12"/>
    <n v="62"/>
    <s v="Miami-Dade County"/>
    <n v="12"/>
    <n v="12086"/>
    <n v="21"/>
  </r>
  <r>
    <n v="167"/>
    <n v="210299000628"/>
    <s v="Fern Creek High School"/>
    <n v="2102990"/>
    <s v="Jefferson County"/>
    <x v="167"/>
    <s v="2014-2015"/>
    <x v="15"/>
    <d v="1899-12-30T13:00:00"/>
    <s v="Tuesday"/>
    <s v="Louisville"/>
    <x v="18"/>
    <x v="0"/>
    <n v="1545"/>
    <n v="0"/>
    <n v="1"/>
    <n v="1"/>
    <x v="1"/>
    <n v="16"/>
    <x v="1"/>
    <s v="m"/>
    <s v="b"/>
    <x v="4"/>
    <s v="student"/>
    <n v="0"/>
    <m/>
    <m/>
    <m/>
    <m/>
    <m/>
    <m/>
    <m/>
    <n v="716"/>
    <n v="577"/>
    <n v="136"/>
    <n v="73"/>
    <n v="1"/>
    <n v="1"/>
    <n v="41"/>
    <n v="1"/>
    <s v="handgun"/>
    <m/>
    <n v="38.156604999999999"/>
    <n v="-85.592357000000007"/>
    <n v="82.9"/>
    <n v="9"/>
    <n v="12"/>
    <n v="930"/>
    <s v="Jefferson County"/>
    <n v="21"/>
    <n v="21111"/>
    <n v="11"/>
  </r>
  <r>
    <n v="168"/>
    <n v="370432000022"/>
    <s v="Albemarle High School"/>
    <n v="3704320"/>
    <s v="Stanly County Schools"/>
    <x v="167"/>
    <s v="2014-2015"/>
    <x v="15"/>
    <d v="1899-12-30T07:40:00"/>
    <s v="Tuesday"/>
    <s v="Albemarle"/>
    <x v="25"/>
    <x v="0"/>
    <n v="464"/>
    <n v="0"/>
    <n v="1"/>
    <n v="1"/>
    <x v="1"/>
    <n v="15"/>
    <x v="1"/>
    <s v="m"/>
    <m/>
    <x v="1"/>
    <s v="student"/>
    <n v="0"/>
    <m/>
    <m/>
    <m/>
    <m/>
    <m/>
    <m/>
    <m/>
    <n v="199"/>
    <n v="180"/>
    <n v="30"/>
    <n v="23"/>
    <n v="3"/>
    <n v="0"/>
    <n v="29"/>
    <n v="1"/>
    <s v="handgun"/>
    <m/>
    <n v="35.371268000000001"/>
    <n v="-80.193151999999998"/>
    <n v="34.659999999999997"/>
    <n v="9"/>
    <n v="12"/>
    <n v="327"/>
    <s v="Stanly County"/>
    <n v="37"/>
    <n v="37167"/>
    <n v="32"/>
  </r>
  <r>
    <n v="169"/>
    <n v="530486003317"/>
    <s v="Marysville Pilchuck High School"/>
    <n v="5304860"/>
    <s v="Marysville School District"/>
    <x v="168"/>
    <s v="2014-2015"/>
    <x v="15"/>
    <d v="1899-12-30T10:39:00"/>
    <s v="Friday"/>
    <s v="Marysville"/>
    <x v="13"/>
    <x v="0"/>
    <n v="1253"/>
    <n v="4"/>
    <n v="1"/>
    <n v="5"/>
    <x v="1"/>
    <n v="15"/>
    <x v="1"/>
    <s v="m"/>
    <s v="n"/>
    <x v="1"/>
    <s v="student"/>
    <n v="1"/>
    <s v="suicide"/>
    <m/>
    <m/>
    <m/>
    <m/>
    <m/>
    <m/>
    <n v="736"/>
    <n v="25"/>
    <n v="250"/>
    <n v="46"/>
    <n v="77"/>
    <n v="1"/>
    <n v="118"/>
    <n v="1"/>
    <s v=".40-caliber Beretta Px4 Storm handgun"/>
    <s v="father"/>
    <n v="48.095820000000003"/>
    <n v="-122.154021"/>
    <n v="55.3"/>
    <n v="9"/>
    <n v="12"/>
    <n v="532"/>
    <s v="Snohomish County"/>
    <n v="53"/>
    <n v="53061"/>
    <n v="22"/>
  </r>
  <r>
    <n v="170"/>
    <s v="A1301728"/>
    <s v="Hand in Hand Montessori"/>
    <m/>
    <m/>
    <x v="169"/>
    <s v="2014-2015"/>
    <x v="16"/>
    <d v="1899-12-30T15:07:00"/>
    <s v="Monday"/>
    <s v="Roseville"/>
    <x v="24"/>
    <x v="1"/>
    <n v="288"/>
    <n v="0"/>
    <n v="0"/>
    <n v="0"/>
    <x v="0"/>
    <n v="48"/>
    <x v="0"/>
    <s v="m"/>
    <m/>
    <x v="1"/>
    <m/>
    <n v="1"/>
    <s v="suicide"/>
    <m/>
    <m/>
    <m/>
    <m/>
    <m/>
    <m/>
    <n v="178"/>
    <n v="5"/>
    <n v="3"/>
    <n v="12"/>
    <n v="0"/>
    <n v="0"/>
    <n v="0"/>
    <n v="0"/>
    <m/>
    <m/>
    <n v="45.004708999999998"/>
    <n v="-93.177024000000003"/>
    <n v="21.4"/>
    <s v="PK"/>
    <n v="8"/>
    <m/>
    <s v="Ramsey County"/>
    <n v="27"/>
    <n v="27123"/>
    <n v="21"/>
  </r>
  <r>
    <n v="171"/>
    <n v="530585000869"/>
    <s v="North Thurston High School"/>
    <n v="5305850"/>
    <s v="North Thurston Public Schools"/>
    <x v="170"/>
    <s v="2014-2015"/>
    <x v="16"/>
    <d v="1899-12-30T07:25:00"/>
    <s v="Monday"/>
    <s v="Lacey"/>
    <x v="13"/>
    <x v="0"/>
    <n v="1477"/>
    <n v="0"/>
    <n v="0"/>
    <n v="0"/>
    <x v="0"/>
    <n v="16"/>
    <x v="1"/>
    <s v="m"/>
    <m/>
    <x v="1"/>
    <s v="student"/>
    <n v="0"/>
    <m/>
    <m/>
    <m/>
    <m/>
    <m/>
    <m/>
    <m/>
    <n v="842"/>
    <n v="73"/>
    <n v="237"/>
    <n v="165"/>
    <n v="22"/>
    <n v="22"/>
    <n v="116"/>
    <n v="1"/>
    <s v=".357 Magnum"/>
    <s v="father"/>
    <n v="47.051955999999997"/>
    <n v="-122.83241"/>
    <n v="70.400000000000006"/>
    <n v="9"/>
    <n v="12"/>
    <n v="546"/>
    <s v="Thurston County"/>
    <n v="53"/>
    <n v="53067"/>
    <n v="22"/>
  </r>
  <r>
    <n v="172"/>
    <n v="130438004230"/>
    <s v="W.S. Hornsby Elementary School"/>
    <n v="1304380"/>
    <s v="Richmond County"/>
    <x v="171"/>
    <s v="2015-2016"/>
    <x v="16"/>
    <d v="1899-12-30T10:45:00"/>
    <s v="Tuesday"/>
    <s v="Augusta"/>
    <x v="2"/>
    <x v="0"/>
    <n v="742"/>
    <n v="0"/>
    <n v="1"/>
    <n v="1"/>
    <x v="3"/>
    <m/>
    <x v="1"/>
    <s v="m"/>
    <m/>
    <x v="1"/>
    <s v="student"/>
    <n v="0"/>
    <m/>
    <m/>
    <m/>
    <m/>
    <m/>
    <m/>
    <m/>
    <n v="12"/>
    <n v="717"/>
    <n v="3"/>
    <n v="0"/>
    <n v="0"/>
    <n v="2"/>
    <n v="8"/>
    <n v="1"/>
    <s v=".380 semi-automatic handgun"/>
    <s v="grandmother's boyfriend"/>
    <n v="33.459564"/>
    <n v="-81.937991999999994"/>
    <m/>
    <s v="PK"/>
    <n v="5"/>
    <m/>
    <s v="Richmond County"/>
    <n v="13"/>
    <n v="13245"/>
    <n v="12"/>
  </r>
  <r>
    <n v="173"/>
    <n v="463135000264"/>
    <s v="Harrisburg High School"/>
    <n v="4631350"/>
    <s v="Harrisburg School District 41-2"/>
    <x v="172"/>
    <s v="2015-2016"/>
    <x v="16"/>
    <d v="1899-12-30T10:00:00"/>
    <s v="Wednesday"/>
    <s v="Harrisburg"/>
    <x v="37"/>
    <x v="0"/>
    <n v="802"/>
    <n v="0"/>
    <n v="1"/>
    <n v="1"/>
    <x v="1"/>
    <n v="16"/>
    <x v="1"/>
    <s v="m"/>
    <s v="w"/>
    <x v="0"/>
    <s v="student"/>
    <n v="0"/>
    <m/>
    <m/>
    <m/>
    <m/>
    <m/>
    <m/>
    <m/>
    <n v="738"/>
    <n v="12"/>
    <n v="17"/>
    <n v="9"/>
    <n v="10"/>
    <n v="0"/>
    <n v="16"/>
    <n v="0"/>
    <s v="handgun"/>
    <m/>
    <n v="43.432119999999998"/>
    <n v="-96.699799999999996"/>
    <n v="64.2"/>
    <n v="9"/>
    <n v="12"/>
    <n v="117"/>
    <s v="Lincoln County"/>
    <n v="46"/>
    <n v="46083"/>
    <n v="41"/>
  </r>
  <r>
    <n v="174"/>
    <n v="482499010445"/>
    <s v="Karen Wagner High School"/>
    <n v="4824990"/>
    <s v="Judson ISD"/>
    <x v="173"/>
    <s v="2015-2016"/>
    <x v="16"/>
    <d v="1899-12-30T09:15:00"/>
    <s v="Thursday"/>
    <s v="San Antonio"/>
    <x v="16"/>
    <x v="0"/>
    <n v="2260"/>
    <n v="0"/>
    <n v="0"/>
    <n v="0"/>
    <x v="1"/>
    <n v="22"/>
    <x v="0"/>
    <s v="f"/>
    <s v="b"/>
    <x v="4"/>
    <s v="friend of student"/>
    <n v="0"/>
    <m/>
    <m/>
    <m/>
    <m/>
    <m/>
    <m/>
    <m/>
    <n v="203"/>
    <n v="678"/>
    <n v="1299"/>
    <n v="38"/>
    <n v="5"/>
    <n v="3"/>
    <n v="34"/>
    <n v="1"/>
    <m/>
    <m/>
    <n v="29.457380000000001"/>
    <n v="-98.357799999999997"/>
    <n v="145.69999999999999"/>
    <n v="9"/>
    <n v="12"/>
    <n v="1620"/>
    <s v="Bexar County"/>
    <n v="48"/>
    <n v="48029"/>
    <n v="21"/>
  </r>
  <r>
    <n v="175"/>
    <n v="130138002640"/>
    <s v="Vereen School"/>
    <n v="1301380"/>
    <s v="Colquitt County"/>
    <x v="174"/>
    <s v="2015-2016"/>
    <x v="16"/>
    <m/>
    <s v="Thursday"/>
    <s v="Moultrie"/>
    <x v="2"/>
    <x v="0"/>
    <n v="40"/>
    <n v="0"/>
    <n v="0"/>
    <n v="0"/>
    <x v="1"/>
    <m/>
    <x v="1"/>
    <s v="m"/>
    <m/>
    <x v="1"/>
    <s v="student"/>
    <n v="0"/>
    <m/>
    <m/>
    <m/>
    <m/>
    <m/>
    <m/>
    <m/>
    <m/>
    <m/>
    <m/>
    <m/>
    <m/>
    <m/>
    <m/>
    <n v="1"/>
    <s v="semiautomatic pistol"/>
    <s v="department issued"/>
    <n v="31.175943"/>
    <n v="-83.804367999999997"/>
    <m/>
    <m/>
    <m/>
    <m/>
    <s v="Colquitt County"/>
    <n v="13"/>
    <n v="13071"/>
    <n v="41"/>
  </r>
  <r>
    <n v="176"/>
    <n v="120027002425"/>
    <s v="Lecanto High School"/>
    <n v="1200270"/>
    <s v="Citrus"/>
    <x v="175"/>
    <s v="2015-2016"/>
    <x v="16"/>
    <d v="1899-12-30T10:30:00"/>
    <s v="Tuesday"/>
    <s v="Lecanto"/>
    <x v="7"/>
    <x v="0"/>
    <n v="1567"/>
    <n v="0"/>
    <n v="0"/>
    <n v="0"/>
    <x v="7"/>
    <n v="15"/>
    <x v="1"/>
    <s v="m"/>
    <m/>
    <x v="1"/>
    <s v="student"/>
    <n v="0"/>
    <m/>
    <m/>
    <m/>
    <m/>
    <m/>
    <m/>
    <m/>
    <n v="1243"/>
    <n v="72"/>
    <n v="132"/>
    <n v="59"/>
    <n v="12"/>
    <n v="1"/>
    <n v="48"/>
    <n v="1"/>
    <s v="Walther P1 9mm semiautomatic handgun"/>
    <m/>
    <n v="28.824494000000001"/>
    <n v="-82.499153000000007"/>
    <n v="84"/>
    <n v="9"/>
    <n v="12"/>
    <n v="839"/>
    <s v="Citrus County"/>
    <n v="12"/>
    <n v="12017"/>
    <n v="41"/>
  </r>
  <r>
    <n v="177"/>
    <n v="50729000443"/>
    <s v="Harmony Grove High School"/>
    <n v="507290"/>
    <s v="Harmony Grove School District"/>
    <x v="176"/>
    <s v="2015-2016"/>
    <x v="17"/>
    <d v="1899-12-30T15:00:00"/>
    <s v="Wednesday"/>
    <s v="Camden"/>
    <x v="38"/>
    <x v="0"/>
    <n v="393"/>
    <n v="0"/>
    <n v="1"/>
    <n v="1"/>
    <x v="3"/>
    <n v="17"/>
    <x v="1"/>
    <s v="m"/>
    <m/>
    <x v="1"/>
    <s v="student"/>
    <n v="0"/>
    <m/>
    <m/>
    <m/>
    <m/>
    <m/>
    <m/>
    <m/>
    <n v="294"/>
    <n v="69"/>
    <n v="20"/>
    <n v="3"/>
    <n v="0"/>
    <n v="1"/>
    <n v="6"/>
    <n v="0"/>
    <s v="pistol"/>
    <m/>
    <n v="33.651400000000002"/>
    <n v="-92.779600000000002"/>
    <n v="47.17"/>
    <n v="7"/>
    <n v="12"/>
    <n v="195"/>
    <s v="Ouachita County"/>
    <n v="5"/>
    <n v="5103"/>
    <n v="42"/>
  </r>
  <r>
    <n v="178"/>
    <n v="421899003851"/>
    <s v="Benjamin Franklin High School"/>
    <n v="4218990"/>
    <s v="Philadelphia City SD"/>
    <x v="177"/>
    <s v="2015-2016"/>
    <x v="17"/>
    <d v="1899-12-30T12:00:00"/>
    <s v="Friday"/>
    <s v="Philadelphia"/>
    <x v="3"/>
    <x v="0"/>
    <n v="612"/>
    <n v="0"/>
    <n v="0"/>
    <n v="0"/>
    <x v="1"/>
    <n v="16"/>
    <x v="1"/>
    <s v="m"/>
    <m/>
    <x v="1"/>
    <m/>
    <n v="0"/>
    <m/>
    <m/>
    <m/>
    <m/>
    <m/>
    <m/>
    <m/>
    <n v="9"/>
    <n v="516"/>
    <n v="46"/>
    <n v="31"/>
    <n v="1"/>
    <n v="0"/>
    <n v="9"/>
    <n v="0"/>
    <s v=".45-caliber handgun"/>
    <m/>
    <n v="39.96367"/>
    <n v="-75.162000000000006"/>
    <n v="44.42"/>
    <n v="9"/>
    <n v="12"/>
    <n v="612"/>
    <s v="Philadelphia County"/>
    <n v="42"/>
    <n v="42101"/>
    <n v="11"/>
  </r>
  <r>
    <n v="179"/>
    <n v="40345000284"/>
    <s v="Independence High School"/>
    <n v="403450"/>
    <s v="Glendale Union High School District"/>
    <x v="178"/>
    <s v="2015-2016"/>
    <x v="17"/>
    <d v="1899-12-30T07:53:00"/>
    <s v="Friday"/>
    <s v="Glendale"/>
    <x v="12"/>
    <x v="0"/>
    <n v="2114"/>
    <n v="1"/>
    <n v="0"/>
    <n v="1"/>
    <x v="1"/>
    <n v="15"/>
    <x v="1"/>
    <s v="f"/>
    <m/>
    <x v="1"/>
    <s v="student"/>
    <n v="1"/>
    <s v="suicide"/>
    <m/>
    <m/>
    <m/>
    <m/>
    <m/>
    <m/>
    <n v="247"/>
    <n v="190"/>
    <n v="1535"/>
    <n v="42"/>
    <n v="29"/>
    <n v="3"/>
    <n v="68"/>
    <n v="0"/>
    <s v="9mm Beretta pistol"/>
    <s v="classmate, who took from parents"/>
    <n v="33.532159999999998"/>
    <n v="-112.221"/>
    <n v="89.6"/>
    <n v="9"/>
    <n v="12"/>
    <n v="1584"/>
    <s v="Maricopa County"/>
    <n v="4"/>
    <n v="4013"/>
    <n v="21"/>
  </r>
  <r>
    <n v="180"/>
    <n v="390461202443"/>
    <s v="Madison High School"/>
    <n v="3904612"/>
    <s v="Madison Local"/>
    <x v="179"/>
    <s v="2015-2016"/>
    <x v="17"/>
    <d v="1899-12-30T11:15:00"/>
    <s v="Monday"/>
    <s v="Middletown"/>
    <x v="14"/>
    <x v="0"/>
    <n v="1543"/>
    <n v="0"/>
    <n v="4"/>
    <n v="4"/>
    <x v="0"/>
    <n v="14"/>
    <x v="1"/>
    <s v="m"/>
    <s v="w"/>
    <x v="0"/>
    <s v="student"/>
    <n v="0"/>
    <m/>
    <m/>
    <m/>
    <m/>
    <m/>
    <m/>
    <m/>
    <n v="1495"/>
    <n v="9"/>
    <n v="13"/>
    <n v="2"/>
    <n v="0"/>
    <n v="3"/>
    <n v="21"/>
    <n v="1"/>
    <s v="Sig Sauer P238"/>
    <s v="family home"/>
    <n v="39.533850000000001"/>
    <n v="-84.443299999999994"/>
    <n v="33.5"/>
    <n v="9"/>
    <n v="12"/>
    <n v="248"/>
    <s v="Butler County"/>
    <n v="39"/>
    <n v="39017"/>
    <n v="41"/>
  </r>
  <r>
    <n v="181"/>
    <n v="10039000141"/>
    <s v="Huffman High School"/>
    <n v="100390"/>
    <s v="Birmingham City"/>
    <x v="180"/>
    <s v="2015-2016"/>
    <x v="17"/>
    <d v="1899-12-30T14:30:00"/>
    <s v="Tuesday"/>
    <s v="Birmingham"/>
    <x v="33"/>
    <x v="0"/>
    <n v="1433"/>
    <n v="0"/>
    <n v="1"/>
    <n v="1"/>
    <x v="1"/>
    <n v="19"/>
    <x v="0"/>
    <s v="m"/>
    <s v="b"/>
    <x v="4"/>
    <s v="brother of student"/>
    <n v="0"/>
    <m/>
    <m/>
    <m/>
    <m/>
    <m/>
    <m/>
    <m/>
    <n v="13"/>
    <n v="1341"/>
    <n v="63"/>
    <n v="2"/>
    <n v="6"/>
    <n v="0"/>
    <n v="8"/>
    <n v="1"/>
    <m/>
    <m/>
    <n v="33.612909999999999"/>
    <n v="-86.682000000000002"/>
    <n v="66"/>
    <n v="9"/>
    <n v="12"/>
    <n v="775"/>
    <s v="Jefferson County"/>
    <n v="1"/>
    <n v="1073"/>
    <n v="12"/>
  </r>
  <r>
    <n v="182"/>
    <n v="480795000124"/>
    <s v="Alpine High School"/>
    <n v="4807950"/>
    <s v="Alpine ISD"/>
    <x v="181"/>
    <s v="2016-2017"/>
    <x v="17"/>
    <d v="1899-12-30T09:00:00"/>
    <s v="Thursday"/>
    <s v="Alpine"/>
    <x v="16"/>
    <x v="0"/>
    <n v="292"/>
    <n v="0"/>
    <n v="1"/>
    <n v="1"/>
    <x v="1"/>
    <n v="14"/>
    <x v="1"/>
    <s v="f"/>
    <m/>
    <x v="1"/>
    <s v="student"/>
    <n v="1"/>
    <s v="suicide"/>
    <m/>
    <m/>
    <m/>
    <m/>
    <m/>
    <m/>
    <n v="97"/>
    <n v="2"/>
    <n v="190"/>
    <n v="1"/>
    <n v="0"/>
    <n v="1"/>
    <n v="1"/>
    <n v="0"/>
    <s v="9-mm. semi-automatic handgun"/>
    <m/>
    <n v="30.371983"/>
    <n v="-103.665798"/>
    <n v="31.32"/>
    <n v="9"/>
    <n v="12"/>
    <n v="111"/>
    <s v="Brewster County"/>
    <n v="48"/>
    <n v="48043"/>
    <n v="33"/>
  </r>
  <r>
    <n v="183"/>
    <n v="450087000092"/>
    <s v="Townville Elementary School"/>
    <n v="4500870"/>
    <s v="Anderson 04"/>
    <x v="182"/>
    <s v="2016-2017"/>
    <x v="17"/>
    <d v="1899-12-30T13:45:00"/>
    <s v="Wednesday"/>
    <s v="Townville"/>
    <x v="32"/>
    <x v="0"/>
    <n v="295"/>
    <n v="1"/>
    <n v="2"/>
    <n v="3"/>
    <x v="0"/>
    <n v="14"/>
    <x v="1"/>
    <s v="m"/>
    <s v="w"/>
    <x v="0"/>
    <s v="former student"/>
    <n v="0"/>
    <m/>
    <m/>
    <m/>
    <m/>
    <m/>
    <m/>
    <m/>
    <n v="265"/>
    <n v="13"/>
    <n v="3"/>
    <n v="2"/>
    <n v="0"/>
    <n v="1"/>
    <n v="11"/>
    <n v="0"/>
    <s v=".40 caliber pistol"/>
    <s v="father"/>
    <n v="34.563110000000002"/>
    <n v="-82.903470999999996"/>
    <n v="19"/>
    <s v="PK"/>
    <n v="6"/>
    <n v="186"/>
    <s v="Anderson County"/>
    <n v="45"/>
    <n v="45007"/>
    <n v="42"/>
  </r>
  <r>
    <n v="184"/>
    <n v="10237000964"/>
    <s v="CF Vigor High School"/>
    <n v="102370"/>
    <s v="Mobile County"/>
    <x v="183"/>
    <s v="2016-2017"/>
    <x v="17"/>
    <d v="1899-12-30T15:45:00"/>
    <s v="Tuesday"/>
    <s v="Prichard"/>
    <x v="33"/>
    <x v="0"/>
    <n v="710"/>
    <n v="0"/>
    <n v="1"/>
    <n v="1"/>
    <x v="1"/>
    <n v="16"/>
    <x v="1"/>
    <s v="m"/>
    <s v="b"/>
    <x v="4"/>
    <m/>
    <n v="0"/>
    <m/>
    <m/>
    <m/>
    <m/>
    <m/>
    <m/>
    <m/>
    <n v="13"/>
    <n v="693"/>
    <n v="2"/>
    <n v="0"/>
    <n v="1"/>
    <n v="0"/>
    <n v="1"/>
    <n v="1"/>
    <m/>
    <m/>
    <n v="30.743233"/>
    <n v="-88.080691999999999"/>
    <n v="41"/>
    <n v="9"/>
    <n v="12"/>
    <n v="511"/>
    <s v="Mobile County"/>
    <n v="1"/>
    <n v="1097"/>
    <n v="21"/>
  </r>
  <r>
    <n v="185"/>
    <n v="390438000672"/>
    <s v="Linden-McKinley STEM Academy"/>
    <n v="3904380"/>
    <s v="Columbus City School District"/>
    <x v="184"/>
    <s v="2016-2017"/>
    <x v="17"/>
    <d v="1899-12-30T14:40:00"/>
    <s v="Thursday"/>
    <s v="Columbus"/>
    <x v="14"/>
    <x v="0"/>
    <n v="719"/>
    <n v="0"/>
    <n v="2"/>
    <n v="2"/>
    <x v="1"/>
    <m/>
    <x v="1"/>
    <s v="m"/>
    <m/>
    <x v="1"/>
    <m/>
    <n v="0"/>
    <m/>
    <m/>
    <m/>
    <m/>
    <m/>
    <m/>
    <m/>
    <n v="56"/>
    <n v="582"/>
    <n v="35"/>
    <n v="2"/>
    <n v="1"/>
    <n v="0"/>
    <n v="43"/>
    <n v="1"/>
    <m/>
    <m/>
    <n v="40.009520000000002"/>
    <n v="-82.974011000000004"/>
    <n v="50"/>
    <n v="7"/>
    <n v="12"/>
    <n v="619"/>
    <s v="Franklin County"/>
    <n v="39"/>
    <n v="39049"/>
    <n v="11"/>
  </r>
  <r>
    <n v="186"/>
    <n v="63441011252"/>
    <s v="June Jordan High School for Equity"/>
    <n v="634410"/>
    <s v="San Francisco Unified"/>
    <x v="185"/>
    <s v="2016-2017"/>
    <x v="17"/>
    <d v="1899-12-30T15:20:00"/>
    <s v="Tuesday"/>
    <s v="San Francisco"/>
    <x v="8"/>
    <x v="0"/>
    <n v="258"/>
    <n v="0"/>
    <n v="4"/>
    <n v="4"/>
    <x v="1"/>
    <m/>
    <x v="1"/>
    <s v="m"/>
    <m/>
    <x v="1"/>
    <m/>
    <n v="0"/>
    <m/>
    <m/>
    <m/>
    <m/>
    <m/>
    <m/>
    <m/>
    <n v="8"/>
    <n v="48"/>
    <n v="157"/>
    <n v="28"/>
    <n v="1"/>
    <n v="5"/>
    <n v="11"/>
    <n v="0"/>
    <s v="pistols"/>
    <m/>
    <n v="37.719557999999999"/>
    <n v="-122.425241"/>
    <n v="23.72"/>
    <n v="9"/>
    <n v="12"/>
    <n v="198"/>
    <s v="San Francisco County"/>
    <n v="6"/>
    <n v="6075"/>
    <n v="11"/>
  </r>
  <r>
    <n v="187"/>
    <n v="490014200328"/>
    <s v="Union Middle School"/>
    <n v="4900142"/>
    <s v="Canyons District"/>
    <x v="186"/>
    <s v="2016-2017"/>
    <x v="17"/>
    <d v="1899-12-30T15:00:00"/>
    <s v="Tuesday"/>
    <s v="Sandy"/>
    <x v="39"/>
    <x v="0"/>
    <n v="907"/>
    <n v="0"/>
    <n v="1"/>
    <n v="1"/>
    <x v="1"/>
    <n v="14"/>
    <x v="1"/>
    <s v="m"/>
    <m/>
    <x v="1"/>
    <s v="student"/>
    <n v="0"/>
    <m/>
    <m/>
    <m/>
    <m/>
    <m/>
    <m/>
    <m/>
    <n v="592"/>
    <n v="15"/>
    <n v="226"/>
    <n v="16"/>
    <n v="5"/>
    <n v="21"/>
    <n v="32"/>
    <n v="1"/>
    <m/>
    <s v="mother"/>
    <n v="40.607149999999997"/>
    <n v="-111.87306100000001"/>
    <m/>
    <n v="6"/>
    <n v="8"/>
    <n v="389"/>
    <s v="Salt Lake County"/>
    <n v="49"/>
    <n v="49035"/>
    <n v="21"/>
  </r>
  <r>
    <n v="188"/>
    <n v="260426004113"/>
    <s v="Bay City Western High School"/>
    <n v="2604260"/>
    <s v="Bay City School District"/>
    <x v="187"/>
    <s v="2016-2017"/>
    <x v="17"/>
    <d v="1899-12-30T12:30:00"/>
    <s v="Friday"/>
    <s v="Auburn"/>
    <x v="11"/>
    <x v="0"/>
    <n v="1256"/>
    <n v="0"/>
    <n v="1"/>
    <n v="1"/>
    <x v="3"/>
    <n v="50"/>
    <x v="0"/>
    <s v="m"/>
    <s v="w"/>
    <x v="0"/>
    <s v="resource officer"/>
    <n v="0"/>
    <m/>
    <m/>
    <m/>
    <m/>
    <m/>
    <m/>
    <m/>
    <n v="1176"/>
    <n v="6"/>
    <n v="36"/>
    <n v="10"/>
    <n v="4"/>
    <n v="0"/>
    <n v="24"/>
    <n v="1"/>
    <s v=".380-caliber Sig Sauer pistol"/>
    <s v="legally purchased by shooter"/>
    <n v="43.604779999999998"/>
    <n v="-84.078299999999999"/>
    <n v="57.55"/>
    <n v="9"/>
    <n v="12"/>
    <n v="292"/>
    <s v="Bay County"/>
    <n v="26"/>
    <n v="26017"/>
    <n v="23"/>
  </r>
  <r>
    <n v="189"/>
    <n v="490021000750"/>
    <s v="Mueller Park Jr. High"/>
    <n v="4900210"/>
    <s v="Davis District"/>
    <x v="188"/>
    <s v="2016-2017"/>
    <x v="17"/>
    <d v="1899-12-30T08:13:00"/>
    <s v="Thursday"/>
    <s v="Bountiful"/>
    <x v="39"/>
    <x v="0"/>
    <n v="813"/>
    <n v="0"/>
    <n v="0"/>
    <n v="0"/>
    <x v="0"/>
    <n v="15"/>
    <x v="1"/>
    <s v="m"/>
    <s v="w"/>
    <x v="0"/>
    <s v="student"/>
    <n v="0"/>
    <m/>
    <m/>
    <m/>
    <m/>
    <m/>
    <m/>
    <m/>
    <n v="661"/>
    <n v="14"/>
    <n v="78"/>
    <n v="17"/>
    <n v="2"/>
    <n v="19"/>
    <n v="22"/>
    <n v="1"/>
    <s v="12-gauge shotgun"/>
    <s v="parent"/>
    <n v="40.872489000000002"/>
    <n v="-111.861172"/>
    <m/>
    <n v="7"/>
    <n v="9"/>
    <n v="145"/>
    <s v="Davis County"/>
    <n v="49"/>
    <n v="49011"/>
    <n v="21"/>
  </r>
  <r>
    <n v="190"/>
    <n v="390462102472"/>
    <s v="West Liberty-Salem Middle/High School"/>
    <n v="3904621"/>
    <s v="West Liberty-Salem Local"/>
    <x v="189"/>
    <s v="2016-2017"/>
    <x v="18"/>
    <d v="1899-12-30T07:36:00"/>
    <s v="Friday"/>
    <s v="West Liberty"/>
    <x v="14"/>
    <x v="0"/>
    <n v="622"/>
    <n v="0"/>
    <n v="2"/>
    <n v="2"/>
    <x v="0"/>
    <n v="17"/>
    <x v="1"/>
    <s v="m"/>
    <s v="w"/>
    <x v="0"/>
    <s v="student"/>
    <n v="0"/>
    <m/>
    <m/>
    <m/>
    <m/>
    <m/>
    <m/>
    <m/>
    <n v="590"/>
    <n v="1"/>
    <n v="3"/>
    <n v="3"/>
    <n v="1"/>
    <n v="1"/>
    <n v="23"/>
    <n v="0"/>
    <s v="Mossberg Model 500 12 gauge shotgun"/>
    <s v="gift from grandparents"/>
    <n v="40.215940000000003"/>
    <n v="-83.756760999999997"/>
    <n v="38.4"/>
    <n v="6"/>
    <n v="12"/>
    <n v="0"/>
    <s v="Champaign County"/>
    <n v="39"/>
    <n v="39021"/>
    <n v="42"/>
  </r>
  <r>
    <n v="191"/>
    <n v="220054000423"/>
    <s v="Scotlandville Magnet High School"/>
    <n v="2200540"/>
    <s v="East Baton Rouge Parish"/>
    <x v="190"/>
    <s v="2016-2017"/>
    <x v="18"/>
    <d v="1899-12-30T12:00:00"/>
    <s v="Monday"/>
    <s v="Baton Rouge"/>
    <x v="1"/>
    <x v="0"/>
    <n v="1388"/>
    <n v="0"/>
    <n v="0"/>
    <n v="0"/>
    <x v="1"/>
    <n v="14"/>
    <x v="1"/>
    <s v="m"/>
    <m/>
    <x v="1"/>
    <s v="student"/>
    <n v="0"/>
    <m/>
    <m/>
    <m/>
    <m/>
    <m/>
    <m/>
    <m/>
    <n v="10"/>
    <n v="1370"/>
    <n v="4"/>
    <n v="0"/>
    <n v="0"/>
    <n v="0"/>
    <n v="4"/>
    <n v="1"/>
    <s v="handgun"/>
    <m/>
    <n v="30.533650000000002"/>
    <n v="-91.177851000000004"/>
    <m/>
    <n v="8"/>
    <n v="12"/>
    <n v="770"/>
    <s v="East Baton Rouge Parish"/>
    <n v="22"/>
    <n v="22033"/>
    <n v="12"/>
  </r>
  <r>
    <n v="238"/>
    <n v="10243001035"/>
    <s v="Robert E. Lee High School"/>
    <n v="102430"/>
    <s v="Montgomery County"/>
    <x v="191"/>
    <s v="2016-2017"/>
    <x v="18"/>
    <d v="1899-12-30T15:00:00"/>
    <s v="Thursday"/>
    <s v="Montgomery"/>
    <x v="33"/>
    <x v="0"/>
    <n v="1514"/>
    <n v="0"/>
    <n v="1"/>
    <n v="1"/>
    <x v="1"/>
    <n v="16"/>
    <x v="1"/>
    <s v="m"/>
    <s v="m"/>
    <x v="1"/>
    <s v="student"/>
    <m/>
    <m/>
    <m/>
    <m/>
    <m/>
    <m/>
    <m/>
    <m/>
    <n v="132"/>
    <n v="1253"/>
    <n v="90"/>
    <n v="20"/>
    <n v="2"/>
    <n v="0"/>
    <n v="17"/>
    <n v="0"/>
    <s v=".40-caliber handgun"/>
    <m/>
    <n v="32.378701999999997"/>
    <n v="-86.271648999999996"/>
    <n v="82.5"/>
    <n v="9"/>
    <n v="12"/>
    <n v="941"/>
    <s v="Montgomery County"/>
    <n v="1"/>
    <n v="1101"/>
    <n v="12"/>
  </r>
  <r>
    <n v="192"/>
    <n v="63417005375"/>
    <s v="North Park Elementary School"/>
    <n v="634170"/>
    <s v="San Bernardino City Unified"/>
    <x v="192"/>
    <s v="2016-2017"/>
    <x v="18"/>
    <d v="1899-12-30T10:30:00"/>
    <s v="Monday"/>
    <s v="San Bernardino"/>
    <x v="8"/>
    <x v="0"/>
    <n v="531"/>
    <n v="2"/>
    <n v="1"/>
    <n v="3"/>
    <x v="1"/>
    <n v="53"/>
    <x v="0"/>
    <s v="m"/>
    <s v="b"/>
    <x v="4"/>
    <s v="husband of teacher"/>
    <n v="1"/>
    <s v="suicide"/>
    <m/>
    <m/>
    <m/>
    <m/>
    <m/>
    <m/>
    <n v="61"/>
    <n v="60"/>
    <n v="360"/>
    <n v="9"/>
    <n v="3"/>
    <n v="0"/>
    <n v="38"/>
    <n v="0"/>
    <s v="Smith &amp; Wesson .357 Magnum revolver"/>
    <m/>
    <n v="34.179206000000001"/>
    <n v="-117.301804"/>
    <n v="19"/>
    <s v="KG"/>
    <n v="6"/>
    <n v="407"/>
    <s v="San Bernardino County"/>
    <n v="6"/>
    <n v="6071"/>
    <n v="12"/>
  </r>
  <r>
    <n v="193"/>
    <n v="220033000252"/>
    <s v="Moss Bluff Elementary School"/>
    <n v="2200330"/>
    <s v="Calcasieu Parish"/>
    <x v="193"/>
    <s v="2016-2017"/>
    <x v="18"/>
    <d v="1899-12-30T07:50:00"/>
    <s v="Monday"/>
    <s v="Lake Charles"/>
    <x v="1"/>
    <x v="0"/>
    <n v="963"/>
    <n v="0"/>
    <n v="1"/>
    <n v="1"/>
    <x v="3"/>
    <n v="7"/>
    <x v="1"/>
    <s v="m"/>
    <s v="w"/>
    <x v="0"/>
    <s v="student"/>
    <n v="0"/>
    <m/>
    <m/>
    <m/>
    <m/>
    <m/>
    <m/>
    <m/>
    <n v="754"/>
    <n v="118"/>
    <n v="36"/>
    <n v="14"/>
    <n v="2"/>
    <n v="0"/>
    <n v="39"/>
    <n v="0"/>
    <s v=".380 caliber semi-automatic handgun"/>
    <s v="father's gun, kept by 17 year old who shared room with shooter"/>
    <n v="30.299659999999999"/>
    <n v="-93.203199999999995"/>
    <n v="69.56"/>
    <s v="PK"/>
    <n v="5"/>
    <n v="439"/>
    <s v="Calcasieu Parish"/>
    <n v="22"/>
    <n v="22019"/>
    <n v="41"/>
  </r>
  <r>
    <n v="194"/>
    <n v="10171002162"/>
    <s v="Greensboro High School"/>
    <n v="101710"/>
    <s v="Hale County"/>
    <x v="194"/>
    <s v="2016-2017"/>
    <x v="18"/>
    <d v="1899-12-30T11:30:00"/>
    <s v="Wednesday"/>
    <s v="Greensboro"/>
    <x v="33"/>
    <x v="0"/>
    <n v="464"/>
    <n v="0"/>
    <n v="0"/>
    <n v="0"/>
    <x v="1"/>
    <m/>
    <x v="1"/>
    <s v="m"/>
    <m/>
    <x v="1"/>
    <s v="student"/>
    <n v="0"/>
    <m/>
    <m/>
    <m/>
    <m/>
    <m/>
    <m/>
    <m/>
    <n v="3"/>
    <n v="457"/>
    <n v="1"/>
    <n v="0"/>
    <n v="0"/>
    <n v="0"/>
    <n v="3"/>
    <n v="0"/>
    <s v=".22 caliber revolver"/>
    <m/>
    <n v="32.707129999999999"/>
    <n v="-87.588999999999999"/>
    <n v="26.5"/>
    <n v="9"/>
    <n v="12"/>
    <n v="373"/>
    <s v="Hale County"/>
    <n v="1"/>
    <n v="1065"/>
    <n v="42"/>
  </r>
  <r>
    <n v="195"/>
    <n v="170993001166"/>
    <s v="Warren Elementary School"/>
    <n v="1709930"/>
    <s v="City of Chicago SD 299"/>
    <x v="195"/>
    <s v="2016-2017"/>
    <x v="18"/>
    <d v="1899-12-30T13:51:00"/>
    <s v="Friday"/>
    <s v="Chicago"/>
    <x v="9"/>
    <x v="0"/>
    <n v="280"/>
    <n v="0"/>
    <n v="2"/>
    <n v="2"/>
    <x v="1"/>
    <m/>
    <x v="1"/>
    <s v="m"/>
    <s v="b"/>
    <x v="4"/>
    <m/>
    <n v="0"/>
    <m/>
    <m/>
    <m/>
    <m/>
    <m/>
    <m/>
    <m/>
    <n v="0"/>
    <n v="275"/>
    <n v="4"/>
    <n v="0"/>
    <n v="0"/>
    <n v="0"/>
    <n v="1"/>
    <n v="1"/>
    <m/>
    <m/>
    <n v="41.726922000000002"/>
    <n v="-87.575183999999993"/>
    <n v="14.1"/>
    <s v="PK"/>
    <n v="8"/>
    <n v="263"/>
    <s v="Cook County"/>
    <n v="17"/>
    <n v="17031"/>
    <n v="11"/>
  </r>
  <r>
    <n v="196"/>
    <n v="390438004430"/>
    <s v="Columbus Scioto 6-12"/>
    <n v="3904380"/>
    <s v="Columbus City School District"/>
    <x v="196"/>
    <s v="2017-2018"/>
    <x v="18"/>
    <d v="1899-12-30T08:33:00"/>
    <s v="Friday"/>
    <s v="Columbus"/>
    <x v="14"/>
    <x v="0"/>
    <n v="127"/>
    <n v="0"/>
    <n v="0"/>
    <n v="0"/>
    <x v="0"/>
    <n v="18"/>
    <x v="0"/>
    <s v="m"/>
    <s v="b"/>
    <x v="4"/>
    <m/>
    <n v="0"/>
    <m/>
    <m/>
    <m/>
    <m/>
    <m/>
    <m/>
    <m/>
    <n v="46"/>
    <n v="71"/>
    <n v="4"/>
    <n v="0"/>
    <n v="0"/>
    <n v="0"/>
    <n v="6"/>
    <n v="0"/>
    <s v=".38-caliber handgun"/>
    <m/>
    <n v="39.901629999999997"/>
    <n v="-82.995800000000003"/>
    <n v="34"/>
    <n v="6"/>
    <n v="12"/>
    <n v="127"/>
    <s v="Franklin County"/>
    <n v="39"/>
    <n v="39049"/>
    <n v="11"/>
  </r>
  <r>
    <n v="197"/>
    <n v="530297000485"/>
    <s v="Freeman High School"/>
    <n v="5302970"/>
    <s v="Freeman School District"/>
    <x v="197"/>
    <s v="2017-2018"/>
    <x v="18"/>
    <d v="1899-12-30T10:00:00"/>
    <s v="Wednesday"/>
    <s v="Rockford"/>
    <x v="13"/>
    <x v="0"/>
    <n v="330"/>
    <n v="1"/>
    <n v="3"/>
    <n v="4"/>
    <x v="0"/>
    <n v="15"/>
    <x v="1"/>
    <s v="m"/>
    <s v="w"/>
    <x v="0"/>
    <s v="student"/>
    <n v="0"/>
    <m/>
    <m/>
    <m/>
    <m/>
    <m/>
    <m/>
    <m/>
    <n v="282"/>
    <n v="7"/>
    <n v="23"/>
    <n v="5"/>
    <n v="4"/>
    <n v="0"/>
    <n v="9"/>
    <n v="1"/>
    <s v="AR-15, pistol"/>
    <s v="father"/>
    <n v="47.519666999999998"/>
    <n v="-117.19638"/>
    <n v="16.61"/>
    <n v="9"/>
    <n v="12"/>
    <n v="69"/>
    <s v="Spokane County"/>
    <n v="53"/>
    <n v="53063"/>
    <n v="42"/>
  </r>
  <r>
    <n v="198"/>
    <n v="172505002734"/>
    <s v="Mattoon High School"/>
    <n v="1725050"/>
    <s v="Mattoon CUSD 2"/>
    <x v="198"/>
    <s v="2017-2018"/>
    <x v="18"/>
    <d v="1899-12-30T11:30:00"/>
    <s v="Wednesday"/>
    <s v="Mattoon"/>
    <x v="9"/>
    <x v="0"/>
    <n v="1047"/>
    <n v="0"/>
    <n v="1"/>
    <n v="1"/>
    <x v="1"/>
    <n v="14"/>
    <x v="1"/>
    <s v="m"/>
    <s v="w"/>
    <x v="0"/>
    <s v="student"/>
    <n v="0"/>
    <m/>
    <m/>
    <m/>
    <m/>
    <m/>
    <m/>
    <m/>
    <n v="931"/>
    <n v="36"/>
    <n v="40"/>
    <n v="9"/>
    <n v="1"/>
    <n v="1"/>
    <n v="29"/>
    <n v="1"/>
    <s v=".40-caliber Ruger semiautomatic pistol"/>
    <s v="stepfather"/>
    <n v="39.474404999999997"/>
    <n v="-88.386955"/>
    <n v="58.05"/>
    <n v="9"/>
    <n v="12"/>
    <n v="518"/>
    <s v="Coles County"/>
    <n v="17"/>
    <n v="17029"/>
    <n v="32"/>
  </r>
  <r>
    <n v="199"/>
    <n v="262115008414"/>
    <s v="Pattengill Academy"/>
    <n v="2621150"/>
    <s v="Lansing Public School District"/>
    <x v="199"/>
    <s v="2017-2018"/>
    <x v="18"/>
    <d v="1899-12-30T16:30:00"/>
    <s v="Friday"/>
    <s v="Lansing"/>
    <x v="11"/>
    <x v="0"/>
    <n v="506"/>
    <n v="0"/>
    <n v="1"/>
    <n v="1"/>
    <x v="3"/>
    <n v="21"/>
    <x v="0"/>
    <s v="m"/>
    <s v="b"/>
    <x v="4"/>
    <m/>
    <n v="0"/>
    <m/>
    <m/>
    <m/>
    <m/>
    <m/>
    <m/>
    <m/>
    <n v="135"/>
    <n v="180"/>
    <n v="125"/>
    <n v="11"/>
    <n v="4"/>
    <n v="0"/>
    <n v="51"/>
    <n v="0"/>
    <s v="handgun"/>
    <s v="puchased legally by shooter from Dicker &amp; Deal"/>
    <n v="42.738889999999998"/>
    <n v="-84.524299999999997"/>
    <n v="27.84"/>
    <n v="4"/>
    <n v="6"/>
    <n v="393"/>
    <s v="Ingham County"/>
    <n v="26"/>
    <n v="26065"/>
    <n v="12"/>
  </r>
  <r>
    <n v="200"/>
    <n v="130228000967"/>
    <s v="Benjamin Banneker High School"/>
    <n v="1302280"/>
    <s v="Fulton County"/>
    <x v="200"/>
    <s v="2017-2018"/>
    <x v="18"/>
    <d v="1899-12-30T15:25:00"/>
    <s v="Thursday"/>
    <s v="College Park"/>
    <x v="2"/>
    <x v="0"/>
    <n v="1547"/>
    <n v="0"/>
    <n v="2"/>
    <n v="2"/>
    <x v="3"/>
    <m/>
    <x v="1"/>
    <m/>
    <m/>
    <x v="1"/>
    <m/>
    <n v="0"/>
    <m/>
    <m/>
    <m/>
    <m/>
    <m/>
    <m/>
    <m/>
    <n v="6"/>
    <n v="1478"/>
    <n v="49"/>
    <n v="2"/>
    <n v="1"/>
    <n v="0"/>
    <n v="11"/>
    <n v="1"/>
    <s v="small-caliber handgun"/>
    <m/>
    <n v="33.592970000000001"/>
    <n v="-84.517600000000002"/>
    <n v="106.9"/>
    <n v="9"/>
    <n v="12"/>
    <n v="1544"/>
    <s v="Fulton County"/>
    <n v="13"/>
    <n v="13121"/>
    <n v="21"/>
  </r>
  <r>
    <n v="201"/>
    <n v="60978004178"/>
    <s v="Rancho Tehama Elementary School"/>
    <n v="609780"/>
    <s v="Corning Union Elementary"/>
    <x v="201"/>
    <s v="2017-2018"/>
    <x v="18"/>
    <d v="1899-12-30T07:50:00"/>
    <s v="Tuesday"/>
    <s v="Corning"/>
    <x v="8"/>
    <x v="0"/>
    <n v="101"/>
    <n v="0"/>
    <n v="2"/>
    <n v="2"/>
    <x v="4"/>
    <n v="44"/>
    <x v="0"/>
    <s v="m"/>
    <s v="w"/>
    <x v="0"/>
    <s v="had beef with family of student at school"/>
    <n v="1"/>
    <s v="suicide"/>
    <m/>
    <m/>
    <m/>
    <m/>
    <m/>
    <m/>
    <n v="44"/>
    <n v="2"/>
    <n v="49"/>
    <n v="3"/>
    <n v="2"/>
    <n v="0"/>
    <n v="1"/>
    <n v="0"/>
    <s v="handmade AR-15-type rifle"/>
    <s v="contructed from parts legally purchased by shooter"/>
    <n v="40.015715999999998"/>
    <n v="-122.398455"/>
    <n v="5.0999999999999996"/>
    <s v="KG"/>
    <n v="5"/>
    <n v="84"/>
    <s v="Tehama County"/>
    <n v="6"/>
    <n v="6103"/>
    <n v="43"/>
  </r>
  <r>
    <n v="202"/>
    <n v="350015000135"/>
    <s v="Aztec High School"/>
    <n v="3500150"/>
    <s v="Aztec Municipal Schools"/>
    <x v="202"/>
    <s v="2017-2018"/>
    <x v="18"/>
    <d v="1899-12-30T08:04:00"/>
    <s v="Thursday"/>
    <s v="Aztec"/>
    <x v="5"/>
    <x v="0"/>
    <n v="905"/>
    <n v="2"/>
    <n v="0"/>
    <n v="2"/>
    <x v="0"/>
    <n v="21"/>
    <x v="0"/>
    <s v="m"/>
    <s v="w"/>
    <x v="0"/>
    <s v="former student"/>
    <n v="1"/>
    <s v="suicide"/>
    <m/>
    <m/>
    <m/>
    <m/>
    <m/>
    <m/>
    <n v="495"/>
    <n v="7"/>
    <n v="225"/>
    <n v="2"/>
    <n v="170"/>
    <n v="2"/>
    <n v="4"/>
    <n v="0"/>
    <s v="9mm Glock"/>
    <s v="legally purchased by shooter"/>
    <n v="36.820644000000001"/>
    <n v="-107.990379"/>
    <n v="52.5"/>
    <n v="9"/>
    <n v="12"/>
    <n v="432"/>
    <s v="San Juan County"/>
    <n v="35"/>
    <n v="35045"/>
    <n v="31"/>
  </r>
  <r>
    <n v="203"/>
    <n v="370192000956"/>
    <s v="High Point Central High School"/>
    <n v="3701920"/>
    <s v="Guilford County Schools"/>
    <x v="203"/>
    <s v="2017-2018"/>
    <x v="18"/>
    <d v="1899-12-30T14:08:00"/>
    <s v="Monday"/>
    <s v="High Point"/>
    <x v="25"/>
    <x v="0"/>
    <n v="1442"/>
    <n v="0"/>
    <n v="0"/>
    <n v="0"/>
    <x v="1"/>
    <n v="15"/>
    <x v="1"/>
    <s v="m"/>
    <s v="b"/>
    <x v="4"/>
    <m/>
    <n v="0"/>
    <m/>
    <m/>
    <m/>
    <m/>
    <m/>
    <m/>
    <m/>
    <n v="437"/>
    <n v="589"/>
    <n v="216"/>
    <n v="147"/>
    <n v="6"/>
    <n v="0"/>
    <n v="47"/>
    <n v="1"/>
    <s v="handgun"/>
    <m/>
    <n v="35.957949999999997"/>
    <n v="-80.023099999999999"/>
    <n v="94.67"/>
    <n v="9"/>
    <n v="12"/>
    <n v="904"/>
    <s v="Guilford County"/>
    <n v="37"/>
    <n v="37081"/>
    <n v="12"/>
  </r>
  <r>
    <n v="205"/>
    <n v="220018802340"/>
    <s v="The NET Charter High School"/>
    <n v="2200188"/>
    <s v="Rsd-educators For Quality Alternatives"/>
    <x v="204"/>
    <s v="2017-2018"/>
    <x v="19"/>
    <d v="1899-12-30T13:30:00"/>
    <s v="Monday"/>
    <s v="New Orleans"/>
    <x v="1"/>
    <x v="0"/>
    <n v="172"/>
    <n v="0"/>
    <n v="0"/>
    <n v="0"/>
    <x v="1"/>
    <m/>
    <x v="1"/>
    <m/>
    <m/>
    <x v="1"/>
    <m/>
    <n v="0"/>
    <m/>
    <m/>
    <m/>
    <m/>
    <m/>
    <m/>
    <m/>
    <n v="5"/>
    <n v="151"/>
    <n v="16"/>
    <n v="0"/>
    <n v="0"/>
    <n v="0"/>
    <n v="0"/>
    <n v="0"/>
    <m/>
    <m/>
    <n v="29.939959999999999"/>
    <n v="-90.079690999999997"/>
    <n v="19.940000000000001"/>
    <n v="9"/>
    <n v="12"/>
    <m/>
    <s v="Orleans Parish"/>
    <n v="22"/>
    <n v="22071"/>
    <n v="11"/>
  </r>
  <r>
    <n v="204"/>
    <n v="482445002740"/>
    <s v="Italy High School"/>
    <n v="4824450"/>
    <s v="Italy ISD"/>
    <x v="204"/>
    <s v="2017-2018"/>
    <x v="19"/>
    <d v="1899-12-30T07:53:00"/>
    <s v="Monday"/>
    <s v="Italy"/>
    <x v="16"/>
    <x v="0"/>
    <n v="288"/>
    <n v="0"/>
    <n v="1"/>
    <n v="1"/>
    <x v="1"/>
    <n v="16"/>
    <x v="1"/>
    <s v="m"/>
    <s v="w"/>
    <x v="0"/>
    <s v="student"/>
    <n v="0"/>
    <m/>
    <m/>
    <m/>
    <m/>
    <m/>
    <m/>
    <m/>
    <n v="141"/>
    <n v="43"/>
    <n v="94"/>
    <n v="0"/>
    <n v="0"/>
    <n v="0"/>
    <n v="10"/>
    <n v="0"/>
    <s v="semi-automatic .380 caliber handgun"/>
    <m/>
    <n v="32.181128999999999"/>
    <n v="-96.878968"/>
    <n v="29.21"/>
    <n v="6"/>
    <n v="12"/>
    <n v="173"/>
    <s v="Ellis County"/>
    <n v="48"/>
    <n v="48139"/>
    <n v="42"/>
  </r>
  <r>
    <n v="206"/>
    <n v="210381000976"/>
    <s v="Marshall County High School"/>
    <n v="2103810"/>
    <s v="Marshall County"/>
    <x v="205"/>
    <s v="2017-2018"/>
    <x v="19"/>
    <d v="1899-12-30T07:57:00"/>
    <s v="Tuesday"/>
    <s v="Benton"/>
    <x v="18"/>
    <x v="0"/>
    <n v="1384"/>
    <n v="2"/>
    <n v="14"/>
    <n v="16"/>
    <x v="0"/>
    <n v="15"/>
    <x v="1"/>
    <s v="m"/>
    <s v="w"/>
    <x v="0"/>
    <s v="student"/>
    <n v="0"/>
    <m/>
    <m/>
    <m/>
    <m/>
    <m/>
    <m/>
    <m/>
    <n v="1353"/>
    <n v="1"/>
    <n v="14"/>
    <n v="2"/>
    <n v="3"/>
    <n v="0"/>
    <n v="11"/>
    <n v="1"/>
    <s v="handgun"/>
    <s v="stepfather's bedroom"/>
    <n v="36.912835000000001"/>
    <n v="-88.332916999999995"/>
    <n v="73.099999999999994"/>
    <n v="9"/>
    <n v="12"/>
    <n v="584"/>
    <s v="Marshall County"/>
    <n v="21"/>
    <n v="21157"/>
    <n v="42"/>
  </r>
  <r>
    <n v="207"/>
    <n v="10237000942"/>
    <s v="Murphy High School"/>
    <n v="102370"/>
    <s v="Mobile County"/>
    <x v="206"/>
    <s v="2017-2018"/>
    <x v="19"/>
    <d v="1899-12-30T11:20:00"/>
    <s v="Thursday"/>
    <s v="Mobile"/>
    <x v="33"/>
    <x v="0"/>
    <n v="2100"/>
    <n v="0"/>
    <n v="0"/>
    <n v="0"/>
    <x v="1"/>
    <n v="16"/>
    <x v="1"/>
    <s v="m"/>
    <s v="b"/>
    <x v="4"/>
    <s v="student"/>
    <n v="0"/>
    <m/>
    <m/>
    <m/>
    <m/>
    <m/>
    <m/>
    <m/>
    <n v="402"/>
    <n v="1565"/>
    <n v="62"/>
    <n v="42"/>
    <n v="3"/>
    <n v="2"/>
    <n v="24"/>
    <n v="1"/>
    <s v="revolver"/>
    <s v="stolen"/>
    <n v="30.6828"/>
    <n v="-88.086699999999993"/>
    <n v="120"/>
    <n v="9"/>
    <n v="12"/>
    <n v="905"/>
    <s v="Mobile County"/>
    <n v="1"/>
    <n v="1097"/>
    <n v="12"/>
  </r>
  <r>
    <n v="208"/>
    <n v="62271012483"/>
    <s v="Salvador B. Castro Middle School"/>
    <n v="622710"/>
    <s v="Los Angeles Unified"/>
    <x v="207"/>
    <s v="2017-2018"/>
    <x v="19"/>
    <d v="1899-12-30T09:00:00"/>
    <s v="Thursday"/>
    <s v="Los Angeles"/>
    <x v="8"/>
    <x v="0"/>
    <n v="345"/>
    <n v="0"/>
    <n v="5"/>
    <n v="5"/>
    <x v="3"/>
    <n v="12"/>
    <x v="1"/>
    <s v="f"/>
    <m/>
    <x v="1"/>
    <s v="student"/>
    <n v="0"/>
    <m/>
    <m/>
    <m/>
    <m/>
    <m/>
    <m/>
    <m/>
    <n v="2"/>
    <n v="8"/>
    <n v="311"/>
    <n v="21"/>
    <n v="0"/>
    <n v="0"/>
    <n v="3"/>
    <n v="0"/>
    <s v="semi-automatic handgun"/>
    <m/>
    <n v="34.061689999999999"/>
    <n v="-118.265"/>
    <n v="15.83"/>
    <n v="6"/>
    <n v="8"/>
    <n v="309"/>
    <s v="Los Angeles County"/>
    <n v="6"/>
    <n v="6037"/>
    <n v="11"/>
  </r>
  <r>
    <n v="209"/>
    <n v="120018002721"/>
    <s v="Marjory Stoneman Douglas High School"/>
    <n v="1200180"/>
    <s v="Broward"/>
    <x v="208"/>
    <s v="2017-2018"/>
    <x v="19"/>
    <d v="1899-12-30T14:21:00"/>
    <s v="Wednesday"/>
    <s v="Parkland"/>
    <x v="7"/>
    <x v="0"/>
    <n v="3158"/>
    <n v="17"/>
    <n v="17"/>
    <n v="34"/>
    <x v="0"/>
    <n v="19"/>
    <x v="0"/>
    <s v="m"/>
    <s v="w"/>
    <x v="0"/>
    <s v="former student (expelled)"/>
    <n v="0"/>
    <m/>
    <m/>
    <m/>
    <m/>
    <m/>
    <m/>
    <m/>
    <n v="1871"/>
    <n v="364"/>
    <n v="623"/>
    <n v="210"/>
    <n v="17"/>
    <n v="2"/>
    <n v="71"/>
    <n v="1"/>
    <s v="Smith &amp; Wesson M&amp;P15"/>
    <s v="legally purchased by shooter"/>
    <n v="26.304483000000001"/>
    <n v="-80.269364999999993"/>
    <n v="129"/>
    <n v="9"/>
    <n v="12"/>
    <n v="710"/>
    <s v="Broward County"/>
    <n v="12"/>
    <n v="12011"/>
    <n v="21"/>
  </r>
  <r>
    <n v="210"/>
    <n v="130162000786"/>
    <s v="Dalton High School"/>
    <n v="1301620"/>
    <s v="Dalton City"/>
    <x v="209"/>
    <s v="2017-2018"/>
    <x v="19"/>
    <d v="1899-12-30T11:30:00"/>
    <s v="Wednesday"/>
    <s v="Dalton"/>
    <x v="2"/>
    <x v="0"/>
    <n v="1829"/>
    <n v="0"/>
    <n v="0"/>
    <n v="0"/>
    <x v="0"/>
    <n v="53"/>
    <x v="0"/>
    <s v="m"/>
    <s v="w"/>
    <x v="0"/>
    <s v="teacher"/>
    <n v="0"/>
    <m/>
    <m/>
    <m/>
    <m/>
    <m/>
    <m/>
    <m/>
    <n v="458"/>
    <n v="103"/>
    <n v="1192"/>
    <n v="36"/>
    <n v="2"/>
    <n v="0"/>
    <n v="38"/>
    <n v="1"/>
    <s v=".38-caliber snub-nosed revolver"/>
    <m/>
    <n v="34.779719999999998"/>
    <n v="-84.990530000000007"/>
    <n v="101.7"/>
    <n v="9"/>
    <n v="12"/>
    <n v="1152"/>
    <s v="Whitfield County"/>
    <n v="13"/>
    <n v="13313"/>
    <n v="13"/>
  </r>
  <r>
    <n v="211"/>
    <n v="10039000141"/>
    <s v="Huffman High School"/>
    <n v="100390"/>
    <s v="Birmingham City"/>
    <x v="210"/>
    <s v="2017-2018"/>
    <x v="19"/>
    <d v="1899-12-30T15:45:00"/>
    <s v="Wednesday"/>
    <s v="Birmingham"/>
    <x v="33"/>
    <x v="0"/>
    <n v="1433"/>
    <n v="1"/>
    <n v="0"/>
    <n v="1"/>
    <x v="3"/>
    <n v="17"/>
    <x v="1"/>
    <s v="m"/>
    <s v="b"/>
    <x v="4"/>
    <s v="student"/>
    <n v="0"/>
    <m/>
    <m/>
    <m/>
    <m/>
    <m/>
    <m/>
    <m/>
    <n v="13"/>
    <n v="1341"/>
    <n v="63"/>
    <n v="2"/>
    <n v="6"/>
    <n v="0"/>
    <n v="8"/>
    <n v="1"/>
    <s v="pistol"/>
    <m/>
    <n v="33.612909999999999"/>
    <n v="-86.682000000000002"/>
    <n v="66"/>
    <n v="9"/>
    <n v="12"/>
    <n v="775"/>
    <s v="Jefferson County"/>
    <n v="1"/>
    <n v="1073"/>
    <n v="12"/>
  </r>
  <r>
    <n v="212"/>
    <n v="62553003843"/>
    <s v="Seaside High School"/>
    <n v="625530"/>
    <s v="Monterey Peninsula Unified"/>
    <x v="211"/>
    <s v="2017-2018"/>
    <x v="19"/>
    <d v="1899-12-30T13:20:00"/>
    <s v="Tuesday"/>
    <s v="Seaside"/>
    <x v="8"/>
    <x v="0"/>
    <n v="1059"/>
    <n v="0"/>
    <n v="3"/>
    <n v="3"/>
    <x v="3"/>
    <m/>
    <x v="1"/>
    <s v="m"/>
    <s v="w"/>
    <x v="0"/>
    <s v="teacher"/>
    <n v="0"/>
    <m/>
    <m/>
    <m/>
    <m/>
    <m/>
    <m/>
    <m/>
    <n v="113"/>
    <n v="79"/>
    <n v="680"/>
    <n v="107"/>
    <n v="1"/>
    <n v="35"/>
    <n v="44"/>
    <n v="0"/>
    <s v="Glock 21 .45-caliber handgun"/>
    <s v="department issued"/>
    <n v="36.62444"/>
    <n v="-121.83799999999999"/>
    <n v="52.75"/>
    <n v="9"/>
    <n v="12"/>
    <n v="736"/>
    <s v="Monterey County"/>
    <n v="6"/>
    <n v="6053"/>
    <n v="22"/>
  </r>
  <r>
    <n v="213"/>
    <n v="301854000824"/>
    <s v="Big Sky High School"/>
    <n v="3018540"/>
    <s v="Missoula H S"/>
    <x v="212"/>
    <s v="2017-2018"/>
    <x v="19"/>
    <d v="1899-12-30T12:45:00"/>
    <s v="Friday"/>
    <s v="Missoula"/>
    <x v="40"/>
    <x v="0"/>
    <n v="1075"/>
    <n v="0"/>
    <n v="0"/>
    <n v="0"/>
    <x v="1"/>
    <m/>
    <x v="1"/>
    <s v="m"/>
    <m/>
    <x v="1"/>
    <s v="resource officer"/>
    <n v="0"/>
    <m/>
    <m/>
    <m/>
    <m/>
    <m/>
    <m/>
    <m/>
    <n v="903"/>
    <n v="17"/>
    <n v="58"/>
    <n v="21"/>
    <n v="70"/>
    <n v="6"/>
    <n v="0"/>
    <n v="1"/>
    <s v="pistol"/>
    <s v="department issued"/>
    <n v="46.850867000000001"/>
    <n v="-114.057737"/>
    <n v="68.290000000000006"/>
    <n v="9"/>
    <n v="12"/>
    <n v="405"/>
    <s v="Missoula County"/>
    <n v="30"/>
    <n v="30063"/>
    <n v="13"/>
  </r>
  <r>
    <n v="214"/>
    <n v="510300001245"/>
    <s v="Douglass Park Elementary School"/>
    <n v="5103000"/>
    <s v="Portsmouth City Pblc Schs"/>
    <x v="213"/>
    <s v="2017-2018"/>
    <x v="19"/>
    <d v="1899-12-30T16:23:00"/>
    <s v="Monday"/>
    <s v="Portsmouth"/>
    <x v="28"/>
    <x v="0"/>
    <n v="761"/>
    <n v="0"/>
    <n v="1"/>
    <n v="1"/>
    <x v="8"/>
    <m/>
    <x v="1"/>
    <m/>
    <m/>
    <x v="1"/>
    <m/>
    <n v="0"/>
    <m/>
    <m/>
    <m/>
    <m/>
    <m/>
    <m/>
    <m/>
    <n v="5"/>
    <n v="738"/>
    <n v="8"/>
    <n v="2"/>
    <n v="1"/>
    <n v="0"/>
    <n v="7"/>
    <n v="0"/>
    <m/>
    <m/>
    <n v="36.818280000000001"/>
    <n v="-76.339299999999994"/>
    <n v="44"/>
    <s v="KG"/>
    <n v="6"/>
    <n v="758"/>
    <s v="Portsmouth City"/>
    <n v="51"/>
    <n v="51740"/>
    <n v="13"/>
  </r>
  <r>
    <n v="215"/>
    <n v="240060001224"/>
    <s v="Great Mills High School"/>
    <n v="2400600"/>
    <s v="St. Mary's County Public Schools"/>
    <x v="214"/>
    <s v="2017-2018"/>
    <x v="19"/>
    <d v="1899-12-30T07:55:00"/>
    <s v="Tuesday"/>
    <s v="Great Mills"/>
    <x v="15"/>
    <x v="0"/>
    <n v="1535"/>
    <n v="1"/>
    <n v="1"/>
    <n v="2"/>
    <x v="1"/>
    <n v="17"/>
    <x v="1"/>
    <s v="m"/>
    <s v="w"/>
    <x v="0"/>
    <s v="student"/>
    <n v="1"/>
    <s v="suicide"/>
    <m/>
    <m/>
    <m/>
    <m/>
    <m/>
    <m/>
    <n v="657"/>
    <n v="577"/>
    <n v="121"/>
    <n v="76"/>
    <n v="4"/>
    <n v="1"/>
    <n v="99"/>
    <n v="1"/>
    <s v="Glock semi-automatic handgun"/>
    <s v="father"/>
    <n v="38.247430000000001"/>
    <n v="-76.487499999999997"/>
    <n v="86.3"/>
    <n v="9"/>
    <n v="12"/>
    <n v="554"/>
    <s v="St. Mary's County"/>
    <n v="24"/>
    <n v="24037"/>
    <n v="23"/>
  </r>
  <r>
    <n v="277"/>
    <n v="280456001097"/>
    <s v="Eupora High School"/>
    <n v="2804560"/>
    <s v="Webster Co School Dist"/>
    <x v="215"/>
    <s v="2017-2018"/>
    <x v="19"/>
    <d v="1899-12-30T14:40:00"/>
    <s v="Wednesday"/>
    <s v="Europa"/>
    <x v="10"/>
    <x v="0"/>
    <n v="472"/>
    <n v="0"/>
    <n v="0"/>
    <n v="0"/>
    <x v="0"/>
    <n v="20"/>
    <x v="0"/>
    <s v="m"/>
    <s v="w"/>
    <x v="0"/>
    <m/>
    <m/>
    <m/>
    <m/>
    <m/>
    <m/>
    <m/>
    <m/>
    <m/>
    <n v="310"/>
    <n v="142"/>
    <n v="4"/>
    <n v="0"/>
    <n v="0"/>
    <n v="0"/>
    <n v="16"/>
    <n v="0"/>
    <s v="9mm handgun"/>
    <m/>
    <n v="33.543140999999999"/>
    <n v="-89.274142999999995"/>
    <n v="26.59"/>
    <n v="6"/>
    <n v="12"/>
    <n v="313"/>
    <s v="Webster County"/>
    <n v="28"/>
    <n v="28155"/>
    <n v="43"/>
  </r>
  <r>
    <n v="278"/>
    <n v="261962005629"/>
    <s v="Jackson High School"/>
    <n v="2619620"/>
    <s v="Jackson Public Schools"/>
    <x v="216"/>
    <s v="2017-2018"/>
    <x v="19"/>
    <d v="1899-12-30T13:44:00"/>
    <s v="Thursday"/>
    <s v="Jackson"/>
    <x v="11"/>
    <x v="0"/>
    <n v="1139"/>
    <n v="0"/>
    <n v="0"/>
    <n v="0"/>
    <x v="8"/>
    <m/>
    <x v="1"/>
    <m/>
    <m/>
    <x v="1"/>
    <m/>
    <m/>
    <m/>
    <m/>
    <m/>
    <m/>
    <m/>
    <m/>
    <m/>
    <n v="577"/>
    <n v="342"/>
    <n v="75"/>
    <n v="33"/>
    <n v="3"/>
    <n v="2"/>
    <n v="107"/>
    <n v="0"/>
    <s v="handgun"/>
    <m/>
    <n v="42.249899999999997"/>
    <n v="-84.418499999999995"/>
    <n v="56.04"/>
    <n v="9"/>
    <n v="12"/>
    <n v="693"/>
    <s v="Jackson County"/>
    <n v="26"/>
    <n v="26075"/>
    <n v="13"/>
  </r>
  <r>
    <n v="216"/>
    <n v="120126001271"/>
    <s v="Forest High School"/>
    <n v="1201260"/>
    <s v="Marion"/>
    <x v="217"/>
    <s v="2017-2018"/>
    <x v="19"/>
    <d v="1899-12-30T08:39:00"/>
    <s v="Friday"/>
    <s v="Ocala"/>
    <x v="7"/>
    <x v="0"/>
    <n v="2181"/>
    <n v="0"/>
    <n v="1"/>
    <n v="1"/>
    <x v="0"/>
    <n v="19"/>
    <x v="0"/>
    <s v="m"/>
    <m/>
    <x v="1"/>
    <s v="former student"/>
    <n v="0"/>
    <m/>
    <m/>
    <m/>
    <m/>
    <m/>
    <m/>
    <m/>
    <n v="1396"/>
    <n v="336"/>
    <n v="298"/>
    <n v="24"/>
    <n v="16"/>
    <n v="2"/>
    <n v="109"/>
    <n v="1"/>
    <s v="shotgun"/>
    <m/>
    <n v="29.143619999999999"/>
    <n v="-82.066682"/>
    <n v="101"/>
    <n v="9"/>
    <n v="12"/>
    <n v="1048"/>
    <s v="Marion County"/>
    <n v="12"/>
    <n v="12083"/>
    <n v="22"/>
  </r>
  <r>
    <n v="279"/>
    <n v="130012001865"/>
    <s v="Benjamin Elijah Mays High School"/>
    <n v="1300120"/>
    <s v="Atlanta Public Schools"/>
    <x v="218"/>
    <s v="2017-2018"/>
    <x v="19"/>
    <d v="1899-12-30T13:00:00"/>
    <s v="Monday"/>
    <s v="Atlanta"/>
    <x v="2"/>
    <x v="0"/>
    <n v="1256"/>
    <n v="0"/>
    <n v="0"/>
    <n v="0"/>
    <x v="1"/>
    <n v="19"/>
    <x v="0"/>
    <s v="m"/>
    <s v="b"/>
    <x v="4"/>
    <m/>
    <m/>
    <m/>
    <m/>
    <m/>
    <m/>
    <m/>
    <m/>
    <m/>
    <n v="2"/>
    <n v="1166"/>
    <n v="80"/>
    <n v="0"/>
    <n v="2"/>
    <n v="0"/>
    <n v="6"/>
    <n v="0"/>
    <m/>
    <m/>
    <n v="33.733899999999998"/>
    <n v="-84.503799999999998"/>
    <n v="85.7"/>
    <n v="9"/>
    <n v="12"/>
    <n v="987"/>
    <s v="Fulton County"/>
    <n v="13"/>
    <n v="13121"/>
    <n v="11"/>
  </r>
  <r>
    <n v="305"/>
    <n v="350006000063"/>
    <s v="Highland High School"/>
    <n v="3500060"/>
    <s v="Albuquerque Public Schools"/>
    <x v="219"/>
    <s v="2017-2018"/>
    <x v="19"/>
    <d v="1899-12-30T14:30:00"/>
    <s v="Wednesday"/>
    <s v="Albuquerque"/>
    <x v="5"/>
    <x v="0"/>
    <n v="1163"/>
    <n v="0"/>
    <n v="1"/>
    <n v="1"/>
    <x v="1"/>
    <m/>
    <x v="1"/>
    <s v="m"/>
    <s v="h"/>
    <x v="2"/>
    <s v="father of student"/>
    <n v="0"/>
    <m/>
    <m/>
    <m/>
    <m/>
    <m/>
    <m/>
    <m/>
    <n v="98"/>
    <n v="100"/>
    <n v="818"/>
    <n v="21"/>
    <n v="86"/>
    <n v="2"/>
    <n v="38"/>
    <n v="0"/>
    <s v="handgun"/>
    <s v="owner's gun"/>
    <n v="35.074840999999999"/>
    <n v="-106.59241299999999"/>
    <n v="80.19"/>
    <n v="9"/>
    <n v="12"/>
    <n v="1161"/>
    <s v="Bernalillo County"/>
    <n v="35"/>
    <n v="35001"/>
    <n v="11"/>
  </r>
  <r>
    <n v="218"/>
    <n v="60282009515"/>
    <s v="Highland High School"/>
    <n v="602820"/>
    <s v="Antelope Valley Union High"/>
    <x v="220"/>
    <s v="2017-2018"/>
    <x v="19"/>
    <d v="1899-12-30T07:05:00"/>
    <s v="Friday"/>
    <s v="Palmdale"/>
    <x v="8"/>
    <x v="0"/>
    <n v="2931"/>
    <n v="0"/>
    <n v="1"/>
    <n v="1"/>
    <x v="1"/>
    <n v="14"/>
    <x v="1"/>
    <s v="m"/>
    <m/>
    <x v="1"/>
    <s v="student"/>
    <n v="0"/>
    <m/>
    <m/>
    <m/>
    <m/>
    <m/>
    <m/>
    <m/>
    <n v="462"/>
    <n v="453"/>
    <n v="1742"/>
    <n v="159"/>
    <n v="19"/>
    <n v="5"/>
    <n v="91"/>
    <n v="0"/>
    <s v="rifle"/>
    <m/>
    <n v="34.591754999999999"/>
    <n v="-118.175561"/>
    <n v="126.42"/>
    <n v="9"/>
    <n v="12"/>
    <n v="1717"/>
    <s v="Los Angeles County"/>
    <n v="6"/>
    <n v="6037"/>
    <n v="21"/>
  </r>
  <r>
    <n v="219"/>
    <n v="171233001481"/>
    <s v="Dixon High School"/>
    <n v="1712330"/>
    <s v="Dixon USD 170"/>
    <x v="221"/>
    <s v="2017-2018"/>
    <x v="19"/>
    <d v="1899-12-30T08:00:00"/>
    <s v="Wednesday"/>
    <s v="Dixon"/>
    <x v="9"/>
    <x v="0"/>
    <n v="803"/>
    <n v="0"/>
    <n v="0"/>
    <n v="0"/>
    <x v="1"/>
    <n v="19"/>
    <x v="0"/>
    <s v="m"/>
    <s v="w"/>
    <x v="0"/>
    <s v="student"/>
    <n v="0"/>
    <m/>
    <m/>
    <m/>
    <m/>
    <m/>
    <m/>
    <m/>
    <n v="650"/>
    <n v="24"/>
    <n v="51"/>
    <n v="17"/>
    <n v="1"/>
    <n v="0"/>
    <n v="60"/>
    <n v="1"/>
    <s v="rifle"/>
    <s v="mother"/>
    <n v="41.847127999999998"/>
    <n v="-89.488507999999996"/>
    <n v="40.6"/>
    <n v="9"/>
    <n v="12"/>
    <n v="347"/>
    <s v="Lee County"/>
    <n v="17"/>
    <n v="17103"/>
    <n v="32"/>
  </r>
  <r>
    <n v="220"/>
    <n v="483927004473"/>
    <s v="Santa Fe High School"/>
    <n v="4839270"/>
    <s v="Santa Fe ISD"/>
    <x v="222"/>
    <s v="2017-2018"/>
    <x v="19"/>
    <d v="1899-12-30T07:30:00"/>
    <s v="Friday"/>
    <s v="Santa Fe"/>
    <x v="16"/>
    <x v="0"/>
    <n v="1462"/>
    <n v="10"/>
    <n v="13"/>
    <n v="23"/>
    <x v="0"/>
    <n v="17"/>
    <x v="1"/>
    <s v="m"/>
    <s v="w"/>
    <x v="0"/>
    <s v="student"/>
    <n v="0"/>
    <m/>
    <m/>
    <m/>
    <m/>
    <m/>
    <m/>
    <m/>
    <n v="1136"/>
    <n v="10"/>
    <n v="278"/>
    <n v="8"/>
    <n v="9"/>
    <n v="1"/>
    <n v="20"/>
    <n v="1"/>
    <s v="Remington 870 shotgun and a .38-caliber revolver"/>
    <m/>
    <n v="29.393256999999998"/>
    <n v="-95.143148999999994"/>
    <n v="83.38"/>
    <n v="9"/>
    <n v="12"/>
    <n v="287"/>
    <s v="Galveston County"/>
    <n v="48"/>
    <n v="48167"/>
    <n v="22"/>
  </r>
  <r>
    <n v="221"/>
    <n v="180765000639"/>
    <s v="Noblesville West Middle School"/>
    <n v="1807650"/>
    <s v="Noblesville Schools"/>
    <x v="223"/>
    <s v="2017-2018"/>
    <x v="19"/>
    <d v="1899-12-30T09:06:00"/>
    <s v="Friday"/>
    <s v="Noblesville"/>
    <x v="17"/>
    <x v="0"/>
    <n v="1354"/>
    <n v="0"/>
    <n v="2"/>
    <n v="2"/>
    <x v="1"/>
    <n v="13"/>
    <x v="1"/>
    <s v="m"/>
    <m/>
    <x v="1"/>
    <s v="student"/>
    <n v="0"/>
    <m/>
    <m/>
    <m/>
    <m/>
    <m/>
    <m/>
    <m/>
    <n v="1179"/>
    <n v="28"/>
    <n v="82"/>
    <n v="22"/>
    <n v="0"/>
    <n v="1"/>
    <n v="42"/>
    <n v="1"/>
    <s v=".22 caliber gun, .45 caliber gun"/>
    <m/>
    <n v="40.078249999999997"/>
    <n v="-86.029000999999994"/>
    <n v="64"/>
    <n v="6"/>
    <n v="8"/>
    <n v="268"/>
    <s v="Hamilton County"/>
    <n v="18"/>
    <n v="18057"/>
    <n v="21"/>
  </r>
  <r>
    <n v="222"/>
    <n v="370297003466"/>
    <s v="Villa Heights Elementary School"/>
    <n v="3702970"/>
    <s v="Charlotte-Mecklenburg Schools"/>
    <x v="224"/>
    <s v="2018-2019"/>
    <x v="19"/>
    <d v="1899-12-30T07:30:00"/>
    <s v="Thursday"/>
    <s v="Charlotte"/>
    <x v="25"/>
    <x v="0"/>
    <n v="100"/>
    <n v="0"/>
    <n v="0"/>
    <n v="0"/>
    <x v="1"/>
    <n v="34"/>
    <x v="0"/>
    <s v="m"/>
    <s v="b"/>
    <x v="4"/>
    <s v="former boyfriend of student's mother"/>
    <n v="0"/>
    <m/>
    <m/>
    <m/>
    <m/>
    <m/>
    <m/>
    <m/>
    <n v="24"/>
    <n v="73"/>
    <n v="15"/>
    <n v="6"/>
    <n v="0"/>
    <n v="0"/>
    <n v="4"/>
    <n v="0"/>
    <s v=".45 caliber pistol"/>
    <s v="stolen"/>
    <n v="35.236843"/>
    <n v="-80.812768000000005"/>
    <n v="9.6300000000000008"/>
    <s v="KG"/>
    <n v="5"/>
    <n v="119"/>
    <s v="Mecklenburg County"/>
    <n v="37"/>
    <n v="37119"/>
    <n v="11"/>
  </r>
  <r>
    <n v="223"/>
    <n v="320006000567"/>
    <s v="Canyon Springs High School"/>
    <n v="3200060"/>
    <s v="Clark County School District"/>
    <x v="225"/>
    <s v="2018-2019"/>
    <x v="19"/>
    <d v="1899-12-30T14:35:00"/>
    <s v="Tuesday"/>
    <s v="North Las Vegas"/>
    <x v="30"/>
    <x v="0"/>
    <n v="2887"/>
    <n v="1"/>
    <n v="0"/>
    <n v="1"/>
    <x v="1"/>
    <n v="16"/>
    <x v="1"/>
    <s v="m"/>
    <s v="b"/>
    <x v="4"/>
    <s v="student"/>
    <n v="0"/>
    <m/>
    <m/>
    <m/>
    <m/>
    <m/>
    <m/>
    <m/>
    <n v="154"/>
    <n v="793"/>
    <n v="1757"/>
    <n v="56"/>
    <n v="4"/>
    <n v="18"/>
    <n v="105"/>
    <n v="1"/>
    <m/>
    <m/>
    <n v="36.233566000000003"/>
    <n v="-115.135695"/>
    <n v="115"/>
    <n v="9"/>
    <n v="12"/>
    <n v="2321"/>
    <s v="Clark County"/>
    <n v="32"/>
    <n v="32003"/>
    <n v="21"/>
  </r>
  <r>
    <n v="280"/>
    <n v="370297003363"/>
    <s v="Lawrence Orr Elementary School"/>
    <n v="3702970"/>
    <s v="Charlotte-Mecklenburg Schools"/>
    <x v="226"/>
    <s v="2018-2019"/>
    <x v="19"/>
    <d v="1899-12-30T09:00:00"/>
    <s v="Monday"/>
    <s v="Charlotte"/>
    <x v="25"/>
    <x v="0"/>
    <n v="860"/>
    <n v="0"/>
    <n v="0"/>
    <n v="0"/>
    <x v="1"/>
    <n v="24"/>
    <x v="0"/>
    <s v="m"/>
    <s v="b"/>
    <x v="4"/>
    <m/>
    <m/>
    <m/>
    <m/>
    <m/>
    <m/>
    <m/>
    <m/>
    <m/>
    <n v="27"/>
    <n v="292"/>
    <n v="423"/>
    <n v="92"/>
    <n v="0"/>
    <n v="1"/>
    <n v="25"/>
    <n v="0"/>
    <m/>
    <m/>
    <n v="35.225991"/>
    <n v="-80.743914000000004"/>
    <n v="45.27"/>
    <s v="PK"/>
    <n v="5"/>
    <n v="857"/>
    <s v="Mecklenburg County"/>
    <n v="37"/>
    <n v="37119"/>
    <n v="11"/>
  </r>
  <r>
    <n v="224"/>
    <n v="20018000072"/>
    <s v="Denali Montessori Elementary School"/>
    <n v="200180"/>
    <s v="Anchorage School District"/>
    <x v="227"/>
    <s v="2018-2019"/>
    <x v="19"/>
    <d v="1899-12-30T10:00:00"/>
    <s v="Wednesday"/>
    <s v="Anchorage"/>
    <x v="41"/>
    <x v="0"/>
    <n v="429"/>
    <n v="0"/>
    <n v="1"/>
    <n v="1"/>
    <x v="1"/>
    <n v="26"/>
    <x v="0"/>
    <s v="m"/>
    <s v="b"/>
    <x v="4"/>
    <s v="boyfriend of parent"/>
    <n v="0"/>
    <m/>
    <m/>
    <m/>
    <m/>
    <m/>
    <m/>
    <m/>
    <n v="192"/>
    <n v="22"/>
    <n v="50"/>
    <n v="31"/>
    <n v="44"/>
    <n v="27"/>
    <n v="63"/>
    <n v="0"/>
    <s v="Sig Sauer .40 caliber handgun"/>
    <m/>
    <n v="61.213281000000002"/>
    <n v="-149.881113"/>
    <n v="26.7"/>
    <s v="PK"/>
    <n v="6"/>
    <n v="178"/>
    <s v="Anchorage Municipality"/>
    <n v="2"/>
    <n v="2020"/>
    <n v="11"/>
  </r>
  <r>
    <n v="225"/>
    <n v="645876"/>
    <s v="Battle Creek Academy"/>
    <m/>
    <m/>
    <x v="228"/>
    <s v="2018-2019"/>
    <x v="19"/>
    <d v="1899-12-30T13:00:00"/>
    <s v="Friday"/>
    <s v="Battle Creek"/>
    <x v="11"/>
    <x v="1"/>
    <n v="111"/>
    <n v="0"/>
    <n v="0"/>
    <n v="0"/>
    <x v="8"/>
    <m/>
    <x v="1"/>
    <m/>
    <m/>
    <x v="1"/>
    <m/>
    <m/>
    <m/>
    <m/>
    <m/>
    <m/>
    <m/>
    <m/>
    <m/>
    <n v="53"/>
    <n v="17"/>
    <n v="9"/>
    <n v="26"/>
    <n v="0"/>
    <n v="0"/>
    <n v="6"/>
    <n v="0"/>
    <m/>
    <m/>
    <n v="42.33419"/>
    <n v="-85.207497000000004"/>
    <n v="9.9"/>
    <s v="KG"/>
    <n v="12"/>
    <m/>
    <s v="Calhoun County"/>
    <n v="26"/>
    <n v="26025"/>
    <n v="13"/>
  </r>
  <r>
    <n v="226"/>
    <n v="90045001161"/>
    <s v="Paul Laurence Dunbar School"/>
    <n v="900450"/>
    <s v="Bridgeport School District"/>
    <x v="229"/>
    <s v="2018-2019"/>
    <x v="19"/>
    <d v="1899-12-30T08:15:00"/>
    <s v="Monday"/>
    <s v="Bridgeport"/>
    <x v="31"/>
    <x v="0"/>
    <n v="416"/>
    <n v="0"/>
    <n v="0"/>
    <n v="0"/>
    <x v="1"/>
    <n v="18"/>
    <x v="0"/>
    <s v="m"/>
    <m/>
    <x v="1"/>
    <m/>
    <m/>
    <m/>
    <m/>
    <m/>
    <m/>
    <m/>
    <m/>
    <m/>
    <n v="15"/>
    <n v="139"/>
    <n v="186"/>
    <n v="2"/>
    <n v="2"/>
    <n v="0"/>
    <n v="14"/>
    <n v="0"/>
    <s v="handgun"/>
    <m/>
    <n v="41.177546999999997"/>
    <n v="-73.164585000000002"/>
    <n v="24"/>
    <s v="PK"/>
    <n v="8"/>
    <n v="377"/>
    <s v="Fairfield County"/>
    <n v="9"/>
    <n v="9001"/>
    <n v="12"/>
  </r>
  <r>
    <n v="227"/>
    <n v="370297002324"/>
    <s v="Butler High School"/>
    <n v="3702970"/>
    <s v="Charlotte-Mecklenburg Schools"/>
    <x v="230"/>
    <s v="2018-2019"/>
    <x v="19"/>
    <d v="1899-12-30T07:00:00"/>
    <s v="Monday"/>
    <s v="Matthews"/>
    <x v="25"/>
    <x v="0"/>
    <n v="2133"/>
    <n v="1"/>
    <n v="0"/>
    <n v="1"/>
    <x v="1"/>
    <n v="16"/>
    <x v="1"/>
    <s v="m"/>
    <s v="b"/>
    <x v="4"/>
    <s v="student"/>
    <n v="0"/>
    <m/>
    <m/>
    <m/>
    <m/>
    <m/>
    <m/>
    <m/>
    <n v="860"/>
    <n v="681"/>
    <n v="410"/>
    <n v="86"/>
    <n v="9"/>
    <n v="1"/>
    <n v="86"/>
    <n v="1"/>
    <s v=".380 pistol"/>
    <s v="stolen"/>
    <n v="35.1203"/>
    <n v="-80.691599999999994"/>
    <n v="114.21"/>
    <n v="9"/>
    <n v="12"/>
    <n v="876"/>
    <s v="Mecklenburg County"/>
    <n v="37"/>
    <n v="37119"/>
    <n v="21"/>
  </r>
  <r>
    <n v="228"/>
    <n v="510300001257"/>
    <s v="Simonsdale Elementary School"/>
    <n v="5103000"/>
    <s v="Portsmouth City Pblc Schs"/>
    <x v="231"/>
    <s v="2018-2019"/>
    <x v="19"/>
    <d v="1899-12-30T15:45:00"/>
    <s v="Tuesday"/>
    <s v="Portsmouth"/>
    <x v="28"/>
    <x v="0"/>
    <n v="702"/>
    <n v="0"/>
    <n v="1"/>
    <n v="1"/>
    <x v="3"/>
    <n v="29"/>
    <x v="0"/>
    <s v="m"/>
    <s v="b"/>
    <x v="4"/>
    <s v="parent of student"/>
    <n v="0"/>
    <m/>
    <m/>
    <m/>
    <m/>
    <m/>
    <m/>
    <m/>
    <n v="432"/>
    <n v="217"/>
    <n v="24"/>
    <n v="6"/>
    <n v="0"/>
    <n v="1"/>
    <n v="22"/>
    <n v="0"/>
    <s v="handgun"/>
    <m/>
    <n v="36.826819999999998"/>
    <n v="-76.366280000000003"/>
    <n v="41"/>
    <s v="KG"/>
    <n v="5"/>
    <n v="351"/>
    <s v="Portsmouth City"/>
    <n v="51"/>
    <n v="51740"/>
    <n v="13"/>
  </r>
  <r>
    <n v="229"/>
    <n v="180951001555"/>
    <s v="Dennis Intermediate School"/>
    <n v="1809510"/>
    <s v="Richmond Community Schools"/>
    <x v="232"/>
    <s v="2018-2019"/>
    <x v="19"/>
    <d v="1899-12-30T08:00:00"/>
    <s v="Thursday"/>
    <s v="Richmond"/>
    <x v="17"/>
    <x v="0"/>
    <n v="647"/>
    <n v="0"/>
    <n v="0"/>
    <n v="0"/>
    <x v="0"/>
    <n v="14"/>
    <x v="1"/>
    <s v="m"/>
    <m/>
    <x v="1"/>
    <s v="student"/>
    <n v="1"/>
    <s v="suicide"/>
    <m/>
    <m/>
    <m/>
    <m/>
    <m/>
    <m/>
    <n v="454"/>
    <n v="48"/>
    <n v="64"/>
    <n v="2"/>
    <n v="0"/>
    <n v="0"/>
    <n v="79"/>
    <n v="1"/>
    <s v="handgun and a rifle"/>
    <m/>
    <n v="39.832000000000001"/>
    <n v="-84.9114"/>
    <n v="59.5"/>
    <n v="5"/>
    <n v="8"/>
    <n v="527"/>
    <s v="Wayne County"/>
    <n v="18"/>
    <n v="18177"/>
    <n v="32"/>
  </r>
  <r>
    <n v="230"/>
    <n v="410204000621"/>
    <s v="Cascade Middle School"/>
    <n v="4102040"/>
    <s v="Bethel Sd 52"/>
    <x v="233"/>
    <s v="2018-2019"/>
    <x v="20"/>
    <d v="1899-12-30T10:30:00"/>
    <s v="Friday"/>
    <s v="Eugene"/>
    <x v="29"/>
    <x v="0"/>
    <n v="336"/>
    <n v="0"/>
    <n v="0"/>
    <n v="0"/>
    <x v="1"/>
    <n v="30"/>
    <x v="0"/>
    <s v="m"/>
    <m/>
    <x v="1"/>
    <s v="father of student"/>
    <n v="1"/>
    <s v="police shooting"/>
    <m/>
    <m/>
    <m/>
    <m/>
    <m/>
    <m/>
    <n v="224"/>
    <n v="1"/>
    <n v="79"/>
    <n v="6"/>
    <n v="7"/>
    <n v="3"/>
    <n v="16"/>
    <n v="1"/>
    <s v="handgun"/>
    <m/>
    <n v="44.078800000000001"/>
    <n v="-123.16670000000001"/>
    <n v="16.600000000000001"/>
    <n v="6"/>
    <n v="8"/>
    <n v="248"/>
    <s v="Lane County"/>
    <n v="41"/>
    <n v="41039"/>
    <n v="12"/>
  </r>
  <r>
    <n v="281"/>
    <n v="272124004557"/>
    <s v="North High School"/>
    <n v="2721240"/>
    <s v="Minneapolis Public School District"/>
    <x v="234"/>
    <s v="2018-2019"/>
    <x v="20"/>
    <d v="1899-12-30T12:30:00"/>
    <s v="Wednesday"/>
    <s v="Minneapolis"/>
    <x v="24"/>
    <x v="0"/>
    <n v="382"/>
    <n v="0"/>
    <n v="0"/>
    <n v="0"/>
    <x v="8"/>
    <m/>
    <x v="1"/>
    <m/>
    <m/>
    <x v="1"/>
    <m/>
    <m/>
    <m/>
    <m/>
    <m/>
    <m/>
    <m/>
    <m/>
    <m/>
    <n v="6"/>
    <n v="339"/>
    <n v="15"/>
    <n v="6"/>
    <n v="7"/>
    <n v="1"/>
    <n v="8"/>
    <n v="0"/>
    <m/>
    <m/>
    <n v="44.994016999999999"/>
    <n v="-93.300234000000003"/>
    <n v="49.28"/>
    <n v="9"/>
    <n v="12"/>
    <n v="276"/>
    <s v="Hennepin County"/>
    <n v="27"/>
    <n v="27053"/>
    <n v="11"/>
  </r>
  <r>
    <n v="231"/>
    <n v="240009000209"/>
    <s v="Frederick Douglass High School"/>
    <n v="2400090"/>
    <s v="Baltimore City Public Schools"/>
    <x v="235"/>
    <s v="2018-2019"/>
    <x v="20"/>
    <d v="1899-12-30T12:00:00"/>
    <s v="Friday"/>
    <s v="Baltimore"/>
    <x v="15"/>
    <x v="0"/>
    <n v="877"/>
    <n v="0"/>
    <n v="1"/>
    <n v="1"/>
    <x v="1"/>
    <n v="25"/>
    <x v="0"/>
    <s v="m"/>
    <m/>
    <x v="1"/>
    <s v="brother of student"/>
    <n v="0"/>
    <m/>
    <m/>
    <m/>
    <m/>
    <m/>
    <m/>
    <m/>
    <n v="8"/>
    <n v="864"/>
    <n v="2"/>
    <n v="0"/>
    <n v="3"/>
    <n v="0"/>
    <n v="0"/>
    <n v="0"/>
    <s v="Smith and Wesson .40 caliber gun"/>
    <m/>
    <n v="39.314799999999998"/>
    <n v="-76.654899999999998"/>
    <n v="62"/>
    <n v="9"/>
    <n v="12"/>
    <m/>
    <s v="Baltimore City"/>
    <n v="24"/>
    <n v="24510"/>
    <n v="11"/>
  </r>
  <r>
    <n v="232"/>
    <n v="350001001024"/>
    <s v="V. Sue Cleveland High School"/>
    <n v="3500010"/>
    <s v="Rio Rancho Public Schools"/>
    <x v="236"/>
    <s v="2018-2019"/>
    <x v="20"/>
    <d v="1899-12-30T07:15:00"/>
    <s v="Thursday"/>
    <s v="Rio Rancho"/>
    <x v="5"/>
    <x v="0"/>
    <n v="2404"/>
    <n v="0"/>
    <n v="0"/>
    <n v="0"/>
    <x v="4"/>
    <n v="16"/>
    <x v="1"/>
    <s v="m"/>
    <m/>
    <x v="1"/>
    <s v="student"/>
    <n v="0"/>
    <m/>
    <m/>
    <m/>
    <m/>
    <m/>
    <m/>
    <m/>
    <n v="795"/>
    <n v="63"/>
    <n v="1284"/>
    <n v="35"/>
    <n v="97"/>
    <n v="2"/>
    <n v="128"/>
    <n v="0"/>
    <s v=".45 caliber handgun"/>
    <m/>
    <n v="35.312773"/>
    <n v="-106.641929"/>
    <n v="123.06"/>
    <n v="9"/>
    <n v="12"/>
    <n v="750"/>
    <s v="Sandoval County"/>
    <n v="35"/>
    <n v="35043"/>
    <n v="41"/>
  </r>
  <r>
    <n v="234"/>
    <n v="10243001035"/>
    <s v="Robert E. Lee High School"/>
    <n v="102430"/>
    <s v="Montgomery County"/>
    <x v="237"/>
    <s v="2018-2019"/>
    <x v="20"/>
    <d v="1899-12-30T11:00:00"/>
    <s v="Tuesday"/>
    <s v="Montgomery"/>
    <x v="33"/>
    <x v="0"/>
    <n v="1514"/>
    <n v="0"/>
    <n v="1"/>
    <n v="1"/>
    <x v="1"/>
    <n v="16"/>
    <x v="1"/>
    <s v="m"/>
    <s v="b"/>
    <x v="4"/>
    <s v="student"/>
    <n v="0"/>
    <m/>
    <m/>
    <m/>
    <m/>
    <m/>
    <m/>
    <m/>
    <n v="132"/>
    <n v="1253"/>
    <n v="90"/>
    <n v="20"/>
    <n v="2"/>
    <n v="0"/>
    <n v="17"/>
    <n v="0"/>
    <s v=".40-caliber handgun"/>
    <s v="stolen from neighbor"/>
    <n v="32.378701999999997"/>
    <n v="-86.271648999999996"/>
    <n v="82.5"/>
    <n v="9"/>
    <n v="12"/>
    <n v="941"/>
    <s v="Montgomery County"/>
    <n v="1"/>
    <n v="1101"/>
    <n v="12"/>
  </r>
  <r>
    <n v="233"/>
    <n v="201164001534"/>
    <s v="Highlands Elementary School"/>
    <n v="2011640"/>
    <s v="Shawnee Mission Pub Sch"/>
    <x v="238"/>
    <s v="2018-2019"/>
    <x v="20"/>
    <d v="1899-12-30T13:30:00"/>
    <s v="Friday"/>
    <s v="Mission"/>
    <x v="42"/>
    <x v="0"/>
    <n v="321"/>
    <n v="0"/>
    <n v="0"/>
    <n v="0"/>
    <x v="0"/>
    <n v="26"/>
    <x v="0"/>
    <s v="m"/>
    <s v="w"/>
    <x v="0"/>
    <s v="neighbor of school"/>
    <n v="0"/>
    <m/>
    <m/>
    <m/>
    <m/>
    <m/>
    <m/>
    <m/>
    <n v="270"/>
    <n v="5"/>
    <n v="20"/>
    <n v="2"/>
    <n v="0"/>
    <n v="0"/>
    <n v="24"/>
    <n v="0"/>
    <s v="handgun"/>
    <m/>
    <n v="39.016800000000003"/>
    <n v="-94.640900000000002"/>
    <n v="27.2"/>
    <s v="PK"/>
    <n v="6"/>
    <n v="48"/>
    <s v="Johnson County"/>
    <n v="20"/>
    <n v="20091"/>
    <n v="21"/>
  </r>
  <r>
    <n v="235"/>
    <n v="10042000205"/>
    <s v="Blountsville Elementary School"/>
    <n v="100420"/>
    <s v="Blount County"/>
    <x v="239"/>
    <s v="2018-2019"/>
    <x v="20"/>
    <d v="1899-12-30T12:30:00"/>
    <s v="Friday"/>
    <s v="Blountsville"/>
    <x v="33"/>
    <x v="0"/>
    <n v="632"/>
    <n v="0"/>
    <n v="1"/>
    <n v="1"/>
    <x v="3"/>
    <n v="72"/>
    <x v="2"/>
    <s v="m"/>
    <s v="w"/>
    <x v="0"/>
    <s v="substitute teacher"/>
    <n v="0"/>
    <m/>
    <m/>
    <m/>
    <m/>
    <m/>
    <m/>
    <m/>
    <n v="516"/>
    <n v="4"/>
    <n v="110"/>
    <n v="0"/>
    <n v="2"/>
    <n v="0"/>
    <n v="0"/>
    <n v="0"/>
    <s v="Taurus .380 pistol"/>
    <s v="legally purchased by shooter"/>
    <n v="34.084699999999998"/>
    <n v="-86.585999999999999"/>
    <n v="37.39"/>
    <s v="KG"/>
    <n v="6"/>
    <n v="425"/>
    <s v="Blount County"/>
    <n v="1"/>
    <n v="1009"/>
    <n v="42"/>
  </r>
  <r>
    <n v="236"/>
    <n v="51182000899"/>
    <s v="Prescott High School"/>
    <n v="511820"/>
    <s v="Prescott School District"/>
    <x v="240"/>
    <s v="2018-2019"/>
    <x v="20"/>
    <d v="1899-12-30T09:14:00"/>
    <s v="Monday"/>
    <s v="Prescott"/>
    <x v="38"/>
    <x v="0"/>
    <n v="457"/>
    <n v="0"/>
    <n v="1"/>
    <n v="1"/>
    <x v="1"/>
    <n v="14"/>
    <x v="1"/>
    <m/>
    <m/>
    <x v="1"/>
    <s v="student"/>
    <n v="0"/>
    <m/>
    <m/>
    <m/>
    <m/>
    <m/>
    <m/>
    <m/>
    <n v="246"/>
    <n v="182"/>
    <n v="21"/>
    <n v="4"/>
    <n v="4"/>
    <n v="0"/>
    <n v="0"/>
    <n v="0"/>
    <s v="handgun"/>
    <m/>
    <n v="33.791237000000002"/>
    <n v="-93.377375999999998"/>
    <n v="42.07"/>
    <n v="7"/>
    <n v="12"/>
    <n v="310"/>
    <s v="Nevada County"/>
    <n v="5"/>
    <n v="5099"/>
    <n v="41"/>
  </r>
  <r>
    <n v="282"/>
    <n v="63384005261"/>
    <s v="New Joseph Bonnheim Community Charter School"/>
    <n v="633840"/>
    <s v="Sacramento City Unified"/>
    <x v="241"/>
    <s v="2018-2019"/>
    <x v="20"/>
    <d v="1899-12-30T13:45:00"/>
    <s v="Wednesday"/>
    <s v="Sacramento"/>
    <x v="8"/>
    <x v="0"/>
    <n v="370"/>
    <n v="0"/>
    <n v="0"/>
    <n v="0"/>
    <x v="8"/>
    <m/>
    <x v="1"/>
    <m/>
    <m/>
    <x v="1"/>
    <m/>
    <m/>
    <m/>
    <m/>
    <m/>
    <m/>
    <m/>
    <m/>
    <m/>
    <n v="38"/>
    <n v="38"/>
    <n v="194"/>
    <n v="17"/>
    <n v="2"/>
    <n v="1"/>
    <n v="17"/>
    <n v="0"/>
    <m/>
    <m/>
    <n v="38.533299999999997"/>
    <n v="-121.4182"/>
    <n v="12.5"/>
    <s v="KG"/>
    <n v="6"/>
    <n v="253"/>
    <s v="Sacramento County"/>
    <n v="6"/>
    <n v="6067"/>
    <n v="11"/>
  </r>
  <r>
    <n v="237"/>
    <n v="120048000698"/>
    <s v="Saint Clair Evans Academy"/>
    <n v="1200480"/>
    <s v="Duval"/>
    <x v="241"/>
    <s v="2018-2019"/>
    <x v="20"/>
    <d v="1899-12-30T11:00:00"/>
    <s v="Wednesday"/>
    <s v="Jacksonville"/>
    <x v="7"/>
    <x v="0"/>
    <n v="380"/>
    <n v="0"/>
    <n v="0"/>
    <n v="0"/>
    <x v="8"/>
    <m/>
    <x v="1"/>
    <m/>
    <m/>
    <x v="1"/>
    <m/>
    <m/>
    <m/>
    <m/>
    <m/>
    <m/>
    <m/>
    <m/>
    <m/>
    <n v="5"/>
    <n v="367"/>
    <n v="3"/>
    <n v="0"/>
    <n v="0"/>
    <n v="0"/>
    <n v="5"/>
    <n v="0"/>
    <m/>
    <m/>
    <n v="30.371085999999998"/>
    <n v="-81.695138"/>
    <n v="29"/>
    <s v="PK"/>
    <n v="5"/>
    <n v="336"/>
    <s v="Duval County"/>
    <n v="12"/>
    <n v="12031"/>
    <n v="11"/>
  </r>
  <r>
    <n v="283"/>
    <n v="260111708862"/>
    <s v="Flex High School"/>
    <n v="2601117"/>
    <s v="Flex High School Of Michigan"/>
    <x v="242"/>
    <s v="2018-2019"/>
    <x v="20"/>
    <d v="1899-12-30T10:00:00"/>
    <s v="Wednesday"/>
    <s v="Flint"/>
    <x v="11"/>
    <x v="0"/>
    <n v="120"/>
    <n v="0"/>
    <n v="0"/>
    <n v="0"/>
    <x v="1"/>
    <n v="16"/>
    <x v="1"/>
    <m/>
    <m/>
    <x v="1"/>
    <s v="student"/>
    <n v="0"/>
    <m/>
    <m/>
    <m/>
    <m/>
    <m/>
    <m/>
    <m/>
    <n v="9"/>
    <n v="106"/>
    <n v="2"/>
    <n v="0"/>
    <n v="0"/>
    <n v="0"/>
    <n v="3"/>
    <n v="0"/>
    <m/>
    <m/>
    <n v="43.059497"/>
    <n v="-83.735159999999993"/>
    <n v="3"/>
    <n v="9"/>
    <n v="12"/>
    <n v="117"/>
    <s v="Genesee County"/>
    <n v="26"/>
    <n v="26049"/>
    <n v="13"/>
  </r>
  <r>
    <n v="239"/>
    <n v="80345006493"/>
    <s v="STEM School Highlands Ranch"/>
    <n v="803450"/>
    <s v="Douglas County School District NO. Re 1"/>
    <x v="243"/>
    <s v="2018-2019"/>
    <x v="20"/>
    <d v="1899-12-30T13:52:00"/>
    <s v="Tuesday"/>
    <s v="Highlands Ranch"/>
    <x v="0"/>
    <x v="0"/>
    <n v="1850"/>
    <n v="1"/>
    <n v="8"/>
    <n v="9"/>
    <x v="0"/>
    <n v="16"/>
    <x v="1"/>
    <s v="m"/>
    <s v="w"/>
    <x v="0"/>
    <s v="student"/>
    <n v="0"/>
    <m/>
    <n v="18"/>
    <s v="m"/>
    <s v="w"/>
    <s v="student"/>
    <n v="0"/>
    <m/>
    <n v="1074"/>
    <n v="5"/>
    <n v="184"/>
    <n v="242"/>
    <n v="5"/>
    <n v="1"/>
    <n v="87"/>
    <n v="1"/>
    <s v="Glock 21 .45-caliber semi-automatic pistol, Beretta M9 9mm semi-automatic pistol, Taurus Revolver and a Ruger 10/22 .22-caliber semi-automatic rifle"/>
    <s v="parent"/>
    <n v="39.555900000000001"/>
    <n v="-104.9979"/>
    <n v="82.62"/>
    <s v="KG"/>
    <n v="12"/>
    <n v="89"/>
    <s v="Douglas County"/>
    <n v="8"/>
    <n v="8035"/>
    <n v="21"/>
  </r>
  <r>
    <n v="243"/>
    <m/>
    <s v="Menta Academy North"/>
    <m/>
    <m/>
    <x v="244"/>
    <s v="2018-2019"/>
    <x v="20"/>
    <d v="1899-12-30T13:45:00"/>
    <s v="Monday"/>
    <s v="Waukegan"/>
    <x v="9"/>
    <x v="1"/>
    <n v="100"/>
    <n v="0"/>
    <n v="0"/>
    <n v="0"/>
    <x v="1"/>
    <n v="27"/>
    <x v="0"/>
    <s v="m"/>
    <s v="h"/>
    <x v="2"/>
    <m/>
    <n v="0"/>
    <m/>
    <n v="15"/>
    <s v="m"/>
    <m/>
    <m/>
    <n v="0"/>
    <m/>
    <m/>
    <m/>
    <m/>
    <m/>
    <m/>
    <m/>
    <m/>
    <n v="1"/>
    <s v="2 handguns"/>
    <m/>
    <n v="42.353331750000002"/>
    <n v="-87.839509250000006"/>
    <m/>
    <s v="PK"/>
    <n v="12"/>
    <m/>
    <m/>
    <n v="17"/>
    <n v="17097"/>
    <m/>
  </r>
  <r>
    <n v="245"/>
    <n v="110003000182"/>
    <s v="Hendley Elementary School"/>
    <n v="1100030"/>
    <s v="District Of Columbia Public Schools"/>
    <x v="245"/>
    <s v="2018-2019"/>
    <x v="20"/>
    <d v="1899-12-30T16:20:00"/>
    <s v="Wednesday"/>
    <s v="Washington"/>
    <x v="23"/>
    <x v="0"/>
    <n v="379"/>
    <n v="0"/>
    <n v="0"/>
    <n v="0"/>
    <x v="8"/>
    <m/>
    <x v="1"/>
    <m/>
    <m/>
    <x v="1"/>
    <m/>
    <m/>
    <m/>
    <m/>
    <m/>
    <m/>
    <m/>
    <m/>
    <m/>
    <n v="0"/>
    <n v="378"/>
    <n v="0"/>
    <n v="1"/>
    <n v="0"/>
    <n v="0"/>
    <n v="0"/>
    <n v="0"/>
    <m/>
    <m/>
    <n v="38.828871999999997"/>
    <n v="-76.999555000000001"/>
    <n v="29.5"/>
    <s v="PK"/>
    <n v="5"/>
    <m/>
    <s v="District of Columbia"/>
    <n v="11"/>
    <n v="11001"/>
    <n v="11"/>
  </r>
  <r>
    <n v="244"/>
    <n v="10243002084"/>
    <s v="Blount Elementary School"/>
    <n v="102430"/>
    <s v="Montgomery County"/>
    <x v="246"/>
    <s v="2019-2020"/>
    <x v="20"/>
    <d v="1899-12-30T07:26:00"/>
    <s v="Thursday"/>
    <s v="Montgomery"/>
    <x v="33"/>
    <x v="0"/>
    <n v="150"/>
    <n v="0"/>
    <n v="0"/>
    <n v="0"/>
    <x v="1"/>
    <n v="38"/>
    <x v="0"/>
    <s v="m"/>
    <s v="b"/>
    <x v="4"/>
    <s v="father of student"/>
    <n v="0"/>
    <m/>
    <m/>
    <m/>
    <m/>
    <m/>
    <m/>
    <m/>
    <n v="150"/>
    <n v="116"/>
    <n v="25"/>
    <n v="121"/>
    <n v="1"/>
    <n v="0"/>
    <n v="12"/>
    <n v="0"/>
    <s v="pistol"/>
    <m/>
    <n v="32.310600000000001"/>
    <n v="-86.132400000000004"/>
    <n v="25"/>
    <s v="KG"/>
    <n v="5"/>
    <n v="65"/>
    <s v="Montgomery County"/>
    <n v="1"/>
    <n v="1101"/>
    <n v="41"/>
  </r>
  <r>
    <n v="242"/>
    <n v="62271003087"/>
    <s v="Hollenbeck Middle School"/>
    <n v="622710"/>
    <s v="Los Angeles Unified"/>
    <x v="247"/>
    <s v="2019-2020"/>
    <x v="20"/>
    <d v="1899-12-30T11:00:00"/>
    <s v="Tuesday"/>
    <s v="Los Angeles"/>
    <x v="8"/>
    <x v="0"/>
    <n v="1023"/>
    <n v="0"/>
    <n v="1"/>
    <n v="1"/>
    <x v="8"/>
    <m/>
    <x v="1"/>
    <m/>
    <m/>
    <x v="1"/>
    <m/>
    <m/>
    <m/>
    <m/>
    <m/>
    <m/>
    <m/>
    <m/>
    <m/>
    <n v="11"/>
    <n v="4"/>
    <n v="999"/>
    <n v="4"/>
    <n v="3"/>
    <n v="1"/>
    <n v="1"/>
    <n v="0"/>
    <m/>
    <m/>
    <n v="34.036765000000003"/>
    <n v="-118.212583"/>
    <n v="47.83"/>
    <n v="6"/>
    <n v="8"/>
    <n v="982"/>
    <s v="Los Angeles County"/>
    <n v="6"/>
    <n v="6037"/>
    <n v="11"/>
  </r>
  <r>
    <n v="241"/>
    <n v="450072001202"/>
    <s v="South Aiken High School"/>
    <n v="4500720"/>
    <s v="Aiken 01"/>
    <x v="248"/>
    <s v="2019-2020"/>
    <x v="20"/>
    <m/>
    <s v="Tuesday"/>
    <s v="Aiken"/>
    <x v="32"/>
    <x v="0"/>
    <n v="1405"/>
    <n v="0"/>
    <n v="0"/>
    <n v="0"/>
    <x v="8"/>
    <m/>
    <x v="1"/>
    <m/>
    <m/>
    <x v="1"/>
    <m/>
    <m/>
    <m/>
    <m/>
    <m/>
    <m/>
    <m/>
    <m/>
    <m/>
    <n v="840"/>
    <n v="391"/>
    <n v="99"/>
    <n v="19"/>
    <n v="6"/>
    <n v="1"/>
    <n v="49"/>
    <n v="0"/>
    <m/>
    <m/>
    <n v="33.521766"/>
    <n v="-81.713030000000003"/>
    <n v="78.8"/>
    <n v="9"/>
    <n v="12"/>
    <n v="441"/>
    <s v="Aiken County"/>
    <n v="45"/>
    <n v="45003"/>
    <n v="21"/>
  </r>
  <r>
    <n v="240"/>
    <n v="110003000122"/>
    <s v="Aiton Elementary School"/>
    <n v="1100030"/>
    <s v="District Of Columbia Public Schools"/>
    <x v="249"/>
    <s v="2019-2020"/>
    <x v="20"/>
    <m/>
    <s v="Wednesday"/>
    <s v="Washington"/>
    <x v="23"/>
    <x v="0"/>
    <n v="243"/>
    <n v="0"/>
    <n v="0"/>
    <n v="0"/>
    <x v="1"/>
    <m/>
    <x v="1"/>
    <m/>
    <m/>
    <x v="1"/>
    <m/>
    <m/>
    <m/>
    <m/>
    <m/>
    <m/>
    <m/>
    <m/>
    <m/>
    <n v="0"/>
    <n v="238"/>
    <n v="5"/>
    <n v="0"/>
    <n v="0"/>
    <n v="0"/>
    <n v="0"/>
    <n v="0"/>
    <m/>
    <m/>
    <n v="38.896669000000003"/>
    <n v="-76.933728000000002"/>
    <n v="21"/>
    <s v="PK"/>
    <n v="5"/>
    <m/>
    <s v="District of Columbia"/>
    <n v="11"/>
    <n v="11001"/>
    <n v="11"/>
  </r>
  <r>
    <n v="246"/>
    <n v="63583006130"/>
    <s v="Ridgway High School"/>
    <n v="635830"/>
    <s v="Santa Rosa High"/>
    <x v="250"/>
    <s v="2019-2020"/>
    <x v="20"/>
    <d v="1899-12-30T09:00:00"/>
    <s v="Tuesday"/>
    <s v="Santa Rosa"/>
    <x v="8"/>
    <x v="0"/>
    <n v="257"/>
    <n v="0"/>
    <n v="1"/>
    <n v="1"/>
    <x v="1"/>
    <n v="17"/>
    <x v="1"/>
    <m/>
    <m/>
    <x v="1"/>
    <s v="student"/>
    <m/>
    <m/>
    <m/>
    <m/>
    <m/>
    <m/>
    <m/>
    <m/>
    <n v="64"/>
    <n v="4"/>
    <n v="163"/>
    <n v="4"/>
    <n v="5"/>
    <n v="1"/>
    <n v="16"/>
    <n v="0"/>
    <m/>
    <m/>
    <n v="38.4497"/>
    <n v="-122.7226"/>
    <n v="19.079999999999998"/>
    <n v="11"/>
    <n v="12"/>
    <n v="139"/>
    <s v="Sonoma County"/>
    <n v="6"/>
    <n v="6097"/>
    <n v="12"/>
  </r>
  <r>
    <n v="247"/>
    <n v="240009000236"/>
    <s v="Achievement Academy"/>
    <n v="2400090"/>
    <s v="Baltimore City Public Schools"/>
    <x v="251"/>
    <s v="2019-2020"/>
    <x v="20"/>
    <d v="1899-12-30T14:00:00"/>
    <s v="Monday"/>
    <s v="Baltimore"/>
    <x v="15"/>
    <x v="0"/>
    <n v="343"/>
    <n v="0"/>
    <n v="1"/>
    <n v="1"/>
    <x v="1"/>
    <m/>
    <x v="1"/>
    <m/>
    <m/>
    <x v="1"/>
    <m/>
    <m/>
    <m/>
    <m/>
    <m/>
    <m/>
    <m/>
    <m/>
    <m/>
    <n v="4"/>
    <n v="332"/>
    <n v="5"/>
    <n v="0"/>
    <n v="1"/>
    <n v="0"/>
    <n v="1"/>
    <n v="0"/>
    <m/>
    <m/>
    <n v="39.366066000000004"/>
    <n v="-76.571382"/>
    <n v="20"/>
    <n v="9"/>
    <n v="12"/>
    <n v="343"/>
    <s v="Baltimore City"/>
    <n v="24"/>
    <n v="24510"/>
    <n v="11"/>
  </r>
  <r>
    <n v="284"/>
    <m/>
    <s v="Esteban Torres High School"/>
    <n v="622710"/>
    <m/>
    <x v="252"/>
    <s v="2019-2020"/>
    <x v="20"/>
    <d v="1899-12-30T09:00:00"/>
    <s v="Wednesday"/>
    <s v="Los Angeles"/>
    <x v="8"/>
    <x v="0"/>
    <n v="1876"/>
    <n v="1"/>
    <n v="0"/>
    <n v="1"/>
    <x v="1"/>
    <m/>
    <x v="1"/>
    <m/>
    <m/>
    <x v="1"/>
    <s v="sheriff's deputy"/>
    <m/>
    <m/>
    <m/>
    <m/>
    <m/>
    <m/>
    <m/>
    <m/>
    <n v="9"/>
    <n v="20"/>
    <n v="1836"/>
    <n v="8"/>
    <n v="2"/>
    <n v="0"/>
    <n v="1"/>
    <n v="1"/>
    <m/>
    <s v="police"/>
    <n v="34.041846"/>
    <n v="-118.17553100000001"/>
    <n v="97.75"/>
    <n v="9"/>
    <n v="12"/>
    <n v="1802"/>
    <s v="Los Angeles County"/>
    <n v="6"/>
    <n v="6037"/>
    <n v="21"/>
  </r>
  <r>
    <n v="248"/>
    <n v="64251006961"/>
    <s v="Saugus High School"/>
    <n v="642510"/>
    <s v="William S. Hart Union High"/>
    <x v="253"/>
    <s v="2019-2020"/>
    <x v="20"/>
    <d v="1899-12-30T07:38:00"/>
    <s v="Thursday"/>
    <s v="Saugus"/>
    <x v="8"/>
    <x v="0"/>
    <n v="2441"/>
    <n v="2"/>
    <n v="3"/>
    <n v="5"/>
    <x v="0"/>
    <n v="16"/>
    <x v="1"/>
    <s v="m"/>
    <m/>
    <x v="1"/>
    <s v="student"/>
    <n v="1"/>
    <s v="suicide"/>
    <m/>
    <m/>
    <m/>
    <m/>
    <m/>
    <m/>
    <n v="1294"/>
    <n v="47"/>
    <n v="772"/>
    <n v="176"/>
    <n v="3"/>
    <n v="1"/>
    <n v="148"/>
    <n v="0"/>
    <s v=".45 caliber 1911 pistol"/>
    <s v="ghost gun"/>
    <n v="34.441924"/>
    <n v="-118.518128"/>
    <n v="93.98"/>
    <n v="9"/>
    <n v="12"/>
    <n v="406"/>
    <s v="Los Angeles County"/>
    <n v="6"/>
    <n v="6037"/>
    <n v="21"/>
  </r>
  <r>
    <n v="249"/>
    <n v="551578002025"/>
    <s v="Waukesha South High School"/>
    <n v="5515780"/>
    <s v="Waukesha School District"/>
    <x v="254"/>
    <s v="2019-2020"/>
    <x v="20"/>
    <d v="1899-12-30T09:00:00"/>
    <s v="Monday"/>
    <s v="Waukesha"/>
    <x v="27"/>
    <x v="0"/>
    <n v="946"/>
    <n v="0"/>
    <n v="1"/>
    <n v="1"/>
    <x v="1"/>
    <m/>
    <x v="1"/>
    <s v="m"/>
    <s v="w"/>
    <x v="0"/>
    <s v="resource officer"/>
    <n v="0"/>
    <m/>
    <m/>
    <m/>
    <m/>
    <m/>
    <m/>
    <m/>
    <n v="479"/>
    <n v="76"/>
    <n v="329"/>
    <n v="25"/>
    <n v="3"/>
    <n v="0"/>
    <n v="34"/>
    <n v="1"/>
    <s v="handgun"/>
    <s v="department issued"/>
    <n v="42.993000000000002"/>
    <n v="-88.223699999999994"/>
    <n v="73.3"/>
    <n v="9"/>
    <n v="12"/>
    <n v="395"/>
    <s v="Waukesha County"/>
    <n v="55"/>
    <n v="55133"/>
    <n v="13"/>
  </r>
  <r>
    <n v="250"/>
    <n v="551119001496"/>
    <s v="Oshkosh West High School"/>
    <n v="5511190"/>
    <s v="Oshkosh Area School District"/>
    <x v="255"/>
    <s v="2019-2020"/>
    <x v="20"/>
    <d v="1899-12-30T09:00:00"/>
    <s v="Tuesday"/>
    <s v="Oshkosh"/>
    <x v="27"/>
    <x v="0"/>
    <n v="1702"/>
    <n v="0"/>
    <n v="1"/>
    <n v="1"/>
    <x v="1"/>
    <m/>
    <x v="1"/>
    <s v="m"/>
    <s v="w"/>
    <x v="0"/>
    <s v="resource officer"/>
    <n v="0"/>
    <m/>
    <m/>
    <m/>
    <m/>
    <m/>
    <m/>
    <m/>
    <n v="1475"/>
    <n v="36"/>
    <n v="70"/>
    <n v="79"/>
    <n v="4"/>
    <n v="1"/>
    <n v="37"/>
    <n v="1"/>
    <s v="handgun"/>
    <s v="department issued"/>
    <n v="44.022500000000001"/>
    <n v="-88.573599999999999"/>
    <n v="116.1"/>
    <n v="9"/>
    <n v="12"/>
    <n v="435"/>
    <s v="Winnebago County"/>
    <n v="55"/>
    <n v="55139"/>
    <n v="13"/>
  </r>
  <r>
    <n v="251"/>
    <n v="10117000429"/>
    <s v="Decatur High School"/>
    <n v="101170"/>
    <s v="Decatur City"/>
    <x v="256"/>
    <s v="2019-2020"/>
    <x v="20"/>
    <d v="1899-12-30T08:20:00"/>
    <s v="Tuesday"/>
    <s v="Decatur"/>
    <x v="33"/>
    <x v="0"/>
    <n v="1036"/>
    <n v="0"/>
    <n v="0"/>
    <n v="0"/>
    <x v="1"/>
    <n v="22"/>
    <x v="0"/>
    <s v="m"/>
    <m/>
    <x v="1"/>
    <m/>
    <n v="0"/>
    <m/>
    <m/>
    <m/>
    <m/>
    <m/>
    <m/>
    <m/>
    <n v="448"/>
    <n v="301"/>
    <n v="250"/>
    <n v="9"/>
    <n v="6"/>
    <n v="2"/>
    <n v="20"/>
    <n v="0"/>
    <m/>
    <m/>
    <n v="34.593282000000002"/>
    <n v="-86.972160000000002"/>
    <n v="64.5"/>
    <n v="9"/>
    <n v="12"/>
    <n v="586"/>
    <s v="Morgan County"/>
    <n v="1"/>
    <n v="1103"/>
    <n v="13"/>
  </r>
  <r>
    <n v="252"/>
    <n v="864049"/>
    <s v="Sacred Heart School"/>
    <m/>
    <m/>
    <x v="256"/>
    <s v="2019-2020"/>
    <x v="20"/>
    <d v="1899-12-30T12:45:00"/>
    <s v="Tuesday"/>
    <s v="Jersey City"/>
    <x v="20"/>
    <x v="1"/>
    <n v="219"/>
    <n v="0"/>
    <n v="0"/>
    <n v="0"/>
    <x v="1"/>
    <m/>
    <x v="1"/>
    <m/>
    <m/>
    <x v="1"/>
    <m/>
    <m/>
    <m/>
    <m/>
    <m/>
    <m/>
    <m/>
    <m/>
    <m/>
    <n v="2"/>
    <n v="180"/>
    <n v="12"/>
    <n v="5"/>
    <n v="0"/>
    <n v="0"/>
    <n v="0"/>
    <n v="0"/>
    <m/>
    <m/>
    <n v="40.706963000000002"/>
    <n v="-74.083408000000006"/>
    <n v="11.5"/>
    <s v="PK"/>
    <n v="8"/>
    <m/>
    <s v="Hudson County"/>
    <n v="34"/>
    <n v="34017"/>
    <n v="11"/>
  </r>
  <r>
    <n v="253"/>
    <n v="230704"/>
    <s v="Catholic Academy of New Haven"/>
    <m/>
    <m/>
    <x v="257"/>
    <s v="2019-2020"/>
    <x v="20"/>
    <d v="1899-12-30T09:00:00"/>
    <s v="Monday"/>
    <s v="New Haven"/>
    <x v="31"/>
    <x v="1"/>
    <n v="292"/>
    <n v="0"/>
    <n v="0"/>
    <n v="0"/>
    <x v="1"/>
    <m/>
    <x v="1"/>
    <s v="m"/>
    <s v="b"/>
    <x v="4"/>
    <m/>
    <m/>
    <m/>
    <m/>
    <m/>
    <m/>
    <m/>
    <m/>
    <m/>
    <n v="27"/>
    <n v="141"/>
    <n v="39"/>
    <n v="9"/>
    <n v="2"/>
    <n v="0"/>
    <n v="2"/>
    <n v="0"/>
    <m/>
    <m/>
    <n v="41.325823"/>
    <n v="-72.963177000000002"/>
    <n v="13"/>
    <s v="PK"/>
    <n v="8"/>
    <m/>
    <s v="New Haven County"/>
    <n v="9"/>
    <n v="9009"/>
    <n v="12"/>
  </r>
  <r>
    <n v="254"/>
    <n v="482364002397"/>
    <s v="Bellaire High School"/>
    <n v="4823640"/>
    <s v="Houston ISD"/>
    <x v="258"/>
    <s v="2019-2020"/>
    <x v="21"/>
    <d v="1899-12-30T16:00:00"/>
    <s v="Tuesday"/>
    <s v="Bellaire"/>
    <x v="16"/>
    <x v="0"/>
    <n v="3487"/>
    <n v="1"/>
    <n v="0"/>
    <n v="1"/>
    <x v="3"/>
    <n v="16"/>
    <x v="1"/>
    <s v="m"/>
    <m/>
    <x v="1"/>
    <s v="student"/>
    <n v="0"/>
    <m/>
    <m/>
    <m/>
    <m/>
    <m/>
    <m/>
    <m/>
    <n v="722"/>
    <n v="695"/>
    <n v="1520"/>
    <n v="469"/>
    <n v="8"/>
    <n v="3"/>
    <n v="70"/>
    <n v="0"/>
    <s v=".32 caliber semi-automatic pistol"/>
    <m/>
    <n v="29.692163000000001"/>
    <n v="-95.469159000000005"/>
    <n v="203.32"/>
    <n v="9"/>
    <n v="12"/>
    <n v="1665"/>
    <s v="Harris County"/>
    <n v="48"/>
    <n v="48201"/>
    <n v="21"/>
  </r>
  <r>
    <n v="255"/>
    <n v="62922009598"/>
    <s v="McAuliffe Elementary School"/>
    <n v="629220"/>
    <s v="Oxnard"/>
    <x v="259"/>
    <s v="2019-2020"/>
    <x v="21"/>
    <d v="1899-12-30T11:30:00"/>
    <s v="Thursday"/>
    <s v="Oxnard"/>
    <x v="8"/>
    <x v="0"/>
    <n v="698"/>
    <n v="0"/>
    <n v="1"/>
    <n v="1"/>
    <x v="0"/>
    <m/>
    <x v="1"/>
    <m/>
    <m/>
    <x v="1"/>
    <m/>
    <m/>
    <m/>
    <m/>
    <m/>
    <m/>
    <m/>
    <m/>
    <m/>
    <n v="77"/>
    <n v="16"/>
    <n v="554"/>
    <n v="31"/>
    <n v="1"/>
    <n v="1"/>
    <n v="18"/>
    <n v="0"/>
    <m/>
    <m/>
    <n v="34.187600000000003"/>
    <n v="-119.2135"/>
    <n v="32"/>
    <s v="KG"/>
    <n v="12"/>
    <n v="374"/>
    <s v="Ventura County"/>
    <n v="6"/>
    <n v="6111"/>
    <n v="12"/>
  </r>
  <r>
    <n v="256"/>
    <n v="490087000524"/>
    <s v="West High School"/>
    <n v="4900870"/>
    <s v="Salt Lake District"/>
    <x v="260"/>
    <s v="2019-2020"/>
    <x v="21"/>
    <d v="1899-12-30T15:00:00"/>
    <s v="Thursday"/>
    <s v="Salt Lake City"/>
    <x v="39"/>
    <x v="0"/>
    <n v="2703"/>
    <n v="0"/>
    <n v="0"/>
    <n v="0"/>
    <x v="1"/>
    <m/>
    <x v="1"/>
    <m/>
    <m/>
    <x v="1"/>
    <s v="student"/>
    <m/>
    <m/>
    <m/>
    <m/>
    <m/>
    <m/>
    <m/>
    <m/>
    <n v="966"/>
    <n v="127"/>
    <n v="1137"/>
    <n v="229"/>
    <n v="25"/>
    <n v="101"/>
    <n v="118"/>
    <n v="0"/>
    <m/>
    <m/>
    <n v="40.774742000000003"/>
    <n v="-111.90044399999999"/>
    <n v="111.84"/>
    <n v="7"/>
    <n v="12"/>
    <n v="1483"/>
    <s v="Salt Lake County"/>
    <n v="49"/>
    <n v="49035"/>
    <n v="12"/>
  </r>
  <r>
    <n v="257"/>
    <n v="60285000207"/>
    <s v="Antioch High School"/>
    <n v="602850"/>
    <s v="Antioch Unified"/>
    <x v="261"/>
    <s v="2019-2020"/>
    <x v="21"/>
    <d v="1899-12-30T09:30:00"/>
    <s v="Wednesday"/>
    <s v="Antioch"/>
    <x v="8"/>
    <x v="0"/>
    <n v="2061"/>
    <n v="0"/>
    <n v="0"/>
    <n v="0"/>
    <x v="1"/>
    <n v="15"/>
    <x v="1"/>
    <s v="m"/>
    <m/>
    <x v="1"/>
    <m/>
    <m/>
    <m/>
    <m/>
    <m/>
    <m/>
    <m/>
    <m/>
    <m/>
    <n v="319"/>
    <n v="421"/>
    <n v="1092"/>
    <n v="103"/>
    <n v="14"/>
    <n v="32"/>
    <n v="80"/>
    <n v="0"/>
    <m/>
    <m/>
    <n v="38.006300000000003"/>
    <n v="-121.8163"/>
    <n v="87.84"/>
    <n v="9"/>
    <n v="12"/>
    <n v="1460"/>
    <s v="Contra Costa County"/>
    <n v="6"/>
    <n v="6013"/>
    <n v="21"/>
  </r>
  <r>
    <n v="258"/>
    <n v="350011700891"/>
    <s v="Cesar Chavez Community School"/>
    <n v="3500117"/>
    <s v="Cesar Chavez Community School"/>
    <x v="262"/>
    <s v="2019-2020"/>
    <x v="21"/>
    <d v="1899-12-30T11:00:00"/>
    <s v="Friday"/>
    <s v="Albuquerque"/>
    <x v="5"/>
    <x v="0"/>
    <n v="203"/>
    <n v="0"/>
    <n v="0"/>
    <n v="0"/>
    <x v="8"/>
    <m/>
    <x v="1"/>
    <m/>
    <m/>
    <x v="1"/>
    <m/>
    <m/>
    <m/>
    <m/>
    <m/>
    <m/>
    <m/>
    <m/>
    <m/>
    <n v="13"/>
    <n v="7"/>
    <n v="154"/>
    <n v="0"/>
    <n v="26"/>
    <n v="0"/>
    <n v="3"/>
    <n v="0"/>
    <m/>
    <m/>
    <n v="35.059669"/>
    <n v="-106.583882"/>
    <n v="11.36"/>
    <n v="9"/>
    <n v="12"/>
    <n v="203"/>
    <s v="Bernalillo County"/>
    <n v="35"/>
    <n v="35001"/>
    <n v="11"/>
  </r>
  <r>
    <n v="259"/>
    <s v="A1592044"/>
    <s v="Sagemont School"/>
    <m/>
    <m/>
    <x v="263"/>
    <s v="2019-2020"/>
    <x v="21"/>
    <d v="1899-12-30T12:00:00"/>
    <s v="Thursday"/>
    <s v="Weston"/>
    <x v="7"/>
    <x v="1"/>
    <n v="651"/>
    <n v="0"/>
    <n v="1"/>
    <n v="1"/>
    <x v="3"/>
    <n v="55"/>
    <x v="0"/>
    <s v="m"/>
    <s v="b"/>
    <x v="4"/>
    <s v="security guard"/>
    <n v="0"/>
    <m/>
    <m/>
    <m/>
    <m/>
    <m/>
    <m/>
    <m/>
    <m/>
    <m/>
    <m/>
    <m/>
    <m/>
    <m/>
    <m/>
    <n v="0"/>
    <m/>
    <m/>
    <n v="26.13796"/>
    <n v="-80.424081000000001"/>
    <n v="46"/>
    <s v="PK"/>
    <n v="12"/>
    <m/>
    <s v="Broward County"/>
    <n v="12"/>
    <n v="12011"/>
    <n v="21"/>
  </r>
  <r>
    <n v="260"/>
    <n v="120048000691"/>
    <s v="Ribault High School"/>
    <n v="1200480"/>
    <s v="Duval"/>
    <x v="264"/>
    <s v="2020-2021"/>
    <x v="21"/>
    <d v="1899-12-30T14:00:00"/>
    <s v="Friday"/>
    <s v="Jacksonville"/>
    <x v="7"/>
    <x v="0"/>
    <n v="1383"/>
    <n v="0"/>
    <n v="1"/>
    <n v="1"/>
    <x v="3"/>
    <n v="18"/>
    <x v="0"/>
    <m/>
    <m/>
    <x v="1"/>
    <m/>
    <n v="0"/>
    <m/>
    <m/>
    <m/>
    <m/>
    <m/>
    <m/>
    <m/>
    <n v="30"/>
    <n v="1318"/>
    <n v="11"/>
    <n v="3"/>
    <n v="0"/>
    <n v="0"/>
    <n v="21"/>
    <n v="0"/>
    <s v=".380-caliber handgun"/>
    <m/>
    <n v="30.390599999999999"/>
    <n v="-81.707300000000004"/>
    <n v="68"/>
    <n v="9"/>
    <n v="12"/>
    <n v="884"/>
    <s v="Duval County"/>
    <n v="12"/>
    <n v="12031"/>
    <n v="11"/>
  </r>
  <r>
    <n v="261"/>
    <n v="370042000124"/>
    <s v="Lincoln Elementary School"/>
    <n v="3700420"/>
    <s v="Brunswick County Schools"/>
    <x v="265"/>
    <s v="2020-2021"/>
    <x v="21"/>
    <d v="1899-12-30T14:00:00"/>
    <s v="Friday"/>
    <s v="Leland"/>
    <x v="25"/>
    <x v="0"/>
    <n v="594"/>
    <n v="0"/>
    <n v="1"/>
    <n v="1"/>
    <x v="3"/>
    <m/>
    <x v="1"/>
    <m/>
    <m/>
    <x v="1"/>
    <m/>
    <n v="0"/>
    <m/>
    <m/>
    <m/>
    <m/>
    <m/>
    <m/>
    <m/>
    <n v="258"/>
    <n v="118"/>
    <n v="156"/>
    <n v="0"/>
    <n v="8"/>
    <n v="0"/>
    <n v="54"/>
    <n v="0"/>
    <m/>
    <m/>
    <n v="34.261800000000001"/>
    <n v="-78.042900000000003"/>
    <n v="40"/>
    <s v="PK"/>
    <n v="5"/>
    <n v="495"/>
    <s v="Brunswick County"/>
    <n v="37"/>
    <n v="37019"/>
    <n v="22"/>
  </r>
  <r>
    <n v="262"/>
    <n v="370210000929"/>
    <s v="Hendersonville Middle School"/>
    <n v="3702100"/>
    <s v="Henderson County Schools"/>
    <x v="266"/>
    <s v="2020-2021"/>
    <x v="21"/>
    <d v="1899-12-30T07:45:00"/>
    <s v="Tuesday"/>
    <s v="Hendersonville"/>
    <x v="25"/>
    <x v="0"/>
    <n v="561"/>
    <n v="0"/>
    <n v="1"/>
    <n v="1"/>
    <x v="3"/>
    <n v="12"/>
    <x v="1"/>
    <s v="m"/>
    <m/>
    <x v="1"/>
    <m/>
    <n v="0"/>
    <m/>
    <m/>
    <m/>
    <m/>
    <m/>
    <m/>
    <m/>
    <n v="357"/>
    <n v="54"/>
    <n v="109"/>
    <n v="7"/>
    <n v="0"/>
    <n v="4"/>
    <n v="30"/>
    <n v="0"/>
    <m/>
    <m/>
    <n v="35.321899999999999"/>
    <n v="-82.472999999999999"/>
    <n v="41"/>
    <n v="6"/>
    <n v="8"/>
    <n v="254"/>
    <s v="Handerson County"/>
    <n v="37"/>
    <n v="37089"/>
    <n v="21"/>
  </r>
  <r>
    <n v="263"/>
    <n v="51393001212"/>
    <s v="Watson Chapel Junior High"/>
    <n v="513930"/>
    <s v="Watson Chapel School District"/>
    <x v="267"/>
    <s v="2020-2021"/>
    <x v="22"/>
    <d v="1899-12-30T09:55:00"/>
    <s v="Monday"/>
    <s v="Pine Bluff"/>
    <x v="38"/>
    <x v="0"/>
    <n v="615"/>
    <n v="1"/>
    <n v="0"/>
    <n v="1"/>
    <x v="1"/>
    <n v="15"/>
    <x v="1"/>
    <s v="m"/>
    <s v="b"/>
    <x v="4"/>
    <m/>
    <m/>
    <m/>
    <m/>
    <m/>
    <m/>
    <m/>
    <m/>
    <m/>
    <n v="91"/>
    <n v="498"/>
    <n v="12"/>
    <n v="11"/>
    <n v="0"/>
    <n v="0"/>
    <n v="3"/>
    <n v="0"/>
    <s v="handgun"/>
    <m/>
    <n v="34.189926999999997"/>
    <n v="-92.065921000000003"/>
    <n v="43.53"/>
    <n v="7"/>
    <n v="9"/>
    <n v="488"/>
    <s v="Jefferson County"/>
    <n v="5"/>
    <n v="5069"/>
    <n v="41"/>
  </r>
  <r>
    <n v="267"/>
    <n v="363033004076"/>
    <s v="Wayne Central Middle School"/>
    <n v="3630330"/>
    <s v="Wayne Central School District"/>
    <x v="267"/>
    <s v="2020-2021"/>
    <x v="22"/>
    <d v="1899-12-30T09:40:00"/>
    <s v="Monday"/>
    <s v="Ontario"/>
    <x v="19"/>
    <x v="0"/>
    <n v="693"/>
    <n v="0"/>
    <n v="1"/>
    <n v="1"/>
    <x v="1"/>
    <n v="19"/>
    <x v="0"/>
    <s v="m"/>
    <s v="w"/>
    <x v="0"/>
    <s v="employee"/>
    <m/>
    <m/>
    <m/>
    <m/>
    <m/>
    <m/>
    <m/>
    <m/>
    <n v="640"/>
    <n v="13"/>
    <n v="23"/>
    <n v="6"/>
    <n v="0"/>
    <n v="0"/>
    <n v="11"/>
    <n v="0"/>
    <s v="Smith and Wesson M&amp;P .45 caliber handgun"/>
    <s v="SRO"/>
    <n v="43.219700000000003"/>
    <n v="-77.303600000000003"/>
    <n v="67.09"/>
    <n v="5"/>
    <n v="8"/>
    <n v="268"/>
    <s v="Wayne County"/>
    <n v="36"/>
    <n v="36117"/>
    <n v="21"/>
  </r>
  <r>
    <n v="268"/>
    <m/>
    <s v="Achievement First Amistad High School"/>
    <m/>
    <m/>
    <x v="268"/>
    <s v="2020-2021"/>
    <x v="22"/>
    <d v="1899-12-30T08:10:00"/>
    <s v="Thursday"/>
    <s v="New Haven"/>
    <x v="31"/>
    <x v="1"/>
    <n v="520"/>
    <n v="0"/>
    <n v="0"/>
    <n v="0"/>
    <x v="8"/>
    <m/>
    <x v="1"/>
    <m/>
    <m/>
    <x v="1"/>
    <m/>
    <m/>
    <m/>
    <m/>
    <m/>
    <m/>
    <m/>
    <m/>
    <m/>
    <m/>
    <m/>
    <m/>
    <m/>
    <m/>
    <m/>
    <m/>
    <n v="0"/>
    <m/>
    <m/>
    <n v="41.32981839"/>
    <n v="-72.935711900000001"/>
    <m/>
    <m/>
    <m/>
    <m/>
    <m/>
    <n v="9"/>
    <n v="9009"/>
    <m/>
  </r>
  <r>
    <n v="264"/>
    <n v="450156000305"/>
    <s v="Edwards Elementary School"/>
    <n v="4501560"/>
    <s v="Chesterfield 01"/>
    <x v="269"/>
    <s v="2020-2021"/>
    <x v="22"/>
    <d v="1899-12-30T13:30:00"/>
    <s v="Monday"/>
    <s v="Chesterfield"/>
    <x v="32"/>
    <x v="0"/>
    <n v="503"/>
    <n v="0"/>
    <n v="1"/>
    <n v="1"/>
    <x v="1"/>
    <n v="54"/>
    <x v="0"/>
    <m/>
    <m/>
    <x v="1"/>
    <m/>
    <m/>
    <m/>
    <m/>
    <m/>
    <m/>
    <m/>
    <m/>
    <m/>
    <n v="307"/>
    <n v="160"/>
    <n v="2"/>
    <n v="3"/>
    <n v="0"/>
    <n v="0"/>
    <n v="31"/>
    <n v="0"/>
    <m/>
    <m/>
    <n v="34.737634"/>
    <n v="-80.117710000000002"/>
    <n v="36"/>
    <s v="PK"/>
    <n v="5"/>
    <n v="503"/>
    <s v="Chesterfield County"/>
    <n v="45"/>
    <n v="45025"/>
    <n v="42"/>
  </r>
  <r>
    <n v="269"/>
    <n v="1060127"/>
    <s v="Bishop Hartley High School"/>
    <m/>
    <m/>
    <x v="270"/>
    <s v="2020-2021"/>
    <x v="22"/>
    <d v="1899-12-30T08:50:00"/>
    <s v="Tuesday"/>
    <s v="Columbus"/>
    <x v="14"/>
    <x v="1"/>
    <n v="679"/>
    <n v="0"/>
    <n v="0"/>
    <n v="0"/>
    <x v="8"/>
    <m/>
    <x v="1"/>
    <m/>
    <m/>
    <x v="1"/>
    <m/>
    <m/>
    <m/>
    <m/>
    <m/>
    <m/>
    <m/>
    <m/>
    <m/>
    <n v="404"/>
    <n v="190"/>
    <n v="29"/>
    <n v="10"/>
    <n v="0"/>
    <n v="0"/>
    <n v="46"/>
    <n v="0"/>
    <m/>
    <m/>
    <n v="39.944969999999998"/>
    <n v="-82.910820999999999"/>
    <n v="47.3"/>
    <n v="9"/>
    <n v="12"/>
    <m/>
    <s v="Franklin County"/>
    <n v="39"/>
    <n v="39049"/>
    <n v="11"/>
  </r>
  <r>
    <n v="266"/>
    <n v="10297001160"/>
    <s v="Selma High School"/>
    <n v="102970"/>
    <s v="Selma City Schools"/>
    <x v="271"/>
    <s v="2020-2021"/>
    <x v="22"/>
    <d v="1899-12-30T13:00:00"/>
    <s v="Thursday"/>
    <s v="Selma"/>
    <x v="33"/>
    <x v="0"/>
    <n v="777"/>
    <n v="0"/>
    <n v="0"/>
    <n v="0"/>
    <x v="1"/>
    <n v="15"/>
    <x v="1"/>
    <s v="m"/>
    <s v="b"/>
    <x v="4"/>
    <m/>
    <m/>
    <m/>
    <m/>
    <m/>
    <m/>
    <m/>
    <m/>
    <m/>
    <n v="2"/>
    <n v="771"/>
    <n v="1"/>
    <n v="1"/>
    <n v="0"/>
    <n v="1"/>
    <n v="1"/>
    <n v="0"/>
    <s v="handgun"/>
    <m/>
    <n v="32.428415999999999"/>
    <n v="-87.022637000000003"/>
    <n v="39"/>
    <n v="7"/>
    <n v="12"/>
    <n v="662"/>
    <s v="Dallas County"/>
    <n v="1"/>
    <n v="1047"/>
    <n v="32"/>
  </r>
  <r>
    <n v="265"/>
    <n v="470222000767"/>
    <s v="Austin-East Magnet High"/>
    <n v="4702220"/>
    <s v="Knox County"/>
    <x v="272"/>
    <s v="2020-2021"/>
    <x v="22"/>
    <d v="1899-12-30T15:15:00"/>
    <s v="Monday"/>
    <s v="Knoxville"/>
    <x v="26"/>
    <x v="0"/>
    <n v="728"/>
    <n v="0"/>
    <n v="1"/>
    <n v="1"/>
    <x v="3"/>
    <n v="17"/>
    <x v="1"/>
    <s v="m"/>
    <s v="b"/>
    <x v="4"/>
    <m/>
    <n v="1"/>
    <m/>
    <m/>
    <m/>
    <m/>
    <m/>
    <m/>
    <m/>
    <n v="81"/>
    <n v="584"/>
    <n v="41"/>
    <n v="1"/>
    <n v="0"/>
    <n v="0"/>
    <n v="21"/>
    <n v="1"/>
    <s v="Glock 45 handgun"/>
    <m/>
    <n v="35.990099999999998"/>
    <n v="-83.887"/>
    <n v="59.3"/>
    <n v="9"/>
    <n v="12"/>
    <n v="472"/>
    <s v="Knox County"/>
    <n v="47"/>
    <n v="47093"/>
    <n v="12"/>
  </r>
  <r>
    <n v="270"/>
    <n v="273178001333"/>
    <s v="Ply_mouth Middle School"/>
    <n v="2731780"/>
    <s v="Robbinsdale Area Schools"/>
    <x v="273"/>
    <s v="2020-2021"/>
    <x v="22"/>
    <d v="1899-12-30T08:44:00"/>
    <s v="Monday"/>
    <s v="Ply_mouth"/>
    <x v="24"/>
    <x v="0"/>
    <n v="1001"/>
    <n v="0"/>
    <n v="0"/>
    <n v="0"/>
    <x v="0"/>
    <n v="12"/>
    <x v="1"/>
    <s v="m"/>
    <s v="w"/>
    <x v="0"/>
    <m/>
    <m/>
    <m/>
    <m/>
    <m/>
    <m/>
    <m/>
    <m/>
    <m/>
    <n v="454"/>
    <n v="262"/>
    <n v="163"/>
    <n v="35"/>
    <n v="5"/>
    <n v="0"/>
    <n v="82"/>
    <n v="0"/>
    <s v="handgun"/>
    <s v="father's bedroom"/>
    <n v="45.020963999999999"/>
    <n v="-93.406233"/>
    <n v="36.5"/>
    <n v="6"/>
    <n v="8"/>
    <n v="397"/>
    <s v="Hennepin County"/>
    <n v="27"/>
    <n v="27053"/>
    <n v="13"/>
  </r>
  <r>
    <n v="271"/>
    <n v="100162000141"/>
    <s v="Smyrna Middle School"/>
    <n v="1001620"/>
    <s v="Smyrna School District"/>
    <x v="274"/>
    <s v="2020-2021"/>
    <x v="22"/>
    <d v="1899-12-30T10:25:00"/>
    <s v="Tuesday"/>
    <s v="Smyrna"/>
    <x v="43"/>
    <x v="0"/>
    <n v="984"/>
    <n v="1"/>
    <n v="0"/>
    <n v="1"/>
    <x v="1"/>
    <n v="47"/>
    <x v="0"/>
    <s v="m"/>
    <s v="b"/>
    <x v="4"/>
    <m/>
    <m/>
    <m/>
    <m/>
    <m/>
    <m/>
    <m/>
    <m/>
    <m/>
    <n v="571"/>
    <n v="286"/>
    <n v="76"/>
    <n v="16"/>
    <n v="0"/>
    <n v="2"/>
    <n v="33"/>
    <n v="0"/>
    <s v="handgun"/>
    <m/>
    <n v="39.302594999999997"/>
    <n v="-75.623778000000001"/>
    <n v="64"/>
    <n v="7"/>
    <n v="8"/>
    <m/>
    <s v="Kent County"/>
    <n v="10"/>
    <n v="10001"/>
    <n v="41"/>
  </r>
  <r>
    <n v="272"/>
    <n v="360106506342"/>
    <s v="Urban Dove Team Charter School"/>
    <n v="3601065"/>
    <s v="Urban Dove Team Charter School"/>
    <x v="275"/>
    <s v="2020-2021"/>
    <x v="22"/>
    <d v="1899-12-30T14:45:00"/>
    <s v="Thursday"/>
    <s v="Brooklyn"/>
    <x v="19"/>
    <x v="0"/>
    <n v="313"/>
    <n v="1"/>
    <n v="0"/>
    <n v="1"/>
    <x v="1"/>
    <n v="15"/>
    <x v="1"/>
    <s v="m"/>
    <s v="b"/>
    <x v="4"/>
    <m/>
    <m/>
    <m/>
    <n v="16"/>
    <s v="m"/>
    <s v="b"/>
    <m/>
    <m/>
    <m/>
    <n v="3"/>
    <n v="218"/>
    <n v="81"/>
    <n v="1"/>
    <n v="10"/>
    <n v="0"/>
    <n v="0"/>
    <n v="0"/>
    <m/>
    <m/>
    <n v="40.622472999999999"/>
    <n v="-73.954975000000005"/>
    <n v="24"/>
    <n v="10"/>
    <n v="12"/>
    <n v="268"/>
    <s v="Kings County"/>
    <n v="36"/>
    <n v="36047"/>
    <n v="11"/>
  </r>
  <r>
    <n v="273"/>
    <n v="180567001032"/>
    <s v="Mary Evelyn Castle Elementary School"/>
    <n v="1805670"/>
    <s v="Metropolitan School District of Lawrence Township"/>
    <x v="276"/>
    <s v="2020-2021"/>
    <x v="22"/>
    <d v="1899-12-30T13:00:00"/>
    <s v="Friday"/>
    <s v="Indianapolis"/>
    <x v="17"/>
    <x v="0"/>
    <n v="672"/>
    <n v="0"/>
    <n v="1"/>
    <n v="1"/>
    <x v="1"/>
    <n v="32"/>
    <x v="0"/>
    <s v="m"/>
    <m/>
    <x v="1"/>
    <m/>
    <m/>
    <m/>
    <m/>
    <m/>
    <m/>
    <m/>
    <m/>
    <m/>
    <n v="192"/>
    <n v="247"/>
    <n v="157"/>
    <n v="18"/>
    <n v="0"/>
    <n v="1"/>
    <n v="57"/>
    <n v="0"/>
    <m/>
    <m/>
    <n v="39.908099999999997"/>
    <n v="-86.018000000000001"/>
    <n v="34"/>
    <n v="1"/>
    <n v="6"/>
    <n v="393"/>
    <s v="Marion County"/>
    <n v="18"/>
    <n v="18097"/>
    <n v="11"/>
  </r>
  <r>
    <n v="274"/>
    <n v="450237000601"/>
    <s v="Ware Shoals High School"/>
    <n v="4502370"/>
    <s v="Greenwood 51"/>
    <x v="277"/>
    <s v="2020-2021"/>
    <x v="22"/>
    <d v="1899-12-30T08:00:00"/>
    <s v="Wednesday"/>
    <s v="Ware Shoals"/>
    <x v="32"/>
    <x v="0"/>
    <n v="272"/>
    <n v="0"/>
    <n v="0"/>
    <n v="0"/>
    <x v="7"/>
    <n v="15"/>
    <x v="1"/>
    <s v="m"/>
    <s v="w"/>
    <x v="0"/>
    <m/>
    <n v="1"/>
    <s v="suicide"/>
    <m/>
    <m/>
    <m/>
    <m/>
    <m/>
    <m/>
    <n v="212"/>
    <n v="36"/>
    <n v="16"/>
    <n v="0"/>
    <n v="0"/>
    <n v="0"/>
    <n v="8"/>
    <n v="0"/>
    <s v="handgun"/>
    <s v="mom's gun; kept in her car"/>
    <n v="34.393144999999997"/>
    <n v="-82.238602999999998"/>
    <n v="20"/>
    <n v="9"/>
    <n v="12"/>
    <n v="144"/>
    <s v="Greenwood County"/>
    <n v="45"/>
    <n v="45047"/>
    <n v="42"/>
  </r>
  <r>
    <n v="275"/>
    <n v="160157001061"/>
    <s v="Rigby Middle School"/>
    <n v="1601570"/>
    <s v="Jefferson County Joint District"/>
    <x v="278"/>
    <s v="2020-2021"/>
    <x v="22"/>
    <d v="1899-12-30T09:00:00"/>
    <s v="Thursday"/>
    <s v="Rigby"/>
    <x v="44"/>
    <x v="0"/>
    <n v="1541"/>
    <n v="0"/>
    <n v="3"/>
    <n v="3"/>
    <x v="0"/>
    <m/>
    <x v="1"/>
    <s v="f"/>
    <m/>
    <x v="1"/>
    <s v="student"/>
    <m/>
    <m/>
    <m/>
    <m/>
    <m/>
    <m/>
    <m/>
    <m/>
    <n v="1334"/>
    <n v="1"/>
    <n v="169"/>
    <n v="5"/>
    <n v="3"/>
    <n v="3"/>
    <n v="26"/>
    <n v="0"/>
    <s v="handgun"/>
    <m/>
    <n v="43.668498"/>
    <n v="-111.94192700000001"/>
    <n v="76.819999999999993"/>
    <n v="6"/>
    <n v="8"/>
    <n v="508"/>
    <s v="Jefferson County"/>
    <n v="16"/>
    <n v="16051"/>
    <n v="41"/>
  </r>
  <r>
    <n v="276"/>
    <n v="482364013022"/>
    <s v="North Forest High School"/>
    <n v="4823640"/>
    <s v="Houston Isd"/>
    <x v="279"/>
    <s v="2020-2021"/>
    <x v="22"/>
    <d v="1899-12-30T10:30:00"/>
    <s v="Wednesday"/>
    <s v="Houston"/>
    <x v="16"/>
    <x v="0"/>
    <n v="976"/>
    <n v="0"/>
    <n v="1"/>
    <n v="1"/>
    <x v="1"/>
    <m/>
    <x v="1"/>
    <m/>
    <m/>
    <x v="1"/>
    <m/>
    <m/>
    <m/>
    <m/>
    <m/>
    <m/>
    <m/>
    <m/>
    <m/>
    <n v="6"/>
    <n v="570"/>
    <n v="397"/>
    <n v="0"/>
    <n v="2"/>
    <n v="0"/>
    <n v="1"/>
    <n v="0"/>
    <m/>
    <m/>
    <n v="29.867028999999999"/>
    <n v="-95.259743999999998"/>
    <n v="58.28"/>
    <n v="9"/>
    <n v="12"/>
    <n v="931"/>
    <s v="Harris County"/>
    <n v="48"/>
    <n v="48201"/>
    <n v="11"/>
  </r>
  <r>
    <n v="285"/>
    <n v="540385"/>
    <s v="Saint Francis de Sales School"/>
    <m/>
    <m/>
    <x v="280"/>
    <s v="2021-2022"/>
    <x v="22"/>
    <d v="1899-12-30T13:00:00"/>
    <s v="Friday"/>
    <s v="Houma"/>
    <x v="1"/>
    <x v="1"/>
    <n v="660"/>
    <n v="0"/>
    <n v="1"/>
    <n v="1"/>
    <x v="1"/>
    <n v="17"/>
    <x v="1"/>
    <s v="m"/>
    <s v="b"/>
    <x v="4"/>
    <m/>
    <m/>
    <m/>
    <m/>
    <m/>
    <m/>
    <m/>
    <m/>
    <m/>
    <n v="556"/>
    <n v="10"/>
    <n v="5"/>
    <n v="3"/>
    <n v="3"/>
    <n v="0"/>
    <n v="29"/>
    <n v="0"/>
    <m/>
    <m/>
    <n v="29.607520000000001"/>
    <n v="-90.734161"/>
    <n v="35"/>
    <s v="PK"/>
    <n v="7"/>
    <m/>
    <s v="Terrebonne County"/>
    <n v="22"/>
    <n v="22109"/>
    <n v="13"/>
  </r>
  <r>
    <n v="286"/>
    <n v="130174002537"/>
    <s v="Lithonia High School"/>
    <n v="1301740"/>
    <s v="Dekalb County"/>
    <x v="281"/>
    <s v="2021-2022"/>
    <x v="22"/>
    <d v="1899-12-30T15:00:00"/>
    <s v="Thursday"/>
    <s v="Lithonia"/>
    <x v="2"/>
    <x v="0"/>
    <n v="1362"/>
    <n v="0"/>
    <n v="1"/>
    <n v="1"/>
    <x v="1"/>
    <m/>
    <x v="1"/>
    <m/>
    <m/>
    <x v="1"/>
    <s v="resource officer"/>
    <m/>
    <m/>
    <m/>
    <m/>
    <m/>
    <m/>
    <m/>
    <m/>
    <n v="9"/>
    <n v="1253"/>
    <n v="74"/>
    <n v="2"/>
    <n v="2"/>
    <n v="1"/>
    <n v="21"/>
    <n v="1"/>
    <s v="handgun"/>
    <m/>
    <n v="33.725000000000001"/>
    <n v="-84.129400000000004"/>
    <n v="88.5"/>
    <n v="9"/>
    <n v="12"/>
    <n v="1075"/>
    <s v="Dekalb County"/>
    <n v="13"/>
    <n v="13089"/>
    <n v="21"/>
  </r>
  <r>
    <n v="287"/>
    <n v="350006000118"/>
    <s v="Washington Middle School"/>
    <n v="3500060"/>
    <s v="Albuquerque Public Schools"/>
    <x v="282"/>
    <s v="2021-2022"/>
    <x v="22"/>
    <d v="1899-12-30T12:45:00"/>
    <s v="Friday"/>
    <s v="Albuquerque"/>
    <x v="5"/>
    <x v="0"/>
    <n v="442"/>
    <n v="1"/>
    <n v="0"/>
    <n v="1"/>
    <x v="1"/>
    <n v="13"/>
    <x v="1"/>
    <s v="m"/>
    <m/>
    <x v="1"/>
    <m/>
    <m/>
    <m/>
    <m/>
    <m/>
    <m/>
    <m/>
    <m/>
    <m/>
    <n v="14"/>
    <n v="6"/>
    <n v="407"/>
    <n v="4"/>
    <n v="5"/>
    <n v="1"/>
    <n v="5"/>
    <n v="0"/>
    <s v="handgun"/>
    <m/>
    <n v="35.086143999999997"/>
    <n v="-106.661691"/>
    <n v="34.4"/>
    <n v="6"/>
    <n v="8"/>
    <n v="442"/>
    <s v="Bernalillo County"/>
    <n v="35"/>
    <n v="35001"/>
    <n v="11"/>
  </r>
  <r>
    <n v="288"/>
    <n v="450391000873"/>
    <s v="Orangeburg-Wilkinson High School"/>
    <n v="4503910"/>
    <s v="Orangeburg"/>
    <x v="283"/>
    <s v="2021-2022"/>
    <x v="22"/>
    <d v="1899-12-30T16:00:00"/>
    <s v="Wednesday"/>
    <s v="Orangeburg"/>
    <x v="32"/>
    <x v="0"/>
    <n v="1016"/>
    <n v="0"/>
    <n v="3"/>
    <n v="3"/>
    <x v="1"/>
    <n v="14"/>
    <x v="1"/>
    <s v="m"/>
    <m/>
    <x v="1"/>
    <m/>
    <m/>
    <m/>
    <m/>
    <m/>
    <m/>
    <m/>
    <m/>
    <m/>
    <n v="17"/>
    <n v="954"/>
    <n v="30"/>
    <n v="9"/>
    <n v="2"/>
    <n v="2"/>
    <n v="2"/>
    <n v="0"/>
    <m/>
    <m/>
    <n v="33.524095000000003"/>
    <n v="-80.836538000000004"/>
    <n v="57"/>
    <n v="9"/>
    <n v="12"/>
    <n v="1016"/>
    <s v="Orangeburg County"/>
    <n v="45"/>
    <n v="45075"/>
    <n v="32"/>
  </r>
  <r>
    <n v="289"/>
    <n v="370333001384"/>
    <s v="New Hanover High School"/>
    <n v="3703330"/>
    <s v="New Hanover County Schools"/>
    <x v="284"/>
    <s v="2021-2022"/>
    <x v="22"/>
    <d v="1899-12-30T11:00:00"/>
    <s v="Monday"/>
    <s v="Wilmington"/>
    <x v="25"/>
    <x v="0"/>
    <n v="1529"/>
    <n v="0"/>
    <n v="1"/>
    <n v="1"/>
    <x v="1"/>
    <n v="15"/>
    <x v="1"/>
    <s v="m"/>
    <s v="b"/>
    <x v="4"/>
    <m/>
    <m/>
    <m/>
    <m/>
    <m/>
    <m/>
    <m/>
    <m/>
    <m/>
    <n v="658"/>
    <n v="488"/>
    <n v="290"/>
    <n v="20"/>
    <n v="4"/>
    <n v="1"/>
    <n v="68"/>
    <n v="0"/>
    <m/>
    <m/>
    <n v="34.237400000000001"/>
    <n v="-77.932400000000001"/>
    <n v="95.53"/>
    <n v="9"/>
    <n v="12"/>
    <n v="1504"/>
    <s v="New Hanover County"/>
    <n v="37"/>
    <n v="37129"/>
    <n v="12"/>
  </r>
  <r>
    <n v="290"/>
    <n v="370150000623"/>
    <s v="Mount Tabor High School"/>
    <n v="3701500"/>
    <s v="Winston Salem / Forsyth County Schools"/>
    <x v="285"/>
    <s v="2021-2022"/>
    <x v="22"/>
    <d v="1899-12-30T12:00:00"/>
    <s v="Wednesday"/>
    <s v="Winston-Salem"/>
    <x v="25"/>
    <x v="0"/>
    <n v="1491"/>
    <n v="1"/>
    <n v="0"/>
    <n v="1"/>
    <x v="1"/>
    <n v="15"/>
    <x v="1"/>
    <s v="m"/>
    <m/>
    <x v="1"/>
    <m/>
    <m/>
    <m/>
    <m/>
    <m/>
    <m/>
    <m/>
    <m/>
    <m/>
    <n v="509"/>
    <n v="628"/>
    <n v="252"/>
    <n v="16"/>
    <n v="5"/>
    <n v="2"/>
    <n v="79"/>
    <n v="0"/>
    <m/>
    <m/>
    <n v="36.126800000000003"/>
    <n v="-80.313199999999995"/>
    <n v="81.760000000000005"/>
    <n v="9"/>
    <n v="12"/>
    <n v="595"/>
    <s v="Forsyth County"/>
    <n v="37"/>
    <n v="37067"/>
    <n v="12"/>
  </r>
  <r>
    <n v="291"/>
    <n v="470369001987"/>
    <s v="LaVergne High School"/>
    <n v="4703690"/>
    <s v="Rutherford County"/>
    <x v="286"/>
    <s v="2021-2022"/>
    <x v="22"/>
    <d v="1899-12-30T15:30:00"/>
    <s v="Tuesday"/>
    <s v="Lavergne"/>
    <x v="26"/>
    <x v="0"/>
    <n v="1910"/>
    <n v="0"/>
    <n v="0"/>
    <n v="0"/>
    <x v="1"/>
    <n v="15"/>
    <x v="1"/>
    <s v="m"/>
    <m/>
    <x v="1"/>
    <m/>
    <m/>
    <m/>
    <m/>
    <m/>
    <m/>
    <m/>
    <m/>
    <m/>
    <n v="474"/>
    <n v="608"/>
    <n v="702"/>
    <n v="66"/>
    <n v="4"/>
    <n v="4"/>
    <n v="52"/>
    <n v="0"/>
    <m/>
    <m/>
    <n v="35.988700000000001"/>
    <n v="-86.559700000000007"/>
    <n v="115.1"/>
    <n v="9"/>
    <n v="12"/>
    <n v="1150"/>
    <s v="Rutherford County"/>
    <n v="47"/>
    <n v="47149"/>
    <n v="21"/>
  </r>
  <r>
    <n v="292"/>
    <n v="261428008350"/>
    <s v="Tri-County Education Center"/>
    <n v="2614280"/>
    <s v="Ferndale Public Schools"/>
    <x v="287"/>
    <s v="2021-2022"/>
    <x v="22"/>
    <d v="1899-12-30T14:30:00"/>
    <s v="Wednesday"/>
    <s v="Ferndale"/>
    <x v="11"/>
    <x v="0"/>
    <n v="360"/>
    <n v="0"/>
    <n v="0"/>
    <n v="0"/>
    <x v="1"/>
    <m/>
    <x v="1"/>
    <s v="m"/>
    <m/>
    <x v="1"/>
    <m/>
    <m/>
    <m/>
    <m/>
    <m/>
    <m/>
    <m/>
    <m/>
    <m/>
    <n v="29"/>
    <n v="319"/>
    <n v="4"/>
    <n v="2"/>
    <n v="0"/>
    <n v="0"/>
    <n v="6"/>
    <n v="0"/>
    <m/>
    <m/>
    <n v="42.450386000000002"/>
    <n v="-83.159362000000002"/>
    <n v="6.48"/>
    <n v="9"/>
    <n v="12"/>
    <n v="262"/>
    <s v="Oakland County"/>
    <n v="26"/>
    <n v="26125"/>
    <n v="21"/>
  </r>
  <r>
    <n v="293"/>
    <n v="510264001451"/>
    <s v="Heritage High School"/>
    <n v="5102640"/>
    <s v="Newport News City Pblc Schs"/>
    <x v="288"/>
    <s v="2021-2022"/>
    <x v="22"/>
    <d v="1899-12-30T11:39:00"/>
    <s v="Monday"/>
    <s v="Newport News"/>
    <x v="28"/>
    <x v="0"/>
    <n v="1173"/>
    <n v="0"/>
    <n v="2"/>
    <n v="2"/>
    <x v="1"/>
    <n v="15"/>
    <x v="1"/>
    <s v="m"/>
    <m/>
    <x v="1"/>
    <m/>
    <m/>
    <m/>
    <m/>
    <m/>
    <m/>
    <m/>
    <m/>
    <m/>
    <n v="77"/>
    <n v="971"/>
    <n v="82"/>
    <n v="7"/>
    <n v="2"/>
    <n v="5"/>
    <n v="29"/>
    <n v="0"/>
    <m/>
    <m/>
    <n v="37.006300000000003"/>
    <n v="-76.427199999999999"/>
    <n v="77.34"/>
    <n v="9"/>
    <n v="12"/>
    <n v="862"/>
    <s v="Newport News City"/>
    <n v="51"/>
    <n v="51700"/>
    <n v="12"/>
  </r>
  <r>
    <n v="294"/>
    <n v="280315001222"/>
    <s v="Newton County Elementary School"/>
    <n v="2803150"/>
    <s v="Newton County School District"/>
    <x v="289"/>
    <s v="2021-2022"/>
    <x v="22"/>
    <d v="1899-12-30T13:45:00"/>
    <s v="Thursday"/>
    <s v="Decatur"/>
    <x v="10"/>
    <x v="0"/>
    <n v="787"/>
    <n v="0"/>
    <n v="1"/>
    <n v="1"/>
    <x v="3"/>
    <m/>
    <x v="1"/>
    <s v="m"/>
    <m/>
    <x v="1"/>
    <s v="student"/>
    <n v="0"/>
    <m/>
    <m/>
    <m/>
    <m/>
    <m/>
    <m/>
    <m/>
    <n v="568"/>
    <n v="167"/>
    <n v="14"/>
    <n v="10"/>
    <n v="22"/>
    <n v="2"/>
    <n v="4"/>
    <n v="0"/>
    <s v="handgun"/>
    <s v="boyfriend of child's mother"/>
    <n v="32.446370999999999"/>
    <n v="-89.105537999999996"/>
    <n v="60"/>
    <s v="PK"/>
    <n v="5"/>
    <n v="449"/>
    <s v="Newton County"/>
    <n v="28"/>
    <n v="28101"/>
    <n v="42"/>
  </r>
  <r>
    <n v="295"/>
    <n v="470014801043"/>
    <s v="Cummings K-8 Optional School"/>
    <n v="4700148"/>
    <s v="Shelby County"/>
    <x v="289"/>
    <s v="2021-2022"/>
    <x v="22"/>
    <d v="1899-12-30T10:00:00"/>
    <s v="Thursday"/>
    <s v="Memphis"/>
    <x v="26"/>
    <x v="0"/>
    <n v="495"/>
    <n v="0"/>
    <n v="1"/>
    <n v="1"/>
    <x v="1"/>
    <n v="13"/>
    <x v="1"/>
    <s v="m"/>
    <m/>
    <x v="1"/>
    <m/>
    <m/>
    <m/>
    <m/>
    <m/>
    <m/>
    <m/>
    <m/>
    <m/>
    <n v="1"/>
    <n v="488"/>
    <n v="0"/>
    <n v="0"/>
    <n v="0"/>
    <n v="0"/>
    <n v="6"/>
    <n v="0"/>
    <m/>
    <m/>
    <n v="35.118899999999996"/>
    <n v="-90.028300000000002"/>
    <n v="29.3"/>
    <s v="PK"/>
    <n v="8"/>
    <m/>
    <s v="Shelby County"/>
    <n v="47"/>
    <n v="47157"/>
    <n v="11"/>
  </r>
  <r>
    <n v="296"/>
    <n v="480020910714"/>
    <s v="YES Prep Southwest Secondary"/>
    <n v="4800209"/>
    <s v="Yes Prep Public Schools Inc"/>
    <x v="290"/>
    <s v="2021-2022"/>
    <x v="22"/>
    <d v="1899-12-30T11:45:00"/>
    <s v="Friday"/>
    <s v="Houston"/>
    <x v="16"/>
    <x v="0"/>
    <n v="1010"/>
    <n v="0"/>
    <n v="1"/>
    <n v="1"/>
    <x v="1"/>
    <n v="25"/>
    <x v="0"/>
    <s v="m"/>
    <m/>
    <x v="1"/>
    <s v="former student"/>
    <m/>
    <m/>
    <m/>
    <m/>
    <m/>
    <m/>
    <m/>
    <m/>
    <n v="4"/>
    <n v="53"/>
    <n v="951"/>
    <n v="1"/>
    <n v="1"/>
    <n v="0"/>
    <n v="0"/>
    <n v="0"/>
    <m/>
    <m/>
    <n v="29.605765999999999"/>
    <n v="-95.443060000000003"/>
    <n v="61.51"/>
    <n v="6"/>
    <n v="12"/>
    <n v="922"/>
    <s v="Harris County"/>
    <n v="48"/>
    <n v="48201"/>
    <n v="21"/>
  </r>
  <r>
    <n v="297"/>
    <n v="482892013423"/>
    <s v="Timberview High School"/>
    <n v="4828920"/>
    <s v="Mansfield Isd"/>
    <x v="291"/>
    <s v="2021-2022"/>
    <x v="22"/>
    <d v="1899-12-30T09:15:00"/>
    <s v="Wednesday"/>
    <s v="Arlington"/>
    <x v="16"/>
    <x v="0"/>
    <n v="1900"/>
    <n v="0"/>
    <n v="4"/>
    <n v="4"/>
    <x v="1"/>
    <n v="18"/>
    <x v="0"/>
    <s v="m"/>
    <s v="b"/>
    <x v="4"/>
    <s v="student"/>
    <m/>
    <m/>
    <m/>
    <m/>
    <m/>
    <m/>
    <m/>
    <m/>
    <n v="44"/>
    <n v="69"/>
    <n v="74"/>
    <n v="21"/>
    <n v="0"/>
    <n v="1"/>
    <n v="11"/>
    <n v="0"/>
    <s v="handgun"/>
    <m/>
    <n v="32.622073"/>
    <n v="-97.076320999999993"/>
    <n v="11.22"/>
    <n v="9"/>
    <n v="11"/>
    <n v="120"/>
    <s v="Tarrant County"/>
    <n v="48"/>
    <n v="48439"/>
    <n v="11"/>
  </r>
  <r>
    <n v="299"/>
    <n v="50900000607"/>
    <s v="Little Rock Central High School"/>
    <n v="509000"/>
    <s v="Little Rock School District"/>
    <x v="292"/>
    <s v="2021-2022"/>
    <x v="22"/>
    <d v="1899-12-30T11:27:00"/>
    <s v="Tuesday"/>
    <s v="Little Rock"/>
    <x v="38"/>
    <x v="0"/>
    <n v="2430"/>
    <n v="0"/>
    <n v="0"/>
    <n v="0"/>
    <x v="8"/>
    <m/>
    <x v="1"/>
    <m/>
    <m/>
    <x v="1"/>
    <m/>
    <m/>
    <m/>
    <m/>
    <m/>
    <m/>
    <m/>
    <m/>
    <m/>
    <n v="785"/>
    <n v="1254"/>
    <n v="155"/>
    <n v="201"/>
    <n v="18"/>
    <n v="0"/>
    <n v="17"/>
    <n v="0"/>
    <m/>
    <m/>
    <n v="34.736826999999998"/>
    <n v="-92.298953999999995"/>
    <n v="167.63"/>
    <n v="9"/>
    <n v="12"/>
    <n v="1188"/>
    <s v="Pulaski County"/>
    <n v="5"/>
    <n v="5119"/>
    <n v="12"/>
  </r>
  <r>
    <n v="298"/>
    <n v="170993001061"/>
    <s v="Wendell Phillips Academy High School"/>
    <n v="1709930"/>
    <s v="City Of Chicago Sd 299"/>
    <x v="292"/>
    <s v="2021-2022"/>
    <x v="22"/>
    <d v="1899-12-30T15:15:00"/>
    <s v="Tuesday"/>
    <s v="Chicago"/>
    <x v="9"/>
    <x v="0"/>
    <n v="599"/>
    <n v="0"/>
    <n v="2"/>
    <n v="2"/>
    <x v="0"/>
    <m/>
    <x v="1"/>
    <m/>
    <m/>
    <x v="1"/>
    <m/>
    <m/>
    <m/>
    <m/>
    <m/>
    <m/>
    <m/>
    <m/>
    <m/>
    <n v="1"/>
    <n v="582"/>
    <n v="9"/>
    <n v="0"/>
    <n v="1"/>
    <n v="0"/>
    <n v="6"/>
    <n v="0"/>
    <m/>
    <m/>
    <n v="41.824399999999997"/>
    <n v="-87.619900000000001"/>
    <n v="47"/>
    <n v="9"/>
    <n v="12"/>
    <n v="576"/>
    <s v="Cook County"/>
    <n v="17"/>
    <n v="17031"/>
    <n v="11"/>
  </r>
  <r>
    <n v="300"/>
    <n v="170993000957"/>
    <s v="James McDade Classical School"/>
    <n v="1709930"/>
    <s v="City Of Chicago Sd 299"/>
    <x v="293"/>
    <s v="2021-2022"/>
    <x v="22"/>
    <d v="1899-12-30T08:38:00"/>
    <s v="Wednesday"/>
    <s v="Chicago"/>
    <x v="9"/>
    <x v="0"/>
    <n v="176"/>
    <n v="0"/>
    <n v="0"/>
    <n v="0"/>
    <x v="1"/>
    <m/>
    <x v="1"/>
    <m/>
    <m/>
    <x v="1"/>
    <m/>
    <m/>
    <m/>
    <m/>
    <m/>
    <m/>
    <m/>
    <m/>
    <m/>
    <n v="2"/>
    <n v="162"/>
    <n v="1"/>
    <n v="4"/>
    <n v="0"/>
    <n v="0"/>
    <n v="7"/>
    <n v="0"/>
    <m/>
    <m/>
    <n v="41.734400000000001"/>
    <n v="-87.618799999999993"/>
    <n v="10"/>
    <s v="KG"/>
    <n v="6"/>
    <n v="47"/>
    <s v="Cook County"/>
    <n v="17"/>
    <n v="17031"/>
    <n v="11"/>
  </r>
  <r>
    <n v="301"/>
    <n v="734676"/>
    <s v="Cathedral School"/>
    <m/>
    <m/>
    <x v="294"/>
    <s v="2021-2022"/>
    <x v="22"/>
    <d v="1899-12-30T09:20:00"/>
    <s v="Tuesday"/>
    <s v="Natchez"/>
    <x v="10"/>
    <x v="1"/>
    <n v="665"/>
    <n v="0"/>
    <n v="0"/>
    <n v="0"/>
    <x v="8"/>
    <m/>
    <x v="1"/>
    <m/>
    <m/>
    <x v="1"/>
    <m/>
    <m/>
    <m/>
    <m/>
    <m/>
    <m/>
    <m/>
    <m/>
    <m/>
    <n v="499"/>
    <n v="82"/>
    <n v="9"/>
    <n v="2"/>
    <n v="0"/>
    <n v="0"/>
    <n v="4"/>
    <n v="0"/>
    <m/>
    <m/>
    <n v="31.562163000000002"/>
    <n v="-91.394805000000005"/>
    <n v="52.5"/>
    <s v="PK"/>
    <n v="12"/>
    <m/>
    <s v="Adams County"/>
    <n v="28"/>
    <n v="28001"/>
    <n v="33"/>
  </r>
  <r>
    <n v="306"/>
    <n v="362376003307"/>
    <s v="Poughkeepsie High School"/>
    <n v="3623760"/>
    <s v="Poughkeepsie City School District"/>
    <x v="295"/>
    <s v="2021-2022"/>
    <x v="22"/>
    <d v="1899-12-30T15:15:00"/>
    <s v="Monday"/>
    <s v="Poughkeepsie"/>
    <x v="19"/>
    <x v="0"/>
    <n v="1153"/>
    <n v="0"/>
    <n v="0"/>
    <n v="0"/>
    <x v="1"/>
    <n v="13"/>
    <x v="1"/>
    <s v="m"/>
    <m/>
    <x v="1"/>
    <s v="student"/>
    <m/>
    <m/>
    <m/>
    <m/>
    <m/>
    <m/>
    <m/>
    <m/>
    <n v="72"/>
    <n v="612"/>
    <n v="413"/>
    <n v="7"/>
    <n v="3"/>
    <n v="6"/>
    <n v="40"/>
    <n v="0"/>
    <s v=".38-caliber handgun"/>
    <m/>
    <n v="41.694800000000001"/>
    <n v="-73.913799999999995"/>
    <n v="102.83"/>
    <n v="9"/>
    <n v="12"/>
    <n v="865"/>
    <s v="Dutchess County"/>
    <n v="36"/>
    <n v="36027"/>
    <n v="13"/>
  </r>
  <r>
    <n v="307"/>
    <n v="360009002194"/>
    <s v="P.S. 44"/>
    <n v="3600090"/>
    <s v="New York City Geographic District #12"/>
    <x v="296"/>
    <s v="2021-2022"/>
    <x v="22"/>
    <d v="1899-12-30T14:15:00"/>
    <s v="Tuesday"/>
    <s v="Bronx"/>
    <x v="19"/>
    <x v="0"/>
    <n v="263"/>
    <n v="0"/>
    <n v="0"/>
    <n v="0"/>
    <x v="8"/>
    <n v="45"/>
    <x v="0"/>
    <s v="m"/>
    <m/>
    <x v="1"/>
    <m/>
    <m/>
    <m/>
    <m/>
    <m/>
    <m/>
    <m/>
    <m/>
    <m/>
    <n v="4"/>
    <n v="83"/>
    <n v="174"/>
    <n v="0"/>
    <n v="1"/>
    <n v="1"/>
    <n v="0"/>
    <n v="0"/>
    <s v="handgun"/>
    <m/>
    <n v="40.842500000000001"/>
    <n v="-73.891000000000005"/>
    <n v="25"/>
    <s v="PK"/>
    <n v="5"/>
    <n v="258"/>
    <s v="Bronx County"/>
    <n v="36"/>
    <n v="36005"/>
    <n v="11"/>
  </r>
  <r>
    <n v="302"/>
    <n v="80234000064"/>
    <s v="Hinkley High School"/>
    <n v="802340"/>
    <s v="Aurora Joint District NO. 28 Of The Counties Of Adams And Arapahoe"/>
    <x v="297"/>
    <s v="2021-2022"/>
    <x v="22"/>
    <d v="1899-12-30T12:00:00"/>
    <s v="Friday"/>
    <s v="Aurora"/>
    <x v="0"/>
    <x v="0"/>
    <n v="2091"/>
    <n v="0"/>
    <n v="3"/>
    <n v="3"/>
    <x v="1"/>
    <n v="16"/>
    <x v="1"/>
    <m/>
    <m/>
    <x v="1"/>
    <s v="student"/>
    <m/>
    <m/>
    <m/>
    <m/>
    <m/>
    <m/>
    <m/>
    <m/>
    <n v="117"/>
    <n v="290"/>
    <n v="1513"/>
    <n v="81"/>
    <n v="18"/>
    <n v="25"/>
    <n v="47"/>
    <n v="1"/>
    <m/>
    <m/>
    <n v="39.734900000000003"/>
    <n v="-104.8086"/>
    <n v="107.93"/>
    <n v="9"/>
    <n v="12"/>
    <n v="1726"/>
    <s v="Arapahoe County"/>
    <n v="8"/>
    <n v="8005"/>
    <n v="11"/>
  </r>
  <r>
    <n v="308"/>
    <n v="173897003955"/>
    <s v="Thornton Township High School"/>
    <n v="1738970"/>
    <s v="Thornton Twp Hsd 205"/>
    <x v="298"/>
    <s v="2021-2022"/>
    <x v="22"/>
    <d v="1899-12-30T15:00:00"/>
    <s v="Wednesday"/>
    <s v="Harvey"/>
    <x v="9"/>
    <x v="0"/>
    <n v="1569"/>
    <n v="0"/>
    <n v="0"/>
    <n v="0"/>
    <x v="1"/>
    <m/>
    <x v="1"/>
    <m/>
    <m/>
    <x v="1"/>
    <m/>
    <m/>
    <m/>
    <m/>
    <m/>
    <m/>
    <m/>
    <m/>
    <m/>
    <n v="3"/>
    <n v="1126"/>
    <n v="406"/>
    <n v="24"/>
    <n v="4"/>
    <n v="1"/>
    <n v="5"/>
    <n v="0"/>
    <m/>
    <m/>
    <n v="41.616059999999997"/>
    <n v="-87.643733999999995"/>
    <n v="116"/>
    <n v="9"/>
    <n v="12"/>
    <n v="992"/>
    <s v="Cook County"/>
    <n v="17"/>
    <n v="17031"/>
    <n v="21"/>
  </r>
  <r>
    <n v="303"/>
    <n v="40633001882"/>
    <s v="Cesar Chavez High School"/>
    <n v="406330"/>
    <s v="Phoenix Union High School District (4286)"/>
    <x v="299"/>
    <s v="2021-2022"/>
    <x v="22"/>
    <d v="1899-12-30T15:00:00"/>
    <s v="Monday"/>
    <s v="Laveen"/>
    <x v="12"/>
    <x v="0"/>
    <n v="2590"/>
    <n v="0"/>
    <n v="1"/>
    <n v="1"/>
    <x v="1"/>
    <n v="15"/>
    <x v="1"/>
    <s v="m"/>
    <m/>
    <x v="1"/>
    <s v="student"/>
    <m/>
    <m/>
    <m/>
    <m/>
    <m/>
    <m/>
    <m/>
    <m/>
    <n v="115"/>
    <n v="396"/>
    <n v="1816"/>
    <n v="53"/>
    <n v="129"/>
    <n v="8"/>
    <n v="73"/>
    <n v="0"/>
    <m/>
    <m/>
    <n v="33.375700000000002"/>
    <n v="-112.1463"/>
    <n v="123.4"/>
    <n v="9"/>
    <n v="12"/>
    <n v="1605"/>
    <s v="Maricopa County"/>
    <n v="4"/>
    <n v="4013"/>
    <n v="11"/>
  </r>
  <r>
    <n v="304"/>
    <n v="262724006338"/>
    <s v="Oxford High School"/>
    <n v="2627240"/>
    <s v="Oxford Community Schools"/>
    <x v="300"/>
    <s v="2021-2022"/>
    <x v="22"/>
    <d v="1899-12-30T12:50:00"/>
    <s v="Tuesday"/>
    <s v="Oxford"/>
    <x v="11"/>
    <x v="0"/>
    <n v="1872"/>
    <n v="4"/>
    <n v="7"/>
    <n v="11"/>
    <x v="0"/>
    <n v="15"/>
    <x v="1"/>
    <s v="m"/>
    <s v="w"/>
    <x v="0"/>
    <s v="student"/>
    <n v="0"/>
    <m/>
    <m/>
    <m/>
    <m/>
    <m/>
    <m/>
    <m/>
    <n v="1549"/>
    <n v="53"/>
    <n v="186"/>
    <n v="30"/>
    <n v="1"/>
    <n v="5"/>
    <n v="48"/>
    <n v="0"/>
    <s v="9mm handgun"/>
    <s v="parent"/>
    <n v="42.838242999999999"/>
    <n v="-83.260782000000006"/>
    <n v="81.8"/>
    <n v="9"/>
    <n v="12"/>
    <n v="451"/>
    <s v="Oakland County"/>
    <n v="26"/>
    <n v="26125"/>
    <n v="21"/>
  </r>
  <r>
    <n v="309"/>
    <n v="483432003843"/>
    <s v="Sam Rayburn High School"/>
    <n v="4834320"/>
    <s v="Pasadena Isd"/>
    <x v="301"/>
    <s v="2021-2022"/>
    <x v="22"/>
    <d v="1899-12-30T23:00:00"/>
    <s v="Wednesday"/>
    <s v="Pasadena"/>
    <x v="16"/>
    <x v="0"/>
    <n v="2724"/>
    <n v="0"/>
    <n v="0"/>
    <n v="0"/>
    <x v="1"/>
    <n v="21"/>
    <x v="0"/>
    <s v="m"/>
    <m/>
    <x v="1"/>
    <m/>
    <m/>
    <m/>
    <m/>
    <m/>
    <m/>
    <m/>
    <m/>
    <m/>
    <n v="130"/>
    <n v="84"/>
    <n v="2482"/>
    <n v="10"/>
    <n v="4"/>
    <n v="0"/>
    <n v="14"/>
    <n v="0"/>
    <m/>
    <m/>
    <n v="29.678303"/>
    <n v="-95.182323999999994"/>
    <n v="175.78"/>
    <n v="9"/>
    <n v="12"/>
    <n v="2210"/>
    <s v="Harris County"/>
    <n v="48"/>
    <n v="48201"/>
    <n v="21"/>
  </r>
  <r>
    <n v="310"/>
    <n v="360108506376"/>
    <s v="Great Oaks Charter School"/>
    <n v="3601085"/>
    <s v="Great Oaks Charter School"/>
    <x v="302"/>
    <s v="2021-2022"/>
    <x v="22"/>
    <d v="1899-12-30T09:30:00"/>
    <s v="Thursday"/>
    <s v="New York"/>
    <x v="19"/>
    <x v="0"/>
    <n v="299"/>
    <n v="0"/>
    <n v="0"/>
    <n v="0"/>
    <x v="8"/>
    <m/>
    <x v="1"/>
    <m/>
    <m/>
    <x v="1"/>
    <m/>
    <m/>
    <m/>
    <m/>
    <m/>
    <m/>
    <m/>
    <m/>
    <m/>
    <n v="9"/>
    <n v="92"/>
    <n v="179"/>
    <n v="11"/>
    <n v="2"/>
    <n v="0"/>
    <n v="6"/>
    <n v="0"/>
    <m/>
    <m/>
    <n v="40.719909000000001"/>
    <n v="-73.991729000000007"/>
    <n v="20"/>
    <n v="6"/>
    <n v="9"/>
    <n v="256"/>
    <s v="New York County"/>
    <n v="36"/>
    <n v="36061"/>
    <n v="11"/>
  </r>
  <r>
    <n v="311"/>
    <n v="370405002882"/>
    <s v="Jesse C. Carson High School"/>
    <n v="3704050"/>
    <s v="Rowan-salisbury Schools"/>
    <x v="302"/>
    <s v="2021-2022"/>
    <x v="22"/>
    <d v="1899-12-30T14:00:00"/>
    <s v="Thursday"/>
    <s v="China Grove"/>
    <x v="25"/>
    <x v="0"/>
    <n v="1245"/>
    <n v="0"/>
    <n v="0"/>
    <n v="0"/>
    <x v="3"/>
    <m/>
    <x v="1"/>
    <m/>
    <m/>
    <x v="1"/>
    <m/>
    <n v="0"/>
    <m/>
    <m/>
    <m/>
    <m/>
    <m/>
    <m/>
    <m/>
    <n v="933"/>
    <n v="48"/>
    <n v="205"/>
    <n v="6"/>
    <n v="3"/>
    <n v="0"/>
    <n v="50"/>
    <n v="0"/>
    <m/>
    <m/>
    <n v="35.563000000000002"/>
    <n v="-80.545699999999997"/>
    <n v="71.239999999999995"/>
    <n v="9"/>
    <n v="12"/>
    <n v="461"/>
    <s v="Rowan County"/>
    <n v="37"/>
    <n v="37159"/>
    <n v="41"/>
  </r>
  <r>
    <n v="312"/>
    <n v="370297001285"/>
    <s v="West Charlotte High School"/>
    <n v="3702970"/>
    <s v="Charlotte-mecklenburg Schools"/>
    <x v="303"/>
    <s v="2021-2022"/>
    <x v="22"/>
    <d v="1899-12-30T14:15:00"/>
    <s v="Monday"/>
    <s v="Charlotte"/>
    <x v="25"/>
    <x v="0"/>
    <n v="1376"/>
    <n v="0"/>
    <n v="0"/>
    <n v="0"/>
    <x v="1"/>
    <m/>
    <x v="1"/>
    <m/>
    <m/>
    <x v="1"/>
    <s v="student"/>
    <m/>
    <m/>
    <m/>
    <m/>
    <m/>
    <m/>
    <m/>
    <m/>
    <n v="18"/>
    <n v="1058"/>
    <n v="187"/>
    <n v="35"/>
    <n v="2"/>
    <n v="0"/>
    <n v="76"/>
    <n v="0"/>
    <m/>
    <m/>
    <n v="35.2654"/>
    <n v="-80.858500000000006"/>
    <n v="90.6"/>
    <n v="9"/>
    <n v="12"/>
    <n v="1372"/>
    <s v="Mecklenburg County"/>
    <n v="37"/>
    <n v="37119"/>
    <n v="11"/>
  </r>
  <r>
    <n v="313"/>
    <n v="450336000951"/>
    <s v="Eau Claire High School"/>
    <n v="4503360"/>
    <s v="Richland 01"/>
    <x v="304"/>
    <s v="2021-2022"/>
    <x v="22"/>
    <d v="1899-12-30T15:00:00"/>
    <s v="Thursday"/>
    <s v="Columbia"/>
    <x v="32"/>
    <x v="0"/>
    <n v="510"/>
    <n v="0"/>
    <n v="0"/>
    <n v="0"/>
    <x v="1"/>
    <n v="15"/>
    <x v="1"/>
    <s v="m"/>
    <m/>
    <x v="1"/>
    <s v="student"/>
    <m/>
    <m/>
    <m/>
    <m/>
    <m/>
    <m/>
    <m/>
    <m/>
    <n v="6"/>
    <n v="440"/>
    <n v="46"/>
    <n v="0"/>
    <n v="0"/>
    <n v="6"/>
    <n v="17"/>
    <n v="0"/>
    <m/>
    <m/>
    <n v="34.048231000000001"/>
    <n v="-81.040983999999995"/>
    <n v="50"/>
    <n v="9"/>
    <n v="12"/>
    <n v="510"/>
    <s v="Richland County"/>
    <n v="45"/>
    <n v="45079"/>
    <n v="12"/>
  </r>
  <r>
    <n v="314"/>
    <n v="173451003599"/>
    <s v="Auburn High School"/>
    <n v="1734510"/>
    <s v="Rockford Sd 205"/>
    <x v="305"/>
    <s v="2021-2022"/>
    <x v="23"/>
    <d v="1899-12-30T13:10:00"/>
    <s v="Tuesday"/>
    <s v="Rockford"/>
    <x v="9"/>
    <x v="0"/>
    <n v="1807"/>
    <n v="0"/>
    <n v="2"/>
    <n v="2"/>
    <x v="1"/>
    <n v="16"/>
    <x v="1"/>
    <s v="m"/>
    <s v="b"/>
    <x v="4"/>
    <m/>
    <m/>
    <m/>
    <n v="17"/>
    <s v="m"/>
    <s v="b"/>
    <m/>
    <m/>
    <m/>
    <n v="498"/>
    <n v="770"/>
    <n v="331"/>
    <n v="75"/>
    <n v="4"/>
    <n v="2"/>
    <n v="127"/>
    <n v="0"/>
    <s v="9mm handgun"/>
    <m/>
    <n v="42.286783999999997"/>
    <n v="-89.137895"/>
    <n v="101.1"/>
    <n v="9"/>
    <n v="12"/>
    <n v="1105"/>
    <s v="Winnebago County"/>
    <n v="17"/>
    <n v="17201"/>
    <n v="12"/>
  </r>
  <r>
    <n v="315"/>
    <n v="120171001872"/>
    <s v="Seminole High School"/>
    <n v="1201710"/>
    <s v="Seminole"/>
    <x v="306"/>
    <s v="2021-2022"/>
    <x v="23"/>
    <d v="1899-12-30T12:00:00"/>
    <s v="Wednesday"/>
    <s v="Sanford"/>
    <x v="7"/>
    <x v="0"/>
    <n v="4062"/>
    <n v="0"/>
    <n v="1"/>
    <n v="1"/>
    <x v="1"/>
    <n v="16"/>
    <x v="1"/>
    <s v="m"/>
    <s v="b"/>
    <x v="4"/>
    <s v="student"/>
    <m/>
    <m/>
    <m/>
    <m/>
    <m/>
    <m/>
    <m/>
    <m/>
    <n v="1377"/>
    <n v="1134"/>
    <n v="975"/>
    <n v="385"/>
    <n v="14"/>
    <n v="11"/>
    <n v="166"/>
    <n v="0"/>
    <s v="9mm handgun"/>
    <m/>
    <n v="28.779299999999999"/>
    <n v="-81.283000000000001"/>
    <n v="149.07"/>
    <n v="9"/>
    <n v="12"/>
    <n v="2032"/>
    <s v="Seminole County"/>
    <n v="12"/>
    <n v="12117"/>
    <n v="13"/>
  </r>
  <r>
    <n v="317"/>
    <n v="421917006047"/>
    <s v="Oliver Citywide Academy"/>
    <n v="4219170"/>
    <s v="Pittsburgh Sd"/>
    <x v="306"/>
    <s v="2021-2022"/>
    <x v="23"/>
    <d v="1899-12-30T13:45:00"/>
    <s v="Wednesday"/>
    <s v="Pittsburgh"/>
    <x v="3"/>
    <x v="0"/>
    <n v="105"/>
    <n v="1"/>
    <n v="0"/>
    <n v="1"/>
    <x v="1"/>
    <m/>
    <x v="1"/>
    <m/>
    <m/>
    <x v="1"/>
    <m/>
    <m/>
    <m/>
    <m/>
    <m/>
    <m/>
    <m/>
    <m/>
    <m/>
    <n v="9"/>
    <n v="85"/>
    <n v="0"/>
    <n v="0"/>
    <n v="0"/>
    <n v="0"/>
    <n v="11"/>
    <n v="0"/>
    <m/>
    <m/>
    <n v="40.464326999999997"/>
    <n v="-80.024120999999994"/>
    <n v="22.63"/>
    <n v="3"/>
    <n v="12"/>
    <n v="86"/>
    <s v="Allegheny County"/>
    <n v="42"/>
    <n v="42003"/>
    <n v="11"/>
  </r>
  <r>
    <n v="316"/>
    <n v="240048000808"/>
    <s v="Magruder High School"/>
    <n v="2400480"/>
    <s v="Montgomery County Public Schools"/>
    <x v="307"/>
    <s v="2021-2022"/>
    <x v="23"/>
    <d v="1899-12-30T13:00:00"/>
    <s v="Friday"/>
    <s v="Rockville"/>
    <x v="15"/>
    <x v="0"/>
    <n v="1697"/>
    <n v="0"/>
    <n v="1"/>
    <n v="1"/>
    <x v="1"/>
    <n v="17"/>
    <x v="1"/>
    <s v="m"/>
    <m/>
    <x v="1"/>
    <s v="student"/>
    <m/>
    <m/>
    <m/>
    <m/>
    <m/>
    <m/>
    <m/>
    <m/>
    <n v="436"/>
    <n v="302"/>
    <n v="671"/>
    <n v="210"/>
    <n v="3"/>
    <n v="0"/>
    <n v="75"/>
    <n v="0"/>
    <m/>
    <m/>
    <n v="39.131300000000003"/>
    <n v="-77.118300000000005"/>
    <n v="101.8"/>
    <n v="9"/>
    <n v="12"/>
    <n v="545"/>
    <s v="Montgomery County"/>
    <n v="24"/>
    <n v="24031"/>
    <n v="41"/>
  </r>
  <r>
    <n v="323"/>
    <n v="270002502871"/>
    <s v="South Education Center"/>
    <n v="2700025"/>
    <s v="Intermediate School District 287"/>
    <x v="308"/>
    <s v="2021-2022"/>
    <x v="23"/>
    <d v="1899-12-30T12:07:00"/>
    <s v="Tuesday"/>
    <s v="Richfield"/>
    <x v="24"/>
    <x v="0"/>
    <n v="71"/>
    <n v="1"/>
    <n v="1"/>
    <n v="2"/>
    <x v="1"/>
    <n v="19"/>
    <x v="0"/>
    <s v="m"/>
    <s v="h"/>
    <x v="2"/>
    <s v="student"/>
    <m/>
    <m/>
    <n v="18"/>
    <s v="m"/>
    <s v="h"/>
    <m/>
    <m/>
    <m/>
    <n v="15"/>
    <n v="17"/>
    <n v="27"/>
    <n v="2"/>
    <n v="1"/>
    <n v="1"/>
    <n v="8"/>
    <n v="0"/>
    <m/>
    <m/>
    <n v="44.868045000000002"/>
    <n v="-93.310844000000003"/>
    <n v="8.1999999999999993"/>
    <s v="PK"/>
    <n v="12"/>
    <n v="47"/>
    <s v="Hennepin County"/>
    <n v="27"/>
    <n v="27053"/>
    <n v="21"/>
  </r>
  <r>
    <n v="335"/>
    <n v="362010001839"/>
    <s v="Mount Vernon High School"/>
    <n v="3620100"/>
    <s v="Mount Vernon City School District"/>
    <x v="309"/>
    <s v="2021-2022"/>
    <x v="23"/>
    <d v="1899-12-30T14:00:00"/>
    <s v="Tuesday"/>
    <s v="Mount Vernon"/>
    <x v="19"/>
    <x v="0"/>
    <n v="1302"/>
    <n v="0"/>
    <n v="0"/>
    <n v="0"/>
    <x v="8"/>
    <m/>
    <x v="1"/>
    <m/>
    <m/>
    <x v="1"/>
    <m/>
    <m/>
    <m/>
    <m/>
    <m/>
    <m/>
    <m/>
    <m/>
    <m/>
    <n v="45"/>
    <n v="974"/>
    <n v="262"/>
    <n v="11"/>
    <n v="6"/>
    <n v="2"/>
    <n v="2"/>
    <n v="0"/>
    <m/>
    <m/>
    <n v="40.925800000000002"/>
    <n v="-73.815100000000001"/>
    <n v="79.739999999999995"/>
    <n v="9"/>
    <n v="12"/>
    <m/>
    <s v="Westchester County"/>
    <n v="36"/>
    <n v="36119"/>
    <n v="21"/>
  </r>
  <r>
    <n v="324"/>
    <n v="80615001357"/>
    <s v="Liberty Point International School"/>
    <n v="806150"/>
    <s v="Pueblo County School District 70"/>
    <x v="310"/>
    <s v="2021-2022"/>
    <x v="23"/>
    <d v="1899-12-30T15:30:00"/>
    <s v="Tuesday"/>
    <s v="Pueblo West"/>
    <x v="0"/>
    <x v="0"/>
    <n v="536"/>
    <n v="1"/>
    <n v="0"/>
    <n v="1"/>
    <x v="1"/>
    <m/>
    <x v="1"/>
    <m/>
    <m/>
    <x v="1"/>
    <s v="police officer"/>
    <m/>
    <m/>
    <m/>
    <m/>
    <m/>
    <m/>
    <m/>
    <m/>
    <n v="256"/>
    <n v="4"/>
    <n v="227"/>
    <n v="0"/>
    <n v="4"/>
    <n v="2"/>
    <n v="43"/>
    <n v="0"/>
    <s v="service weapon"/>
    <m/>
    <n v="38.317300000000003"/>
    <n v="-104.7291"/>
    <n v="26"/>
    <n v="6"/>
    <n v="8"/>
    <n v="319"/>
    <s v="Pueblo County"/>
    <n v="8"/>
    <n v="8101"/>
    <n v="22"/>
  </r>
  <r>
    <n v="336"/>
    <n v="130123000473"/>
    <s v="Jonesboro High School"/>
    <n v="1301230"/>
    <s v="Clayton County School District"/>
    <x v="311"/>
    <s v="2021-2022"/>
    <x v="23"/>
    <m/>
    <s v="Monday"/>
    <s v="Clayton County"/>
    <x v="2"/>
    <x v="0"/>
    <n v="1383"/>
    <n v="0"/>
    <n v="0"/>
    <n v="0"/>
    <x v="8"/>
    <m/>
    <x v="1"/>
    <m/>
    <m/>
    <x v="1"/>
    <s v="student"/>
    <m/>
    <m/>
    <m/>
    <m/>
    <m/>
    <m/>
    <m/>
    <m/>
    <n v="44"/>
    <n v="923"/>
    <n v="313"/>
    <n v="48"/>
    <n v="6"/>
    <n v="0"/>
    <n v="49"/>
    <n v="0"/>
    <s v="Loaded handgun"/>
    <m/>
    <n v="33.542700000000004"/>
    <n v="-84.342799999999997"/>
    <n v="75.3"/>
    <n v="9"/>
    <n v="12"/>
    <n v="1286"/>
    <s v="Clayton County"/>
    <n v="13"/>
    <n v="13063"/>
    <n v="21"/>
  </r>
  <r>
    <n v="318"/>
    <n v="201014000040"/>
    <s v="Olathe East High School"/>
    <n v="2010140"/>
    <s v="Olathe School District"/>
    <x v="312"/>
    <s v="2021-2022"/>
    <x v="23"/>
    <d v="1899-12-30T10:30:00"/>
    <s v="Friday"/>
    <s v="Olathe"/>
    <x v="42"/>
    <x v="0"/>
    <n v="1957"/>
    <n v="0"/>
    <n v="2"/>
    <n v="2"/>
    <x v="1"/>
    <n v="18"/>
    <x v="0"/>
    <s v="m"/>
    <s v="b"/>
    <x v="4"/>
    <s v="student"/>
    <m/>
    <m/>
    <m/>
    <m/>
    <m/>
    <m/>
    <m/>
    <m/>
    <n v="1264"/>
    <n v="209"/>
    <n v="280"/>
    <n v="102"/>
    <n v="7"/>
    <n v="4"/>
    <n v="91"/>
    <n v="0"/>
    <m/>
    <m/>
    <n v="38.895899999999997"/>
    <n v="-94.753900000000002"/>
    <n v="117.3"/>
    <n v="9"/>
    <n v="12"/>
    <n v="482"/>
    <s v="Johnson County"/>
    <n v="20"/>
    <n v="20091"/>
    <n v="21"/>
  </r>
  <r>
    <n v="319"/>
    <n v="190897000528"/>
    <s v="East High School"/>
    <n v="1908970"/>
    <s v="Des Moines Public Schools"/>
    <x v="313"/>
    <s v="2021-2022"/>
    <x v="23"/>
    <d v="1899-12-30T15:00:00"/>
    <s v="Monday"/>
    <s v="Des Moines"/>
    <x v="45"/>
    <x v="0"/>
    <n v="2204"/>
    <n v="1"/>
    <n v="2"/>
    <n v="3"/>
    <x v="0"/>
    <m/>
    <x v="1"/>
    <m/>
    <m/>
    <x v="1"/>
    <m/>
    <m/>
    <m/>
    <m/>
    <m/>
    <m/>
    <m/>
    <m/>
    <m/>
    <n v="644"/>
    <n v="339"/>
    <n v="922"/>
    <n v="158"/>
    <n v="10"/>
    <n v="2"/>
    <n v="129"/>
    <n v="0"/>
    <m/>
    <m/>
    <n v="41.596899999999998"/>
    <n v="-93.600680999999994"/>
    <n v="97.1"/>
    <n v="9"/>
    <n v="12"/>
    <n v="1815"/>
    <s v="Polk County"/>
    <n v="19"/>
    <n v="19153"/>
    <n v="12"/>
  </r>
  <r>
    <n v="320"/>
    <n v="120039007984"/>
    <s v="North Gardens High School"/>
    <n v="1200390"/>
    <s v="Miami-Dade School District"/>
    <x v="314"/>
    <s v="2021-2022"/>
    <x v="23"/>
    <d v="1899-12-30T13:30:00"/>
    <s v="Wednesday"/>
    <s v="Miami Gardens"/>
    <x v="7"/>
    <x v="0"/>
    <n v="335"/>
    <n v="0"/>
    <n v="3"/>
    <n v="3"/>
    <x v="0"/>
    <n v="17"/>
    <x v="1"/>
    <s v="m"/>
    <m/>
    <x v="1"/>
    <m/>
    <m/>
    <m/>
    <n v="18"/>
    <s v="m"/>
    <m/>
    <m/>
    <m/>
    <m/>
    <n v="11"/>
    <n v="138"/>
    <n v="183"/>
    <n v="0"/>
    <n v="0"/>
    <n v="0"/>
    <n v="3"/>
    <n v="0"/>
    <s v="Glock"/>
    <m/>
    <n v="25.938839000000002"/>
    <n v="-80.276769000000002"/>
    <n v="6"/>
    <n v="9"/>
    <n v="12"/>
    <n v="140"/>
    <s v="Miami-Dade County"/>
    <n v="12"/>
    <n v="12086"/>
    <n v="21"/>
  </r>
  <r>
    <n v="325"/>
    <n v="63255005018"/>
    <s v="De Anza High School"/>
    <n v="632550"/>
    <s v="West Contra Costa Unified"/>
    <x v="315"/>
    <s v="2021-2022"/>
    <x v="23"/>
    <m/>
    <s v="Friday"/>
    <s v="Richmond"/>
    <x v="8"/>
    <x v="0"/>
    <n v="1380"/>
    <n v="0"/>
    <n v="1"/>
    <n v="1"/>
    <x v="1"/>
    <m/>
    <x v="1"/>
    <m/>
    <m/>
    <x v="1"/>
    <s v="student"/>
    <m/>
    <m/>
    <m/>
    <m/>
    <m/>
    <m/>
    <m/>
    <m/>
    <n v="106"/>
    <n v="308"/>
    <n v="665"/>
    <n v="243"/>
    <n v="4"/>
    <n v="10"/>
    <n v="44"/>
    <n v="0"/>
    <m/>
    <m/>
    <n v="37.969408999999999"/>
    <n v="-122.28803499999999"/>
    <n v="62.89"/>
    <n v="9"/>
    <n v="12"/>
    <n v="1063"/>
    <s v="Contra Costa County"/>
    <n v="6"/>
    <n v="6013"/>
    <n v="21"/>
  </r>
  <r>
    <n v="326"/>
    <n v="531011001690"/>
    <s v="Eisenhower High School"/>
    <n v="5310110"/>
    <s v="Yakima School District"/>
    <x v="316"/>
    <s v="2021-2022"/>
    <x v="23"/>
    <d v="1899-12-30T15:00:00"/>
    <s v="Tuesday"/>
    <s v="Yakima"/>
    <x v="13"/>
    <x v="0"/>
    <n v="1908"/>
    <n v="1"/>
    <n v="0"/>
    <n v="1"/>
    <x v="1"/>
    <n v="15"/>
    <x v="1"/>
    <s v="m"/>
    <m/>
    <x v="1"/>
    <s v="student"/>
    <m/>
    <m/>
    <m/>
    <m/>
    <m/>
    <m/>
    <m/>
    <m/>
    <n v="447"/>
    <n v="11"/>
    <n v="1372"/>
    <n v="12"/>
    <n v="21"/>
    <n v="1"/>
    <n v="43"/>
    <n v="0"/>
    <m/>
    <m/>
    <n v="46.591634999999997"/>
    <n v="-120.56579600000001"/>
    <n v="97.97"/>
    <n v="9"/>
    <n v="12"/>
    <n v="1333"/>
    <s v="Yakima County"/>
    <n v="53"/>
    <n v="53077"/>
    <n v="13"/>
  </r>
  <r>
    <n v="339"/>
    <n v="380004600461"/>
    <s v="Mott-Regent School"/>
    <n v="3800046"/>
    <s v="Mott-regent 1"/>
    <x v="317"/>
    <s v="2021-2022"/>
    <x v="23"/>
    <m/>
    <s v="Wednesday"/>
    <s v="Hettinger County"/>
    <x v="46"/>
    <x v="0"/>
    <n v="98"/>
    <n v="1"/>
    <n v="0"/>
    <n v="1"/>
    <x v="1"/>
    <m/>
    <x v="1"/>
    <s v="m"/>
    <m/>
    <x v="1"/>
    <s v="police officer"/>
    <m/>
    <m/>
    <m/>
    <m/>
    <m/>
    <m/>
    <m/>
    <m/>
    <n v="87"/>
    <n v="2"/>
    <n v="3"/>
    <n v="0"/>
    <n v="5"/>
    <n v="1"/>
    <n v="0"/>
    <n v="0"/>
    <s v="service pistol"/>
    <m/>
    <n v="46.372185000000002"/>
    <n v="-102.318612"/>
    <n v="15.5"/>
    <n v="7"/>
    <n v="12"/>
    <n v="43"/>
    <s v="Hettinger County"/>
    <n v="38"/>
    <n v="38041"/>
    <n v="43"/>
  </r>
  <r>
    <n v="329"/>
    <n v="510313001319"/>
    <s v="Rippon Middle School"/>
    <n v="5103130"/>
    <s v="Prince William Co Pblc Schs"/>
    <x v="318"/>
    <s v="2021-2022"/>
    <x v="23"/>
    <d v="1899-12-30T11:00:00"/>
    <s v="Thursday"/>
    <s v="Woodbridge"/>
    <x v="28"/>
    <x v="0"/>
    <n v="1371"/>
    <n v="0"/>
    <n v="0"/>
    <n v="0"/>
    <x v="0"/>
    <n v="20"/>
    <x v="0"/>
    <s v="m"/>
    <s v="b"/>
    <x v="4"/>
    <m/>
    <m/>
    <m/>
    <m/>
    <m/>
    <m/>
    <m/>
    <m/>
    <m/>
    <n v="127"/>
    <n v="519"/>
    <n v="498"/>
    <n v="140"/>
    <n v="2"/>
    <n v="5"/>
    <n v="80"/>
    <n v="0"/>
    <s v="rifle and shotgun"/>
    <m/>
    <n v="38.622599999999998"/>
    <n v="-77.267099999999999"/>
    <n v="82.67"/>
    <n v="6"/>
    <n v="7"/>
    <m/>
    <s v="Prince William County"/>
    <n v="51"/>
    <n v="51153"/>
    <n v="21"/>
  </r>
  <r>
    <n v="337"/>
    <n v="320006000114"/>
    <s v="Western High School"/>
    <n v="3200060"/>
    <s v="Clark County School District"/>
    <x v="319"/>
    <s v="2021-2022"/>
    <x v="23"/>
    <d v="1899-12-30T14:15:00"/>
    <s v="Tuesday"/>
    <s v="Las Vegas"/>
    <x v="30"/>
    <x v="0"/>
    <n v="2732"/>
    <n v="0"/>
    <n v="2"/>
    <n v="0"/>
    <x v="1"/>
    <m/>
    <x v="1"/>
    <m/>
    <m/>
    <x v="1"/>
    <s v="school police officer"/>
    <m/>
    <m/>
    <m/>
    <m/>
    <m/>
    <m/>
    <m/>
    <m/>
    <n v="155"/>
    <n v="451"/>
    <n v="1969"/>
    <n v="49"/>
    <n v="1"/>
    <n v="21"/>
    <n v="86"/>
    <n v="0"/>
    <m/>
    <m/>
    <n v="36.176163000000003"/>
    <n v="-115.202879"/>
    <n v="103"/>
    <n v="9"/>
    <n v="12"/>
    <n v="2732"/>
    <s v="Clark County"/>
    <n v="32"/>
    <n v="32003"/>
    <n v="11"/>
  </r>
  <r>
    <n v="333"/>
    <n v="280360000691"/>
    <s v="West Philadelphia Achievement Charter Elementary School"/>
    <n v="2803600"/>
    <s v="Philadelphia Public School Dis"/>
    <x v="320"/>
    <s v="2021-2022"/>
    <x v="23"/>
    <d v="1899-12-30T09:00:00"/>
    <s v="Thursday"/>
    <s v="Philadelphia"/>
    <x v="3"/>
    <x v="0"/>
    <n v="470"/>
    <n v="0"/>
    <n v="0"/>
    <n v="0"/>
    <x v="3"/>
    <n v="8"/>
    <x v="1"/>
    <s v="m"/>
    <m/>
    <x v="1"/>
    <s v="student"/>
    <n v="0"/>
    <m/>
    <m/>
    <m/>
    <m/>
    <m/>
    <m/>
    <m/>
    <n v="60"/>
    <n v="382"/>
    <n v="6"/>
    <n v="10"/>
    <n v="8"/>
    <n v="0"/>
    <n v="4"/>
    <n v="0"/>
    <m/>
    <m/>
    <n v="32.780532000000001"/>
    <n v="-89.105653000000004"/>
    <n v="36.200000000000003"/>
    <s v="PK"/>
    <n v="6"/>
    <n v="470"/>
    <s v="Neshoba County"/>
    <n v="28"/>
    <n v="28099"/>
    <n v="33"/>
  </r>
  <r>
    <n v="321"/>
    <n v="450231001254"/>
    <s v="Tanglewood Middle"/>
    <n v="4502310"/>
    <s v="Greenville County School District"/>
    <x v="320"/>
    <s v="2021-2022"/>
    <x v="23"/>
    <d v="1899-12-30T12:26:00"/>
    <s v="Thursday"/>
    <s v="Greenville"/>
    <x v="32"/>
    <x v="0"/>
    <n v="868"/>
    <n v="1"/>
    <n v="0"/>
    <n v="1"/>
    <x v="1"/>
    <n v="12"/>
    <x v="1"/>
    <s v="m"/>
    <m/>
    <x v="1"/>
    <s v="student"/>
    <m/>
    <m/>
    <m/>
    <m/>
    <m/>
    <m/>
    <m/>
    <m/>
    <n v="105"/>
    <n v="351"/>
    <n v="379"/>
    <n v="0"/>
    <n v="4"/>
    <n v="0"/>
    <n v="29"/>
    <n v="0"/>
    <s v="handgun"/>
    <m/>
    <n v="34.824083000000002"/>
    <n v="-82.468819999999994"/>
    <n v="45"/>
    <n v="6"/>
    <n v="8"/>
    <n v="868"/>
    <s v="Greenville County"/>
    <n v="45"/>
    <n v="45045"/>
    <n v="41"/>
  </r>
  <r>
    <n v="332"/>
    <n v="390483303211"/>
    <s v="Lowellville Junior/Senior High School"/>
    <n v="3904833"/>
    <s v="Lowellville Local"/>
    <x v="321"/>
    <s v="2021-2022"/>
    <x v="23"/>
    <d v="1899-12-30T10:00:00"/>
    <s v="Thursday"/>
    <s v="Lowellville"/>
    <x v="14"/>
    <x v="0"/>
    <n v="219"/>
    <n v="0"/>
    <n v="0"/>
    <n v="0"/>
    <x v="7"/>
    <m/>
    <x v="1"/>
    <m/>
    <m/>
    <x v="1"/>
    <s v="student"/>
    <m/>
    <m/>
    <m/>
    <m/>
    <m/>
    <m/>
    <m/>
    <m/>
    <n v="191"/>
    <n v="9"/>
    <n v="15"/>
    <n v="0"/>
    <n v="0"/>
    <n v="0"/>
    <n v="4"/>
    <n v="0"/>
    <m/>
    <m/>
    <n v="41.044822000000003"/>
    <n v="-80.552324999999996"/>
    <n v="18.46"/>
    <n v="7"/>
    <n v="12"/>
    <m/>
    <s v="Mahoning County"/>
    <n v="39"/>
    <n v="39099"/>
    <n v="21"/>
  </r>
  <r>
    <n v="322"/>
    <n v="420930007612"/>
    <s v="Erie High School"/>
    <n v="4209300"/>
    <s v="Erie City Shool District"/>
    <x v="321"/>
    <s v="2021-2022"/>
    <x v="23"/>
    <d v="1899-12-30T09:20:00"/>
    <s v="Tuesday"/>
    <s v="Erie"/>
    <x v="3"/>
    <x v="0"/>
    <n v="2267"/>
    <n v="0"/>
    <n v="1"/>
    <n v="1"/>
    <x v="1"/>
    <n v="14"/>
    <x v="1"/>
    <s v="m"/>
    <m/>
    <x v="1"/>
    <s v="student"/>
    <m/>
    <m/>
    <m/>
    <m/>
    <m/>
    <m/>
    <m/>
    <m/>
    <n v="803"/>
    <n v="912"/>
    <n v="317"/>
    <n v="111"/>
    <n v="4"/>
    <n v="1"/>
    <n v="119"/>
    <n v="0"/>
    <s v="9mm handgun"/>
    <m/>
    <n v="42.101896000000004"/>
    <n v="-80.082293000000007"/>
    <n v="153.25"/>
    <n v="9"/>
    <n v="12"/>
    <n v="2264"/>
    <s v="Erie County"/>
    <n v="42"/>
    <n v="42049"/>
    <n v="13"/>
  </r>
  <r>
    <n v="334"/>
    <n v="50002600867"/>
    <s v="Pine Bluff High School"/>
    <n v="500026"/>
    <s v="Pine Bluff School District"/>
    <x v="322"/>
    <s v="2021-2022"/>
    <x v="23"/>
    <d v="1899-12-30T14:45:00"/>
    <s v="Monday"/>
    <s v="Pine Bluff"/>
    <x v="38"/>
    <x v="0"/>
    <n v="892"/>
    <n v="0"/>
    <n v="0"/>
    <n v="0"/>
    <x v="8"/>
    <m/>
    <x v="1"/>
    <s v="m"/>
    <m/>
    <x v="1"/>
    <s v="student"/>
    <m/>
    <m/>
    <m/>
    <m/>
    <m/>
    <m/>
    <m/>
    <m/>
    <n v="21"/>
    <n v="851"/>
    <n v="16"/>
    <n v="1"/>
    <n v="0"/>
    <n v="0"/>
    <n v="3"/>
    <n v="1"/>
    <m/>
    <m/>
    <n v="34.219096"/>
    <n v="-92.010780999999994"/>
    <n v="58.17"/>
    <n v="9"/>
    <n v="12"/>
    <n v="892"/>
    <s v="Jefferson County"/>
    <n v="5"/>
    <n v="5069"/>
    <n v="13"/>
  </r>
  <r>
    <n v="340"/>
    <n v="253426"/>
    <s v="Edmund Burke School"/>
    <m/>
    <m/>
    <x v="323"/>
    <s v="2021-2022"/>
    <x v="23"/>
    <d v="1899-12-30T15:18:00"/>
    <s v="Friday"/>
    <s v="Washington"/>
    <x v="23"/>
    <x v="1"/>
    <n v="300"/>
    <n v="0"/>
    <n v="4"/>
    <n v="4"/>
    <x v="0"/>
    <n v="23"/>
    <x v="0"/>
    <s v="m"/>
    <m/>
    <x v="1"/>
    <m/>
    <n v="1"/>
    <m/>
    <m/>
    <m/>
    <m/>
    <m/>
    <m/>
    <m/>
    <m/>
    <m/>
    <m/>
    <m/>
    <m/>
    <m/>
    <m/>
    <n v="0"/>
    <s v="sniper rifle"/>
    <m/>
    <n v="38.943040979999999"/>
    <n v="-77.062092930000006"/>
    <m/>
    <m/>
    <m/>
    <m/>
    <s v="District of Columbia"/>
    <n v="11"/>
    <n v="11001"/>
    <n v="11"/>
  </r>
  <r>
    <n v="338"/>
    <n v="262540000932"/>
    <s v="Aspen Ridge Elementary School"/>
    <n v="2625400"/>
    <s v="Nice Community School District"/>
    <x v="324"/>
    <s v="2021-2022"/>
    <x v="23"/>
    <d v="1899-12-30T13:30:00"/>
    <s v="Tuesday"/>
    <s v="West Ishpeming"/>
    <x v="11"/>
    <x v="0"/>
    <n v="753"/>
    <n v="0"/>
    <n v="0"/>
    <n v="0"/>
    <x v="7"/>
    <m/>
    <x v="1"/>
    <s v="m"/>
    <m/>
    <x v="1"/>
    <s v="student"/>
    <m/>
    <m/>
    <m/>
    <m/>
    <m/>
    <m/>
    <m/>
    <m/>
    <n v="706"/>
    <n v="3"/>
    <n v="6"/>
    <n v="5"/>
    <n v="12"/>
    <n v="5"/>
    <n v="16"/>
    <n v="0"/>
    <m/>
    <m/>
    <n v="46.480499999999999"/>
    <n v="-87.728899999999996"/>
    <n v="50.95"/>
    <s v="KG"/>
    <n v="8"/>
    <n v="264"/>
    <s v="Marquette County"/>
    <n v="26"/>
    <n v="26103"/>
    <n v="41"/>
  </r>
  <r>
    <n v="344"/>
    <n v="482364002562"/>
    <s v="Heights High School"/>
    <n v="4823640"/>
    <s v="The Houston Independent School District"/>
    <x v="325"/>
    <s v="2021-2022"/>
    <x v="23"/>
    <d v="1899-12-30T13:15:00"/>
    <s v="Thursday"/>
    <s v="Houston"/>
    <x v="16"/>
    <x v="0"/>
    <n v="2450"/>
    <n v="0"/>
    <n v="1"/>
    <n v="1"/>
    <x v="1"/>
    <n v="17"/>
    <x v="1"/>
    <s v="m"/>
    <m/>
    <x v="1"/>
    <s v="student"/>
    <m/>
    <m/>
    <m/>
    <m/>
    <m/>
    <m/>
    <m/>
    <m/>
    <n v="257"/>
    <n v="296"/>
    <n v="1841"/>
    <n v="23"/>
    <n v="3"/>
    <n v="2"/>
    <n v="28"/>
    <n v="0"/>
    <s v="AK pistol"/>
    <m/>
    <n v="29.795383999999999"/>
    <n v="-95.393500000000003"/>
    <n v="123.15"/>
    <n v="9"/>
    <n v="12"/>
    <n v="1613"/>
    <s v="Harris County"/>
    <n v="48"/>
    <n v="48201"/>
    <n v="11"/>
  </r>
  <r>
    <n v="343"/>
    <n v="120150002783"/>
    <s v="Alexander W. Dreyfoos School of Arts"/>
    <n v="1201500"/>
    <s v="Palm Beach County"/>
    <x v="326"/>
    <s v="2021-2022"/>
    <x v="23"/>
    <d v="1899-12-30T11:58:00"/>
    <s v="Friday"/>
    <s v="West Palm Beach"/>
    <x v="7"/>
    <x v="0"/>
    <n v="1363"/>
    <n v="1"/>
    <n v="0"/>
    <n v="0"/>
    <x v="1"/>
    <m/>
    <x v="1"/>
    <s v="f"/>
    <m/>
    <x v="1"/>
    <s v="off-duty police officer"/>
    <m/>
    <m/>
    <m/>
    <m/>
    <m/>
    <m/>
    <m/>
    <m/>
    <n v="710"/>
    <n v="125"/>
    <n v="326"/>
    <n v="127"/>
    <n v="3"/>
    <n v="0"/>
    <n v="72"/>
    <n v="0"/>
    <m/>
    <m/>
    <n v="26.709237999999999"/>
    <n v="-80.059481000000005"/>
    <n v="65"/>
    <n v="9"/>
    <n v="12"/>
    <n v="327"/>
    <s v="Palm Beach County"/>
    <n v="12"/>
    <n v="12099"/>
    <n v="12"/>
  </r>
  <r>
    <n v="328"/>
    <n v="170993000709"/>
    <s v="Walt Disney Magnet School"/>
    <n v="1709930"/>
    <s v="City Of Chicago Sd 299"/>
    <x v="327"/>
    <s v="2021-2022"/>
    <x v="23"/>
    <d v="1899-12-30T10:00:00"/>
    <s v="Tuesday"/>
    <s v="Chicago"/>
    <x v="9"/>
    <x v="0"/>
    <n v="1536"/>
    <n v="0"/>
    <n v="1"/>
    <n v="1"/>
    <x v="3"/>
    <n v="8"/>
    <x v="1"/>
    <s v="m"/>
    <m/>
    <x v="1"/>
    <s v="student"/>
    <n v="0"/>
    <m/>
    <m/>
    <m/>
    <m/>
    <m/>
    <m/>
    <m/>
    <n v="231"/>
    <n v="738"/>
    <n v="317"/>
    <n v="177"/>
    <n v="9"/>
    <n v="3"/>
    <n v="61"/>
    <n v="0"/>
    <m/>
    <m/>
    <n v="41.956800000000001"/>
    <n v="-87.646900000000002"/>
    <n v="91"/>
    <s v="PK"/>
    <n v="8"/>
    <n v="865"/>
    <s v="Cook County"/>
    <n v="17"/>
    <n v="17031"/>
    <n v="11"/>
  </r>
  <r>
    <n v="342"/>
    <n v="483042003425"/>
    <s v="Mexia High School"/>
    <n v="4830420"/>
    <s v="Mexia Independent School District"/>
    <x v="327"/>
    <s v="2021-2022"/>
    <x v="23"/>
    <d v="1899-12-30T11:20:00"/>
    <s v="Monday"/>
    <s v="Mexia"/>
    <x v="16"/>
    <x v="0"/>
    <n v="531"/>
    <n v="0"/>
    <n v="0"/>
    <n v="0"/>
    <x v="8"/>
    <n v="17"/>
    <x v="1"/>
    <s v="m"/>
    <m/>
    <x v="1"/>
    <s v="student"/>
    <m/>
    <m/>
    <m/>
    <m/>
    <m/>
    <m/>
    <m/>
    <m/>
    <n v="97"/>
    <n v="134"/>
    <n v="280"/>
    <n v="9"/>
    <n v="0"/>
    <n v="1"/>
    <n v="12"/>
    <n v="0"/>
    <m/>
    <m/>
    <n v="31.696012"/>
    <n v="-96.473307000000005"/>
    <n v="42.8"/>
    <n v="9"/>
    <n v="12"/>
    <n v="431"/>
    <s v="Limestone County"/>
    <n v="48"/>
    <n v="48293"/>
    <n v="33"/>
  </r>
  <r>
    <n v="327"/>
    <n v="484372004970"/>
    <s v="Robb Elementary School"/>
    <n v="4843720"/>
    <s v="Uvalde CISD"/>
    <x v="328"/>
    <s v="2021-2022"/>
    <x v="23"/>
    <d v="1899-12-30T11:33:00"/>
    <s v="Tuesday"/>
    <s v="Uvalde"/>
    <x v="16"/>
    <x v="0"/>
    <n v="538"/>
    <n v="21"/>
    <n v="12"/>
    <n v="33"/>
    <x v="0"/>
    <n v="18"/>
    <x v="0"/>
    <s v="m"/>
    <s v="h"/>
    <x v="2"/>
    <m/>
    <m/>
    <m/>
    <m/>
    <m/>
    <m/>
    <m/>
    <m/>
    <m/>
    <n v="47"/>
    <n v="6"/>
    <n v="516"/>
    <n v="0"/>
    <n v="0"/>
    <n v="0"/>
    <n v="2"/>
    <n v="0"/>
    <m/>
    <m/>
    <n v="29.199304000000001"/>
    <n v="-99.788120000000006"/>
    <n v="34.53"/>
    <n v="3"/>
    <n v="4"/>
    <n v="438"/>
    <s v="Uvalde County"/>
    <n v="48"/>
    <n v="48463"/>
    <n v="33"/>
  </r>
  <r>
    <n v="348"/>
    <n v="62271003052"/>
    <s v="Ulysses S. Grant High School"/>
    <n v="622710"/>
    <s v="Los Angeles Unified School District"/>
    <x v="329"/>
    <s v="2021-2022"/>
    <x v="23"/>
    <d v="1899-12-30T15:25:00"/>
    <s v="Wednesday"/>
    <s v="Los Angeles"/>
    <x v="8"/>
    <x v="0"/>
    <n v="1886"/>
    <n v="0"/>
    <n v="1"/>
    <n v="2"/>
    <x v="1"/>
    <m/>
    <x v="1"/>
    <m/>
    <m/>
    <x v="1"/>
    <m/>
    <m/>
    <m/>
    <m/>
    <m/>
    <m/>
    <m/>
    <m/>
    <m/>
    <n v="732"/>
    <n v="58"/>
    <n v="1010"/>
    <n v="61"/>
    <n v="5"/>
    <n v="2"/>
    <n v="18"/>
    <n v="0"/>
    <m/>
    <m/>
    <n v="34.177798000000003"/>
    <n v="-118.415327"/>
    <n v="94.35"/>
    <n v="9"/>
    <n v="12"/>
    <n v="2609"/>
    <s v="Los Angeles County"/>
    <n v="6"/>
    <n v="6037"/>
    <n v="11"/>
  </r>
  <r>
    <n v="347"/>
    <n v="10162000565"/>
    <s v="Walnut Park Elementary"/>
    <n v="101620"/>
    <s v="Gadsden City"/>
    <x v="330"/>
    <s v="2022-2023"/>
    <x v="23"/>
    <d v="1899-12-30T09:30:00"/>
    <s v="Thursday"/>
    <s v="Gadsden"/>
    <x v="33"/>
    <x v="0"/>
    <n v="203"/>
    <n v="1"/>
    <n v="1"/>
    <n v="2"/>
    <x v="1"/>
    <m/>
    <x v="1"/>
    <m/>
    <m/>
    <x v="1"/>
    <s v="police officer"/>
    <m/>
    <m/>
    <m/>
    <m/>
    <m/>
    <m/>
    <m/>
    <m/>
    <n v="118"/>
    <n v="48"/>
    <n v="35"/>
    <n v="1"/>
    <n v="1"/>
    <n v="0"/>
    <n v="0"/>
    <n v="0"/>
    <m/>
    <m/>
    <n v="34.0107"/>
    <n v="-86.056200000000004"/>
    <n v="13.46"/>
    <s v="PK"/>
    <n v="5"/>
    <n v="252"/>
    <s v="Etowah County"/>
    <n v="1"/>
    <n v="1055"/>
    <n v="13"/>
  </r>
  <r>
    <n v="345"/>
    <n v="64074006734"/>
    <s v="John Finney High School"/>
    <n v="640740"/>
    <s v="Vallejo City Unified District"/>
    <x v="331"/>
    <s v="2022-2023"/>
    <x v="23"/>
    <d v="1899-12-30T09:25:00"/>
    <s v="Wednesday"/>
    <s v="Vallejo"/>
    <x v="8"/>
    <x v="0"/>
    <n v="135"/>
    <n v="0"/>
    <n v="0"/>
    <n v="0"/>
    <x v="8"/>
    <m/>
    <x v="1"/>
    <s v="m"/>
    <s v="Hispanic"/>
    <x v="1"/>
    <m/>
    <m/>
    <m/>
    <m/>
    <m/>
    <m/>
    <m/>
    <m/>
    <m/>
    <n v="9"/>
    <n v="53"/>
    <n v="65"/>
    <n v="4"/>
    <n v="0"/>
    <n v="2"/>
    <n v="2"/>
    <n v="0"/>
    <m/>
    <m/>
    <n v="38.111902000000001"/>
    <n v="-122.243859"/>
    <n v="7.12"/>
    <n v="9"/>
    <n v="12"/>
    <n v="93"/>
    <s v="Solano County"/>
    <n v="6"/>
    <n v="6095"/>
    <n v="12"/>
  </r>
  <r>
    <n v="349"/>
    <n v="62805004278"/>
    <s v="Madison Park Academy"/>
    <n v="628050"/>
    <s v="Oakland Unified School District"/>
    <x v="332"/>
    <s v="2022-2023"/>
    <x v="23"/>
    <d v="1899-12-30T13:30:00"/>
    <s v="Monday"/>
    <s v="Oakland"/>
    <x v="8"/>
    <x v="0"/>
    <n v="754"/>
    <n v="0"/>
    <n v="1"/>
    <n v="1"/>
    <x v="3"/>
    <n v="12"/>
    <x v="1"/>
    <s v="m"/>
    <m/>
    <x v="1"/>
    <s v="student"/>
    <n v="0"/>
    <m/>
    <m/>
    <m/>
    <m/>
    <m/>
    <m/>
    <m/>
    <n v="5"/>
    <n v="117"/>
    <n v="589"/>
    <n v="15"/>
    <n v="1"/>
    <n v="22"/>
    <n v="5"/>
    <n v="0"/>
    <m/>
    <m/>
    <n v="37.727297"/>
    <n v="-122.178837"/>
    <n v="45.3"/>
    <n v="6"/>
    <n v="12"/>
    <n v="694"/>
    <s v="Alameda County"/>
    <n v="6"/>
    <n v="6001"/>
    <n v="11"/>
  </r>
  <r>
    <n v="350"/>
    <n v="240009000280"/>
    <s v="Mergenthaler Vocational Technical High School"/>
    <n v="2400090"/>
    <s v="Baltimore City Public Schools District"/>
    <x v="333"/>
    <s v="2022-2023"/>
    <x v="23"/>
    <d v="1899-12-30T15:00:00"/>
    <s v="Friday"/>
    <s v="Baltimore"/>
    <x v="15"/>
    <x v="0"/>
    <n v="1785"/>
    <n v="1"/>
    <n v="0"/>
    <n v="1"/>
    <x v="1"/>
    <n v="17"/>
    <x v="1"/>
    <s v="m"/>
    <m/>
    <x v="1"/>
    <s v="student"/>
    <m/>
    <m/>
    <m/>
    <m/>
    <m/>
    <m/>
    <m/>
    <m/>
    <n v="51"/>
    <n v="1577"/>
    <n v="145"/>
    <n v="6"/>
    <n v="0"/>
    <n v="1"/>
    <n v="5"/>
    <n v="0"/>
    <s v="handgun"/>
    <m/>
    <n v="39.3322"/>
    <n v="-76.591099999999997"/>
    <n v="105.5"/>
    <n v="9"/>
    <n v="12"/>
    <n v="1187"/>
    <s v="Baltimore City"/>
    <n v="24"/>
    <n v="24510"/>
    <n v="11"/>
  </r>
  <r>
    <n v="351"/>
    <n v="120129008739"/>
    <s v="Treasure Cost Classical Academy"/>
    <n v="1201290"/>
    <s v="Martin District"/>
    <x v="334"/>
    <s v="2022-2023"/>
    <x v="23"/>
    <m/>
    <s v="Monday"/>
    <s v="Stuart"/>
    <x v="7"/>
    <x v="0"/>
    <n v="1030"/>
    <n v="0"/>
    <n v="0"/>
    <n v="0"/>
    <x v="3"/>
    <m/>
    <x v="1"/>
    <s v="m"/>
    <s v="w"/>
    <x v="0"/>
    <s v="school resource deputy"/>
    <n v="0"/>
    <m/>
    <m/>
    <m/>
    <m/>
    <m/>
    <m/>
    <m/>
    <n v="818"/>
    <n v="25"/>
    <n v="130"/>
    <n v="20"/>
    <n v="1"/>
    <n v="1"/>
    <n v="35"/>
    <n v="0"/>
    <s v="handgun"/>
    <m/>
    <n v="27.120512999999999"/>
    <n v="-80.234927999999996"/>
    <n v="67"/>
    <s v="KG"/>
    <n v="12"/>
    <n v="153"/>
    <s v="Martin County"/>
    <n v="12"/>
    <n v="12085"/>
    <n v="21"/>
  </r>
  <r>
    <n v="352"/>
    <n v="271878000880"/>
    <s v="Mankato West High School"/>
    <n v="2718780"/>
    <s v="Mankoto Public School District"/>
    <x v="335"/>
    <s v="2022-2023"/>
    <x v="23"/>
    <d v="1899-12-30T12:00:00"/>
    <s v="Tuesday"/>
    <s v="Mankoto"/>
    <x v="24"/>
    <x v="0"/>
    <n v="1243"/>
    <n v="0"/>
    <n v="0"/>
    <n v="0"/>
    <x v="9"/>
    <m/>
    <x v="1"/>
    <s v="m"/>
    <m/>
    <x v="1"/>
    <s v="student"/>
    <m/>
    <m/>
    <m/>
    <m/>
    <m/>
    <m/>
    <m/>
    <m/>
    <n v="993"/>
    <n v="121"/>
    <n v="59"/>
    <n v="28"/>
    <n v="2"/>
    <n v="59"/>
    <n v="39"/>
    <n v="0"/>
    <m/>
    <m/>
    <n v="44.159230999999998"/>
    <n v="-94.017528999999996"/>
    <n v="55.56"/>
    <n v="9"/>
    <n v="12"/>
    <n v="259"/>
    <s v="Blue Earth County"/>
    <n v="27"/>
    <n v="27013"/>
    <n v="13"/>
  </r>
  <r>
    <n v="353"/>
    <n v="62805007326"/>
    <s v="Rudsdale High School"/>
    <n v="628050"/>
    <s v="Oakland Unified School District"/>
    <x v="336"/>
    <s v="2022-2023"/>
    <x v="23"/>
    <d v="1899-12-30T12:45:00"/>
    <s v="Wednesday"/>
    <s v="Oakland"/>
    <x v="8"/>
    <x v="0"/>
    <n v="294"/>
    <n v="0"/>
    <n v="6"/>
    <n v="6"/>
    <x v="0"/>
    <m/>
    <x v="1"/>
    <m/>
    <m/>
    <x v="1"/>
    <m/>
    <m/>
    <m/>
    <m/>
    <m/>
    <m/>
    <m/>
    <m/>
    <m/>
    <n v="1"/>
    <n v="56"/>
    <n v="229"/>
    <n v="3"/>
    <n v="0"/>
    <n v="3"/>
    <n v="2"/>
    <n v="0"/>
    <m/>
    <m/>
    <n v="37.765729999999998"/>
    <n v="-122.15392300000001"/>
    <n v="17.8"/>
    <n v="9"/>
    <n v="12"/>
    <n v="255"/>
    <s v="Alameda County"/>
    <n v="6"/>
    <n v="6001"/>
    <n v="11"/>
  </r>
  <r>
    <n v="354"/>
    <n v="250279000261"/>
    <s v="Jeremiah E. Burke High School"/>
    <n v="2502790"/>
    <s v="Boston Public Schools Library and Media Services"/>
    <x v="337"/>
    <s v="2022-2023"/>
    <x v="23"/>
    <d v="1899-12-30T09:30:00"/>
    <s v="Tuesday"/>
    <s v="Dorchester"/>
    <x v="4"/>
    <x v="0"/>
    <n v="390"/>
    <n v="0"/>
    <n v="1"/>
    <n v="1"/>
    <x v="1"/>
    <n v="17"/>
    <x v="1"/>
    <s v="m"/>
    <m/>
    <x v="1"/>
    <s v="student"/>
    <m/>
    <m/>
    <m/>
    <m/>
    <m/>
    <m/>
    <m/>
    <m/>
    <n v="15"/>
    <n v="232"/>
    <n v="126"/>
    <n v="3"/>
    <n v="0"/>
    <n v="3"/>
    <n v="11"/>
    <n v="0"/>
    <m/>
    <m/>
    <n v="42.306941999999999"/>
    <n v="-71.081648000000001"/>
    <n v="34.89"/>
    <n v="9"/>
    <n v="12"/>
    <m/>
    <s v="Suffolk County"/>
    <n v="25"/>
    <n v="25025"/>
    <n v="11"/>
  </r>
  <r>
    <n v="355"/>
    <n v="550960002700"/>
    <s v="James Madison Academic Campus"/>
    <n v="5509600"/>
    <s v="Milwaukee Public Schools"/>
    <x v="338"/>
    <s v="2022-2023"/>
    <x v="23"/>
    <d v="1899-12-30T15:30:00"/>
    <s v="Monday"/>
    <s v="Milwaukee"/>
    <x v="27"/>
    <x v="0"/>
    <n v="699"/>
    <n v="0"/>
    <n v="1"/>
    <n v="1"/>
    <x v="8"/>
    <m/>
    <x v="1"/>
    <m/>
    <m/>
    <x v="1"/>
    <m/>
    <m/>
    <m/>
    <m/>
    <m/>
    <m/>
    <m/>
    <m/>
    <m/>
    <n v="10"/>
    <n v="625"/>
    <n v="29"/>
    <n v="21"/>
    <n v="0"/>
    <n v="0"/>
    <n v="14"/>
    <n v="0"/>
    <m/>
    <m/>
    <n v="43.126100000000001"/>
    <n v="-88.012799999999999"/>
    <n v="41.8"/>
    <n v="9"/>
    <n v="12"/>
    <n v="699"/>
    <s v="Milwaukee County"/>
    <n v="55"/>
    <n v="55079"/>
    <n v="11"/>
  </r>
  <r>
    <n v="356"/>
    <n v="292928002013"/>
    <s v="Central Visual and Performing Arts High School"/>
    <n v="2929280"/>
    <s v="St. Louis City"/>
    <x v="339"/>
    <s v="2022-2023"/>
    <x v="23"/>
    <d v="1899-12-30T09:10:00"/>
    <s v="Monday"/>
    <s v="St. Louis"/>
    <x v="21"/>
    <x v="0"/>
    <n v="380"/>
    <n v="2"/>
    <n v="7"/>
    <n v="9"/>
    <x v="0"/>
    <n v="19"/>
    <x v="0"/>
    <s v="m"/>
    <s v="b"/>
    <x v="4"/>
    <m/>
    <m/>
    <m/>
    <m/>
    <m/>
    <m/>
    <m/>
    <m/>
    <m/>
    <n v="56"/>
    <n v="289"/>
    <n v="26"/>
    <n v="6"/>
    <n v="1"/>
    <n v="0"/>
    <n v="2"/>
    <n v="0"/>
    <m/>
    <m/>
    <n v="38.604371999999998"/>
    <n v="-90.270897000000005"/>
    <n v="26.45"/>
    <n v="9"/>
    <n v="12"/>
    <n v="377"/>
    <s v="St. Louis City"/>
    <n v="29"/>
    <n v="29510"/>
    <n v="11"/>
  </r>
  <r>
    <n v="357"/>
    <n v="530771001187"/>
    <s v="Ingraham High School"/>
    <n v="5307710"/>
    <s v="Seattle School District No. 1"/>
    <x v="340"/>
    <s v="2022-2023"/>
    <x v="23"/>
    <m/>
    <s v="Tuesday"/>
    <s v="Seattle"/>
    <x v="13"/>
    <x v="0"/>
    <n v="1483"/>
    <n v="1"/>
    <n v="0"/>
    <n v="1"/>
    <x v="1"/>
    <n v="14"/>
    <x v="1"/>
    <s v="m"/>
    <m/>
    <x v="1"/>
    <s v="student"/>
    <m/>
    <m/>
    <n v="15"/>
    <s v="m"/>
    <m/>
    <s v="student"/>
    <m/>
    <m/>
    <n v="762"/>
    <n v="155"/>
    <n v="235"/>
    <n v="147"/>
    <n v="7"/>
    <n v="5"/>
    <n v="166"/>
    <n v="0"/>
    <s v="handgun"/>
    <m/>
    <n v="47.725700000000003"/>
    <n v="-122.3369"/>
    <n v="72.41"/>
    <n v="9"/>
    <n v="12"/>
    <n v="186"/>
    <s v="King County"/>
    <n v="53"/>
    <n v="53033"/>
    <n v="11"/>
  </r>
  <r>
    <n v="358"/>
    <n v="170492000182"/>
    <s v="Ball Elementary School"/>
    <n v="1704920"/>
    <s v="Ball Chatham Cusd 5"/>
    <x v="341"/>
    <s v="2022-2023"/>
    <x v="23"/>
    <d v="1899-12-30T13:26:00"/>
    <s v="Tuesday"/>
    <s v="Ball"/>
    <x v="1"/>
    <x v="0"/>
    <n v="606"/>
    <n v="0"/>
    <n v="2"/>
    <n v="2"/>
    <x v="1"/>
    <m/>
    <x v="1"/>
    <m/>
    <m/>
    <x v="1"/>
    <m/>
    <m/>
    <m/>
    <m/>
    <m/>
    <m/>
    <m/>
    <m/>
    <m/>
    <n v="473"/>
    <n v="39"/>
    <n v="22"/>
    <n v="24"/>
    <n v="1"/>
    <n v="0"/>
    <n v="47"/>
    <n v="0"/>
    <m/>
    <m/>
    <n v="39.671599999999998"/>
    <n v="-89.629000000000005"/>
    <n v="36.32"/>
    <s v="PK"/>
    <n v="4"/>
    <m/>
    <s v="Sangamon County"/>
    <n v="17"/>
    <n v="17167"/>
    <n v="41"/>
  </r>
  <r>
    <n v="359"/>
    <n v="181059001739"/>
    <s v="South Vermillion High School"/>
    <n v="1810590"/>
    <s v="South Vermillion Com Sch Corp"/>
    <x v="342"/>
    <s v="2022-2023"/>
    <x v="23"/>
    <d v="1899-12-30T09:30:00"/>
    <s v="Thursday"/>
    <s v="Clinton"/>
    <x v="17"/>
    <x v="0"/>
    <n v="535"/>
    <n v="0"/>
    <n v="1"/>
    <n v="1"/>
    <x v="3"/>
    <m/>
    <x v="1"/>
    <s v="m"/>
    <m/>
    <x v="1"/>
    <s v="sheriff deputy"/>
    <n v="0"/>
    <m/>
    <m/>
    <m/>
    <m/>
    <m/>
    <m/>
    <m/>
    <n v="506"/>
    <n v="4"/>
    <n v="12"/>
    <n v="0"/>
    <n v="0"/>
    <n v="1"/>
    <n v="12"/>
    <n v="1"/>
    <s v="handgun"/>
    <m/>
    <n v="39.689"/>
    <n v="-87.413799999999995"/>
    <n v="37.74"/>
    <n v="9"/>
    <n v="12"/>
    <n v="195"/>
    <s v="Vermillion County"/>
    <n v="18"/>
    <n v="18165"/>
    <n v="31"/>
  </r>
  <r>
    <n v="360"/>
    <n v="470014802565"/>
    <s v="Freedom Preparatory High School"/>
    <n v="4700148"/>
    <s v="Shelby County"/>
    <x v="343"/>
    <s v="2022-2023"/>
    <x v="23"/>
    <d v="1899-12-30T12:27:00"/>
    <s v="Monday"/>
    <s v="Memphis"/>
    <x v="26"/>
    <x v="0"/>
    <n v="288"/>
    <n v="0"/>
    <n v="1"/>
    <n v="1"/>
    <x v="3"/>
    <n v="15"/>
    <x v="1"/>
    <s v="m"/>
    <m/>
    <x v="1"/>
    <s v="student"/>
    <n v="0"/>
    <m/>
    <m/>
    <m/>
    <m/>
    <m/>
    <m/>
    <m/>
    <n v="1"/>
    <n v="233"/>
    <n v="49"/>
    <n v="0"/>
    <n v="0"/>
    <n v="0"/>
    <n v="5"/>
    <n v="0"/>
    <m/>
    <m/>
    <n v="35.032021999999998"/>
    <n v="-90.036586"/>
    <n v="14.84"/>
    <n v="6"/>
    <n v="8"/>
    <n v="156"/>
    <s v="Shelby County"/>
    <n v="47"/>
    <n v="47157"/>
    <n v="11"/>
  </r>
  <r>
    <n v="361"/>
    <n v="240051001164"/>
    <s v="Suitland High School"/>
    <n v="2400510"/>
    <s v="Prince George's County Public Schools"/>
    <x v="344"/>
    <s v="2022-2023"/>
    <x v="23"/>
    <d v="1899-12-30T10:00:00"/>
    <s v="Thursday"/>
    <s v="Forestville"/>
    <x v="15"/>
    <x v="0"/>
    <n v="2047"/>
    <n v="0"/>
    <n v="1"/>
    <n v="1"/>
    <x v="1"/>
    <n v="16"/>
    <x v="1"/>
    <s v="m"/>
    <m/>
    <x v="1"/>
    <s v="student"/>
    <m/>
    <m/>
    <m/>
    <m/>
    <m/>
    <m/>
    <m/>
    <m/>
    <n v="28"/>
    <n v="1806"/>
    <n v="185"/>
    <n v="4"/>
    <n v="5"/>
    <n v="4"/>
    <n v="15"/>
    <n v="0"/>
    <m/>
    <m/>
    <n v="38.853645"/>
    <n v="-76.917276999999999"/>
    <n v="133"/>
    <n v="9"/>
    <n v="12"/>
    <n v="807"/>
    <s v="Prince George's County"/>
    <n v="24"/>
    <n v="24033"/>
    <n v="21"/>
  </r>
  <r>
    <n v="364"/>
    <n v="370472001860"/>
    <s v="Fuquay-Varina Middle School"/>
    <n v="3704720"/>
    <s v="Wake County Schools"/>
    <x v="344"/>
    <s v="2022-2023"/>
    <x v="23"/>
    <d v="1899-12-30T08:03:00"/>
    <s v="Thursday"/>
    <s v="Fuquay-Varina"/>
    <x v="25"/>
    <x v="0"/>
    <n v="1157"/>
    <n v="0"/>
    <n v="0"/>
    <n v="0"/>
    <x v="3"/>
    <n v="12"/>
    <x v="1"/>
    <m/>
    <m/>
    <x v="1"/>
    <s v="student"/>
    <m/>
    <m/>
    <m/>
    <m/>
    <m/>
    <m/>
    <m/>
    <m/>
    <n v="694"/>
    <n v="183"/>
    <n v="210"/>
    <n v="18"/>
    <n v="6"/>
    <n v="3"/>
    <n v="43"/>
    <n v="0"/>
    <m/>
    <m/>
    <n v="35.585093000000001"/>
    <n v="-78.793497000000002"/>
    <n v="65.5"/>
    <n v="6"/>
    <n v="8"/>
    <n v="196"/>
    <s v="Wake County"/>
    <n v="37"/>
    <n v="37183"/>
    <n v="21"/>
  </r>
  <r>
    <n v="362"/>
    <n v="411004000958"/>
    <s v="Cleveland High School"/>
    <n v="4110040"/>
    <s v="Portland County Schools"/>
    <x v="345"/>
    <s v="2022-2023"/>
    <x v="23"/>
    <d v="1899-12-30T12:30:00"/>
    <s v="Monday"/>
    <s v="Portland"/>
    <x v="29"/>
    <x v="0"/>
    <n v="1625"/>
    <n v="0"/>
    <n v="1"/>
    <n v="1"/>
    <x v="1"/>
    <m/>
    <x v="1"/>
    <m/>
    <m/>
    <x v="1"/>
    <m/>
    <m/>
    <m/>
    <m/>
    <m/>
    <m/>
    <m/>
    <m/>
    <m/>
    <n v="1062"/>
    <n v="42"/>
    <n v="150"/>
    <n v="138"/>
    <n v="2"/>
    <n v="6"/>
    <n v="198"/>
    <n v="0"/>
    <m/>
    <m/>
    <n v="45.4985"/>
    <n v="-122.6391"/>
    <n v="80.56"/>
    <n v="9"/>
    <n v="12"/>
    <n v="148"/>
    <s v="Multnomah County"/>
    <n v="41"/>
    <n v="41051"/>
    <n v="11"/>
  </r>
  <r>
    <n v="371"/>
    <n v="362475006711"/>
    <s v="Benjamin Franklin High School"/>
    <n v="3624750"/>
    <s v="Rochester City School District"/>
    <x v="346"/>
    <s v="2022-2023"/>
    <x v="24"/>
    <m/>
    <s v="Thursday"/>
    <s v="Rochester"/>
    <x v="19"/>
    <x v="0"/>
    <n v="1029"/>
    <n v="0"/>
    <n v="0"/>
    <n v="0"/>
    <x v="1"/>
    <m/>
    <x v="1"/>
    <m/>
    <m/>
    <x v="1"/>
    <m/>
    <m/>
    <m/>
    <m/>
    <m/>
    <m/>
    <m/>
    <m/>
    <m/>
    <n v="83"/>
    <n v="574"/>
    <n v="349"/>
    <n v="18"/>
    <n v="1"/>
    <n v="0"/>
    <n v="4"/>
    <n v="0"/>
    <m/>
    <m/>
    <n v="43.188169000000002"/>
    <n v="-77.597958000000006"/>
    <n v="108.7"/>
    <n v="9"/>
    <n v="12"/>
    <n v="941"/>
    <s v="Monroe County"/>
    <n v="36"/>
    <n v="36055"/>
    <n v="12"/>
  </r>
  <r>
    <n v="365"/>
    <n v="390438000590"/>
    <s v="Beechcroft High School"/>
    <n v="3904380"/>
    <s v="Columbus City School District"/>
    <x v="347"/>
    <s v="2022-2023"/>
    <x v="24"/>
    <d v="1899-12-30T11:30:00"/>
    <s v="Thursday"/>
    <s v="Columbus"/>
    <x v="14"/>
    <x v="0"/>
    <n v="630"/>
    <n v="0"/>
    <n v="0"/>
    <n v="0"/>
    <x v="8"/>
    <n v="15"/>
    <x v="1"/>
    <m/>
    <m/>
    <x v="1"/>
    <s v="student"/>
    <m/>
    <m/>
    <m/>
    <m/>
    <m/>
    <m/>
    <m/>
    <m/>
    <n v="53"/>
    <n v="375"/>
    <n v="141"/>
    <n v="30"/>
    <n v="1"/>
    <n v="1"/>
    <n v="29"/>
    <n v="0"/>
    <m/>
    <m/>
    <n v="40.094200000000001"/>
    <n v="-82.964699999999993"/>
    <n v="44"/>
    <n v="9"/>
    <n v="10"/>
    <m/>
    <s v="Franklin County"/>
    <n v="39"/>
    <n v="39049"/>
    <n v="11"/>
  </r>
  <r>
    <n v="363"/>
    <n v="510264001071"/>
    <s v="Richneck Elementary School"/>
    <n v="5102640"/>
    <s v="Newport News City of Public Schools"/>
    <x v="347"/>
    <s v="2022-2023"/>
    <x v="24"/>
    <d v="1899-12-30T14:00:00"/>
    <s v="Friday"/>
    <s v="Newport News"/>
    <x v="28"/>
    <x v="0"/>
    <n v="586"/>
    <n v="0"/>
    <n v="1"/>
    <n v="1"/>
    <x v="1"/>
    <n v="6"/>
    <x v="1"/>
    <s v="m"/>
    <m/>
    <x v="1"/>
    <s v="student"/>
    <m/>
    <m/>
    <m/>
    <m/>
    <m/>
    <m/>
    <m/>
    <m/>
    <n v="141"/>
    <n v="275"/>
    <n v="86"/>
    <n v="20"/>
    <n v="0"/>
    <n v="2"/>
    <n v="62"/>
    <n v="0"/>
    <s v="handgun"/>
    <m/>
    <n v="37.156399999999998"/>
    <n v="-76.523700000000005"/>
    <n v="31"/>
    <s v="KG"/>
    <n v="5"/>
    <n v="492"/>
    <s v="Newport News City"/>
    <n v="51"/>
    <n v="51700"/>
    <n v="12"/>
  </r>
  <r>
    <n v="366"/>
    <n v="100023000209"/>
    <s v="William Penn High School"/>
    <n v="1000230"/>
    <s v="Colonial School District"/>
    <x v="348"/>
    <s v="2022-2023"/>
    <x v="24"/>
    <d v="1899-12-30T11:40:00"/>
    <s v="Monday"/>
    <s v="New Castle"/>
    <x v="43"/>
    <x v="0"/>
    <n v="2270"/>
    <n v="0"/>
    <n v="0"/>
    <n v="0"/>
    <x v="3"/>
    <n v="16"/>
    <x v="1"/>
    <s v="m"/>
    <m/>
    <x v="1"/>
    <s v="student"/>
    <m/>
    <m/>
    <m/>
    <m/>
    <m/>
    <m/>
    <m/>
    <m/>
    <n v="551"/>
    <n v="1074"/>
    <n v="511"/>
    <n v="47"/>
    <n v="11"/>
    <n v="11"/>
    <n v="65"/>
    <n v="0"/>
    <s v="handgun"/>
    <m/>
    <n v="39.668621999999999"/>
    <n v="-75.584879000000001"/>
    <n v="128"/>
    <n v="9"/>
    <n v="12"/>
    <m/>
    <s v="New Castle County"/>
    <n v="10"/>
    <n v="10003"/>
    <n v="21"/>
  </r>
  <r>
    <n v="372"/>
    <n v="220027702434"/>
    <s v="Booker T. Washington High School"/>
    <n v="2200277"/>
    <s v="Kipp Booker T Washington"/>
    <x v="348"/>
    <s v="2022-2023"/>
    <x v="24"/>
    <d v="1899-12-30T15:30:00"/>
    <s v="Tuesday"/>
    <s v="New Orleans"/>
    <x v="1"/>
    <x v="0"/>
    <n v="736"/>
    <n v="0"/>
    <n v="1"/>
    <n v="1"/>
    <x v="1"/>
    <m/>
    <x v="1"/>
    <m/>
    <m/>
    <x v="1"/>
    <m/>
    <m/>
    <m/>
    <m/>
    <m/>
    <m/>
    <m/>
    <m/>
    <m/>
    <n v="1"/>
    <n v="700"/>
    <n v="34"/>
    <n v="0"/>
    <n v="1"/>
    <n v="0"/>
    <n v="0"/>
    <n v="0"/>
    <m/>
    <m/>
    <n v="29.949909999999999"/>
    <n v="-90.089250000000007"/>
    <n v="56"/>
    <n v="9"/>
    <n v="12"/>
    <n v="583"/>
    <s v="Orleans Parish"/>
    <n v="22"/>
    <n v="22071"/>
    <n v="11"/>
  </r>
  <r>
    <n v="373"/>
    <s v="BB081130"/>
    <s v="Plaza Academy"/>
    <m/>
    <m/>
    <x v="349"/>
    <s v="2022-2023"/>
    <x v="24"/>
    <d v="1899-12-30T12:34:00"/>
    <s v="Tuesday"/>
    <s v="Kansas City"/>
    <x v="21"/>
    <x v="1"/>
    <n v="50"/>
    <n v="0"/>
    <n v="1"/>
    <n v="1"/>
    <x v="1"/>
    <m/>
    <x v="1"/>
    <m/>
    <m/>
    <x v="1"/>
    <m/>
    <m/>
    <m/>
    <m/>
    <m/>
    <m/>
    <m/>
    <m/>
    <m/>
    <m/>
    <m/>
    <m/>
    <m/>
    <m/>
    <m/>
    <m/>
    <n v="0"/>
    <m/>
    <m/>
    <n v="39.0554877"/>
    <n v="-94.591275289999999"/>
    <m/>
    <n v="9"/>
    <n v="12"/>
    <m/>
    <s v="Jackson County"/>
    <n v="29"/>
    <n v="29095"/>
    <n v="11"/>
  </r>
  <r>
    <n v="367"/>
    <n v="490036000764"/>
    <s v="Taylorsville High School"/>
    <n v="4900360"/>
    <s v="Granite District"/>
    <x v="350"/>
    <s v="2022-2023"/>
    <x v="24"/>
    <m/>
    <s v="Thursday"/>
    <s v="Taylorsville"/>
    <x v="39"/>
    <x v="0"/>
    <n v="2764"/>
    <n v="0"/>
    <n v="0"/>
    <n v="0"/>
    <x v="1"/>
    <m/>
    <x v="1"/>
    <m/>
    <m/>
    <x v="1"/>
    <s v="student"/>
    <m/>
    <m/>
    <m/>
    <m/>
    <m/>
    <m/>
    <m/>
    <m/>
    <n v="1359"/>
    <n v="90"/>
    <n v="1041"/>
    <n v="115"/>
    <n v="26"/>
    <n v="95"/>
    <n v="38"/>
    <n v="0"/>
    <m/>
    <m/>
    <n v="40.655507999999998"/>
    <n v="-111.936978"/>
    <n v="102.81"/>
    <n v="9"/>
    <n v="12"/>
    <n v="1127"/>
    <s v="Salt Lake County"/>
    <n v="49"/>
    <n v="49035"/>
    <n v="21"/>
  </r>
  <r>
    <n v="368"/>
    <n v="40963002775"/>
    <s v="Gila Ridge High School"/>
    <n v="409630"/>
    <s v="Yuma Union High School District"/>
    <x v="351"/>
    <s v="2022-2023"/>
    <x v="24"/>
    <d v="1899-12-30T08:30:00"/>
    <s v="Monday"/>
    <s v="Yuma"/>
    <x v="12"/>
    <x v="0"/>
    <n v="2158"/>
    <n v="0"/>
    <n v="2"/>
    <n v="2"/>
    <x v="8"/>
    <m/>
    <x v="1"/>
    <m/>
    <m/>
    <x v="1"/>
    <m/>
    <m/>
    <m/>
    <m/>
    <m/>
    <m/>
    <m/>
    <m/>
    <m/>
    <n v="672"/>
    <n v="31"/>
    <n v="1373"/>
    <n v="15"/>
    <n v="13"/>
    <n v="6"/>
    <n v="48"/>
    <n v="0"/>
    <m/>
    <m/>
    <n v="32.685699999999997"/>
    <n v="-114.5107"/>
    <n v="83.7"/>
    <n v="9"/>
    <n v="12"/>
    <n v="1208"/>
    <s v="Yuma County"/>
    <n v="4"/>
    <n v="4027"/>
    <n v="41"/>
  </r>
  <r>
    <n v="370"/>
    <n v="401257000587"/>
    <s v="Geary Elementary School"/>
    <n v="4012570"/>
    <s v="Geary"/>
    <x v="352"/>
    <s v="2022-2023"/>
    <x v="24"/>
    <m/>
    <s v="Tuesday"/>
    <s v="Geary"/>
    <x v="6"/>
    <x v="0"/>
    <n v="149"/>
    <n v="0"/>
    <n v="0"/>
    <n v="0"/>
    <x v="3"/>
    <m/>
    <x v="1"/>
    <m/>
    <m/>
    <x v="1"/>
    <s v="parent of student"/>
    <m/>
    <m/>
    <m/>
    <m/>
    <m/>
    <m/>
    <m/>
    <m/>
    <n v="71"/>
    <n v="5"/>
    <n v="19"/>
    <n v="0"/>
    <n v="43"/>
    <n v="0"/>
    <n v="11"/>
    <n v="0"/>
    <s v="rifle"/>
    <s v="legally purchased by shooter"/>
    <n v="35.629468000000003"/>
    <n v="-98.324487000000005"/>
    <n v="15.2"/>
    <s v="PK"/>
    <n v="5"/>
    <n v="130"/>
    <s v="Blaine County"/>
    <n v="40"/>
    <n v="40011"/>
    <n v="43"/>
  </r>
  <r>
    <n v="369"/>
    <n v="170010905367"/>
    <s v="Ridgeview Jr. High School"/>
    <n v="1700109"/>
    <s v="Ridgeview Cusd 19"/>
    <x v="353"/>
    <s v="2022-2023"/>
    <x v="24"/>
    <d v="1899-12-30T10:00:00"/>
    <s v="Thursday"/>
    <s v="Pickerington"/>
    <x v="14"/>
    <x v="0"/>
    <n v="143"/>
    <n v="0"/>
    <n v="0"/>
    <n v="0"/>
    <x v="1"/>
    <m/>
    <x v="1"/>
    <s v="m"/>
    <m/>
    <x v="1"/>
    <m/>
    <m/>
    <m/>
    <m/>
    <m/>
    <m/>
    <m/>
    <m/>
    <m/>
    <n v="129"/>
    <n v="2"/>
    <n v="3"/>
    <n v="0"/>
    <n v="0"/>
    <n v="0"/>
    <n v="9"/>
    <n v="0"/>
    <m/>
    <m/>
    <n v="40.563800000000001"/>
    <n v="-88.613600000000005"/>
    <n v="6.7"/>
    <n v="6"/>
    <n v="10"/>
    <n v="60"/>
    <s v="Mclean County"/>
    <n v="17"/>
    <n v="17113"/>
    <n v="42"/>
  </r>
  <r>
    <n v="375"/>
    <n v="360010306362"/>
    <s v="PS 78"/>
    <n v="3600103"/>
    <s v="New York City Geographic District #31"/>
    <x v="354"/>
    <s v="2022-2023"/>
    <x v="24"/>
    <d v="1899-12-30T12:35:00"/>
    <s v="Monday"/>
    <s v="Staten Island"/>
    <x v="19"/>
    <x v="0"/>
    <n v="594"/>
    <n v="0"/>
    <n v="0"/>
    <n v="0"/>
    <x v="8"/>
    <m/>
    <x v="1"/>
    <m/>
    <m/>
    <x v="1"/>
    <m/>
    <m/>
    <m/>
    <m/>
    <m/>
    <m/>
    <m/>
    <m/>
    <m/>
    <n v="25"/>
    <n v="242"/>
    <n v="280"/>
    <n v="22"/>
    <n v="8"/>
    <n v="10"/>
    <n v="7"/>
    <n v="0"/>
    <m/>
    <m/>
    <n v="40.622300000000003"/>
    <n v="-74.078699999999998"/>
    <n v="54.14"/>
    <s v="PK"/>
    <n v="5"/>
    <n v="569"/>
    <s v="Richmond County"/>
    <n v="36"/>
    <n v="36085"/>
    <n v="11"/>
  </r>
  <r>
    <n v="374"/>
    <n v="481620001203"/>
    <s v="Dalhart ISD schools"/>
    <n v="4816200"/>
    <s v="Dalhart ISD"/>
    <x v="354"/>
    <s v="2022-2023"/>
    <x v="24"/>
    <d v="1899-12-30T12:00:00"/>
    <s v="Monday"/>
    <s v="Dalhart"/>
    <x v="16"/>
    <x v="0"/>
    <n v="1735"/>
    <n v="1"/>
    <n v="0"/>
    <n v="1"/>
    <x v="3"/>
    <m/>
    <x v="1"/>
    <m/>
    <m/>
    <x v="1"/>
    <m/>
    <m/>
    <m/>
    <m/>
    <m/>
    <m/>
    <m/>
    <m/>
    <m/>
    <n v="521"/>
    <n v="13"/>
    <n v="1178"/>
    <n v="3"/>
    <n v="6"/>
    <n v="1"/>
    <n v="13"/>
    <n v="0"/>
    <m/>
    <m/>
    <n v="36.047164000000002"/>
    <n v="-102.499399"/>
    <n v="128.91"/>
    <s v="PK"/>
    <n v="12"/>
    <n v="1162"/>
    <s v="Hartley County"/>
    <n v="48"/>
    <n v="48205"/>
    <n v="41"/>
  </r>
  <r>
    <n v="376"/>
    <n v="421917007412"/>
    <s v="Westinghouse Academy"/>
    <n v="4219170"/>
    <s v="Pittsburgh Sd"/>
    <x v="355"/>
    <s v="2022-2023"/>
    <x v="24"/>
    <m/>
    <s v="Tuesday"/>
    <s v="Pittsburgh"/>
    <x v="3"/>
    <x v="0"/>
    <n v="679"/>
    <n v="0"/>
    <n v="4"/>
    <n v="4"/>
    <x v="8"/>
    <m/>
    <x v="1"/>
    <m/>
    <m/>
    <x v="1"/>
    <m/>
    <m/>
    <m/>
    <m/>
    <m/>
    <m/>
    <m/>
    <m/>
    <m/>
    <n v="11"/>
    <n v="627"/>
    <n v="10"/>
    <n v="1"/>
    <n v="3"/>
    <n v="0"/>
    <n v="27"/>
    <n v="0"/>
    <m/>
    <m/>
    <n v="40.460900000000002"/>
    <n v="-79.901200000000003"/>
    <n v="63.7"/>
    <n v="6"/>
    <n v="12"/>
    <n v="676"/>
    <s v="Allegheny County"/>
    <n v="42"/>
    <n v="42003"/>
    <n v="11"/>
  </r>
  <r>
    <n v="377"/>
    <n v="480813000170"/>
    <s v="Palo Duro High School"/>
    <n v="4808130"/>
    <s v="Amarillo Isd"/>
    <x v="356"/>
    <s v="2022-2023"/>
    <x v="24"/>
    <d v="1899-12-30T14:00:00"/>
    <s v="Monday"/>
    <s v="Amarillo"/>
    <x v="16"/>
    <x v="0"/>
    <n v="1895"/>
    <n v="0"/>
    <n v="1"/>
    <n v="1"/>
    <x v="8"/>
    <m/>
    <x v="1"/>
    <m/>
    <m/>
    <x v="1"/>
    <m/>
    <m/>
    <m/>
    <m/>
    <m/>
    <m/>
    <m/>
    <m/>
    <m/>
    <n v="203"/>
    <n v="347"/>
    <n v="1083"/>
    <n v="211"/>
    <n v="7"/>
    <n v="6"/>
    <n v="38"/>
    <n v="0"/>
    <m/>
    <m/>
    <n v="35.228498000000002"/>
    <n v="-101.824434"/>
    <n v="131"/>
    <n v="9"/>
    <n v="12"/>
    <n v="1499"/>
    <s v="Potter County"/>
    <n v="48"/>
    <n v="48375"/>
    <n v="12"/>
  </r>
  <r>
    <n v="378"/>
    <n v="480870000253"/>
    <s v="Lamar High School"/>
    <n v="4808700"/>
    <s v="Arlington Isd"/>
    <x v="357"/>
    <s v="2022-2023"/>
    <x v="24"/>
    <d v="1899-12-30T06:55:00"/>
    <s v="Monday"/>
    <s v="Arlington"/>
    <x v="16"/>
    <x v="0"/>
    <n v="2541"/>
    <n v="1"/>
    <n v="1"/>
    <n v="2"/>
    <x v="8"/>
    <m/>
    <x v="1"/>
    <s v="m"/>
    <m/>
    <x v="1"/>
    <s v="student"/>
    <m/>
    <m/>
    <m/>
    <m/>
    <m/>
    <m/>
    <m/>
    <m/>
    <n v="385"/>
    <n v="901"/>
    <n v="1107"/>
    <n v="65"/>
    <n v="13"/>
    <n v="3"/>
    <n v="67"/>
    <n v="0"/>
    <m/>
    <m/>
    <n v="32.763804"/>
    <n v="-97.125992999999994"/>
    <n v="166.97"/>
    <n v="9"/>
    <n v="12"/>
    <n v="1820"/>
    <s v="Tarrant County"/>
    <n v="48"/>
    <n v="48439"/>
    <n v="11"/>
  </r>
  <r>
    <n v="381"/>
    <n v="10009000011"/>
    <s v="Anniston High School"/>
    <n v="100090"/>
    <s v="Anniston City"/>
    <x v="358"/>
    <s v="2022-2023"/>
    <x v="24"/>
    <d v="1899-12-30T12:45:00"/>
    <s v="Wednesday"/>
    <s v="Anniston"/>
    <x v="33"/>
    <x v="0"/>
    <n v="450"/>
    <n v="0"/>
    <n v="1"/>
    <n v="1"/>
    <x v="3"/>
    <m/>
    <x v="1"/>
    <m/>
    <m/>
    <x v="1"/>
    <s v="student"/>
    <m/>
    <m/>
    <m/>
    <m/>
    <m/>
    <m/>
    <m/>
    <m/>
    <n v="21"/>
    <n v="387"/>
    <n v="30"/>
    <n v="0"/>
    <n v="0"/>
    <n v="0"/>
    <n v="12"/>
    <n v="0"/>
    <m/>
    <m/>
    <n v="33.661200000000001"/>
    <n v="-85.82"/>
    <n v="25.5"/>
    <n v="9"/>
    <n v="12"/>
    <n v="387"/>
    <s v="Calhoun County"/>
    <n v="1"/>
    <n v="1015"/>
    <n v="13"/>
  </r>
  <r>
    <n v="379"/>
    <n v="80336000338"/>
    <s v="East High School"/>
    <n v="803360"/>
    <s v="School District NO. 1 In The County Of Denver And State Of Colorado"/>
    <x v="358"/>
    <s v="2022-2023"/>
    <x v="24"/>
    <d v="1899-12-30T09:55:00"/>
    <s v="Wednesday"/>
    <s v="Denver"/>
    <x v="0"/>
    <x v="0"/>
    <n v="2589"/>
    <n v="0"/>
    <n v="2"/>
    <n v="2"/>
    <x v="1"/>
    <n v="17"/>
    <x v="1"/>
    <s v="m"/>
    <s v="b"/>
    <x v="4"/>
    <s v="student"/>
    <n v="1"/>
    <s v="suicide"/>
    <m/>
    <m/>
    <m/>
    <m/>
    <m/>
    <m/>
    <n v="1325"/>
    <n v="417"/>
    <n v="571"/>
    <n v="63"/>
    <n v="6"/>
    <n v="8"/>
    <n v="199"/>
    <n v="0"/>
    <s v="ghost gun"/>
    <m/>
    <n v="39.741599999999998"/>
    <n v="-104.95569999999999"/>
    <n v="123.63"/>
    <n v="9"/>
    <n v="12"/>
    <n v="743"/>
    <s v="Denver County"/>
    <n v="8"/>
    <n v="8031"/>
    <n v="11"/>
  </r>
  <r>
    <n v="382"/>
    <n v="180660001162"/>
    <s v="Northridge Middle School"/>
    <n v="1806600"/>
    <s v="Middlebury Community Schools"/>
    <x v="359"/>
    <s v="2022-2023"/>
    <x v="24"/>
    <m/>
    <s v="Friday"/>
    <s v="Middlebury"/>
    <x v="17"/>
    <x v="0"/>
    <n v="1002"/>
    <n v="0"/>
    <n v="0"/>
    <n v="0"/>
    <x v="7"/>
    <m/>
    <x v="1"/>
    <m/>
    <m/>
    <x v="1"/>
    <s v="staff member"/>
    <n v="1"/>
    <s v="suicide"/>
    <m/>
    <m/>
    <m/>
    <m/>
    <m/>
    <m/>
    <n v="831"/>
    <n v="19"/>
    <n v="107"/>
    <n v="9"/>
    <m/>
    <n v="1"/>
    <n v="35"/>
    <n v="0"/>
    <m/>
    <m/>
    <n v="41.672865999999999"/>
    <n v="-85.726856999999995"/>
    <n v="68.5"/>
    <n v="6"/>
    <n v="8"/>
    <n v="266"/>
    <s v="Elkhart County"/>
    <n v="18"/>
    <n v="18039"/>
    <n v="41"/>
  </r>
  <r>
    <n v="380"/>
    <s v="A0503352"/>
    <s v="The Covenant School"/>
    <m/>
    <m/>
    <x v="360"/>
    <s v="2022-2023"/>
    <x v="24"/>
    <d v="1899-12-30T10:13:00"/>
    <s v="Monday"/>
    <s v="Nashville"/>
    <x v="26"/>
    <x v="1"/>
    <n v="200"/>
    <n v="6"/>
    <n v="0"/>
    <n v="6"/>
    <x v="0"/>
    <n v="28"/>
    <x v="0"/>
    <s v="f"/>
    <s v="w"/>
    <x v="0"/>
    <s v="former student"/>
    <n v="1"/>
    <s v="police shooting"/>
    <m/>
    <m/>
    <m/>
    <m/>
    <m/>
    <m/>
    <n v="112"/>
    <n v="3"/>
    <n v="0"/>
    <n v="1"/>
    <n v="0"/>
    <n v="0"/>
    <n v="0"/>
    <n v="0"/>
    <m/>
    <m/>
    <n v="36.09286762"/>
    <n v="-86.825266119999995"/>
    <n v="15"/>
    <s v="PK"/>
    <n v="6"/>
    <m/>
    <s v="Davidson County"/>
    <n v="47"/>
    <n v="47037"/>
    <n v="11"/>
  </r>
  <r>
    <n v="383"/>
    <n v="510324002081"/>
    <s v="George Wythe High School"/>
    <n v="5103240"/>
    <s v="Richmond City Pblc Schs"/>
    <x v="361"/>
    <s v="2022-2023"/>
    <x v="24"/>
    <d v="1899-12-30T12:02:00"/>
    <s v="Thursday"/>
    <s v="Richmond"/>
    <x v="28"/>
    <x v="0"/>
    <n v="1296"/>
    <n v="0"/>
    <n v="2"/>
    <n v="2"/>
    <x v="1"/>
    <n v="18"/>
    <x v="0"/>
    <s v="m"/>
    <m/>
    <x v="1"/>
    <s v="student"/>
    <m/>
    <m/>
    <m/>
    <m/>
    <m/>
    <m/>
    <m/>
    <m/>
    <n v="32"/>
    <n v="598"/>
    <n v="652"/>
    <n v="3"/>
    <n v="0"/>
    <n v="0"/>
    <n v="11"/>
    <n v="0"/>
    <m/>
    <m/>
    <n v="37.510274000000003"/>
    <n v="-77.483074999999999"/>
    <n v="71.84"/>
    <n v="9"/>
    <n v="12"/>
    <n v="1116"/>
    <s v="Richmond City"/>
    <n v="51"/>
    <n v="51760"/>
    <n v="12"/>
  </r>
  <r>
    <n v="384"/>
    <n v="470222000822"/>
    <s v="West High School"/>
    <n v="4702220"/>
    <s v="Knox County"/>
    <x v="362"/>
    <s v="2022-2023"/>
    <x v="24"/>
    <d v="1899-12-30T09:20:00"/>
    <s v="Friday"/>
    <s v="Knoxville"/>
    <x v="26"/>
    <x v="0"/>
    <n v="1525"/>
    <n v="0"/>
    <n v="1"/>
    <n v="1"/>
    <x v="3"/>
    <n v="14"/>
    <x v="1"/>
    <s v="m"/>
    <m/>
    <x v="1"/>
    <s v="student"/>
    <m/>
    <m/>
    <m/>
    <m/>
    <m/>
    <m/>
    <m/>
    <m/>
    <n v="909"/>
    <n v="305"/>
    <n v="187"/>
    <n v="23"/>
    <n v="0"/>
    <n v="3"/>
    <n v="98"/>
    <n v="0"/>
    <s v="handgun"/>
    <m/>
    <n v="35.948500000000003"/>
    <n v="-83.972999999999999"/>
    <n v="85.5"/>
    <n v="9"/>
    <n v="12"/>
    <n v="303"/>
    <s v="Knox County"/>
    <n v="47"/>
    <n v="47093"/>
    <n v="12"/>
  </r>
  <r>
    <n v="385"/>
    <n v="260019501104"/>
    <s v="International Academy of Flint K12"/>
    <n v="2600195"/>
    <s v="International Academy of Flint"/>
    <x v="363"/>
    <s v="2022-2023"/>
    <x v="24"/>
    <d v="1899-12-30T15:30:00"/>
    <s v="Tuesday"/>
    <s v="Flint"/>
    <x v="11"/>
    <x v="0"/>
    <n v="927"/>
    <n v="0"/>
    <n v="1"/>
    <n v="1"/>
    <x v="1"/>
    <n v="27"/>
    <x v="0"/>
    <s v="f"/>
    <m/>
    <x v="1"/>
    <s v="parent"/>
    <m/>
    <m/>
    <m/>
    <m/>
    <m/>
    <m/>
    <m/>
    <m/>
    <n v="36"/>
    <n v="800"/>
    <n v="12"/>
    <n v="0"/>
    <n v="7"/>
    <n v="0"/>
    <n v="72"/>
    <n v="0"/>
    <m/>
    <m/>
    <n v="42.996600000000001"/>
    <n v="-83.6785"/>
    <n v="49"/>
    <s v="PK"/>
    <n v="12"/>
    <n v="787"/>
    <s v="Genesee County"/>
    <n v="26"/>
    <n v="26049"/>
    <n v="13"/>
  </r>
  <r>
    <n v="388"/>
    <n v="320006000029"/>
    <s v="Von Tobel Ed MS"/>
    <n v="3200060"/>
    <s v="Clark County School District"/>
    <x v="364"/>
    <s v="2022-2023"/>
    <x v="24"/>
    <d v="1899-12-30T12:30:00"/>
    <s v="Monday"/>
    <s v="Las Vegas"/>
    <x v="30"/>
    <x v="0"/>
    <n v="1051"/>
    <n v="0"/>
    <n v="1"/>
    <n v="1"/>
    <x v="3"/>
    <n v="18"/>
    <x v="0"/>
    <s v="m"/>
    <m/>
    <x v="1"/>
    <m/>
    <m/>
    <m/>
    <m/>
    <m/>
    <m/>
    <m/>
    <m/>
    <m/>
    <n v="25"/>
    <n v="128"/>
    <n v="867"/>
    <n v="6"/>
    <n v="2"/>
    <n v="6"/>
    <n v="17"/>
    <n v="0"/>
    <m/>
    <m/>
    <n v="36.204180000000001"/>
    <n v="-115.09741200000001"/>
    <m/>
    <n v="6"/>
    <n v="8"/>
    <n v="1051"/>
    <s v="Clark County"/>
    <n v="32"/>
    <n v="32003"/>
    <n v="21"/>
  </r>
  <r>
    <n v="386"/>
    <n v="421899007517"/>
    <s v="E. Washington Rhodes Elementary School"/>
    <n v="4218990"/>
    <s v="Philadelphia City Sd"/>
    <x v="364"/>
    <s v="2022-2023"/>
    <x v="24"/>
    <d v="1899-12-30T11:30:00"/>
    <s v="Monday"/>
    <s v="Philadelphia"/>
    <x v="3"/>
    <x v="0"/>
    <n v="406"/>
    <n v="0"/>
    <n v="0"/>
    <n v="0"/>
    <x v="3"/>
    <m/>
    <x v="1"/>
    <m/>
    <m/>
    <x v="1"/>
    <s v="student"/>
    <m/>
    <m/>
    <m/>
    <m/>
    <m/>
    <m/>
    <m/>
    <m/>
    <n v="4"/>
    <n v="370"/>
    <n v="20"/>
    <n v="0"/>
    <n v="3"/>
    <n v="0"/>
    <n v="9"/>
    <n v="0"/>
    <m/>
    <m/>
    <n v="40.002800000000001"/>
    <n v="-75.178100000000001"/>
    <n v="41.37"/>
    <s v="KG"/>
    <n v="8"/>
    <n v="403"/>
    <s v="Philadelphia County"/>
    <n v="42"/>
    <n v="42101"/>
    <n v="11"/>
  </r>
  <r>
    <n v="387"/>
    <n v="110003000008"/>
    <s v="Roosevelt High School"/>
    <n v="1100030"/>
    <s v="District Of Columbia Public Schools"/>
    <x v="365"/>
    <s v="2022-2023"/>
    <x v="24"/>
    <d v="1899-12-30T14:25:00"/>
    <s v="Wednesday"/>
    <s v="Washington"/>
    <x v="23"/>
    <x v="0"/>
    <n v="797"/>
    <n v="1"/>
    <n v="0"/>
    <n v="1"/>
    <x v="8"/>
    <m/>
    <x v="1"/>
    <m/>
    <m/>
    <x v="1"/>
    <m/>
    <m/>
    <m/>
    <m/>
    <m/>
    <m/>
    <m/>
    <m/>
    <m/>
    <n v="6"/>
    <n v="432"/>
    <n v="354"/>
    <n v="4"/>
    <n v="0"/>
    <n v="0"/>
    <n v="1"/>
    <n v="0"/>
    <m/>
    <m/>
    <n v="38.942971"/>
    <n v="-77.029177000000004"/>
    <n v="67.900000000000006"/>
    <n v="9"/>
    <n v="12"/>
    <n v="392"/>
    <s v="District Of Columbia"/>
    <n v="11"/>
    <n v="11001"/>
    <n v="11"/>
  </r>
  <r>
    <n v="390"/>
    <n v="600937"/>
    <s v="St. John's Prep"/>
    <m/>
    <m/>
    <x v="366"/>
    <s v="2022-2023"/>
    <x v="24"/>
    <m/>
    <s v="Monday"/>
    <s v="Danvers"/>
    <x v="4"/>
    <x v="1"/>
    <n v="1446"/>
    <n v="0"/>
    <n v="0"/>
    <n v="0"/>
    <x v="3"/>
    <m/>
    <x v="1"/>
    <s v="m"/>
    <m/>
    <x v="1"/>
    <s v="police officer"/>
    <m/>
    <m/>
    <m/>
    <m/>
    <m/>
    <m/>
    <m/>
    <m/>
    <n v="1186"/>
    <n v="50"/>
    <n v="140"/>
    <n v="50"/>
    <n v="0"/>
    <n v="10"/>
    <n v="10"/>
    <n v="0"/>
    <m/>
    <m/>
    <n v="42.5826821"/>
    <n v="-70.952602959999993"/>
    <n v="176.3"/>
    <n v="6"/>
    <n v="12"/>
    <m/>
    <s v="Essex County"/>
    <n v="25"/>
    <n v="25009"/>
    <n v="21"/>
  </r>
  <r>
    <n v="389"/>
    <n v="421917006047"/>
    <s v="Oliver Citywide Academy"/>
    <n v="4219170"/>
    <s v="Pittsburgh Sd"/>
    <x v="367"/>
    <s v="2022-2023"/>
    <x v="24"/>
    <d v="1899-12-30T07:30:00"/>
    <s v="Wednesday"/>
    <s v="Pittsburgh"/>
    <x v="3"/>
    <x v="0"/>
    <n v="106"/>
    <n v="1"/>
    <n v="0"/>
    <n v="1"/>
    <x v="1"/>
    <n v="15"/>
    <x v="1"/>
    <s v="m"/>
    <m/>
    <x v="1"/>
    <s v="student"/>
    <m/>
    <m/>
    <m/>
    <m/>
    <m/>
    <m/>
    <m/>
    <m/>
    <n v="9"/>
    <n v="82"/>
    <n v="2"/>
    <n v="1"/>
    <n v="0"/>
    <n v="0"/>
    <n v="12"/>
    <n v="0"/>
    <m/>
    <m/>
    <n v="40.464326999999997"/>
    <n v="-80.024120999999994"/>
    <n v="22.63"/>
    <n v="3"/>
    <n v="12"/>
    <n v="88"/>
    <s v="Allegheny County"/>
    <n v="42"/>
    <n v="42003"/>
    <n v="11"/>
  </r>
  <r>
    <n v="391"/>
    <n v="260021001494"/>
    <s v="Michigan Collegiate High School"/>
    <n v="2600210"/>
    <s v="Conner Creek Academy East"/>
    <x v="368"/>
    <s v="2022-2023"/>
    <x v="24"/>
    <d v="1899-12-30T14:40:00"/>
    <s v="Monday"/>
    <s v="Warren"/>
    <x v="11"/>
    <x v="0"/>
    <n v="643"/>
    <n v="0"/>
    <n v="0"/>
    <n v="0"/>
    <x v="1"/>
    <n v="22"/>
    <x v="0"/>
    <s v="m"/>
    <s v="b"/>
    <x v="4"/>
    <s v="associate of student"/>
    <m/>
    <m/>
    <m/>
    <m/>
    <m/>
    <m/>
    <m/>
    <m/>
    <n v="3"/>
    <n v="628"/>
    <n v="2"/>
    <n v="4"/>
    <n v="0"/>
    <n v="0"/>
    <n v="6"/>
    <n v="0"/>
    <s v="handgun"/>
    <m/>
    <n v="42.522584999999999"/>
    <n v="-83.066681000000003"/>
    <n v="24.84"/>
    <n v="6"/>
    <n v="12"/>
    <n v="595"/>
    <s v="Macomb County"/>
    <n v="26"/>
    <n v="26099"/>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27" firstHeaderRow="1" firstDataRow="1" firstDataCol="1"/>
  <pivotFields count="52">
    <pivotField dataField="1" showAll="0"/>
    <pivotField showAll="0"/>
    <pivotField showAll="0"/>
    <pivotField showAll="0"/>
    <pivotField showAll="0"/>
    <pivotField numFmtId="14"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pivotField showAll="0"/>
    <pivotField showAll="0"/>
    <pivotField showAll="0"/>
    <pivotField showAll="0"/>
    <pivotField showAll="0"/>
    <pivotField showAll="0"/>
    <pivotField showAll="0">
      <items count="11">
        <item x="3"/>
        <item x="2"/>
        <item x="5"/>
        <item x="0"/>
        <item x="7"/>
        <item x="6"/>
        <item x="9"/>
        <item x="1"/>
        <item x="4"/>
        <item x="8"/>
        <item t="default"/>
      </items>
    </pivotField>
    <pivotField showAll="0"/>
    <pivotField showAll="0"/>
    <pivotField showAll="0"/>
    <pivotField showAll="0"/>
    <pivotField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uid" fld="0" subtotal="count" baseField="7" baseItem="0"/>
  </dataFields>
  <formats count="6">
    <format dxfId="29">
      <pivotArea type="all" dataOnly="0" outline="0" fieldPosition="0"/>
    </format>
    <format dxfId="28">
      <pivotArea outline="0" collapsedLevelsAreSubtotals="1" fieldPosition="0"/>
    </format>
    <format dxfId="27">
      <pivotArea field="7" type="button" dataOnly="0" labelOnly="1" outline="0" axis="axisRow" fieldPosition="0"/>
    </format>
    <format dxfId="26">
      <pivotArea dataOnly="0" labelOnly="1" fieldPosition="0">
        <references count="1">
          <reference field="7" count="0"/>
        </references>
      </pivotArea>
    </format>
    <format dxfId="25">
      <pivotArea dataOnly="0" labelOnly="1" grandRow="1" outline="0" fieldPosition="0"/>
    </format>
    <format dxfId="2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J1:K4" firstHeaderRow="1" firstDataRow="1" firstDataCol="1"/>
  <pivotFields count="52">
    <pivotField dataField="1" showAll="0"/>
    <pivotField showAll="0"/>
    <pivotField showAll="0"/>
    <pivotField showAll="0"/>
    <pivotField showAll="0"/>
    <pivotField numFmtId="14"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Count of uid" fld="0" subtotal="count" baseField="0" baseItem="16088"/>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1"/>
          </reference>
        </references>
      </pivotArea>
    </chartFormat>
    <chartFormat chart="2" format="4">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G1:H12" firstHeaderRow="1" firstDataRow="1" firstDataCol="1"/>
  <pivotFields count="52">
    <pivotField dataField="1" showAll="0"/>
    <pivotField showAll="0"/>
    <pivotField showAll="0"/>
    <pivotField showAll="0"/>
    <pivotField showAll="0"/>
    <pivotField numFmtId="14"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showAll="0"/>
    <pivotField showAll="0"/>
    <pivotField showAll="0"/>
    <pivotField showAll="0"/>
    <pivotField showAll="0"/>
    <pivotField axis="axisRow" showAll="0" measureFilter="1">
      <items count="48">
        <item x="33"/>
        <item x="41"/>
        <item x="12"/>
        <item x="38"/>
        <item x="8"/>
        <item x="0"/>
        <item x="31"/>
        <item x="43"/>
        <item x="23"/>
        <item x="7"/>
        <item x="2"/>
        <item x="36"/>
        <item x="44"/>
        <item x="9"/>
        <item x="17"/>
        <item x="45"/>
        <item x="42"/>
        <item x="18"/>
        <item x="1"/>
        <item x="15"/>
        <item x="4"/>
        <item x="11"/>
        <item x="24"/>
        <item x="10"/>
        <item x="21"/>
        <item x="40"/>
        <item x="34"/>
        <item x="30"/>
        <item x="35"/>
        <item x="20"/>
        <item x="5"/>
        <item x="19"/>
        <item x="25"/>
        <item x="46"/>
        <item x="14"/>
        <item x="6"/>
        <item x="29"/>
        <item x="3"/>
        <item x="22"/>
        <item x="32"/>
        <item x="37"/>
        <item x="26"/>
        <item x="16"/>
        <item x="39"/>
        <item x="28"/>
        <item x="13"/>
        <item x="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11">
    <i>
      <x/>
    </i>
    <i>
      <x v="4"/>
    </i>
    <i>
      <x v="9"/>
    </i>
    <i>
      <x v="13"/>
    </i>
    <i>
      <x v="21"/>
    </i>
    <i>
      <x v="32"/>
    </i>
    <i>
      <x v="34"/>
    </i>
    <i>
      <x v="37"/>
    </i>
    <i>
      <x v="41"/>
    </i>
    <i>
      <x v="42"/>
    </i>
    <i t="grand">
      <x/>
    </i>
  </rowItems>
  <colItems count="1">
    <i/>
  </colItems>
  <dataFields count="1">
    <dataField name="Count of uid" fld="0" subtotal="count" baseField="0" baseItem="29608"/>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D1:E5" firstHeaderRow="1" firstDataRow="1" firstDataCol="1"/>
  <pivotFields count="52">
    <pivotField dataField="1" showAll="0"/>
    <pivotField showAll="0"/>
    <pivotField showAll="0"/>
    <pivotField showAll="0"/>
    <pivotField showAll="0"/>
    <pivotField numFmtId="14"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4">
    <i>
      <x/>
    </i>
    <i>
      <x v="1"/>
    </i>
    <i>
      <x v="2"/>
    </i>
    <i t="grand">
      <x/>
    </i>
  </rowItems>
  <colItems count="1">
    <i/>
  </colItems>
  <dataFields count="1">
    <dataField name="Count of uid" fld="0" subtotal="count" baseField="19"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9" count="1" selected="0">
            <x v="2"/>
          </reference>
        </references>
      </pivotArea>
    </chartFormat>
    <chartFormat chart="2" format="4">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00000000-0013-0000-FFFF-FFFF01000000}" sourceName="Ethnicity">
  <pivotTables>
    <pivotTable tabId="4" name="PivotTable1"/>
  </pivotTables>
  <data>
    <tabular pivotCacheId="1117410530">
      <items count="6">
        <i x="5" s="1"/>
        <i x="4" s="1"/>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oting_type" xr10:uid="{00000000-0013-0000-FFFF-FFFF02000000}" sourceName="shooting_type">
  <pivotTables>
    <pivotTable tabId="4" name="PivotTable1"/>
  </pivotTables>
  <data>
    <tabular pivotCacheId="1117410530">
      <items count="10">
        <i x="3" s="1"/>
        <i x="2" s="1"/>
        <i x="5" s="1"/>
        <i x="0" s="1"/>
        <i x="7" s="1"/>
        <i x="6" s="1"/>
        <i x="9" s="1"/>
        <i x="1" s="1"/>
        <i x="4"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of shooter" xr10:uid="{00000000-0014-0000-FFFF-FFFF01000000}" cache="Slicer_Ethnicity" caption="Ethnicity of shooter" columnCount="2" style="Slicer Style 1" rowHeight="241300"/>
  <slicer name="Shooting Type" xr10:uid="{00000000-0014-0000-FFFF-FFFF02000000}" cache="Slicer_shooting_type" caption="Shooting Typ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Z388" totalsRowShown="0">
  <autoFilter ref="A1:AZ388" xr:uid="{00000000-0009-0000-0100-000001000000}">
    <filterColumn colId="19">
      <filters>
        <filter val="Minor"/>
      </filters>
    </filterColumn>
  </autoFilter>
  <tableColumns count="52">
    <tableColumn id="1" xr3:uid="{00000000-0010-0000-0000-000001000000}" name="uid"/>
    <tableColumn id="2" xr3:uid="{00000000-0010-0000-0000-000002000000}" name="nces_school_id"/>
    <tableColumn id="3" xr3:uid="{00000000-0010-0000-0000-000003000000}" name="school_name"/>
    <tableColumn id="4" xr3:uid="{00000000-0010-0000-0000-000004000000}" name="nces_district_id"/>
    <tableColumn id="5" xr3:uid="{00000000-0010-0000-0000-000005000000}" name="district_name"/>
    <tableColumn id="6" xr3:uid="{00000000-0010-0000-0000-000006000000}" name="date" dataDxfId="33"/>
    <tableColumn id="7" xr3:uid="{00000000-0010-0000-0000-000007000000}" name="school_year"/>
    <tableColumn id="8" xr3:uid="{00000000-0010-0000-0000-000008000000}" name="year"/>
    <tableColumn id="9" xr3:uid="{00000000-0010-0000-0000-000009000000}" name="time" dataDxfId="32"/>
    <tableColumn id="10" xr3:uid="{00000000-0010-0000-0000-00000A000000}" name="day_of_week"/>
    <tableColumn id="11" xr3:uid="{00000000-0010-0000-0000-00000B000000}" name="city"/>
    <tableColumn id="12" xr3:uid="{00000000-0010-0000-0000-00000C000000}" name="state"/>
    <tableColumn id="13" xr3:uid="{00000000-0010-0000-0000-00000D000000}" name="school_type"/>
    <tableColumn id="14" xr3:uid="{00000000-0010-0000-0000-00000E000000}" name="enrollment"/>
    <tableColumn id="15" xr3:uid="{00000000-0010-0000-0000-00000F000000}" name="killed"/>
    <tableColumn id="16" xr3:uid="{00000000-0010-0000-0000-000010000000}" name="injured"/>
    <tableColumn id="17" xr3:uid="{00000000-0010-0000-0000-000011000000}" name="casualties"/>
    <tableColumn id="18" xr3:uid="{00000000-0010-0000-0000-000012000000}" name="shooting_type"/>
    <tableColumn id="19" xr3:uid="{00000000-0010-0000-0000-000013000000}" name="age_shooter1"/>
    <tableColumn id="51" xr3:uid="{00000000-0010-0000-0000-000033000000}" name="Age Range" dataDxfId="31">
      <calculatedColumnFormula>IF(S2&lt;18,"Minor",IF(S2&gt;60,"Elderly","Adult"))</calculatedColumnFormula>
    </tableColumn>
    <tableColumn id="20" xr3:uid="{00000000-0010-0000-0000-000014000000}" name="gender_shooter1"/>
    <tableColumn id="21" xr3:uid="{00000000-0010-0000-0000-000015000000}" name="race_ethnicity_shooter1"/>
    <tableColumn id="52" xr3:uid="{00000000-0010-0000-0000-000034000000}" name="Ethnicity" dataDxfId="30">
      <calculatedColumnFormula>IF(V2="w","White",IF(V2="h","Hispanic",IF(V2="b","Black",IF(V2="a","Asian",IF(V2="ai","Mixed","Unknown")))))</calculatedColumnFormula>
    </tableColumn>
    <tableColumn id="22" xr3:uid="{00000000-0010-0000-0000-000016000000}" name="shooter_relationship1"/>
    <tableColumn id="23" xr3:uid="{00000000-0010-0000-0000-000017000000}" name="shooter_deceased1"/>
    <tableColumn id="24" xr3:uid="{00000000-0010-0000-0000-000018000000}" name="deceased_notes1"/>
    <tableColumn id="25" xr3:uid="{00000000-0010-0000-0000-000019000000}" name="age_shooter2"/>
    <tableColumn id="26" xr3:uid="{00000000-0010-0000-0000-00001A000000}" name="gender_shooter2"/>
    <tableColumn id="27" xr3:uid="{00000000-0010-0000-0000-00001B000000}" name="race_ethnicity_shooter2"/>
    <tableColumn id="28" xr3:uid="{00000000-0010-0000-0000-00001C000000}" name="shooter_relationship2"/>
    <tableColumn id="29" xr3:uid="{00000000-0010-0000-0000-00001D000000}" name="shooter_deceased2"/>
    <tableColumn id="30" xr3:uid="{00000000-0010-0000-0000-00001E000000}" name="deceased_notes2"/>
    <tableColumn id="31" xr3:uid="{00000000-0010-0000-0000-00001F000000}" name="white"/>
    <tableColumn id="32" xr3:uid="{00000000-0010-0000-0000-000020000000}" name="black"/>
    <tableColumn id="33" xr3:uid="{00000000-0010-0000-0000-000021000000}" name="hispanic"/>
    <tableColumn id="34" xr3:uid="{00000000-0010-0000-0000-000022000000}" name="asian"/>
    <tableColumn id="35" xr3:uid="{00000000-0010-0000-0000-000023000000}" name="american_indian_alaska_native"/>
    <tableColumn id="36" xr3:uid="{00000000-0010-0000-0000-000024000000}" name="hawaiian_native_pacific_islander"/>
    <tableColumn id="37" xr3:uid="{00000000-0010-0000-0000-000025000000}" name="two_or_more"/>
    <tableColumn id="38" xr3:uid="{00000000-0010-0000-0000-000026000000}" name="resource_officer"/>
    <tableColumn id="39" xr3:uid="{00000000-0010-0000-0000-000027000000}" name="weapon"/>
    <tableColumn id="40" xr3:uid="{00000000-0010-0000-0000-000028000000}" name="weapon_source"/>
    <tableColumn id="41" xr3:uid="{00000000-0010-0000-0000-000029000000}" name="lat"/>
    <tableColumn id="42" xr3:uid="{00000000-0010-0000-0000-00002A000000}" name="long"/>
    <tableColumn id="43" xr3:uid="{00000000-0010-0000-0000-00002B000000}" name="staffing"/>
    <tableColumn id="44" xr3:uid="{00000000-0010-0000-0000-00002C000000}" name="low_grade"/>
    <tableColumn id="45" xr3:uid="{00000000-0010-0000-0000-00002D000000}" name="high_grade"/>
    <tableColumn id="46" xr3:uid="{00000000-0010-0000-0000-00002E000000}" name="lunch"/>
    <tableColumn id="47" xr3:uid="{00000000-0010-0000-0000-00002F000000}" name="county"/>
    <tableColumn id="48" xr3:uid="{00000000-0010-0000-0000-000030000000}" name="state_fips"/>
    <tableColumn id="49" xr3:uid="{00000000-0010-0000-0000-000031000000}" name="county_fips"/>
    <tableColumn id="50" xr3:uid="{00000000-0010-0000-0000-000032000000}" name="ulocal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3000000}" sourceName="date">
  <pivotTables>
    <pivotTable tabId="4" name="PivotTable1"/>
    <pivotTable tabId="4" name="PivotTable2"/>
    <pivotTable tabId="4" name="PivotTable3"/>
    <pivotTable tabId="4" name="PivotTable4"/>
  </pivotTables>
  <state minimalRefreshVersion="6" lastRefreshVersion="6" pivotCacheId="1117410530" filterType="unknown">
    <bounds startDate="199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3000000}" cache="NativeTimeline_date" caption="Timeline" level="2" selectionLevel="2" scrollPosition="2023-05-3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388"/>
  <sheetViews>
    <sheetView workbookViewId="0">
      <selection activeCell="D9" sqref="D9"/>
    </sheetView>
  </sheetViews>
  <sheetFormatPr defaultRowHeight="14.5" x14ac:dyDescent="0.35"/>
  <cols>
    <col min="2" max="2" width="15.453125" customWidth="1"/>
    <col min="3" max="3" width="13.90625" customWidth="1"/>
    <col min="4" max="4" width="15.7265625" customWidth="1"/>
    <col min="5" max="5" width="14.1796875" customWidth="1"/>
    <col min="7" max="7" width="12.81640625" customWidth="1"/>
    <col min="10" max="10" width="13.90625" customWidth="1"/>
    <col min="13" max="13" width="12.81640625" customWidth="1"/>
    <col min="14" max="14" width="12" customWidth="1"/>
    <col min="17" max="17" width="10.90625" customWidth="1"/>
    <col min="18" max="18" width="14.6328125" customWidth="1"/>
    <col min="19" max="19" width="14.1796875" customWidth="1"/>
    <col min="20" max="20" width="14.1796875" style="9" customWidth="1"/>
    <col min="21" max="21" width="17.08984375" customWidth="1"/>
    <col min="22" max="22" width="22.90625" customWidth="1"/>
    <col min="23" max="23" width="22.90625" style="9" customWidth="1"/>
    <col min="24" max="24" width="21.1796875" customWidth="1"/>
    <col min="25" max="25" width="19.08984375" customWidth="1"/>
    <col min="26" max="26" width="17.26953125" customWidth="1"/>
    <col min="27" max="27" width="14.1796875" customWidth="1"/>
    <col min="28" max="28" width="17.08984375" customWidth="1"/>
    <col min="29" max="29" width="22.90625" customWidth="1"/>
    <col min="30" max="30" width="21.1796875" customWidth="1"/>
    <col min="31" max="31" width="19.08984375" customWidth="1"/>
    <col min="32" max="32" width="17.26953125" customWidth="1"/>
    <col min="35" max="35" width="9.6328125" customWidth="1"/>
    <col min="37" max="37" width="29" customWidth="1"/>
    <col min="38" max="38" width="30.36328125" customWidth="1"/>
    <col min="39" max="39" width="14.26953125" customWidth="1"/>
    <col min="40" max="40" width="16.453125" customWidth="1"/>
    <col min="41" max="41" width="9.54296875" customWidth="1"/>
    <col min="42" max="42" width="16.08984375" customWidth="1"/>
    <col min="45" max="45" width="9" customWidth="1"/>
    <col min="46" max="46" width="11.54296875" customWidth="1"/>
    <col min="47" max="47" width="12.08984375" customWidth="1"/>
    <col min="50" max="50" width="10.90625" customWidth="1"/>
    <col min="51" max="51" width="12.453125" customWidth="1"/>
  </cols>
  <sheetData>
    <row r="1" spans="1:5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9" t="s">
        <v>1540</v>
      </c>
      <c r="U1" t="s">
        <v>19</v>
      </c>
      <c r="V1" t="s">
        <v>20</v>
      </c>
      <c r="W1" s="9" t="s">
        <v>1539</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row>
    <row r="2" spans="1:52" hidden="1" x14ac:dyDescent="0.35">
      <c r="A2">
        <v>1</v>
      </c>
      <c r="B2">
        <v>80480000707</v>
      </c>
      <c r="C2" t="s">
        <v>50</v>
      </c>
      <c r="D2">
        <v>804800</v>
      </c>
      <c r="E2" t="s">
        <v>51</v>
      </c>
      <c r="F2" s="1">
        <v>36270</v>
      </c>
      <c r="G2" t="s">
        <v>52</v>
      </c>
      <c r="H2">
        <v>1999</v>
      </c>
      <c r="I2" s="2">
        <v>0.47152777777777777</v>
      </c>
      <c r="J2" t="s">
        <v>53</v>
      </c>
      <c r="K2" t="s">
        <v>54</v>
      </c>
      <c r="L2" t="s">
        <v>55</v>
      </c>
      <c r="M2" t="s">
        <v>56</v>
      </c>
      <c r="N2">
        <v>1965</v>
      </c>
      <c r="O2">
        <v>13</v>
      </c>
      <c r="P2">
        <v>21</v>
      </c>
      <c r="Q2">
        <v>34</v>
      </c>
      <c r="R2" t="s">
        <v>57</v>
      </c>
      <c r="S2">
        <v>18</v>
      </c>
      <c r="T2" s="9" t="str">
        <f t="shared" ref="T2:T65" si="0">IF(S2&lt;18,"Minor",IF(S2&gt;60,"Elderly","Adult"))</f>
        <v>Adult</v>
      </c>
      <c r="U2" t="s">
        <v>58</v>
      </c>
      <c r="V2" t="s">
        <v>59</v>
      </c>
      <c r="W2" s="9" t="str">
        <f t="shared" ref="W2:W66" si="1">IF(V2="w","White",IF(V2="h","Hispanic",IF(V2="b","Black",IF(V2="a","Asian",IF(V2="ai","Mixed","Unknown")))))</f>
        <v>White</v>
      </c>
      <c r="X2" t="s">
        <v>60</v>
      </c>
      <c r="Y2">
        <v>1</v>
      </c>
      <c r="Z2" t="s">
        <v>61</v>
      </c>
      <c r="AA2">
        <v>17</v>
      </c>
      <c r="AB2" t="s">
        <v>58</v>
      </c>
      <c r="AC2" t="s">
        <v>59</v>
      </c>
      <c r="AD2" t="s">
        <v>60</v>
      </c>
      <c r="AE2">
        <v>1</v>
      </c>
      <c r="AF2" t="s">
        <v>61</v>
      </c>
      <c r="AG2">
        <v>1783</v>
      </c>
      <c r="AH2">
        <v>16</v>
      </c>
      <c r="AI2">
        <v>112</v>
      </c>
      <c r="AJ2">
        <v>42</v>
      </c>
      <c r="AK2">
        <v>12</v>
      </c>
      <c r="AN2">
        <v>1</v>
      </c>
      <c r="AO2" t="s">
        <v>62</v>
      </c>
      <c r="AP2" t="s">
        <v>63</v>
      </c>
      <c r="AQ2">
        <v>39.603909999999999</v>
      </c>
      <c r="AR2">
        <v>-105.075</v>
      </c>
      <c r="AS2">
        <v>89.6</v>
      </c>
      <c r="AT2">
        <v>9</v>
      </c>
      <c r="AU2">
        <v>12</v>
      </c>
      <c r="AV2">
        <v>41</v>
      </c>
      <c r="AW2" t="s">
        <v>64</v>
      </c>
      <c r="AX2">
        <v>8</v>
      </c>
      <c r="AY2">
        <v>8059</v>
      </c>
      <c r="AZ2">
        <v>21</v>
      </c>
    </row>
    <row r="3" spans="1:52" x14ac:dyDescent="0.35">
      <c r="A3">
        <v>2</v>
      </c>
      <c r="B3">
        <v>220054000422</v>
      </c>
      <c r="C3" t="s">
        <v>65</v>
      </c>
      <c r="D3">
        <v>2200540</v>
      </c>
      <c r="E3" t="s">
        <v>66</v>
      </c>
      <c r="F3" s="1">
        <v>36272</v>
      </c>
      <c r="G3" t="s">
        <v>52</v>
      </c>
      <c r="H3">
        <v>1999</v>
      </c>
      <c r="I3" s="2">
        <v>0.52083333333333337</v>
      </c>
      <c r="J3" t="s">
        <v>67</v>
      </c>
      <c r="K3" t="s">
        <v>68</v>
      </c>
      <c r="L3" t="s">
        <v>69</v>
      </c>
      <c r="M3" t="s">
        <v>56</v>
      </c>
      <c r="N3">
        <v>588</v>
      </c>
      <c r="O3">
        <v>0</v>
      </c>
      <c r="P3">
        <v>1</v>
      </c>
      <c r="Q3">
        <v>1</v>
      </c>
      <c r="R3" t="s">
        <v>70</v>
      </c>
      <c r="S3">
        <v>14</v>
      </c>
      <c r="T3" s="9" t="str">
        <f t="shared" si="0"/>
        <v>Minor</v>
      </c>
      <c r="U3" t="s">
        <v>58</v>
      </c>
      <c r="W3" s="9" t="str">
        <f t="shared" si="1"/>
        <v>Unknown</v>
      </c>
      <c r="X3" t="s">
        <v>71</v>
      </c>
      <c r="Y3">
        <v>0</v>
      </c>
      <c r="AG3">
        <v>5</v>
      </c>
      <c r="AH3">
        <v>583</v>
      </c>
      <c r="AI3">
        <v>0</v>
      </c>
      <c r="AJ3">
        <v>0</v>
      </c>
      <c r="AK3">
        <v>0</v>
      </c>
      <c r="AN3">
        <v>0</v>
      </c>
      <c r="AO3" t="s">
        <v>72</v>
      </c>
      <c r="AQ3">
        <v>30.529958000000001</v>
      </c>
      <c r="AR3">
        <v>-91.169966000000002</v>
      </c>
      <c r="AS3">
        <v>39</v>
      </c>
      <c r="AT3">
        <v>6</v>
      </c>
      <c r="AU3">
        <v>8</v>
      </c>
      <c r="AV3">
        <v>495</v>
      </c>
      <c r="AW3" t="s">
        <v>73</v>
      </c>
      <c r="AX3">
        <v>22</v>
      </c>
      <c r="AY3">
        <v>22033</v>
      </c>
      <c r="AZ3">
        <v>12</v>
      </c>
    </row>
    <row r="4" spans="1:52" x14ac:dyDescent="0.35">
      <c r="A4">
        <v>3</v>
      </c>
      <c r="B4">
        <v>130441001591</v>
      </c>
      <c r="C4" t="s">
        <v>74</v>
      </c>
      <c r="D4">
        <v>1304410</v>
      </c>
      <c r="E4" t="s">
        <v>75</v>
      </c>
      <c r="F4" s="1">
        <v>36300</v>
      </c>
      <c r="G4" t="s">
        <v>52</v>
      </c>
      <c r="H4">
        <v>1999</v>
      </c>
      <c r="I4" s="2">
        <v>0.3354166666666667</v>
      </c>
      <c r="J4" t="s">
        <v>67</v>
      </c>
      <c r="K4" t="s">
        <v>76</v>
      </c>
      <c r="L4" t="s">
        <v>77</v>
      </c>
      <c r="M4" t="s">
        <v>56</v>
      </c>
      <c r="N4">
        <v>1369</v>
      </c>
      <c r="O4">
        <v>0</v>
      </c>
      <c r="P4">
        <v>6</v>
      </c>
      <c r="Q4">
        <v>6</v>
      </c>
      <c r="R4" t="s">
        <v>57</v>
      </c>
      <c r="S4">
        <v>15</v>
      </c>
      <c r="T4" s="9" t="str">
        <f t="shared" si="0"/>
        <v>Minor</v>
      </c>
      <c r="U4" t="s">
        <v>58</v>
      </c>
      <c r="V4" t="s">
        <v>59</v>
      </c>
      <c r="W4" s="9" t="str">
        <f t="shared" si="1"/>
        <v>White</v>
      </c>
      <c r="X4" t="s">
        <v>60</v>
      </c>
      <c r="Y4">
        <v>0</v>
      </c>
      <c r="AG4">
        <v>1189</v>
      </c>
      <c r="AH4">
        <v>136</v>
      </c>
      <c r="AI4">
        <v>28</v>
      </c>
      <c r="AJ4">
        <v>15</v>
      </c>
      <c r="AK4">
        <v>1</v>
      </c>
      <c r="AN4">
        <v>1</v>
      </c>
      <c r="AO4" t="s">
        <v>78</v>
      </c>
      <c r="AQ4">
        <v>33.626922</v>
      </c>
      <c r="AR4">
        <v>-84.047960000000003</v>
      </c>
      <c r="AS4">
        <v>84</v>
      </c>
      <c r="AT4">
        <v>9</v>
      </c>
      <c r="AU4">
        <v>12</v>
      </c>
      <c r="AV4">
        <v>125</v>
      </c>
      <c r="AW4" t="s">
        <v>75</v>
      </c>
      <c r="AX4">
        <v>13</v>
      </c>
      <c r="AY4">
        <v>13247</v>
      </c>
      <c r="AZ4">
        <v>21</v>
      </c>
    </row>
    <row r="5" spans="1:52" x14ac:dyDescent="0.35">
      <c r="A5">
        <v>4</v>
      </c>
      <c r="B5">
        <v>421899003847</v>
      </c>
      <c r="C5" t="s">
        <v>79</v>
      </c>
      <c r="D5">
        <v>4218990</v>
      </c>
      <c r="E5" t="s">
        <v>80</v>
      </c>
      <c r="F5" s="1">
        <v>36437</v>
      </c>
      <c r="G5" t="s">
        <v>81</v>
      </c>
      <c r="H5">
        <v>1999</v>
      </c>
      <c r="I5" s="2">
        <v>0.41666666666666669</v>
      </c>
      <c r="J5" t="s">
        <v>82</v>
      </c>
      <c r="K5" t="s">
        <v>83</v>
      </c>
      <c r="L5" t="s">
        <v>84</v>
      </c>
      <c r="M5" t="s">
        <v>56</v>
      </c>
      <c r="N5">
        <v>3147</v>
      </c>
      <c r="O5">
        <v>0</v>
      </c>
      <c r="P5">
        <v>1</v>
      </c>
      <c r="Q5">
        <v>1</v>
      </c>
      <c r="R5" t="s">
        <v>70</v>
      </c>
      <c r="S5">
        <v>17</v>
      </c>
      <c r="T5" s="9" t="str">
        <f t="shared" si="0"/>
        <v>Minor</v>
      </c>
      <c r="U5" t="s">
        <v>58</v>
      </c>
      <c r="W5" s="9" t="str">
        <f t="shared" si="1"/>
        <v>Unknown</v>
      </c>
      <c r="X5" t="s">
        <v>60</v>
      </c>
      <c r="Y5">
        <v>0</v>
      </c>
      <c r="AG5">
        <v>209</v>
      </c>
      <c r="AH5">
        <v>2736</v>
      </c>
      <c r="AI5">
        <v>27</v>
      </c>
      <c r="AJ5">
        <v>170</v>
      </c>
      <c r="AK5">
        <v>5</v>
      </c>
      <c r="AN5">
        <v>1</v>
      </c>
      <c r="AO5" t="s">
        <v>85</v>
      </c>
      <c r="AP5" t="s">
        <v>86</v>
      </c>
      <c r="AQ5">
        <v>39.921509</v>
      </c>
      <c r="AR5">
        <v>-75.234108000000006</v>
      </c>
      <c r="AS5">
        <v>41</v>
      </c>
      <c r="AT5">
        <v>9</v>
      </c>
      <c r="AU5">
        <v>12</v>
      </c>
      <c r="AV5">
        <v>2007</v>
      </c>
      <c r="AW5" t="s">
        <v>87</v>
      </c>
      <c r="AX5">
        <v>42</v>
      </c>
      <c r="AY5">
        <v>42101</v>
      </c>
      <c r="AZ5">
        <v>11</v>
      </c>
    </row>
    <row r="6" spans="1:52" x14ac:dyDescent="0.35">
      <c r="A6">
        <v>5</v>
      </c>
      <c r="B6">
        <v>250279000225</v>
      </c>
      <c r="C6" t="s">
        <v>88</v>
      </c>
      <c r="D6">
        <v>2502790</v>
      </c>
      <c r="E6" t="s">
        <v>89</v>
      </c>
      <c r="F6" s="1">
        <v>36467</v>
      </c>
      <c r="G6" t="s">
        <v>81</v>
      </c>
      <c r="H6">
        <v>1999</v>
      </c>
      <c r="I6" s="2">
        <v>0.31944444444444448</v>
      </c>
      <c r="J6" t="s">
        <v>90</v>
      </c>
      <c r="K6" t="s">
        <v>89</v>
      </c>
      <c r="L6" t="s">
        <v>91</v>
      </c>
      <c r="M6" t="s">
        <v>56</v>
      </c>
      <c r="N6">
        <v>1116</v>
      </c>
      <c r="O6">
        <v>0</v>
      </c>
      <c r="P6">
        <v>1</v>
      </c>
      <c r="Q6">
        <v>1</v>
      </c>
      <c r="R6" t="s">
        <v>70</v>
      </c>
      <c r="T6" s="9" t="str">
        <f t="shared" si="0"/>
        <v>Minor</v>
      </c>
      <c r="U6" t="s">
        <v>58</v>
      </c>
      <c r="W6" s="9" t="str">
        <f t="shared" si="1"/>
        <v>Unknown</v>
      </c>
      <c r="Y6">
        <v>0</v>
      </c>
      <c r="AG6">
        <v>40</v>
      </c>
      <c r="AH6">
        <v>755</v>
      </c>
      <c r="AI6">
        <v>287</v>
      </c>
      <c r="AJ6">
        <v>29</v>
      </c>
      <c r="AK6">
        <v>5</v>
      </c>
      <c r="AN6">
        <v>0</v>
      </c>
      <c r="AQ6">
        <v>42.285268000000002</v>
      </c>
      <c r="AR6">
        <v>-71.075901000000002</v>
      </c>
      <c r="AT6">
        <v>9</v>
      </c>
      <c r="AU6">
        <v>12</v>
      </c>
      <c r="AV6">
        <v>543</v>
      </c>
      <c r="AW6" t="s">
        <v>92</v>
      </c>
      <c r="AX6">
        <v>25</v>
      </c>
      <c r="AY6">
        <v>25025</v>
      </c>
      <c r="AZ6">
        <v>11</v>
      </c>
    </row>
    <row r="7" spans="1:52" x14ac:dyDescent="0.35">
      <c r="A7">
        <v>6</v>
      </c>
      <c r="B7">
        <v>350069000240</v>
      </c>
      <c r="C7" t="s">
        <v>93</v>
      </c>
      <c r="D7">
        <v>3500690</v>
      </c>
      <c r="E7" t="s">
        <v>94</v>
      </c>
      <c r="F7" s="1">
        <v>36483</v>
      </c>
      <c r="G7" t="s">
        <v>81</v>
      </c>
      <c r="H7">
        <v>1999</v>
      </c>
      <c r="I7" s="2">
        <v>0.53125</v>
      </c>
      <c r="J7" t="s">
        <v>95</v>
      </c>
      <c r="K7" t="s">
        <v>96</v>
      </c>
      <c r="L7" t="s">
        <v>97</v>
      </c>
      <c r="M7" t="s">
        <v>56</v>
      </c>
      <c r="N7">
        <v>753</v>
      </c>
      <c r="O7">
        <v>1</v>
      </c>
      <c r="P7">
        <v>0</v>
      </c>
      <c r="Q7">
        <v>1</v>
      </c>
      <c r="R7" t="s">
        <v>98</v>
      </c>
      <c r="S7">
        <v>12</v>
      </c>
      <c r="T7" s="9" t="str">
        <f t="shared" si="0"/>
        <v>Minor</v>
      </c>
      <c r="U7" t="s">
        <v>58</v>
      </c>
      <c r="V7" t="s">
        <v>99</v>
      </c>
      <c r="W7" s="9" t="str">
        <f t="shared" si="1"/>
        <v>Hispanic</v>
      </c>
      <c r="X7" t="s">
        <v>60</v>
      </c>
      <c r="Y7">
        <v>0</v>
      </c>
      <c r="AG7">
        <v>160</v>
      </c>
      <c r="AH7">
        <v>6</v>
      </c>
      <c r="AI7">
        <v>583</v>
      </c>
      <c r="AJ7">
        <v>2</v>
      </c>
      <c r="AK7">
        <v>2</v>
      </c>
      <c r="AN7">
        <v>0</v>
      </c>
      <c r="AO7" t="s">
        <v>100</v>
      </c>
      <c r="AP7" t="s">
        <v>101</v>
      </c>
      <c r="AQ7">
        <v>32.261547</v>
      </c>
      <c r="AR7">
        <v>-107.762986</v>
      </c>
      <c r="AS7">
        <v>44</v>
      </c>
      <c r="AT7">
        <v>6</v>
      </c>
      <c r="AU7">
        <v>7</v>
      </c>
      <c r="AV7">
        <v>502</v>
      </c>
      <c r="AW7" t="s">
        <v>102</v>
      </c>
      <c r="AX7">
        <v>35</v>
      </c>
      <c r="AY7">
        <v>35029</v>
      </c>
      <c r="AZ7">
        <v>33</v>
      </c>
    </row>
    <row r="8" spans="1:52" x14ac:dyDescent="0.35">
      <c r="A8">
        <v>7</v>
      </c>
      <c r="B8">
        <v>401197000559</v>
      </c>
      <c r="C8" t="s">
        <v>103</v>
      </c>
      <c r="D8">
        <v>4011970</v>
      </c>
      <c r="E8" t="s">
        <v>104</v>
      </c>
      <c r="F8" s="1">
        <v>36500</v>
      </c>
      <c r="G8" t="s">
        <v>81</v>
      </c>
      <c r="H8">
        <v>1999</v>
      </c>
      <c r="I8" s="2">
        <v>0.32291666666666669</v>
      </c>
      <c r="J8" t="s">
        <v>82</v>
      </c>
      <c r="K8" t="s">
        <v>104</v>
      </c>
      <c r="L8" t="s">
        <v>105</v>
      </c>
      <c r="M8" t="s">
        <v>56</v>
      </c>
      <c r="N8">
        <v>407</v>
      </c>
      <c r="O8">
        <v>0</v>
      </c>
      <c r="P8">
        <v>5</v>
      </c>
      <c r="Q8">
        <v>5</v>
      </c>
      <c r="R8" t="s">
        <v>57</v>
      </c>
      <c r="S8">
        <v>13</v>
      </c>
      <c r="T8" s="9" t="str">
        <f t="shared" si="0"/>
        <v>Minor</v>
      </c>
      <c r="U8" t="s">
        <v>58</v>
      </c>
      <c r="V8" t="s">
        <v>106</v>
      </c>
      <c r="W8" s="9" t="str">
        <f t="shared" si="1"/>
        <v>Mixed</v>
      </c>
      <c r="X8" t="s">
        <v>60</v>
      </c>
      <c r="Y8">
        <v>0</v>
      </c>
      <c r="AG8">
        <v>239</v>
      </c>
      <c r="AH8">
        <v>3</v>
      </c>
      <c r="AI8">
        <v>12</v>
      </c>
      <c r="AJ8">
        <v>0</v>
      </c>
      <c r="AK8">
        <v>153</v>
      </c>
      <c r="AN8">
        <v>0</v>
      </c>
      <c r="AO8" t="s">
        <v>107</v>
      </c>
      <c r="AP8" t="s">
        <v>108</v>
      </c>
      <c r="AQ8">
        <v>35.795555999999998</v>
      </c>
      <c r="AR8">
        <v>-95.241921000000005</v>
      </c>
      <c r="AS8">
        <v>25.4</v>
      </c>
      <c r="AT8">
        <v>6</v>
      </c>
      <c r="AU8">
        <v>8</v>
      </c>
      <c r="AV8">
        <v>146</v>
      </c>
      <c r="AW8" t="s">
        <v>109</v>
      </c>
      <c r="AX8">
        <v>40</v>
      </c>
      <c r="AY8">
        <v>40101</v>
      </c>
      <c r="AZ8">
        <v>32</v>
      </c>
    </row>
    <row r="9" spans="1:52" x14ac:dyDescent="0.35">
      <c r="A9">
        <v>8</v>
      </c>
      <c r="B9">
        <v>120153001590</v>
      </c>
      <c r="C9" t="s">
        <v>110</v>
      </c>
      <c r="D9">
        <v>1201530</v>
      </c>
      <c r="E9" t="s">
        <v>111</v>
      </c>
      <c r="F9" s="1">
        <v>36544</v>
      </c>
      <c r="G9" t="s">
        <v>81</v>
      </c>
      <c r="H9">
        <v>2000</v>
      </c>
      <c r="I9" s="2">
        <v>0.625</v>
      </c>
      <c r="J9" t="s">
        <v>90</v>
      </c>
      <c r="K9" t="s">
        <v>112</v>
      </c>
      <c r="L9" t="s">
        <v>113</v>
      </c>
      <c r="M9" t="s">
        <v>56</v>
      </c>
      <c r="N9">
        <v>1852</v>
      </c>
      <c r="O9">
        <v>1</v>
      </c>
      <c r="P9">
        <v>0</v>
      </c>
      <c r="Q9">
        <v>1</v>
      </c>
      <c r="R9" t="s">
        <v>114</v>
      </c>
      <c r="S9">
        <v>16</v>
      </c>
      <c r="T9" s="9" t="str">
        <f t="shared" si="0"/>
        <v>Minor</v>
      </c>
      <c r="U9" t="s">
        <v>58</v>
      </c>
      <c r="V9" t="s">
        <v>59</v>
      </c>
      <c r="W9" s="9" t="str">
        <f t="shared" si="1"/>
        <v>White</v>
      </c>
      <c r="X9" t="s">
        <v>60</v>
      </c>
      <c r="Y9">
        <v>0</v>
      </c>
      <c r="AG9">
        <v>1697</v>
      </c>
      <c r="AH9">
        <v>28</v>
      </c>
      <c r="AI9">
        <v>96</v>
      </c>
      <c r="AJ9">
        <v>26</v>
      </c>
      <c r="AK9">
        <v>5</v>
      </c>
      <c r="AN9">
        <v>1</v>
      </c>
      <c r="AO9" t="s">
        <v>115</v>
      </c>
      <c r="AP9" t="s">
        <v>116</v>
      </c>
      <c r="AQ9">
        <v>28.273253</v>
      </c>
      <c r="AR9">
        <v>-82.687230999999997</v>
      </c>
      <c r="AS9">
        <v>85</v>
      </c>
      <c r="AT9">
        <v>9</v>
      </c>
      <c r="AU9">
        <v>12</v>
      </c>
      <c r="AV9">
        <v>654</v>
      </c>
      <c r="AW9" t="s">
        <v>117</v>
      </c>
      <c r="AX9">
        <v>12</v>
      </c>
      <c r="AY9">
        <v>12101</v>
      </c>
      <c r="AZ9">
        <v>21</v>
      </c>
    </row>
    <row r="10" spans="1:52" x14ac:dyDescent="0.35">
      <c r="A10">
        <v>9</v>
      </c>
      <c r="B10">
        <v>62460009581</v>
      </c>
      <c r="C10" t="s">
        <v>118</v>
      </c>
      <c r="D10">
        <v>624600</v>
      </c>
      <c r="E10" t="s">
        <v>119</v>
      </c>
      <c r="F10" s="1">
        <v>36551</v>
      </c>
      <c r="G10" t="s">
        <v>81</v>
      </c>
      <c r="H10">
        <v>2000</v>
      </c>
      <c r="I10" s="2">
        <v>0.35694444444444445</v>
      </c>
      <c r="J10" t="s">
        <v>90</v>
      </c>
      <c r="K10" t="s">
        <v>120</v>
      </c>
      <c r="L10" t="s">
        <v>121</v>
      </c>
      <c r="M10" t="s">
        <v>56</v>
      </c>
      <c r="N10">
        <v>734</v>
      </c>
      <c r="O10">
        <v>0</v>
      </c>
      <c r="P10">
        <v>0</v>
      </c>
      <c r="Q10">
        <v>0</v>
      </c>
      <c r="R10" t="s">
        <v>70</v>
      </c>
      <c r="S10">
        <v>13</v>
      </c>
      <c r="T10" s="9" t="str">
        <f t="shared" si="0"/>
        <v>Minor</v>
      </c>
      <c r="U10" t="s">
        <v>58</v>
      </c>
      <c r="W10" s="9" t="str">
        <f t="shared" si="1"/>
        <v>Unknown</v>
      </c>
      <c r="X10" t="s">
        <v>122</v>
      </c>
      <c r="Y10">
        <v>0</v>
      </c>
      <c r="AG10">
        <v>82</v>
      </c>
      <c r="AH10">
        <v>40</v>
      </c>
      <c r="AI10">
        <v>389</v>
      </c>
      <c r="AJ10">
        <v>222</v>
      </c>
      <c r="AK10">
        <v>1</v>
      </c>
      <c r="AN10">
        <v>0</v>
      </c>
      <c r="AO10" t="s">
        <v>123</v>
      </c>
      <c r="AQ10">
        <v>37.286386999999998</v>
      </c>
      <c r="AR10">
        <v>-120.49480800000001</v>
      </c>
      <c r="AS10">
        <v>36</v>
      </c>
      <c r="AT10" t="s">
        <v>124</v>
      </c>
      <c r="AU10">
        <v>5</v>
      </c>
      <c r="AV10">
        <v>643</v>
      </c>
      <c r="AW10" t="s">
        <v>125</v>
      </c>
      <c r="AX10">
        <v>6</v>
      </c>
      <c r="AY10">
        <v>6047</v>
      </c>
      <c r="AZ10">
        <v>13</v>
      </c>
    </row>
    <row r="11" spans="1:52" x14ac:dyDescent="0.35">
      <c r="A11">
        <v>10</v>
      </c>
      <c r="B11">
        <v>170993000748</v>
      </c>
      <c r="C11" t="s">
        <v>126</v>
      </c>
      <c r="D11">
        <v>1709930</v>
      </c>
      <c r="E11" t="s">
        <v>127</v>
      </c>
      <c r="F11" s="1">
        <v>36570</v>
      </c>
      <c r="G11" t="s">
        <v>81</v>
      </c>
      <c r="H11">
        <v>2000</v>
      </c>
      <c r="J11" t="s">
        <v>82</v>
      </c>
      <c r="K11" t="s">
        <v>128</v>
      </c>
      <c r="L11" t="s">
        <v>129</v>
      </c>
      <c r="M11" t="s">
        <v>56</v>
      </c>
      <c r="N11">
        <v>736</v>
      </c>
      <c r="O11">
        <v>0</v>
      </c>
      <c r="P11">
        <v>1</v>
      </c>
      <c r="Q11">
        <v>1</v>
      </c>
      <c r="R11" t="s">
        <v>114</v>
      </c>
      <c r="S11">
        <v>11</v>
      </c>
      <c r="T11" s="9" t="str">
        <f t="shared" si="0"/>
        <v>Minor</v>
      </c>
      <c r="U11" t="s">
        <v>58</v>
      </c>
      <c r="W11" s="9" t="str">
        <f t="shared" si="1"/>
        <v>Unknown</v>
      </c>
      <c r="X11" t="s">
        <v>60</v>
      </c>
      <c r="Y11">
        <v>0</v>
      </c>
      <c r="AG11">
        <v>0</v>
      </c>
      <c r="AH11">
        <v>736</v>
      </c>
      <c r="AI11">
        <v>0</v>
      </c>
      <c r="AJ11">
        <v>0</v>
      </c>
      <c r="AK11">
        <v>0</v>
      </c>
      <c r="AN11">
        <v>0</v>
      </c>
      <c r="AQ11">
        <v>41.885272000000001</v>
      </c>
      <c r="AR11">
        <v>-87.766041999999999</v>
      </c>
      <c r="AS11">
        <v>37</v>
      </c>
      <c r="AT11" t="s">
        <v>130</v>
      </c>
      <c r="AU11">
        <v>6</v>
      </c>
      <c r="AW11" t="s">
        <v>131</v>
      </c>
      <c r="AX11">
        <v>17</v>
      </c>
      <c r="AY11">
        <v>17031</v>
      </c>
      <c r="AZ11">
        <v>11</v>
      </c>
    </row>
    <row r="12" spans="1:52" x14ac:dyDescent="0.35">
      <c r="A12">
        <v>11</v>
      </c>
      <c r="B12">
        <v>280132000190</v>
      </c>
      <c r="C12" t="s">
        <v>132</v>
      </c>
      <c r="D12">
        <v>2801320</v>
      </c>
      <c r="E12" t="s">
        <v>133</v>
      </c>
      <c r="F12" s="1">
        <v>36578</v>
      </c>
      <c r="G12" t="s">
        <v>81</v>
      </c>
      <c r="H12">
        <v>2000</v>
      </c>
      <c r="J12" t="s">
        <v>53</v>
      </c>
      <c r="K12" t="s">
        <v>134</v>
      </c>
      <c r="L12" t="s">
        <v>135</v>
      </c>
      <c r="M12" t="s">
        <v>56</v>
      </c>
      <c r="N12">
        <v>1197</v>
      </c>
      <c r="O12">
        <v>0</v>
      </c>
      <c r="P12">
        <v>0</v>
      </c>
      <c r="Q12">
        <v>0</v>
      </c>
      <c r="R12" t="s">
        <v>70</v>
      </c>
      <c r="T12" s="9" t="str">
        <f t="shared" si="0"/>
        <v>Minor</v>
      </c>
      <c r="U12" t="s">
        <v>58</v>
      </c>
      <c r="W12" s="9" t="str">
        <f t="shared" si="1"/>
        <v>Unknown</v>
      </c>
      <c r="Y12">
        <v>0</v>
      </c>
      <c r="AG12">
        <v>991</v>
      </c>
      <c r="AH12">
        <v>166</v>
      </c>
      <c r="AI12">
        <v>25</v>
      </c>
      <c r="AJ12">
        <v>14</v>
      </c>
      <c r="AK12">
        <v>1</v>
      </c>
      <c r="AN12">
        <v>0</v>
      </c>
      <c r="AO12" t="s">
        <v>136</v>
      </c>
      <c r="AQ12">
        <v>34.948918999999997</v>
      </c>
      <c r="AR12">
        <v>-90.035422999999994</v>
      </c>
      <c r="AS12">
        <v>65</v>
      </c>
      <c r="AT12">
        <v>9</v>
      </c>
      <c r="AU12">
        <v>12</v>
      </c>
      <c r="AV12">
        <v>324</v>
      </c>
      <c r="AW12" t="s">
        <v>137</v>
      </c>
      <c r="AX12">
        <v>28</v>
      </c>
      <c r="AY12">
        <v>28033</v>
      </c>
      <c r="AZ12">
        <v>21</v>
      </c>
    </row>
    <row r="13" spans="1:52" hidden="1" x14ac:dyDescent="0.35">
      <c r="A13">
        <v>12</v>
      </c>
      <c r="B13">
        <v>402961001555</v>
      </c>
      <c r="C13" t="s">
        <v>138</v>
      </c>
      <c r="D13">
        <v>4029610</v>
      </c>
      <c r="E13" t="s">
        <v>139</v>
      </c>
      <c r="F13" s="1">
        <v>36580</v>
      </c>
      <c r="G13" t="s">
        <v>81</v>
      </c>
      <c r="H13">
        <v>2000</v>
      </c>
      <c r="I13" s="2">
        <v>0.375</v>
      </c>
      <c r="J13" t="s">
        <v>67</v>
      </c>
      <c r="K13" t="s">
        <v>139</v>
      </c>
      <c r="L13" t="s">
        <v>105</v>
      </c>
      <c r="M13" t="s">
        <v>56</v>
      </c>
      <c r="N13">
        <v>711</v>
      </c>
      <c r="O13">
        <v>0</v>
      </c>
      <c r="P13">
        <v>0</v>
      </c>
      <c r="Q13">
        <v>0</v>
      </c>
      <c r="R13" t="s">
        <v>70</v>
      </c>
      <c r="S13">
        <v>19</v>
      </c>
      <c r="T13" s="9" t="str">
        <f t="shared" si="0"/>
        <v>Adult</v>
      </c>
      <c r="U13" t="s">
        <v>58</v>
      </c>
      <c r="W13" s="9" t="str">
        <f t="shared" si="1"/>
        <v>Unknown</v>
      </c>
      <c r="X13" t="s">
        <v>140</v>
      </c>
      <c r="Y13">
        <v>0</v>
      </c>
      <c r="AG13">
        <v>527</v>
      </c>
      <c r="AH13">
        <v>8</v>
      </c>
      <c r="AI13">
        <v>12</v>
      </c>
      <c r="AJ13">
        <v>2</v>
      </c>
      <c r="AK13">
        <v>162</v>
      </c>
      <c r="AN13">
        <v>0</v>
      </c>
      <c r="AQ13">
        <v>35.255493999999999</v>
      </c>
      <c r="AR13">
        <v>-96.943184000000002</v>
      </c>
      <c r="AS13">
        <v>45.5</v>
      </c>
      <c r="AT13">
        <v>9</v>
      </c>
      <c r="AU13">
        <v>12</v>
      </c>
      <c r="AV13">
        <v>184</v>
      </c>
      <c r="AW13" t="s">
        <v>141</v>
      </c>
      <c r="AX13">
        <v>40</v>
      </c>
      <c r="AY13">
        <v>40125</v>
      </c>
      <c r="AZ13">
        <v>32</v>
      </c>
    </row>
    <row r="14" spans="1:52" x14ac:dyDescent="0.35">
      <c r="A14">
        <v>13</v>
      </c>
      <c r="B14">
        <v>260450004135</v>
      </c>
      <c r="C14" t="s">
        <v>142</v>
      </c>
      <c r="D14">
        <v>2604500</v>
      </c>
      <c r="E14" t="s">
        <v>143</v>
      </c>
      <c r="F14" s="1">
        <v>36585</v>
      </c>
      <c r="G14" t="s">
        <v>81</v>
      </c>
      <c r="H14">
        <v>2000</v>
      </c>
      <c r="I14" s="2">
        <v>0.41666666666666669</v>
      </c>
      <c r="J14" t="s">
        <v>53</v>
      </c>
      <c r="K14" t="s">
        <v>144</v>
      </c>
      <c r="L14" t="s">
        <v>145</v>
      </c>
      <c r="M14" t="s">
        <v>56</v>
      </c>
      <c r="N14">
        <v>459</v>
      </c>
      <c r="O14">
        <v>1</v>
      </c>
      <c r="P14">
        <v>0</v>
      </c>
      <c r="Q14">
        <v>1</v>
      </c>
      <c r="R14" t="s">
        <v>70</v>
      </c>
      <c r="S14">
        <v>6</v>
      </c>
      <c r="T14" s="9" t="str">
        <f t="shared" si="0"/>
        <v>Minor</v>
      </c>
      <c r="U14" t="s">
        <v>58</v>
      </c>
      <c r="V14" t="s">
        <v>146</v>
      </c>
      <c r="W14" s="9" t="str">
        <f t="shared" si="1"/>
        <v>Black</v>
      </c>
      <c r="X14" t="s">
        <v>60</v>
      </c>
      <c r="Y14">
        <v>0</v>
      </c>
      <c r="AG14">
        <v>125</v>
      </c>
      <c r="AH14">
        <v>261</v>
      </c>
      <c r="AI14">
        <v>37</v>
      </c>
      <c r="AJ14">
        <v>0</v>
      </c>
      <c r="AK14">
        <v>1</v>
      </c>
      <c r="AN14">
        <v>0</v>
      </c>
      <c r="AO14" t="s">
        <v>147</v>
      </c>
      <c r="AP14" t="s">
        <v>148</v>
      </c>
      <c r="AQ14">
        <v>43.079604000000003</v>
      </c>
      <c r="AR14">
        <v>-83.706036999999995</v>
      </c>
      <c r="AS14">
        <v>20</v>
      </c>
      <c r="AT14" t="s">
        <v>124</v>
      </c>
      <c r="AU14">
        <v>4</v>
      </c>
      <c r="AV14">
        <v>421</v>
      </c>
      <c r="AW14" t="s">
        <v>149</v>
      </c>
      <c r="AX14">
        <v>26</v>
      </c>
      <c r="AY14">
        <v>26049</v>
      </c>
      <c r="AZ14">
        <v>21</v>
      </c>
    </row>
    <row r="15" spans="1:52" hidden="1" x14ac:dyDescent="0.35">
      <c r="A15">
        <v>14</v>
      </c>
      <c r="B15">
        <v>401521000713</v>
      </c>
      <c r="C15" t="s">
        <v>150</v>
      </c>
      <c r="D15">
        <v>4015210</v>
      </c>
      <c r="E15" t="s">
        <v>151</v>
      </c>
      <c r="F15" s="1">
        <v>36622</v>
      </c>
      <c r="G15" t="s">
        <v>81</v>
      </c>
      <c r="H15">
        <v>2000</v>
      </c>
      <c r="I15" s="2">
        <v>0.5</v>
      </c>
      <c r="J15" t="s">
        <v>67</v>
      </c>
      <c r="K15" t="s">
        <v>151</v>
      </c>
      <c r="L15" t="s">
        <v>105</v>
      </c>
      <c r="M15" t="s">
        <v>56</v>
      </c>
      <c r="N15">
        <v>499</v>
      </c>
      <c r="O15">
        <v>0</v>
      </c>
      <c r="P15">
        <v>1</v>
      </c>
      <c r="Q15">
        <v>1</v>
      </c>
      <c r="R15" t="s">
        <v>70</v>
      </c>
      <c r="S15">
        <v>33</v>
      </c>
      <c r="T15" s="9" t="str">
        <f t="shared" si="0"/>
        <v>Adult</v>
      </c>
      <c r="U15" t="s">
        <v>152</v>
      </c>
      <c r="W15" s="9" t="str">
        <f t="shared" si="1"/>
        <v>Unknown</v>
      </c>
      <c r="X15" t="s">
        <v>153</v>
      </c>
      <c r="Y15">
        <v>0</v>
      </c>
      <c r="AG15">
        <v>263</v>
      </c>
      <c r="AH15">
        <v>117</v>
      </c>
      <c r="AI15">
        <v>11</v>
      </c>
      <c r="AJ15">
        <v>1</v>
      </c>
      <c r="AK15">
        <v>107</v>
      </c>
      <c r="AN15">
        <v>1</v>
      </c>
      <c r="AO15" t="s">
        <v>154</v>
      </c>
      <c r="AP15" t="s">
        <v>155</v>
      </c>
      <c r="AQ15">
        <v>34.010731999999997</v>
      </c>
      <c r="AR15">
        <v>-95.511435000000006</v>
      </c>
      <c r="AS15">
        <v>34.700000000000003</v>
      </c>
      <c r="AT15">
        <v>9</v>
      </c>
      <c r="AU15">
        <v>12</v>
      </c>
      <c r="AV15">
        <v>236</v>
      </c>
      <c r="AW15" t="s">
        <v>156</v>
      </c>
      <c r="AX15">
        <v>40</v>
      </c>
      <c r="AY15">
        <v>40023</v>
      </c>
      <c r="AZ15">
        <v>33</v>
      </c>
    </row>
    <row r="16" spans="1:52" hidden="1" x14ac:dyDescent="0.35">
      <c r="A16">
        <v>15</v>
      </c>
      <c r="B16">
        <v>40146000077</v>
      </c>
      <c r="C16" t="s">
        <v>157</v>
      </c>
      <c r="D16">
        <v>401460</v>
      </c>
      <c r="E16" t="s">
        <v>158</v>
      </c>
      <c r="F16" s="1">
        <v>36656</v>
      </c>
      <c r="G16" t="s">
        <v>81</v>
      </c>
      <c r="H16">
        <v>2000</v>
      </c>
      <c r="I16" s="2">
        <v>0.5625</v>
      </c>
      <c r="J16" t="s">
        <v>90</v>
      </c>
      <c r="K16" t="s">
        <v>159</v>
      </c>
      <c r="L16" t="s">
        <v>160</v>
      </c>
      <c r="M16" t="s">
        <v>56</v>
      </c>
      <c r="N16">
        <v>397</v>
      </c>
      <c r="O16">
        <v>1</v>
      </c>
      <c r="P16">
        <v>0</v>
      </c>
      <c r="Q16">
        <v>1</v>
      </c>
      <c r="R16" t="s">
        <v>70</v>
      </c>
      <c r="S16">
        <v>39</v>
      </c>
      <c r="T16" s="9" t="str">
        <f t="shared" si="0"/>
        <v>Adult</v>
      </c>
      <c r="U16" t="s">
        <v>58</v>
      </c>
      <c r="W16" s="9" t="str">
        <f t="shared" si="1"/>
        <v>Unknown</v>
      </c>
      <c r="X16" t="s">
        <v>161</v>
      </c>
      <c r="Y16">
        <v>1</v>
      </c>
      <c r="Z16" t="s">
        <v>61</v>
      </c>
      <c r="AG16">
        <v>178</v>
      </c>
      <c r="AH16">
        <v>51</v>
      </c>
      <c r="AI16">
        <v>154</v>
      </c>
      <c r="AJ16">
        <v>8</v>
      </c>
      <c r="AK16">
        <v>6</v>
      </c>
      <c r="AN16">
        <v>0</v>
      </c>
      <c r="AQ16">
        <v>31.56269</v>
      </c>
      <c r="AR16">
        <v>-110.29924</v>
      </c>
      <c r="AS16">
        <v>24.5</v>
      </c>
      <c r="AT16" t="s">
        <v>124</v>
      </c>
      <c r="AU16">
        <v>5</v>
      </c>
      <c r="AW16" t="s">
        <v>162</v>
      </c>
      <c r="AX16">
        <v>4</v>
      </c>
      <c r="AY16">
        <v>4003</v>
      </c>
      <c r="AZ16">
        <v>13</v>
      </c>
    </row>
    <row r="17" spans="1:52" x14ac:dyDescent="0.35">
      <c r="A17">
        <v>16</v>
      </c>
      <c r="B17">
        <v>120150002873</v>
      </c>
      <c r="C17" t="s">
        <v>163</v>
      </c>
      <c r="D17">
        <v>1201500</v>
      </c>
      <c r="E17" t="s">
        <v>164</v>
      </c>
      <c r="F17" s="1">
        <v>36672</v>
      </c>
      <c r="G17" t="s">
        <v>81</v>
      </c>
      <c r="H17">
        <v>2000</v>
      </c>
      <c r="I17" s="2">
        <v>0.625</v>
      </c>
      <c r="J17" t="s">
        <v>95</v>
      </c>
      <c r="K17" t="s">
        <v>165</v>
      </c>
      <c r="L17" t="s">
        <v>113</v>
      </c>
      <c r="M17" t="s">
        <v>56</v>
      </c>
      <c r="N17">
        <v>1525</v>
      </c>
      <c r="O17">
        <v>1</v>
      </c>
      <c r="P17">
        <v>0</v>
      </c>
      <c r="Q17">
        <v>1</v>
      </c>
      <c r="R17" t="s">
        <v>70</v>
      </c>
      <c r="S17">
        <v>13</v>
      </c>
      <c r="T17" s="9" t="str">
        <f t="shared" si="0"/>
        <v>Minor</v>
      </c>
      <c r="U17" t="s">
        <v>58</v>
      </c>
      <c r="V17" t="s">
        <v>146</v>
      </c>
      <c r="W17" s="9" t="str">
        <f t="shared" si="1"/>
        <v>Black</v>
      </c>
      <c r="X17" t="s">
        <v>60</v>
      </c>
      <c r="Y17">
        <v>0</v>
      </c>
      <c r="AG17">
        <v>414</v>
      </c>
      <c r="AH17">
        <v>560</v>
      </c>
      <c r="AI17">
        <v>528</v>
      </c>
      <c r="AJ17">
        <v>17</v>
      </c>
      <c r="AK17">
        <v>6</v>
      </c>
      <c r="AN17">
        <v>0</v>
      </c>
      <c r="AO17" t="s">
        <v>166</v>
      </c>
      <c r="AP17" t="s">
        <v>167</v>
      </c>
      <c r="AQ17">
        <v>26.451350999999999</v>
      </c>
      <c r="AR17">
        <v>-80.085967999999994</v>
      </c>
      <c r="AS17">
        <v>95</v>
      </c>
      <c r="AT17">
        <v>6</v>
      </c>
      <c r="AU17">
        <v>8</v>
      </c>
      <c r="AV17">
        <v>1186</v>
      </c>
      <c r="AW17" t="s">
        <v>168</v>
      </c>
      <c r="AX17">
        <v>12</v>
      </c>
      <c r="AY17">
        <v>12099</v>
      </c>
      <c r="AZ17">
        <v>21</v>
      </c>
    </row>
    <row r="18" spans="1:52" x14ac:dyDescent="0.35">
      <c r="A18">
        <v>17</v>
      </c>
      <c r="B18">
        <v>530723002564</v>
      </c>
      <c r="C18" t="s">
        <v>169</v>
      </c>
      <c r="D18">
        <v>5307230</v>
      </c>
      <c r="E18" t="s">
        <v>170</v>
      </c>
      <c r="F18" s="1">
        <v>36724</v>
      </c>
      <c r="G18" t="s">
        <v>81</v>
      </c>
      <c r="H18">
        <v>2000</v>
      </c>
      <c r="I18" s="2">
        <v>0.4375</v>
      </c>
      <c r="J18" t="s">
        <v>82</v>
      </c>
      <c r="K18" t="s">
        <v>170</v>
      </c>
      <c r="L18" t="s">
        <v>171</v>
      </c>
      <c r="M18" t="s">
        <v>56</v>
      </c>
      <c r="N18">
        <v>956</v>
      </c>
      <c r="O18">
        <v>0</v>
      </c>
      <c r="P18">
        <v>0</v>
      </c>
      <c r="Q18">
        <v>0</v>
      </c>
      <c r="R18" t="s">
        <v>57</v>
      </c>
      <c r="S18">
        <v>13</v>
      </c>
      <c r="T18" s="9" t="str">
        <f t="shared" si="0"/>
        <v>Minor</v>
      </c>
      <c r="U18" t="s">
        <v>58</v>
      </c>
      <c r="V18" t="s">
        <v>59</v>
      </c>
      <c r="W18" s="9" t="str">
        <f t="shared" si="1"/>
        <v>White</v>
      </c>
      <c r="X18" t="s">
        <v>172</v>
      </c>
      <c r="Y18">
        <v>0</v>
      </c>
      <c r="AG18">
        <v>276</v>
      </c>
      <c r="AH18">
        <v>375</v>
      </c>
      <c r="AI18">
        <v>73</v>
      </c>
      <c r="AJ18">
        <v>218</v>
      </c>
      <c r="AK18">
        <v>14</v>
      </c>
      <c r="AN18">
        <v>0</v>
      </c>
      <c r="AO18" t="s">
        <v>173</v>
      </c>
      <c r="AP18" t="s">
        <v>174</v>
      </c>
      <c r="AQ18">
        <v>47.493015</v>
      </c>
      <c r="AR18">
        <v>-122.233115</v>
      </c>
      <c r="AS18">
        <v>42.3</v>
      </c>
      <c r="AT18">
        <v>6</v>
      </c>
      <c r="AU18">
        <v>8</v>
      </c>
      <c r="AW18" t="s">
        <v>175</v>
      </c>
      <c r="AX18">
        <v>53</v>
      </c>
      <c r="AY18">
        <v>53033</v>
      </c>
      <c r="AZ18">
        <v>21</v>
      </c>
    </row>
    <row r="19" spans="1:52" x14ac:dyDescent="0.35">
      <c r="A19">
        <v>18</v>
      </c>
      <c r="B19">
        <v>390444101350</v>
      </c>
      <c r="C19" t="s">
        <v>176</v>
      </c>
      <c r="D19">
        <v>3904441</v>
      </c>
      <c r="E19" t="s">
        <v>177</v>
      </c>
      <c r="F19" s="1">
        <v>36787</v>
      </c>
      <c r="G19" t="s">
        <v>178</v>
      </c>
      <c r="H19">
        <v>2000</v>
      </c>
      <c r="J19" t="s">
        <v>82</v>
      </c>
      <c r="K19" t="s">
        <v>179</v>
      </c>
      <c r="L19" t="s">
        <v>180</v>
      </c>
      <c r="M19" t="s">
        <v>56</v>
      </c>
      <c r="N19">
        <v>341</v>
      </c>
      <c r="O19">
        <v>0</v>
      </c>
      <c r="P19">
        <v>0</v>
      </c>
      <c r="Q19">
        <v>0</v>
      </c>
      <c r="R19" t="s">
        <v>57</v>
      </c>
      <c r="S19">
        <v>14</v>
      </c>
      <c r="T19" s="9" t="str">
        <f t="shared" si="0"/>
        <v>Minor</v>
      </c>
      <c r="U19" t="s">
        <v>58</v>
      </c>
      <c r="W19" s="9" t="str">
        <f t="shared" si="1"/>
        <v>Unknown</v>
      </c>
      <c r="X19" t="s">
        <v>60</v>
      </c>
      <c r="Y19">
        <v>0</v>
      </c>
      <c r="AG19">
        <v>149</v>
      </c>
      <c r="AH19">
        <v>192</v>
      </c>
      <c r="AI19">
        <v>0</v>
      </c>
      <c r="AJ19">
        <v>0</v>
      </c>
      <c r="AK19">
        <v>0</v>
      </c>
      <c r="AN19">
        <v>1</v>
      </c>
      <c r="AO19" t="s">
        <v>181</v>
      </c>
      <c r="AP19" t="s">
        <v>182</v>
      </c>
      <c r="AQ19">
        <v>39.251505999999999</v>
      </c>
      <c r="AR19">
        <v>-84.555558000000005</v>
      </c>
      <c r="AS19">
        <v>22.8</v>
      </c>
      <c r="AT19">
        <v>7</v>
      </c>
      <c r="AU19">
        <v>8</v>
      </c>
      <c r="AV19">
        <v>163</v>
      </c>
      <c r="AW19" t="s">
        <v>183</v>
      </c>
      <c r="AX19">
        <v>39</v>
      </c>
      <c r="AY19">
        <v>39061</v>
      </c>
      <c r="AZ19">
        <v>21</v>
      </c>
    </row>
    <row r="20" spans="1:52" x14ac:dyDescent="0.35">
      <c r="A20">
        <v>19</v>
      </c>
      <c r="B20">
        <v>220117000980</v>
      </c>
      <c r="C20" t="s">
        <v>184</v>
      </c>
      <c r="D20">
        <v>2201170</v>
      </c>
      <c r="E20" t="s">
        <v>185</v>
      </c>
      <c r="F20" s="1">
        <v>36795</v>
      </c>
      <c r="G20" t="s">
        <v>178</v>
      </c>
      <c r="H20">
        <v>2000</v>
      </c>
      <c r="I20" s="2">
        <v>0.5</v>
      </c>
      <c r="J20" t="s">
        <v>53</v>
      </c>
      <c r="K20" t="s">
        <v>186</v>
      </c>
      <c r="L20" t="s">
        <v>69</v>
      </c>
      <c r="M20" t="s">
        <v>56</v>
      </c>
      <c r="N20">
        <v>686</v>
      </c>
      <c r="O20">
        <v>0</v>
      </c>
      <c r="P20">
        <v>1</v>
      </c>
      <c r="Q20">
        <v>1</v>
      </c>
      <c r="R20" t="s">
        <v>70</v>
      </c>
      <c r="S20">
        <v>13</v>
      </c>
      <c r="T20" s="9" t="str">
        <f t="shared" si="0"/>
        <v>Minor</v>
      </c>
      <c r="U20" t="s">
        <v>58</v>
      </c>
      <c r="W20" s="9" t="str">
        <f t="shared" si="1"/>
        <v>Unknown</v>
      </c>
      <c r="X20" t="s">
        <v>60</v>
      </c>
      <c r="Y20">
        <v>0</v>
      </c>
      <c r="AG20">
        <v>0</v>
      </c>
      <c r="AH20">
        <v>685</v>
      </c>
      <c r="AI20">
        <v>1</v>
      </c>
      <c r="AJ20">
        <v>0</v>
      </c>
      <c r="AK20">
        <v>0</v>
      </c>
      <c r="AN20">
        <v>0</v>
      </c>
      <c r="AO20" t="s">
        <v>187</v>
      </c>
      <c r="AQ20">
        <v>29.939675999999999</v>
      </c>
      <c r="AR20">
        <v>-90.090046000000001</v>
      </c>
      <c r="AS20">
        <v>45</v>
      </c>
      <c r="AT20">
        <v>6</v>
      </c>
      <c r="AU20">
        <v>8</v>
      </c>
      <c r="AV20">
        <v>551</v>
      </c>
      <c r="AW20" t="s">
        <v>188</v>
      </c>
      <c r="AX20">
        <v>22</v>
      </c>
      <c r="AY20">
        <v>22071</v>
      </c>
      <c r="AZ20">
        <v>11</v>
      </c>
    </row>
    <row r="21" spans="1:52" x14ac:dyDescent="0.35">
      <c r="A21">
        <v>20</v>
      </c>
      <c r="B21">
        <v>62927004519</v>
      </c>
      <c r="C21" t="s">
        <v>189</v>
      </c>
      <c r="D21">
        <v>629270</v>
      </c>
      <c r="E21" t="s">
        <v>190</v>
      </c>
      <c r="F21" s="1">
        <v>36901</v>
      </c>
      <c r="G21" t="s">
        <v>178</v>
      </c>
      <c r="H21">
        <v>2001</v>
      </c>
      <c r="I21" s="2">
        <v>0.53472222222222221</v>
      </c>
      <c r="J21" t="s">
        <v>90</v>
      </c>
      <c r="K21" t="s">
        <v>191</v>
      </c>
      <c r="L21" t="s">
        <v>121</v>
      </c>
      <c r="M21" t="s">
        <v>56</v>
      </c>
      <c r="N21">
        <v>2764</v>
      </c>
      <c r="O21">
        <v>0</v>
      </c>
      <c r="P21">
        <v>0</v>
      </c>
      <c r="Q21">
        <v>0</v>
      </c>
      <c r="R21" t="s">
        <v>70</v>
      </c>
      <c r="S21">
        <v>17</v>
      </c>
      <c r="T21" s="9" t="str">
        <f t="shared" si="0"/>
        <v>Minor</v>
      </c>
      <c r="U21" t="s">
        <v>58</v>
      </c>
      <c r="V21" t="s">
        <v>99</v>
      </c>
      <c r="W21" s="9" t="str">
        <f t="shared" si="1"/>
        <v>Hispanic</v>
      </c>
      <c r="X21" t="s">
        <v>192</v>
      </c>
      <c r="Y21">
        <v>1</v>
      </c>
      <c r="Z21" t="s">
        <v>193</v>
      </c>
      <c r="AG21">
        <v>311</v>
      </c>
      <c r="AH21">
        <v>124</v>
      </c>
      <c r="AI21">
        <v>2145</v>
      </c>
      <c r="AJ21">
        <v>134</v>
      </c>
      <c r="AK21">
        <v>50</v>
      </c>
      <c r="AN21">
        <v>1</v>
      </c>
      <c r="AO21" t="s">
        <v>136</v>
      </c>
      <c r="AQ21">
        <v>34.160148999999997</v>
      </c>
      <c r="AR21">
        <v>-119.18219999999999</v>
      </c>
      <c r="AS21">
        <v>110.2</v>
      </c>
      <c r="AT21">
        <v>9</v>
      </c>
      <c r="AU21">
        <v>12</v>
      </c>
      <c r="AV21">
        <v>1169</v>
      </c>
      <c r="AW21" t="s">
        <v>194</v>
      </c>
      <c r="AX21">
        <v>6</v>
      </c>
      <c r="AY21">
        <v>6111</v>
      </c>
      <c r="AZ21">
        <v>12</v>
      </c>
    </row>
    <row r="22" spans="1:52" hidden="1" x14ac:dyDescent="0.35">
      <c r="A22">
        <v>21</v>
      </c>
      <c r="B22">
        <v>240009000263</v>
      </c>
      <c r="C22" t="s">
        <v>195</v>
      </c>
      <c r="D22">
        <v>2400090</v>
      </c>
      <c r="E22" t="s">
        <v>196</v>
      </c>
      <c r="F22" s="1">
        <v>36908</v>
      </c>
      <c r="G22" t="s">
        <v>178</v>
      </c>
      <c r="H22">
        <v>2001</v>
      </c>
      <c r="I22" s="2">
        <v>0.36458333333333331</v>
      </c>
      <c r="J22" t="s">
        <v>90</v>
      </c>
      <c r="K22" t="s">
        <v>197</v>
      </c>
      <c r="L22" t="s">
        <v>198</v>
      </c>
      <c r="M22" t="s">
        <v>56</v>
      </c>
      <c r="N22">
        <v>2236</v>
      </c>
      <c r="O22">
        <v>1</v>
      </c>
      <c r="P22">
        <v>0</v>
      </c>
      <c r="Q22">
        <v>1</v>
      </c>
      <c r="R22" t="s">
        <v>70</v>
      </c>
      <c r="S22">
        <v>19</v>
      </c>
      <c r="T22" s="9" t="str">
        <f t="shared" si="0"/>
        <v>Adult</v>
      </c>
      <c r="U22" t="s">
        <v>58</v>
      </c>
      <c r="W22" s="9" t="str">
        <f t="shared" si="1"/>
        <v>Unknown</v>
      </c>
      <c r="X22" t="s">
        <v>199</v>
      </c>
      <c r="Y22">
        <v>0</v>
      </c>
      <c r="AG22">
        <v>24</v>
      </c>
      <c r="AH22">
        <v>2205</v>
      </c>
      <c r="AI22">
        <v>2</v>
      </c>
      <c r="AJ22">
        <v>4</v>
      </c>
      <c r="AK22">
        <v>1</v>
      </c>
      <c r="AN22">
        <v>0</v>
      </c>
      <c r="AO22" t="s">
        <v>200</v>
      </c>
      <c r="AQ22">
        <v>39.316116000000001</v>
      </c>
      <c r="AR22">
        <v>-76.590038000000007</v>
      </c>
      <c r="AS22">
        <v>126.5</v>
      </c>
      <c r="AT22" t="s">
        <v>130</v>
      </c>
      <c r="AU22">
        <v>12</v>
      </c>
      <c r="AV22">
        <v>914</v>
      </c>
      <c r="AW22" t="s">
        <v>201</v>
      </c>
      <c r="AX22">
        <v>24</v>
      </c>
      <c r="AY22">
        <v>24510</v>
      </c>
      <c r="AZ22">
        <v>11</v>
      </c>
    </row>
    <row r="23" spans="1:52" x14ac:dyDescent="0.35">
      <c r="A23">
        <v>22</v>
      </c>
      <c r="B23">
        <v>481623021205</v>
      </c>
      <c r="C23" t="s">
        <v>202</v>
      </c>
      <c r="D23">
        <v>4816230</v>
      </c>
      <c r="E23" t="s">
        <v>203</v>
      </c>
      <c r="F23" s="1">
        <v>36928</v>
      </c>
      <c r="G23" t="s">
        <v>178</v>
      </c>
      <c r="H23">
        <v>2001</v>
      </c>
      <c r="J23" t="s">
        <v>53</v>
      </c>
      <c r="K23" t="s">
        <v>204</v>
      </c>
      <c r="L23" t="s">
        <v>205</v>
      </c>
      <c r="M23" t="s">
        <v>56</v>
      </c>
      <c r="N23">
        <v>879</v>
      </c>
      <c r="O23">
        <v>0</v>
      </c>
      <c r="P23">
        <v>1</v>
      </c>
      <c r="Q23">
        <v>1</v>
      </c>
      <c r="R23" t="s">
        <v>70</v>
      </c>
      <c r="S23">
        <v>14</v>
      </c>
      <c r="T23" s="9" t="str">
        <f t="shared" si="0"/>
        <v>Minor</v>
      </c>
      <c r="U23" t="s">
        <v>58</v>
      </c>
      <c r="W23" s="9" t="str">
        <f t="shared" si="1"/>
        <v>Unknown</v>
      </c>
      <c r="X23" t="s">
        <v>206</v>
      </c>
      <c r="Y23">
        <v>0</v>
      </c>
      <c r="AG23">
        <v>3</v>
      </c>
      <c r="AH23">
        <v>793</v>
      </c>
      <c r="AI23">
        <v>82</v>
      </c>
      <c r="AJ23">
        <v>0</v>
      </c>
      <c r="AK23">
        <v>1</v>
      </c>
      <c r="AN23">
        <v>1</v>
      </c>
      <c r="AO23" t="s">
        <v>207</v>
      </c>
      <c r="AQ23">
        <v>32.759323000000002</v>
      </c>
      <c r="AR23">
        <v>-96.744388999999998</v>
      </c>
      <c r="AS23">
        <v>89.3</v>
      </c>
      <c r="AT23">
        <v>7</v>
      </c>
      <c r="AU23">
        <v>8</v>
      </c>
      <c r="AV23">
        <v>607</v>
      </c>
      <c r="AW23" t="s">
        <v>208</v>
      </c>
      <c r="AX23">
        <v>48</v>
      </c>
      <c r="AY23">
        <v>48113</v>
      </c>
      <c r="AZ23">
        <v>11</v>
      </c>
    </row>
    <row r="24" spans="1:52" x14ac:dyDescent="0.35">
      <c r="A24">
        <v>23</v>
      </c>
      <c r="B24">
        <v>61623002026</v>
      </c>
      <c r="C24" t="s">
        <v>209</v>
      </c>
      <c r="D24">
        <v>616230</v>
      </c>
      <c r="E24" t="s">
        <v>210</v>
      </c>
      <c r="F24" s="1">
        <v>36955</v>
      </c>
      <c r="G24" t="s">
        <v>178</v>
      </c>
      <c r="H24">
        <v>2001</v>
      </c>
      <c r="I24" s="2">
        <v>0.3888888888888889</v>
      </c>
      <c r="J24" t="s">
        <v>82</v>
      </c>
      <c r="K24" t="s">
        <v>211</v>
      </c>
      <c r="L24" t="s">
        <v>121</v>
      </c>
      <c r="M24" t="s">
        <v>56</v>
      </c>
      <c r="N24">
        <v>1894</v>
      </c>
      <c r="O24">
        <v>2</v>
      </c>
      <c r="P24">
        <v>13</v>
      </c>
      <c r="Q24">
        <v>15</v>
      </c>
      <c r="R24" t="s">
        <v>57</v>
      </c>
      <c r="S24">
        <v>15</v>
      </c>
      <c r="T24" s="9" t="str">
        <f t="shared" si="0"/>
        <v>Minor</v>
      </c>
      <c r="U24" t="s">
        <v>58</v>
      </c>
      <c r="V24" t="s">
        <v>59</v>
      </c>
      <c r="W24" s="9" t="str">
        <f t="shared" si="1"/>
        <v>White</v>
      </c>
      <c r="X24" t="s">
        <v>60</v>
      </c>
      <c r="Y24">
        <v>0</v>
      </c>
      <c r="AG24">
        <v>1591</v>
      </c>
      <c r="AH24">
        <v>24</v>
      </c>
      <c r="AI24">
        <v>174</v>
      </c>
      <c r="AJ24">
        <v>58</v>
      </c>
      <c r="AK24">
        <v>8</v>
      </c>
      <c r="AN24">
        <v>1</v>
      </c>
      <c r="AO24" t="s">
        <v>212</v>
      </c>
      <c r="AP24" t="s">
        <v>108</v>
      </c>
      <c r="AQ24">
        <v>32.857559999999999</v>
      </c>
      <c r="AR24">
        <v>-116.971045</v>
      </c>
      <c r="AS24">
        <v>79.900000000000006</v>
      </c>
      <c r="AT24">
        <v>9</v>
      </c>
      <c r="AU24">
        <v>12</v>
      </c>
      <c r="AV24">
        <v>202</v>
      </c>
      <c r="AW24" t="s">
        <v>213</v>
      </c>
      <c r="AX24">
        <v>6</v>
      </c>
      <c r="AY24">
        <v>6073</v>
      </c>
      <c r="AZ24">
        <v>21</v>
      </c>
    </row>
    <row r="25" spans="1:52" x14ac:dyDescent="0.35">
      <c r="A25">
        <v>24</v>
      </c>
      <c r="B25">
        <v>1195358</v>
      </c>
      <c r="C25" t="s">
        <v>214</v>
      </c>
      <c r="F25" s="1">
        <v>36957</v>
      </c>
      <c r="G25" t="s">
        <v>178</v>
      </c>
      <c r="H25">
        <v>2001</v>
      </c>
      <c r="I25" s="2">
        <v>0.5</v>
      </c>
      <c r="J25" t="s">
        <v>90</v>
      </c>
      <c r="K25" t="s">
        <v>215</v>
      </c>
      <c r="L25" t="s">
        <v>84</v>
      </c>
      <c r="M25" t="s">
        <v>216</v>
      </c>
      <c r="N25">
        <v>227</v>
      </c>
      <c r="O25">
        <v>0</v>
      </c>
      <c r="P25">
        <v>1</v>
      </c>
      <c r="Q25">
        <v>1</v>
      </c>
      <c r="R25" t="s">
        <v>70</v>
      </c>
      <c r="S25">
        <v>14</v>
      </c>
      <c r="T25" s="9" t="str">
        <f t="shared" si="0"/>
        <v>Minor</v>
      </c>
      <c r="U25" t="s">
        <v>152</v>
      </c>
      <c r="V25" t="s">
        <v>59</v>
      </c>
      <c r="W25" s="9" t="str">
        <f t="shared" si="1"/>
        <v>White</v>
      </c>
      <c r="X25" t="s">
        <v>60</v>
      </c>
      <c r="Y25">
        <v>0</v>
      </c>
      <c r="AG25">
        <v>208</v>
      </c>
      <c r="AH25">
        <v>10</v>
      </c>
      <c r="AI25">
        <v>5</v>
      </c>
      <c r="AJ25">
        <v>4</v>
      </c>
      <c r="AK25">
        <v>0</v>
      </c>
      <c r="AN25">
        <v>0</v>
      </c>
      <c r="AO25" t="s">
        <v>212</v>
      </c>
      <c r="AP25" t="s">
        <v>108</v>
      </c>
      <c r="AQ25">
        <v>41.249265999999999</v>
      </c>
      <c r="AR25">
        <v>-76.996564000000006</v>
      </c>
      <c r="AS25">
        <v>21.125</v>
      </c>
      <c r="AT25">
        <v>7</v>
      </c>
      <c r="AU25">
        <v>12</v>
      </c>
      <c r="AW25" t="s">
        <v>217</v>
      </c>
      <c r="AX25">
        <v>42</v>
      </c>
      <c r="AY25">
        <v>42081</v>
      </c>
      <c r="AZ25">
        <v>13</v>
      </c>
    </row>
    <row r="26" spans="1:52" hidden="1" x14ac:dyDescent="0.35">
      <c r="A26">
        <v>25</v>
      </c>
      <c r="B26">
        <v>61623002020</v>
      </c>
      <c r="C26" t="s">
        <v>218</v>
      </c>
      <c r="D26">
        <v>616230</v>
      </c>
      <c r="E26" t="s">
        <v>210</v>
      </c>
      <c r="F26" s="1">
        <v>36972</v>
      </c>
      <c r="G26" t="s">
        <v>178</v>
      </c>
      <c r="H26">
        <v>2001</v>
      </c>
      <c r="I26" s="2">
        <v>0.54166666666666663</v>
      </c>
      <c r="J26" t="s">
        <v>67</v>
      </c>
      <c r="K26" t="s">
        <v>219</v>
      </c>
      <c r="L26" t="s">
        <v>121</v>
      </c>
      <c r="M26" t="s">
        <v>56</v>
      </c>
      <c r="N26">
        <v>2846</v>
      </c>
      <c r="O26">
        <v>0</v>
      </c>
      <c r="P26">
        <v>5</v>
      </c>
      <c r="Q26">
        <v>5</v>
      </c>
      <c r="R26" t="s">
        <v>220</v>
      </c>
      <c r="S26">
        <v>18</v>
      </c>
      <c r="T26" s="9" t="str">
        <f t="shared" si="0"/>
        <v>Adult</v>
      </c>
      <c r="U26" t="s">
        <v>58</v>
      </c>
      <c r="W26" s="9" t="str">
        <f t="shared" si="1"/>
        <v>Unknown</v>
      </c>
      <c r="X26" t="s">
        <v>60</v>
      </c>
      <c r="Y26">
        <v>0</v>
      </c>
      <c r="AG26">
        <v>2256</v>
      </c>
      <c r="AH26">
        <v>67</v>
      </c>
      <c r="AI26">
        <v>376</v>
      </c>
      <c r="AJ26">
        <v>66</v>
      </c>
      <c r="AK26">
        <v>50</v>
      </c>
      <c r="AN26">
        <v>1</v>
      </c>
      <c r="AO26" t="s">
        <v>221</v>
      </c>
      <c r="AQ26">
        <v>32.800100999999998</v>
      </c>
      <c r="AR26">
        <v>-116.916889</v>
      </c>
      <c r="AS26">
        <v>112.2</v>
      </c>
      <c r="AT26">
        <v>9</v>
      </c>
      <c r="AU26">
        <v>12</v>
      </c>
      <c r="AV26">
        <v>436</v>
      </c>
      <c r="AW26" t="s">
        <v>213</v>
      </c>
      <c r="AX26">
        <v>6</v>
      </c>
      <c r="AY26">
        <v>6073</v>
      </c>
      <c r="AZ26">
        <v>21</v>
      </c>
    </row>
    <row r="27" spans="1:52" x14ac:dyDescent="0.35">
      <c r="A27">
        <v>26</v>
      </c>
      <c r="B27">
        <v>180387000637</v>
      </c>
      <c r="C27" t="s">
        <v>222</v>
      </c>
      <c r="D27">
        <v>1803870</v>
      </c>
      <c r="E27" t="s">
        <v>223</v>
      </c>
      <c r="F27" s="1">
        <v>36980</v>
      </c>
      <c r="G27" t="s">
        <v>178</v>
      </c>
      <c r="H27">
        <v>2001</v>
      </c>
      <c r="I27" s="2">
        <v>0.34375</v>
      </c>
      <c r="J27" t="s">
        <v>95</v>
      </c>
      <c r="K27" t="s">
        <v>224</v>
      </c>
      <c r="L27" t="s">
        <v>225</v>
      </c>
      <c r="M27" t="s">
        <v>56</v>
      </c>
      <c r="N27">
        <v>1179</v>
      </c>
      <c r="O27">
        <v>1</v>
      </c>
      <c r="P27">
        <v>0</v>
      </c>
      <c r="Q27">
        <v>1</v>
      </c>
      <c r="R27" t="s">
        <v>70</v>
      </c>
      <c r="S27">
        <v>17</v>
      </c>
      <c r="T27" s="9" t="str">
        <f t="shared" si="0"/>
        <v>Minor</v>
      </c>
      <c r="U27" t="s">
        <v>58</v>
      </c>
      <c r="W27" s="9" t="str">
        <f t="shared" si="1"/>
        <v>Unknown</v>
      </c>
      <c r="X27" t="s">
        <v>71</v>
      </c>
      <c r="Y27">
        <v>0</v>
      </c>
      <c r="AG27">
        <v>2</v>
      </c>
      <c r="AH27">
        <v>1135</v>
      </c>
      <c r="AI27">
        <v>39</v>
      </c>
      <c r="AJ27">
        <v>3</v>
      </c>
      <c r="AK27">
        <v>0</v>
      </c>
      <c r="AN27">
        <v>1</v>
      </c>
      <c r="AO27" t="s">
        <v>226</v>
      </c>
      <c r="AQ27">
        <v>41.536645</v>
      </c>
      <c r="AR27">
        <v>-87.341319999999996</v>
      </c>
      <c r="AS27">
        <v>64</v>
      </c>
      <c r="AT27">
        <v>9</v>
      </c>
      <c r="AU27">
        <v>12</v>
      </c>
      <c r="AV27">
        <v>446</v>
      </c>
      <c r="AW27" t="s">
        <v>227</v>
      </c>
      <c r="AX27">
        <v>18</v>
      </c>
      <c r="AY27">
        <v>18089</v>
      </c>
      <c r="AZ27">
        <v>13</v>
      </c>
    </row>
    <row r="28" spans="1:52" x14ac:dyDescent="0.35">
      <c r="A28">
        <v>27</v>
      </c>
      <c r="B28">
        <v>220108001296</v>
      </c>
      <c r="C28" t="s">
        <v>228</v>
      </c>
      <c r="D28">
        <v>2201080</v>
      </c>
      <c r="E28" t="s">
        <v>229</v>
      </c>
      <c r="F28" s="1">
        <v>37001</v>
      </c>
      <c r="G28" t="s">
        <v>178</v>
      </c>
      <c r="H28">
        <v>2001</v>
      </c>
      <c r="I28" s="2">
        <v>0.30555555555555552</v>
      </c>
      <c r="J28" t="s">
        <v>95</v>
      </c>
      <c r="K28" t="s">
        <v>230</v>
      </c>
      <c r="L28" t="s">
        <v>69</v>
      </c>
      <c r="M28" t="s">
        <v>56</v>
      </c>
      <c r="N28">
        <v>65</v>
      </c>
      <c r="O28">
        <v>0</v>
      </c>
      <c r="P28">
        <v>0</v>
      </c>
      <c r="Q28">
        <v>0</v>
      </c>
      <c r="R28" t="s">
        <v>70</v>
      </c>
      <c r="S28">
        <v>14</v>
      </c>
      <c r="T28" s="9" t="str">
        <f t="shared" si="0"/>
        <v>Minor</v>
      </c>
      <c r="U28" t="s">
        <v>58</v>
      </c>
      <c r="W28" s="9" t="str">
        <f t="shared" si="1"/>
        <v>Unknown</v>
      </c>
      <c r="X28" t="s">
        <v>60</v>
      </c>
      <c r="Y28">
        <v>0</v>
      </c>
      <c r="AN28">
        <v>0</v>
      </c>
      <c r="AO28" t="s">
        <v>231</v>
      </c>
      <c r="AQ28">
        <v>32.524186999999998</v>
      </c>
      <c r="AR28">
        <v>-92.070623999999995</v>
      </c>
      <c r="AW28" t="s">
        <v>232</v>
      </c>
      <c r="AX28">
        <v>22</v>
      </c>
      <c r="AY28">
        <v>22073</v>
      </c>
      <c r="AZ28">
        <v>13</v>
      </c>
    </row>
    <row r="29" spans="1:52" x14ac:dyDescent="0.35">
      <c r="A29">
        <v>28</v>
      </c>
      <c r="B29">
        <v>481854001737</v>
      </c>
      <c r="C29" t="s">
        <v>233</v>
      </c>
      <c r="D29">
        <v>4818540</v>
      </c>
      <c r="E29" t="s">
        <v>234</v>
      </c>
      <c r="F29" s="1">
        <v>37026</v>
      </c>
      <c r="G29" t="s">
        <v>178</v>
      </c>
      <c r="H29">
        <v>2001</v>
      </c>
      <c r="I29" s="2">
        <v>0.5</v>
      </c>
      <c r="J29" t="s">
        <v>53</v>
      </c>
      <c r="K29" t="s">
        <v>235</v>
      </c>
      <c r="L29" t="s">
        <v>205</v>
      </c>
      <c r="M29" t="s">
        <v>56</v>
      </c>
      <c r="N29">
        <v>1279</v>
      </c>
      <c r="O29">
        <v>0</v>
      </c>
      <c r="P29">
        <v>0</v>
      </c>
      <c r="Q29">
        <v>0</v>
      </c>
      <c r="R29" t="s">
        <v>236</v>
      </c>
      <c r="S29">
        <v>16</v>
      </c>
      <c r="T29" s="9" t="str">
        <f t="shared" si="0"/>
        <v>Minor</v>
      </c>
      <c r="U29" t="s">
        <v>58</v>
      </c>
      <c r="W29" s="9" t="str">
        <f t="shared" si="1"/>
        <v>Unknown</v>
      </c>
      <c r="X29" t="s">
        <v>60</v>
      </c>
      <c r="Y29">
        <v>1</v>
      </c>
      <c r="Z29" t="s">
        <v>61</v>
      </c>
      <c r="AG29">
        <v>692</v>
      </c>
      <c r="AH29">
        <v>202</v>
      </c>
      <c r="AI29">
        <v>383</v>
      </c>
      <c r="AJ29">
        <v>2</v>
      </c>
      <c r="AK29">
        <v>0</v>
      </c>
      <c r="AN29">
        <v>0</v>
      </c>
      <c r="AO29" t="s">
        <v>237</v>
      </c>
      <c r="AQ29">
        <v>32.305062</v>
      </c>
      <c r="AR29">
        <v>-96.629757999999995</v>
      </c>
      <c r="AS29">
        <v>93.7</v>
      </c>
      <c r="AT29">
        <v>9</v>
      </c>
      <c r="AU29">
        <v>12</v>
      </c>
      <c r="AV29">
        <v>447</v>
      </c>
      <c r="AW29" t="s">
        <v>238</v>
      </c>
      <c r="AX29">
        <v>48</v>
      </c>
      <c r="AY29">
        <v>48139</v>
      </c>
      <c r="AZ29">
        <v>41</v>
      </c>
    </row>
    <row r="30" spans="1:52" x14ac:dyDescent="0.35">
      <c r="A30">
        <v>29</v>
      </c>
      <c r="B30">
        <v>62271007751</v>
      </c>
      <c r="C30" t="s">
        <v>239</v>
      </c>
      <c r="D30">
        <v>622710</v>
      </c>
      <c r="E30" t="s">
        <v>240</v>
      </c>
      <c r="F30" s="1">
        <v>37102</v>
      </c>
      <c r="G30" t="s">
        <v>178</v>
      </c>
      <c r="H30">
        <v>2001</v>
      </c>
      <c r="I30" s="2">
        <v>0.30555555555555552</v>
      </c>
      <c r="J30" t="s">
        <v>82</v>
      </c>
      <c r="K30" t="s">
        <v>241</v>
      </c>
      <c r="L30" t="s">
        <v>121</v>
      </c>
      <c r="M30" t="s">
        <v>56</v>
      </c>
      <c r="N30">
        <v>5264</v>
      </c>
      <c r="O30">
        <v>0</v>
      </c>
      <c r="P30">
        <v>1</v>
      </c>
      <c r="Q30">
        <v>1</v>
      </c>
      <c r="R30" t="s">
        <v>70</v>
      </c>
      <c r="T30" s="9" t="str">
        <f t="shared" si="0"/>
        <v>Minor</v>
      </c>
      <c r="U30" t="s">
        <v>58</v>
      </c>
      <c r="W30" s="9" t="str">
        <f t="shared" si="1"/>
        <v>Unknown</v>
      </c>
      <c r="Y30">
        <v>0</v>
      </c>
      <c r="AG30">
        <v>27</v>
      </c>
      <c r="AH30">
        <v>98</v>
      </c>
      <c r="AI30">
        <v>4679</v>
      </c>
      <c r="AJ30">
        <v>456</v>
      </c>
      <c r="AK30">
        <v>4</v>
      </c>
      <c r="AN30">
        <v>1</v>
      </c>
      <c r="AO30" t="s">
        <v>242</v>
      </c>
      <c r="AQ30">
        <v>34.061498999999998</v>
      </c>
      <c r="AR30">
        <v>-118.26328599999999</v>
      </c>
      <c r="AS30">
        <v>194.3</v>
      </c>
      <c r="AT30">
        <v>9</v>
      </c>
      <c r="AU30">
        <v>12</v>
      </c>
      <c r="AV30">
        <v>4046</v>
      </c>
      <c r="AW30" t="s">
        <v>243</v>
      </c>
      <c r="AX30">
        <v>6</v>
      </c>
      <c r="AY30">
        <v>6037</v>
      </c>
      <c r="AZ30">
        <v>11</v>
      </c>
    </row>
    <row r="31" spans="1:52" hidden="1" x14ac:dyDescent="0.35">
      <c r="A31">
        <v>30</v>
      </c>
      <c r="B31">
        <v>210135000271</v>
      </c>
      <c r="C31" t="s">
        <v>244</v>
      </c>
      <c r="D31">
        <v>2101350</v>
      </c>
      <c r="E31" t="s">
        <v>245</v>
      </c>
      <c r="F31" s="1">
        <v>37146</v>
      </c>
      <c r="G31" t="s">
        <v>246</v>
      </c>
      <c r="H31">
        <v>2001</v>
      </c>
      <c r="I31" s="2">
        <v>0.625</v>
      </c>
      <c r="J31" t="s">
        <v>90</v>
      </c>
      <c r="K31" t="s">
        <v>247</v>
      </c>
      <c r="L31" t="s">
        <v>248</v>
      </c>
      <c r="M31" t="s">
        <v>56</v>
      </c>
      <c r="N31">
        <v>526</v>
      </c>
      <c r="O31">
        <v>1</v>
      </c>
      <c r="P31">
        <v>0</v>
      </c>
      <c r="Q31">
        <v>1</v>
      </c>
      <c r="R31" t="s">
        <v>70</v>
      </c>
      <c r="S31">
        <v>30</v>
      </c>
      <c r="T31" s="9" t="str">
        <f t="shared" si="0"/>
        <v>Adult</v>
      </c>
      <c r="U31" t="s">
        <v>152</v>
      </c>
      <c r="V31" t="s">
        <v>59</v>
      </c>
      <c r="W31" s="9" t="str">
        <f t="shared" si="1"/>
        <v>White</v>
      </c>
      <c r="X31" t="s">
        <v>153</v>
      </c>
      <c r="Y31">
        <v>0</v>
      </c>
      <c r="AG31">
        <v>441</v>
      </c>
      <c r="AH31">
        <v>81</v>
      </c>
      <c r="AI31">
        <v>0</v>
      </c>
      <c r="AJ31">
        <v>1</v>
      </c>
      <c r="AK31">
        <v>3</v>
      </c>
      <c r="AN31">
        <v>0</v>
      </c>
      <c r="AO31" t="s">
        <v>249</v>
      </c>
      <c r="AQ31">
        <v>39.044148999999997</v>
      </c>
      <c r="AR31">
        <v>-84.498329999999996</v>
      </c>
      <c r="AS31">
        <v>16.8</v>
      </c>
      <c r="AT31" t="s">
        <v>124</v>
      </c>
      <c r="AU31">
        <v>5</v>
      </c>
      <c r="AV31">
        <v>350</v>
      </c>
      <c r="AW31" t="s">
        <v>250</v>
      </c>
      <c r="AX31">
        <v>21</v>
      </c>
      <c r="AY31">
        <v>21117</v>
      </c>
      <c r="AZ31">
        <v>21</v>
      </c>
    </row>
    <row r="32" spans="1:52" x14ac:dyDescent="0.35">
      <c r="A32">
        <v>31</v>
      </c>
      <c r="B32">
        <v>60003206330</v>
      </c>
      <c r="C32" t="s">
        <v>251</v>
      </c>
      <c r="D32">
        <v>600032</v>
      </c>
      <c r="E32" t="s">
        <v>252</v>
      </c>
      <c r="F32" s="1">
        <v>37190</v>
      </c>
      <c r="G32" t="s">
        <v>246</v>
      </c>
      <c r="H32">
        <v>2001</v>
      </c>
      <c r="I32" s="2">
        <v>0.41666666666666669</v>
      </c>
      <c r="J32" t="s">
        <v>95</v>
      </c>
      <c r="K32" t="s">
        <v>253</v>
      </c>
      <c r="L32" t="s">
        <v>121</v>
      </c>
      <c r="M32" t="s">
        <v>56</v>
      </c>
      <c r="N32">
        <v>2069</v>
      </c>
      <c r="O32">
        <v>0</v>
      </c>
      <c r="P32">
        <v>1</v>
      </c>
      <c r="Q32">
        <v>1</v>
      </c>
      <c r="R32" t="s">
        <v>114</v>
      </c>
      <c r="S32">
        <v>16</v>
      </c>
      <c r="T32" s="9" t="str">
        <f t="shared" si="0"/>
        <v>Minor</v>
      </c>
      <c r="U32" t="s">
        <v>58</v>
      </c>
      <c r="W32" s="9" t="str">
        <f t="shared" si="1"/>
        <v>Unknown</v>
      </c>
      <c r="X32" t="s">
        <v>60</v>
      </c>
      <c r="Y32">
        <v>0</v>
      </c>
      <c r="AG32">
        <v>1199</v>
      </c>
      <c r="AH32">
        <v>121</v>
      </c>
      <c r="AI32">
        <v>518</v>
      </c>
      <c r="AJ32">
        <v>216</v>
      </c>
      <c r="AK32">
        <v>15</v>
      </c>
      <c r="AN32">
        <v>0</v>
      </c>
      <c r="AO32" t="s">
        <v>254</v>
      </c>
      <c r="AQ32">
        <v>33.844273999999999</v>
      </c>
      <c r="AR32">
        <v>-118.384456</v>
      </c>
      <c r="AS32">
        <v>94.4</v>
      </c>
      <c r="AT32">
        <v>9</v>
      </c>
      <c r="AU32">
        <v>12</v>
      </c>
      <c r="AV32">
        <v>465</v>
      </c>
      <c r="AW32" t="s">
        <v>243</v>
      </c>
      <c r="AX32">
        <v>6</v>
      </c>
      <c r="AY32">
        <v>6037</v>
      </c>
      <c r="AZ32">
        <v>21</v>
      </c>
    </row>
    <row r="33" spans="1:52" x14ac:dyDescent="0.35">
      <c r="A33">
        <v>32</v>
      </c>
      <c r="B33">
        <v>260804000994</v>
      </c>
      <c r="C33" t="s">
        <v>255</v>
      </c>
      <c r="D33">
        <v>2608040</v>
      </c>
      <c r="E33" t="s">
        <v>256</v>
      </c>
      <c r="F33" s="1">
        <v>37207</v>
      </c>
      <c r="G33" t="s">
        <v>246</v>
      </c>
      <c r="H33">
        <v>2001</v>
      </c>
      <c r="I33" s="2">
        <v>0.61111111111111105</v>
      </c>
      <c r="J33" t="s">
        <v>82</v>
      </c>
      <c r="K33" t="s">
        <v>257</v>
      </c>
      <c r="L33" t="s">
        <v>145</v>
      </c>
      <c r="M33" t="s">
        <v>56</v>
      </c>
      <c r="N33">
        <v>151</v>
      </c>
      <c r="O33">
        <v>0</v>
      </c>
      <c r="P33">
        <v>0</v>
      </c>
      <c r="Q33">
        <v>0</v>
      </c>
      <c r="R33" t="s">
        <v>70</v>
      </c>
      <c r="S33">
        <v>17</v>
      </c>
      <c r="T33" s="9" t="str">
        <f t="shared" si="0"/>
        <v>Minor</v>
      </c>
      <c r="U33" t="s">
        <v>58</v>
      </c>
      <c r="W33" s="9" t="str">
        <f t="shared" si="1"/>
        <v>Unknown</v>
      </c>
      <c r="X33" t="s">
        <v>60</v>
      </c>
      <c r="Y33">
        <v>1</v>
      </c>
      <c r="Z33" t="s">
        <v>61</v>
      </c>
      <c r="AG33">
        <v>126</v>
      </c>
      <c r="AH33">
        <v>2</v>
      </c>
      <c r="AI33">
        <v>23</v>
      </c>
      <c r="AJ33">
        <v>0</v>
      </c>
      <c r="AK33">
        <v>0</v>
      </c>
      <c r="AN33">
        <v>0</v>
      </c>
      <c r="AO33" t="s">
        <v>258</v>
      </c>
      <c r="AP33" t="s">
        <v>155</v>
      </c>
      <c r="AQ33">
        <v>43.458010999999999</v>
      </c>
      <c r="AR33">
        <v>-83.438552999999999</v>
      </c>
      <c r="AT33">
        <v>9</v>
      </c>
      <c r="AU33">
        <v>12</v>
      </c>
      <c r="AV33">
        <v>6</v>
      </c>
      <c r="AW33" t="s">
        <v>259</v>
      </c>
      <c r="AX33">
        <v>26</v>
      </c>
      <c r="AY33">
        <v>26157</v>
      </c>
      <c r="AZ33">
        <v>32</v>
      </c>
    </row>
    <row r="34" spans="1:52" x14ac:dyDescent="0.35">
      <c r="A34">
        <v>33</v>
      </c>
      <c r="B34">
        <v>362058002029</v>
      </c>
      <c r="C34" t="s">
        <v>260</v>
      </c>
      <c r="D34">
        <v>3620580</v>
      </c>
      <c r="E34" t="s">
        <v>261</v>
      </c>
      <c r="F34" s="1">
        <v>37271</v>
      </c>
      <c r="G34" t="s">
        <v>246</v>
      </c>
      <c r="H34">
        <v>2002</v>
      </c>
      <c r="I34" s="2">
        <v>0.58333333333333337</v>
      </c>
      <c r="J34" t="s">
        <v>53</v>
      </c>
      <c r="K34" t="s">
        <v>262</v>
      </c>
      <c r="L34" t="s">
        <v>263</v>
      </c>
      <c r="M34" t="s">
        <v>56</v>
      </c>
      <c r="N34">
        <v>2258</v>
      </c>
      <c r="O34">
        <v>0</v>
      </c>
      <c r="P34">
        <v>2</v>
      </c>
      <c r="Q34">
        <v>2</v>
      </c>
      <c r="R34" t="s">
        <v>70</v>
      </c>
      <c r="S34">
        <v>17</v>
      </c>
      <c r="T34" s="9" t="str">
        <f t="shared" si="0"/>
        <v>Minor</v>
      </c>
      <c r="U34" t="s">
        <v>58</v>
      </c>
      <c r="W34" s="9" t="str">
        <f t="shared" si="1"/>
        <v>Unknown</v>
      </c>
      <c r="X34" t="s">
        <v>60</v>
      </c>
      <c r="Y34">
        <v>0</v>
      </c>
      <c r="AG34">
        <v>49</v>
      </c>
      <c r="AH34">
        <v>1223</v>
      </c>
      <c r="AI34">
        <v>949</v>
      </c>
      <c r="AJ34">
        <v>29</v>
      </c>
      <c r="AK34">
        <v>8</v>
      </c>
      <c r="AN34">
        <v>0</v>
      </c>
      <c r="AO34" t="s">
        <v>264</v>
      </c>
      <c r="AP34" t="s">
        <v>265</v>
      </c>
      <c r="AQ34">
        <v>40.774262</v>
      </c>
      <c r="AR34">
        <v>-73.985021000000003</v>
      </c>
      <c r="AS34">
        <v>97.7</v>
      </c>
      <c r="AT34">
        <v>9</v>
      </c>
      <c r="AU34">
        <v>12</v>
      </c>
      <c r="AV34">
        <v>1831</v>
      </c>
      <c r="AW34" t="s">
        <v>266</v>
      </c>
      <c r="AX34">
        <v>36</v>
      </c>
      <c r="AY34">
        <v>36061</v>
      </c>
      <c r="AZ34">
        <v>11</v>
      </c>
    </row>
    <row r="35" spans="1:52" x14ac:dyDescent="0.35">
      <c r="A35">
        <v>34</v>
      </c>
      <c r="B35">
        <v>62271003034</v>
      </c>
      <c r="C35" t="s">
        <v>267</v>
      </c>
      <c r="D35">
        <v>622710</v>
      </c>
      <c r="E35" t="s">
        <v>240</v>
      </c>
      <c r="F35" s="1">
        <v>37293</v>
      </c>
      <c r="G35" t="s">
        <v>246</v>
      </c>
      <c r="H35">
        <v>2002</v>
      </c>
      <c r="I35" s="2">
        <v>0.61805555555555558</v>
      </c>
      <c r="J35" t="s">
        <v>90</v>
      </c>
      <c r="K35" t="s">
        <v>241</v>
      </c>
      <c r="L35" t="s">
        <v>121</v>
      </c>
      <c r="M35" t="s">
        <v>56</v>
      </c>
      <c r="N35">
        <v>3198</v>
      </c>
      <c r="O35">
        <v>0</v>
      </c>
      <c r="P35">
        <v>2</v>
      </c>
      <c r="Q35">
        <v>2</v>
      </c>
      <c r="R35" t="s">
        <v>70</v>
      </c>
      <c r="S35">
        <v>17</v>
      </c>
      <c r="T35" s="9" t="str">
        <f t="shared" si="0"/>
        <v>Minor</v>
      </c>
      <c r="U35" t="s">
        <v>58</v>
      </c>
      <c r="W35" s="9" t="str">
        <f t="shared" si="1"/>
        <v>Unknown</v>
      </c>
      <c r="X35" t="s">
        <v>60</v>
      </c>
      <c r="Y35">
        <v>0</v>
      </c>
      <c r="AG35">
        <v>77</v>
      </c>
      <c r="AH35">
        <v>1381</v>
      </c>
      <c r="AI35">
        <v>1492</v>
      </c>
      <c r="AJ35">
        <v>244</v>
      </c>
      <c r="AK35">
        <v>4</v>
      </c>
      <c r="AN35">
        <v>0</v>
      </c>
      <c r="AO35" t="s">
        <v>226</v>
      </c>
      <c r="AQ35">
        <v>33.866342000000003</v>
      </c>
      <c r="AR35">
        <v>-118.29670400000001</v>
      </c>
      <c r="AS35">
        <v>133.19999999999999</v>
      </c>
      <c r="AT35">
        <v>9</v>
      </c>
      <c r="AU35">
        <v>12</v>
      </c>
      <c r="AV35">
        <v>1941</v>
      </c>
      <c r="AW35" t="s">
        <v>243</v>
      </c>
      <c r="AX35">
        <v>6</v>
      </c>
      <c r="AY35">
        <v>6037</v>
      </c>
      <c r="AZ35">
        <v>11</v>
      </c>
    </row>
    <row r="36" spans="1:52" x14ac:dyDescent="0.35">
      <c r="A36">
        <v>35</v>
      </c>
      <c r="B36">
        <v>240051000982</v>
      </c>
      <c r="C36" t="s">
        <v>268</v>
      </c>
      <c r="D36">
        <v>2400510</v>
      </c>
      <c r="E36" t="s">
        <v>269</v>
      </c>
      <c r="F36" s="1">
        <v>37536</v>
      </c>
      <c r="G36" t="s">
        <v>270</v>
      </c>
      <c r="H36">
        <v>2002</v>
      </c>
      <c r="I36" s="2">
        <v>0.33958333333333335</v>
      </c>
      <c r="J36" t="s">
        <v>82</v>
      </c>
      <c r="K36" t="s">
        <v>271</v>
      </c>
      <c r="L36" t="s">
        <v>198</v>
      </c>
      <c r="M36" t="s">
        <v>56</v>
      </c>
      <c r="N36">
        <v>1371</v>
      </c>
      <c r="O36">
        <v>0</v>
      </c>
      <c r="P36">
        <v>1</v>
      </c>
      <c r="Q36">
        <v>1</v>
      </c>
      <c r="R36" t="s">
        <v>57</v>
      </c>
      <c r="T36" s="9" t="str">
        <f t="shared" si="0"/>
        <v>Minor</v>
      </c>
      <c r="U36" t="s">
        <v>58</v>
      </c>
      <c r="V36" t="s">
        <v>146</v>
      </c>
      <c r="W36" s="9" t="str">
        <f t="shared" si="1"/>
        <v>Black</v>
      </c>
      <c r="X36" t="s">
        <v>199</v>
      </c>
      <c r="Y36">
        <v>0</v>
      </c>
      <c r="AG36">
        <v>562</v>
      </c>
      <c r="AH36">
        <v>706</v>
      </c>
      <c r="AI36">
        <v>47</v>
      </c>
      <c r="AJ36">
        <v>52</v>
      </c>
      <c r="AK36">
        <v>4</v>
      </c>
      <c r="AN36">
        <v>0</v>
      </c>
      <c r="AO36" t="s">
        <v>272</v>
      </c>
      <c r="AP36" t="s">
        <v>116</v>
      </c>
      <c r="AQ36">
        <v>38.957407000000003</v>
      </c>
      <c r="AR36">
        <v>-76.746341000000001</v>
      </c>
      <c r="AS36">
        <v>73.7</v>
      </c>
      <c r="AT36">
        <v>7</v>
      </c>
      <c r="AU36">
        <v>8</v>
      </c>
      <c r="AV36">
        <v>197</v>
      </c>
      <c r="AW36" t="s">
        <v>273</v>
      </c>
      <c r="AX36">
        <v>24</v>
      </c>
      <c r="AY36">
        <v>24033</v>
      </c>
      <c r="AZ36">
        <v>21</v>
      </c>
    </row>
    <row r="37" spans="1:52" x14ac:dyDescent="0.35">
      <c r="A37">
        <v>36</v>
      </c>
      <c r="B37">
        <v>340783002776</v>
      </c>
      <c r="C37" t="s">
        <v>274</v>
      </c>
      <c r="D37">
        <v>3407830</v>
      </c>
      <c r="E37" t="s">
        <v>275</v>
      </c>
      <c r="F37" s="1">
        <v>37558</v>
      </c>
      <c r="G37" t="s">
        <v>270</v>
      </c>
      <c r="H37">
        <v>2002</v>
      </c>
      <c r="I37" s="2">
        <v>0.35416666666666669</v>
      </c>
      <c r="J37" t="s">
        <v>53</v>
      </c>
      <c r="K37" t="s">
        <v>275</v>
      </c>
      <c r="L37" t="s">
        <v>276</v>
      </c>
      <c r="M37" t="s">
        <v>56</v>
      </c>
      <c r="N37">
        <v>986</v>
      </c>
      <c r="O37">
        <v>0</v>
      </c>
      <c r="P37">
        <v>1</v>
      </c>
      <c r="Q37">
        <v>1</v>
      </c>
      <c r="R37" t="s">
        <v>70</v>
      </c>
      <c r="S37">
        <v>15</v>
      </c>
      <c r="T37" s="9" t="str">
        <f t="shared" si="0"/>
        <v>Minor</v>
      </c>
      <c r="U37" t="s">
        <v>58</v>
      </c>
      <c r="W37" s="9" t="str">
        <f t="shared" si="1"/>
        <v>Unknown</v>
      </c>
      <c r="X37" t="s">
        <v>60</v>
      </c>
      <c r="Y37">
        <v>0</v>
      </c>
      <c r="AG37">
        <v>9</v>
      </c>
      <c r="AH37">
        <v>722</v>
      </c>
      <c r="AI37">
        <v>208</v>
      </c>
      <c r="AJ37">
        <v>43</v>
      </c>
      <c r="AK37">
        <v>4</v>
      </c>
      <c r="AN37">
        <v>1</v>
      </c>
      <c r="AO37" t="s">
        <v>277</v>
      </c>
      <c r="AQ37">
        <v>40.716783</v>
      </c>
      <c r="AR37">
        <v>-74.070502000000005</v>
      </c>
      <c r="AS37">
        <v>102</v>
      </c>
      <c r="AT37">
        <v>9</v>
      </c>
      <c r="AU37">
        <v>12</v>
      </c>
      <c r="AV37">
        <v>495</v>
      </c>
      <c r="AW37" t="s">
        <v>278</v>
      </c>
      <c r="AX37">
        <v>34</v>
      </c>
      <c r="AY37">
        <v>34017</v>
      </c>
      <c r="AZ37">
        <v>11</v>
      </c>
    </row>
    <row r="38" spans="1:52" hidden="1" x14ac:dyDescent="0.35">
      <c r="A38">
        <v>37</v>
      </c>
      <c r="B38">
        <v>753892</v>
      </c>
      <c r="C38" t="s">
        <v>279</v>
      </c>
      <c r="F38" s="1">
        <v>37567</v>
      </c>
      <c r="G38" t="s">
        <v>270</v>
      </c>
      <c r="H38">
        <v>2002</v>
      </c>
      <c r="I38" s="2">
        <v>0.52083333333333337</v>
      </c>
      <c r="J38" t="s">
        <v>67</v>
      </c>
      <c r="K38" t="s">
        <v>280</v>
      </c>
      <c r="L38" t="s">
        <v>281</v>
      </c>
      <c r="M38" t="s">
        <v>216</v>
      </c>
      <c r="N38">
        <v>297</v>
      </c>
      <c r="O38">
        <v>1</v>
      </c>
      <c r="P38">
        <v>1</v>
      </c>
      <c r="Q38">
        <v>2</v>
      </c>
      <c r="R38" t="s">
        <v>70</v>
      </c>
      <c r="S38">
        <v>41</v>
      </c>
      <c r="T38" s="9" t="str">
        <f t="shared" si="0"/>
        <v>Adult</v>
      </c>
      <c r="U38" t="s">
        <v>58</v>
      </c>
      <c r="W38" s="9" t="str">
        <f t="shared" si="1"/>
        <v>Unknown</v>
      </c>
      <c r="X38" t="s">
        <v>153</v>
      </c>
      <c r="Y38">
        <v>0</v>
      </c>
      <c r="AG38">
        <v>287</v>
      </c>
      <c r="AH38">
        <v>4</v>
      </c>
      <c r="AI38">
        <v>5</v>
      </c>
      <c r="AJ38">
        <v>1</v>
      </c>
      <c r="AK38">
        <v>0</v>
      </c>
      <c r="AN38">
        <v>0</v>
      </c>
      <c r="AO38" t="s">
        <v>242</v>
      </c>
      <c r="AP38" t="s">
        <v>155</v>
      </c>
      <c r="AQ38">
        <v>39.240746000000001</v>
      </c>
      <c r="AR38">
        <v>-94.455150000000003</v>
      </c>
      <c r="AT38" t="s">
        <v>124</v>
      </c>
      <c r="AU38">
        <v>8</v>
      </c>
      <c r="AW38" t="s">
        <v>282</v>
      </c>
      <c r="AX38">
        <v>29</v>
      </c>
      <c r="AY38">
        <v>29047</v>
      </c>
      <c r="AZ38">
        <v>21</v>
      </c>
    </row>
    <row r="39" spans="1:52" x14ac:dyDescent="0.35">
      <c r="A39">
        <v>38</v>
      </c>
      <c r="B39">
        <v>440090000232</v>
      </c>
      <c r="C39" t="s">
        <v>283</v>
      </c>
      <c r="D39">
        <v>4400900</v>
      </c>
      <c r="E39" t="s">
        <v>284</v>
      </c>
      <c r="F39" s="1">
        <v>37643</v>
      </c>
      <c r="G39" t="s">
        <v>270</v>
      </c>
      <c r="H39">
        <v>2003</v>
      </c>
      <c r="J39" t="s">
        <v>90</v>
      </c>
      <c r="K39" t="s">
        <v>285</v>
      </c>
      <c r="L39" t="s">
        <v>286</v>
      </c>
      <c r="M39" t="s">
        <v>56</v>
      </c>
      <c r="N39">
        <v>1641</v>
      </c>
      <c r="O39">
        <v>0</v>
      </c>
      <c r="P39">
        <v>0</v>
      </c>
      <c r="Q39">
        <v>0</v>
      </c>
      <c r="R39" t="s">
        <v>70</v>
      </c>
      <c r="T39" s="9" t="str">
        <f t="shared" si="0"/>
        <v>Minor</v>
      </c>
      <c r="U39" t="s">
        <v>58</v>
      </c>
      <c r="W39" s="9" t="str">
        <f t="shared" si="1"/>
        <v>Unknown</v>
      </c>
      <c r="X39" t="s">
        <v>60</v>
      </c>
      <c r="Y39">
        <v>0</v>
      </c>
      <c r="AG39">
        <v>247</v>
      </c>
      <c r="AH39">
        <v>396</v>
      </c>
      <c r="AI39">
        <v>831</v>
      </c>
      <c r="AJ39">
        <v>155</v>
      </c>
      <c r="AK39">
        <v>12</v>
      </c>
      <c r="AN39">
        <v>0</v>
      </c>
      <c r="AO39" t="s">
        <v>287</v>
      </c>
      <c r="AQ39">
        <v>41.837980999999999</v>
      </c>
      <c r="AR39">
        <v>-71.451250000000002</v>
      </c>
      <c r="AT39">
        <v>9</v>
      </c>
      <c r="AU39">
        <v>12</v>
      </c>
      <c r="AV39">
        <v>1097</v>
      </c>
      <c r="AW39" t="s">
        <v>288</v>
      </c>
      <c r="AX39">
        <v>44</v>
      </c>
      <c r="AY39">
        <v>44007</v>
      </c>
      <c r="AZ39">
        <v>12</v>
      </c>
    </row>
    <row r="40" spans="1:52" x14ac:dyDescent="0.35">
      <c r="A40">
        <v>39</v>
      </c>
      <c r="B40">
        <v>80723001239</v>
      </c>
      <c r="C40" t="s">
        <v>289</v>
      </c>
      <c r="D40">
        <v>807230</v>
      </c>
      <c r="E40" t="s">
        <v>290</v>
      </c>
      <c r="F40" s="1">
        <v>37657</v>
      </c>
      <c r="G40" t="s">
        <v>270</v>
      </c>
      <c r="H40">
        <v>2003</v>
      </c>
      <c r="I40" s="2">
        <v>0.3611111111111111</v>
      </c>
      <c r="J40" t="s">
        <v>90</v>
      </c>
      <c r="K40" t="s">
        <v>291</v>
      </c>
      <c r="L40" t="s">
        <v>55</v>
      </c>
      <c r="M40" t="s">
        <v>56</v>
      </c>
      <c r="N40">
        <v>1434</v>
      </c>
      <c r="O40">
        <v>0</v>
      </c>
      <c r="P40">
        <v>0</v>
      </c>
      <c r="Q40">
        <v>0</v>
      </c>
      <c r="R40" t="s">
        <v>70</v>
      </c>
      <c r="S40">
        <v>14</v>
      </c>
      <c r="T40" s="9" t="str">
        <f t="shared" si="0"/>
        <v>Minor</v>
      </c>
      <c r="U40" t="s">
        <v>58</v>
      </c>
      <c r="W40" s="9" t="str">
        <f t="shared" si="1"/>
        <v>Unknown</v>
      </c>
      <c r="X40" t="s">
        <v>60</v>
      </c>
      <c r="Y40">
        <v>0</v>
      </c>
      <c r="AG40">
        <v>539</v>
      </c>
      <c r="AH40">
        <v>18</v>
      </c>
      <c r="AI40">
        <v>748</v>
      </c>
      <c r="AJ40">
        <v>112</v>
      </c>
      <c r="AK40">
        <v>17</v>
      </c>
      <c r="AN40">
        <v>1</v>
      </c>
      <c r="AO40" t="s">
        <v>292</v>
      </c>
      <c r="AQ40">
        <v>39.841774000000001</v>
      </c>
      <c r="AR40">
        <v>-105.015495</v>
      </c>
      <c r="AS40">
        <v>68</v>
      </c>
      <c r="AT40">
        <v>9</v>
      </c>
      <c r="AU40">
        <v>12</v>
      </c>
      <c r="AV40">
        <v>524</v>
      </c>
      <c r="AW40" t="s">
        <v>293</v>
      </c>
      <c r="AX40">
        <v>8</v>
      </c>
      <c r="AY40">
        <v>8001</v>
      </c>
      <c r="AZ40">
        <v>21</v>
      </c>
    </row>
    <row r="41" spans="1:52" x14ac:dyDescent="0.35">
      <c r="A41">
        <v>40</v>
      </c>
      <c r="B41">
        <v>110003000082</v>
      </c>
      <c r="C41" t="s">
        <v>294</v>
      </c>
      <c r="D41">
        <v>1100030</v>
      </c>
      <c r="E41" t="s">
        <v>295</v>
      </c>
      <c r="F41" s="1">
        <v>37712</v>
      </c>
      <c r="G41" t="s">
        <v>270</v>
      </c>
      <c r="H41">
        <v>2003</v>
      </c>
      <c r="I41" s="2">
        <v>0.51041666666666663</v>
      </c>
      <c r="J41" t="s">
        <v>53</v>
      </c>
      <c r="K41" t="s">
        <v>171</v>
      </c>
      <c r="L41" t="s">
        <v>296</v>
      </c>
      <c r="M41" t="s">
        <v>56</v>
      </c>
      <c r="N41">
        <v>749</v>
      </c>
      <c r="O41">
        <v>0</v>
      </c>
      <c r="P41">
        <v>1</v>
      </c>
      <c r="Q41">
        <v>1</v>
      </c>
      <c r="R41" t="s">
        <v>70</v>
      </c>
      <c r="S41">
        <v>15</v>
      </c>
      <c r="T41" s="9" t="str">
        <f t="shared" si="0"/>
        <v>Minor</v>
      </c>
      <c r="U41" t="s">
        <v>58</v>
      </c>
      <c r="W41" s="9" t="str">
        <f t="shared" si="1"/>
        <v>Unknown</v>
      </c>
      <c r="X41" t="s">
        <v>60</v>
      </c>
      <c r="Y41">
        <v>0</v>
      </c>
      <c r="AG41">
        <v>6</v>
      </c>
      <c r="AH41">
        <v>530</v>
      </c>
      <c r="AI41">
        <v>183</v>
      </c>
      <c r="AJ41">
        <v>28</v>
      </c>
      <c r="AK41">
        <v>2</v>
      </c>
      <c r="AN41">
        <v>1</v>
      </c>
      <c r="AO41" t="s">
        <v>136</v>
      </c>
      <c r="AQ41">
        <v>38.922338000000003</v>
      </c>
      <c r="AR41">
        <v>-77.029756000000006</v>
      </c>
      <c r="AT41">
        <v>9</v>
      </c>
      <c r="AU41">
        <v>12</v>
      </c>
      <c r="AV41">
        <v>427</v>
      </c>
      <c r="AW41" t="s">
        <v>296</v>
      </c>
      <c r="AX41">
        <v>11</v>
      </c>
      <c r="AY41">
        <v>11001</v>
      </c>
      <c r="AZ41">
        <v>11</v>
      </c>
    </row>
    <row r="42" spans="1:52" hidden="1" x14ac:dyDescent="0.35">
      <c r="A42">
        <v>41</v>
      </c>
      <c r="B42">
        <v>220117000928</v>
      </c>
      <c r="C42" t="s">
        <v>297</v>
      </c>
      <c r="D42">
        <v>2201170</v>
      </c>
      <c r="E42" t="s">
        <v>185</v>
      </c>
      <c r="F42" s="1">
        <v>37725</v>
      </c>
      <c r="G42" t="s">
        <v>270</v>
      </c>
      <c r="H42">
        <v>2003</v>
      </c>
      <c r="I42" s="2">
        <v>0.4375</v>
      </c>
      <c r="J42" t="s">
        <v>82</v>
      </c>
      <c r="K42" t="s">
        <v>186</v>
      </c>
      <c r="L42" t="s">
        <v>69</v>
      </c>
      <c r="M42" t="s">
        <v>56</v>
      </c>
      <c r="N42">
        <v>1260</v>
      </c>
      <c r="O42">
        <v>1</v>
      </c>
      <c r="P42">
        <v>3</v>
      </c>
      <c r="Q42">
        <v>4</v>
      </c>
      <c r="R42" t="s">
        <v>70</v>
      </c>
      <c r="S42">
        <v>19</v>
      </c>
      <c r="T42" s="9" t="str">
        <f t="shared" si="0"/>
        <v>Adult</v>
      </c>
      <c r="U42" t="s">
        <v>58</v>
      </c>
      <c r="W42" s="9" t="str">
        <f t="shared" si="1"/>
        <v>Unknown</v>
      </c>
      <c r="X42" t="s">
        <v>199</v>
      </c>
      <c r="Y42">
        <v>0</v>
      </c>
      <c r="AA42">
        <v>17</v>
      </c>
      <c r="AB42" t="s">
        <v>58</v>
      </c>
      <c r="AD42" t="s">
        <v>199</v>
      </c>
      <c r="AG42">
        <v>10</v>
      </c>
      <c r="AH42">
        <v>1241</v>
      </c>
      <c r="AI42">
        <v>9</v>
      </c>
      <c r="AJ42">
        <v>0</v>
      </c>
      <c r="AK42">
        <v>0</v>
      </c>
      <c r="AN42">
        <v>1</v>
      </c>
      <c r="AO42" t="s">
        <v>298</v>
      </c>
      <c r="AQ42">
        <v>29.974421</v>
      </c>
      <c r="AR42">
        <v>-90.075733</v>
      </c>
      <c r="AS42">
        <v>63</v>
      </c>
      <c r="AT42">
        <v>8</v>
      </c>
      <c r="AU42">
        <v>12</v>
      </c>
      <c r="AV42">
        <v>843</v>
      </c>
      <c r="AW42" t="s">
        <v>188</v>
      </c>
      <c r="AX42">
        <v>22</v>
      </c>
      <c r="AY42">
        <v>22071</v>
      </c>
      <c r="AZ42">
        <v>11</v>
      </c>
    </row>
    <row r="43" spans="1:52" x14ac:dyDescent="0.35">
      <c r="A43">
        <v>42</v>
      </c>
      <c r="B43">
        <v>60003907541</v>
      </c>
      <c r="C43" t="s">
        <v>299</v>
      </c>
      <c r="D43">
        <v>600039</v>
      </c>
      <c r="E43" t="s">
        <v>300</v>
      </c>
      <c r="F43" s="1">
        <v>37726</v>
      </c>
      <c r="G43" t="s">
        <v>270</v>
      </c>
      <c r="H43">
        <v>2003</v>
      </c>
      <c r="I43" s="2">
        <v>0.34375</v>
      </c>
      <c r="J43" t="s">
        <v>53</v>
      </c>
      <c r="K43" t="s">
        <v>301</v>
      </c>
      <c r="L43" t="s">
        <v>121</v>
      </c>
      <c r="M43" t="s">
        <v>56</v>
      </c>
      <c r="N43">
        <v>394</v>
      </c>
      <c r="O43">
        <v>0</v>
      </c>
      <c r="P43">
        <v>1</v>
      </c>
      <c r="Q43">
        <v>1</v>
      </c>
      <c r="R43" t="s">
        <v>70</v>
      </c>
      <c r="T43" s="9" t="str">
        <f t="shared" si="0"/>
        <v>Minor</v>
      </c>
      <c r="U43" t="s">
        <v>58</v>
      </c>
      <c r="W43" s="9" t="str">
        <f t="shared" si="1"/>
        <v>Unknown</v>
      </c>
      <c r="Y43">
        <v>0</v>
      </c>
      <c r="AG43">
        <v>101</v>
      </c>
      <c r="AH43">
        <v>7</v>
      </c>
      <c r="AI43">
        <v>273</v>
      </c>
      <c r="AJ43">
        <v>13</v>
      </c>
      <c r="AK43">
        <v>0</v>
      </c>
      <c r="AN43">
        <v>0</v>
      </c>
      <c r="AO43" t="s">
        <v>136</v>
      </c>
      <c r="AQ43">
        <v>37.426800999999998</v>
      </c>
      <c r="AR43">
        <v>-120.79239200000001</v>
      </c>
      <c r="AS43">
        <v>18</v>
      </c>
      <c r="AT43">
        <v>6</v>
      </c>
      <c r="AU43">
        <v>8</v>
      </c>
      <c r="AV43">
        <v>270</v>
      </c>
      <c r="AW43" t="s">
        <v>125</v>
      </c>
      <c r="AX43">
        <v>6</v>
      </c>
      <c r="AY43">
        <v>6047</v>
      </c>
      <c r="AZ43">
        <v>23</v>
      </c>
    </row>
    <row r="44" spans="1:52" x14ac:dyDescent="0.35">
      <c r="A44">
        <v>43</v>
      </c>
      <c r="B44">
        <v>422010004597</v>
      </c>
      <c r="C44" t="s">
        <v>302</v>
      </c>
      <c r="D44">
        <v>4220100</v>
      </c>
      <c r="E44" t="s">
        <v>303</v>
      </c>
      <c r="F44" s="1">
        <v>37735</v>
      </c>
      <c r="G44" t="s">
        <v>270</v>
      </c>
      <c r="H44">
        <v>2003</v>
      </c>
      <c r="I44" s="2">
        <v>0.3125</v>
      </c>
      <c r="J44" t="s">
        <v>67</v>
      </c>
      <c r="K44" t="s">
        <v>304</v>
      </c>
      <c r="L44" t="s">
        <v>84</v>
      </c>
      <c r="M44" t="s">
        <v>56</v>
      </c>
      <c r="N44">
        <v>965</v>
      </c>
      <c r="O44">
        <v>1</v>
      </c>
      <c r="P44">
        <v>0</v>
      </c>
      <c r="Q44">
        <v>1</v>
      </c>
      <c r="R44" t="s">
        <v>70</v>
      </c>
      <c r="S44">
        <v>14</v>
      </c>
      <c r="T44" s="9" t="str">
        <f t="shared" si="0"/>
        <v>Minor</v>
      </c>
      <c r="U44" t="s">
        <v>58</v>
      </c>
      <c r="V44" t="s">
        <v>59</v>
      </c>
      <c r="W44" s="9" t="str">
        <f t="shared" si="1"/>
        <v>White</v>
      </c>
      <c r="X44" t="s">
        <v>60</v>
      </c>
      <c r="Y44">
        <v>1</v>
      </c>
      <c r="Z44" t="s">
        <v>61</v>
      </c>
      <c r="AG44">
        <v>949</v>
      </c>
      <c r="AH44">
        <v>6</v>
      </c>
      <c r="AI44">
        <v>5</v>
      </c>
      <c r="AJ44">
        <v>5</v>
      </c>
      <c r="AK44">
        <v>0</v>
      </c>
      <c r="AN44">
        <v>1</v>
      </c>
      <c r="AO44" t="s">
        <v>305</v>
      </c>
      <c r="AP44" t="s">
        <v>306</v>
      </c>
      <c r="AQ44">
        <v>39.893808999999997</v>
      </c>
      <c r="AR44">
        <v>-76.609728000000004</v>
      </c>
      <c r="AS44">
        <v>46</v>
      </c>
      <c r="AT44">
        <v>7</v>
      </c>
      <c r="AU44">
        <v>8</v>
      </c>
      <c r="AV44">
        <v>156</v>
      </c>
      <c r="AW44" t="s">
        <v>307</v>
      </c>
      <c r="AX44">
        <v>42</v>
      </c>
      <c r="AY44">
        <v>42133</v>
      </c>
      <c r="AZ44">
        <v>22</v>
      </c>
    </row>
    <row r="45" spans="1:52" hidden="1" x14ac:dyDescent="0.35">
      <c r="A45">
        <v>44</v>
      </c>
      <c r="B45">
        <v>280447000830</v>
      </c>
      <c r="C45" t="s">
        <v>308</v>
      </c>
      <c r="D45">
        <v>2804470</v>
      </c>
      <c r="E45" t="s">
        <v>309</v>
      </c>
      <c r="F45" s="1">
        <v>37874</v>
      </c>
      <c r="G45" t="s">
        <v>310</v>
      </c>
      <c r="H45">
        <v>2003</v>
      </c>
      <c r="I45" s="2">
        <v>0.60416666666666663</v>
      </c>
      <c r="J45" t="s">
        <v>90</v>
      </c>
      <c r="K45" t="s">
        <v>311</v>
      </c>
      <c r="L45" t="s">
        <v>135</v>
      </c>
      <c r="M45" t="s">
        <v>56</v>
      </c>
      <c r="N45">
        <v>1121</v>
      </c>
      <c r="O45">
        <v>1</v>
      </c>
      <c r="P45">
        <v>0</v>
      </c>
      <c r="Q45">
        <v>1</v>
      </c>
      <c r="R45" t="s">
        <v>70</v>
      </c>
      <c r="S45">
        <v>20</v>
      </c>
      <c r="T45" s="9" t="str">
        <f t="shared" si="0"/>
        <v>Adult</v>
      </c>
      <c r="U45" t="s">
        <v>58</v>
      </c>
      <c r="W45" s="9" t="str">
        <f t="shared" si="1"/>
        <v>Unknown</v>
      </c>
      <c r="Y45">
        <v>0</v>
      </c>
      <c r="AG45">
        <v>388</v>
      </c>
      <c r="AH45">
        <v>719</v>
      </c>
      <c r="AI45">
        <v>9</v>
      </c>
      <c r="AJ45">
        <v>5</v>
      </c>
      <c r="AK45">
        <v>0</v>
      </c>
      <c r="AN45">
        <v>0</v>
      </c>
      <c r="AO45" t="s">
        <v>136</v>
      </c>
      <c r="AQ45">
        <v>32.323262999999997</v>
      </c>
      <c r="AR45">
        <v>-90.885250999999997</v>
      </c>
      <c r="AS45">
        <v>63.8</v>
      </c>
      <c r="AT45">
        <v>9</v>
      </c>
      <c r="AU45">
        <v>12</v>
      </c>
      <c r="AV45">
        <v>540</v>
      </c>
      <c r="AW45" t="s">
        <v>312</v>
      </c>
      <c r="AX45">
        <v>28</v>
      </c>
      <c r="AY45">
        <v>28149</v>
      </c>
      <c r="AZ45">
        <v>32</v>
      </c>
    </row>
    <row r="46" spans="1:52" x14ac:dyDescent="0.35">
      <c r="A46">
        <v>45</v>
      </c>
      <c r="B46">
        <v>530825001388</v>
      </c>
      <c r="C46" t="s">
        <v>313</v>
      </c>
      <c r="D46">
        <v>5308250</v>
      </c>
      <c r="E46" t="s">
        <v>314</v>
      </c>
      <c r="F46" s="1">
        <v>37886</v>
      </c>
      <c r="G46" t="s">
        <v>310</v>
      </c>
      <c r="H46">
        <v>2003</v>
      </c>
      <c r="I46" s="2">
        <v>0.46527777777777773</v>
      </c>
      <c r="J46" t="s">
        <v>82</v>
      </c>
      <c r="K46" t="s">
        <v>315</v>
      </c>
      <c r="L46" t="s">
        <v>171</v>
      </c>
      <c r="M46" t="s">
        <v>56</v>
      </c>
      <c r="N46">
        <v>1992</v>
      </c>
      <c r="O46">
        <v>0</v>
      </c>
      <c r="P46">
        <v>0</v>
      </c>
      <c r="Q46">
        <v>0</v>
      </c>
      <c r="R46" t="s">
        <v>57</v>
      </c>
      <c r="S46">
        <v>16</v>
      </c>
      <c r="T46" s="9" t="str">
        <f t="shared" si="0"/>
        <v>Minor</v>
      </c>
      <c r="U46" t="s">
        <v>58</v>
      </c>
      <c r="V46" t="s">
        <v>59</v>
      </c>
      <c r="W46" s="9" t="str">
        <f t="shared" si="1"/>
        <v>White</v>
      </c>
      <c r="X46" t="s">
        <v>60</v>
      </c>
      <c r="Y46">
        <v>0</v>
      </c>
      <c r="AG46">
        <v>1701</v>
      </c>
      <c r="AH46">
        <v>116</v>
      </c>
      <c r="AI46">
        <v>64</v>
      </c>
      <c r="AJ46">
        <v>71</v>
      </c>
      <c r="AK46">
        <v>40</v>
      </c>
      <c r="AN46">
        <v>0</v>
      </c>
      <c r="AO46" t="s">
        <v>316</v>
      </c>
      <c r="AP46" t="s">
        <v>101</v>
      </c>
      <c r="AQ46">
        <v>47.652394000000001</v>
      </c>
      <c r="AR46">
        <v>-117.41984100000001</v>
      </c>
      <c r="AS46">
        <v>92</v>
      </c>
      <c r="AT46">
        <v>9</v>
      </c>
      <c r="AU46">
        <v>12</v>
      </c>
      <c r="AV46">
        <v>545</v>
      </c>
      <c r="AW46" t="s">
        <v>317</v>
      </c>
      <c r="AX46">
        <v>53</v>
      </c>
      <c r="AY46">
        <v>53063</v>
      </c>
      <c r="AZ46">
        <v>12</v>
      </c>
    </row>
    <row r="47" spans="1:52" x14ac:dyDescent="0.35">
      <c r="A47">
        <v>46</v>
      </c>
      <c r="B47">
        <v>270944000388</v>
      </c>
      <c r="C47" t="s">
        <v>318</v>
      </c>
      <c r="D47">
        <v>2709440</v>
      </c>
      <c r="E47" t="s">
        <v>319</v>
      </c>
      <c r="F47" s="1">
        <v>37888</v>
      </c>
      <c r="G47" t="s">
        <v>310</v>
      </c>
      <c r="H47">
        <v>2003</v>
      </c>
      <c r="I47" s="2">
        <v>0.48472222222222222</v>
      </c>
      <c r="J47" t="s">
        <v>90</v>
      </c>
      <c r="K47" t="s">
        <v>320</v>
      </c>
      <c r="L47" t="s">
        <v>321</v>
      </c>
      <c r="M47" t="s">
        <v>56</v>
      </c>
      <c r="N47">
        <v>831</v>
      </c>
      <c r="O47">
        <v>2</v>
      </c>
      <c r="P47">
        <v>0</v>
      </c>
      <c r="Q47">
        <v>2</v>
      </c>
      <c r="R47" t="s">
        <v>70</v>
      </c>
      <c r="S47">
        <v>15</v>
      </c>
      <c r="T47" s="9" t="str">
        <f t="shared" si="0"/>
        <v>Minor</v>
      </c>
      <c r="U47" t="s">
        <v>58</v>
      </c>
      <c r="V47" t="s">
        <v>59</v>
      </c>
      <c r="W47" s="9" t="str">
        <f t="shared" si="1"/>
        <v>White</v>
      </c>
      <c r="X47" t="s">
        <v>60</v>
      </c>
      <c r="Y47">
        <v>0</v>
      </c>
      <c r="AG47">
        <v>813</v>
      </c>
      <c r="AH47">
        <v>3</v>
      </c>
      <c r="AI47">
        <v>8</v>
      </c>
      <c r="AJ47">
        <v>7</v>
      </c>
      <c r="AK47">
        <v>0</v>
      </c>
      <c r="AN47">
        <v>0</v>
      </c>
      <c r="AO47" t="s">
        <v>72</v>
      </c>
      <c r="AP47" t="s">
        <v>108</v>
      </c>
      <c r="AQ47">
        <v>45.466258000000003</v>
      </c>
      <c r="AR47">
        <v>-94.426618000000005</v>
      </c>
      <c r="AS47">
        <v>48</v>
      </c>
      <c r="AT47">
        <v>8</v>
      </c>
      <c r="AU47">
        <v>12</v>
      </c>
      <c r="AV47">
        <v>100</v>
      </c>
      <c r="AW47" t="s">
        <v>322</v>
      </c>
      <c r="AX47">
        <v>27</v>
      </c>
      <c r="AY47">
        <v>27145</v>
      </c>
      <c r="AZ47">
        <v>31</v>
      </c>
    </row>
    <row r="48" spans="1:52" x14ac:dyDescent="0.35">
      <c r="A48">
        <v>47</v>
      </c>
      <c r="B48">
        <v>370090000337</v>
      </c>
      <c r="C48" t="s">
        <v>323</v>
      </c>
      <c r="D48">
        <v>3700900</v>
      </c>
      <c r="E48" t="s">
        <v>324</v>
      </c>
      <c r="F48" s="1">
        <v>37889</v>
      </c>
      <c r="G48" t="s">
        <v>310</v>
      </c>
      <c r="H48">
        <v>2003</v>
      </c>
      <c r="I48" s="2">
        <v>0.33333333333333331</v>
      </c>
      <c r="J48" t="s">
        <v>67</v>
      </c>
      <c r="K48" t="s">
        <v>325</v>
      </c>
      <c r="L48" t="s">
        <v>326</v>
      </c>
      <c r="M48" t="s">
        <v>56</v>
      </c>
      <c r="N48">
        <v>1049</v>
      </c>
      <c r="O48">
        <v>0</v>
      </c>
      <c r="P48">
        <v>0</v>
      </c>
      <c r="Q48">
        <v>0</v>
      </c>
      <c r="R48" t="s">
        <v>57</v>
      </c>
      <c r="S48">
        <v>13</v>
      </c>
      <c r="T48" s="9" t="str">
        <f t="shared" si="0"/>
        <v>Minor</v>
      </c>
      <c r="U48" t="s">
        <v>58</v>
      </c>
      <c r="W48" s="9" t="str">
        <f t="shared" si="1"/>
        <v>Unknown</v>
      </c>
      <c r="X48" t="s">
        <v>60</v>
      </c>
      <c r="Y48">
        <v>0</v>
      </c>
      <c r="AG48">
        <v>786</v>
      </c>
      <c r="AH48">
        <v>240</v>
      </c>
      <c r="AI48">
        <v>20</v>
      </c>
      <c r="AJ48">
        <v>3</v>
      </c>
      <c r="AK48">
        <v>0</v>
      </c>
      <c r="AN48">
        <v>1</v>
      </c>
      <c r="AO48" t="s">
        <v>327</v>
      </c>
      <c r="AQ48">
        <v>35.425761999999999</v>
      </c>
      <c r="AR48">
        <v>-81.539103999999995</v>
      </c>
      <c r="AS48">
        <v>63</v>
      </c>
      <c r="AT48">
        <v>6</v>
      </c>
      <c r="AU48">
        <v>8</v>
      </c>
      <c r="AV48">
        <v>510</v>
      </c>
      <c r="AW48" t="s">
        <v>328</v>
      </c>
      <c r="AX48">
        <v>37</v>
      </c>
      <c r="AY48">
        <v>37045</v>
      </c>
      <c r="AZ48">
        <v>31</v>
      </c>
    </row>
    <row r="49" spans="1:52" x14ac:dyDescent="0.35">
      <c r="A49">
        <v>48</v>
      </c>
      <c r="B49">
        <v>61233007702</v>
      </c>
      <c r="C49" t="s">
        <v>329</v>
      </c>
      <c r="D49">
        <v>612330</v>
      </c>
      <c r="E49" t="s">
        <v>330</v>
      </c>
      <c r="F49" s="1">
        <v>37895</v>
      </c>
      <c r="G49" t="s">
        <v>310</v>
      </c>
      <c r="H49">
        <v>2003</v>
      </c>
      <c r="I49" s="2">
        <v>0.375</v>
      </c>
      <c r="J49" t="s">
        <v>90</v>
      </c>
      <c r="K49" t="s">
        <v>331</v>
      </c>
      <c r="L49" t="s">
        <v>121</v>
      </c>
      <c r="M49" t="s">
        <v>56</v>
      </c>
      <c r="N49">
        <v>317</v>
      </c>
      <c r="O49">
        <v>0</v>
      </c>
      <c r="P49">
        <v>2</v>
      </c>
      <c r="Q49">
        <v>2</v>
      </c>
      <c r="R49" t="s">
        <v>70</v>
      </c>
      <c r="T49" s="9" t="str">
        <f t="shared" si="0"/>
        <v>Minor</v>
      </c>
      <c r="U49" t="s">
        <v>58</v>
      </c>
      <c r="W49" s="9" t="str">
        <f t="shared" si="1"/>
        <v>Unknown</v>
      </c>
      <c r="X49" t="s">
        <v>332</v>
      </c>
      <c r="Y49">
        <v>0</v>
      </c>
      <c r="AG49">
        <v>27</v>
      </c>
      <c r="AH49">
        <v>105</v>
      </c>
      <c r="AI49">
        <v>91</v>
      </c>
      <c r="AJ49">
        <v>88</v>
      </c>
      <c r="AK49">
        <v>5</v>
      </c>
      <c r="AN49">
        <v>0</v>
      </c>
      <c r="AO49" t="s">
        <v>333</v>
      </c>
      <c r="AP49" t="s">
        <v>334</v>
      </c>
      <c r="AQ49">
        <v>38.469639000000001</v>
      </c>
      <c r="AR49">
        <v>-121.435306</v>
      </c>
      <c r="AS49">
        <v>10.8</v>
      </c>
      <c r="AT49">
        <v>9</v>
      </c>
      <c r="AU49">
        <v>12</v>
      </c>
      <c r="AV49">
        <v>99</v>
      </c>
      <c r="AW49" t="s">
        <v>335</v>
      </c>
      <c r="AX49">
        <v>6</v>
      </c>
      <c r="AY49">
        <v>6067</v>
      </c>
      <c r="AZ49">
        <v>21</v>
      </c>
    </row>
    <row r="50" spans="1:52" x14ac:dyDescent="0.35">
      <c r="A50">
        <v>217</v>
      </c>
      <c r="B50">
        <v>370297001214</v>
      </c>
      <c r="C50" t="s">
        <v>336</v>
      </c>
      <c r="D50">
        <v>3702970</v>
      </c>
      <c r="E50" t="s">
        <v>337</v>
      </c>
      <c r="F50" s="1">
        <v>37938</v>
      </c>
      <c r="G50" t="s">
        <v>310</v>
      </c>
      <c r="H50">
        <v>2003</v>
      </c>
      <c r="I50" s="2">
        <v>0.48958333333333331</v>
      </c>
      <c r="J50" t="s">
        <v>67</v>
      </c>
      <c r="K50" t="s">
        <v>338</v>
      </c>
      <c r="L50" t="s">
        <v>326</v>
      </c>
      <c r="M50" t="s">
        <v>56</v>
      </c>
      <c r="N50">
        <v>2275</v>
      </c>
      <c r="O50">
        <v>0</v>
      </c>
      <c r="P50">
        <v>1</v>
      </c>
      <c r="Q50">
        <v>1</v>
      </c>
      <c r="R50" t="s">
        <v>114</v>
      </c>
      <c r="S50">
        <v>15</v>
      </c>
      <c r="T50" s="9" t="str">
        <f t="shared" si="0"/>
        <v>Minor</v>
      </c>
      <c r="U50" t="s">
        <v>58</v>
      </c>
      <c r="W50" s="9" t="str">
        <f t="shared" si="1"/>
        <v>Unknown</v>
      </c>
      <c r="X50" t="s">
        <v>60</v>
      </c>
      <c r="Y50">
        <v>0</v>
      </c>
      <c r="AG50">
        <v>997</v>
      </c>
      <c r="AH50">
        <v>990</v>
      </c>
      <c r="AI50">
        <v>198</v>
      </c>
      <c r="AJ50">
        <v>82</v>
      </c>
      <c r="AK50">
        <v>8</v>
      </c>
      <c r="AN50">
        <v>1</v>
      </c>
      <c r="AO50" t="s">
        <v>166</v>
      </c>
      <c r="AQ50">
        <v>35.175975999999999</v>
      </c>
      <c r="AR50">
        <v>-80.756579000000002</v>
      </c>
      <c r="AS50">
        <v>113</v>
      </c>
      <c r="AT50">
        <v>9</v>
      </c>
      <c r="AU50">
        <v>12</v>
      </c>
      <c r="AV50">
        <v>709</v>
      </c>
      <c r="AW50" t="s">
        <v>339</v>
      </c>
      <c r="AX50">
        <v>37</v>
      </c>
      <c r="AY50">
        <v>37119</v>
      </c>
      <c r="AZ50">
        <v>11</v>
      </c>
    </row>
    <row r="51" spans="1:52" hidden="1" x14ac:dyDescent="0.35">
      <c r="A51">
        <v>49</v>
      </c>
      <c r="B51">
        <v>110003000084</v>
      </c>
      <c r="C51" t="s">
        <v>340</v>
      </c>
      <c r="D51">
        <v>1100030</v>
      </c>
      <c r="E51" t="s">
        <v>295</v>
      </c>
      <c r="F51" s="1">
        <v>38019</v>
      </c>
      <c r="G51" t="s">
        <v>310</v>
      </c>
      <c r="H51">
        <v>2004</v>
      </c>
      <c r="I51" s="2">
        <v>0.4375</v>
      </c>
      <c r="J51" t="s">
        <v>82</v>
      </c>
      <c r="K51" t="s">
        <v>171</v>
      </c>
      <c r="L51" t="s">
        <v>296</v>
      </c>
      <c r="M51" t="s">
        <v>56</v>
      </c>
      <c r="N51">
        <v>1090</v>
      </c>
      <c r="O51">
        <v>1</v>
      </c>
      <c r="P51">
        <v>1</v>
      </c>
      <c r="Q51">
        <v>2</v>
      </c>
      <c r="R51" t="s">
        <v>70</v>
      </c>
      <c r="S51">
        <v>18</v>
      </c>
      <c r="T51" s="9" t="str">
        <f t="shared" si="0"/>
        <v>Adult</v>
      </c>
      <c r="U51" t="s">
        <v>58</v>
      </c>
      <c r="V51" t="s">
        <v>146</v>
      </c>
      <c r="W51" s="9" t="str">
        <f t="shared" si="1"/>
        <v>Black</v>
      </c>
      <c r="X51" t="s">
        <v>60</v>
      </c>
      <c r="Y51">
        <v>0</v>
      </c>
      <c r="AG51">
        <v>0</v>
      </c>
      <c r="AH51">
        <v>1084</v>
      </c>
      <c r="AI51">
        <v>2</v>
      </c>
      <c r="AJ51">
        <v>2</v>
      </c>
      <c r="AK51">
        <v>2</v>
      </c>
      <c r="AN51">
        <v>1</v>
      </c>
      <c r="AO51" t="s">
        <v>341</v>
      </c>
      <c r="AP51" t="s">
        <v>342</v>
      </c>
      <c r="AQ51">
        <v>38.839005</v>
      </c>
      <c r="AR51">
        <v>-77.001666999999998</v>
      </c>
      <c r="AS51">
        <v>68</v>
      </c>
      <c r="AT51">
        <v>9</v>
      </c>
      <c r="AU51">
        <v>12</v>
      </c>
      <c r="AV51">
        <v>897</v>
      </c>
      <c r="AW51" t="s">
        <v>296</v>
      </c>
      <c r="AX51">
        <v>11</v>
      </c>
      <c r="AY51">
        <v>11001</v>
      </c>
      <c r="AZ51">
        <v>11</v>
      </c>
    </row>
    <row r="52" spans="1:52" x14ac:dyDescent="0.35">
      <c r="A52">
        <v>50</v>
      </c>
      <c r="B52">
        <v>360963000731</v>
      </c>
      <c r="C52" t="s">
        <v>343</v>
      </c>
      <c r="D52">
        <v>3609630</v>
      </c>
      <c r="E52" t="s">
        <v>344</v>
      </c>
      <c r="F52" s="1">
        <v>38026</v>
      </c>
      <c r="G52" t="s">
        <v>310</v>
      </c>
      <c r="H52">
        <v>2004</v>
      </c>
      <c r="I52" s="2">
        <v>0.4375</v>
      </c>
      <c r="J52" t="s">
        <v>82</v>
      </c>
      <c r="K52" t="s">
        <v>345</v>
      </c>
      <c r="L52" t="s">
        <v>263</v>
      </c>
      <c r="M52" t="s">
        <v>56</v>
      </c>
      <c r="N52">
        <v>1455</v>
      </c>
      <c r="O52">
        <v>0</v>
      </c>
      <c r="P52">
        <v>1</v>
      </c>
      <c r="Q52">
        <v>1</v>
      </c>
      <c r="R52" t="s">
        <v>57</v>
      </c>
      <c r="S52">
        <v>16</v>
      </c>
      <c r="T52" s="9" t="str">
        <f t="shared" si="0"/>
        <v>Minor</v>
      </c>
      <c r="U52" t="s">
        <v>58</v>
      </c>
      <c r="V52" t="s">
        <v>59</v>
      </c>
      <c r="W52" s="9" t="str">
        <f t="shared" si="1"/>
        <v>White</v>
      </c>
      <c r="X52" t="s">
        <v>60</v>
      </c>
      <c r="Y52">
        <v>0</v>
      </c>
      <c r="AG52">
        <v>1390</v>
      </c>
      <c r="AH52">
        <v>28</v>
      </c>
      <c r="AI52">
        <v>6</v>
      </c>
      <c r="AJ52">
        <v>31</v>
      </c>
      <c r="AK52">
        <v>0</v>
      </c>
      <c r="AN52">
        <v>0</v>
      </c>
      <c r="AO52" t="s">
        <v>346</v>
      </c>
      <c r="AQ52">
        <v>42.62068</v>
      </c>
      <c r="AR52">
        <v>-73.690848000000003</v>
      </c>
      <c r="AT52">
        <v>9</v>
      </c>
      <c r="AU52">
        <v>12</v>
      </c>
      <c r="AW52" t="s">
        <v>347</v>
      </c>
      <c r="AX52">
        <v>36</v>
      </c>
      <c r="AY52">
        <v>36083</v>
      </c>
      <c r="AZ52">
        <v>21</v>
      </c>
    </row>
    <row r="53" spans="1:52" hidden="1" x14ac:dyDescent="0.35">
      <c r="A53">
        <v>51</v>
      </c>
      <c r="B53">
        <v>421899003675</v>
      </c>
      <c r="C53" t="s">
        <v>348</v>
      </c>
      <c r="D53">
        <v>4218990</v>
      </c>
      <c r="E53" t="s">
        <v>80</v>
      </c>
      <c r="F53" s="1">
        <v>38028</v>
      </c>
      <c r="G53" t="s">
        <v>310</v>
      </c>
      <c r="H53">
        <v>2004</v>
      </c>
      <c r="I53" s="2">
        <v>0.35416666666666669</v>
      </c>
      <c r="J53" t="s">
        <v>90</v>
      </c>
      <c r="K53" t="s">
        <v>83</v>
      </c>
      <c r="L53" t="s">
        <v>84</v>
      </c>
      <c r="M53" t="s">
        <v>56</v>
      </c>
      <c r="N53">
        <v>453</v>
      </c>
      <c r="O53">
        <v>1</v>
      </c>
      <c r="P53">
        <v>1</v>
      </c>
      <c r="Q53">
        <v>2</v>
      </c>
      <c r="R53" t="s">
        <v>70</v>
      </c>
      <c r="S53">
        <v>19</v>
      </c>
      <c r="T53" s="9" t="str">
        <f t="shared" si="0"/>
        <v>Adult</v>
      </c>
      <c r="U53" t="s">
        <v>58</v>
      </c>
      <c r="V53" t="s">
        <v>146</v>
      </c>
      <c r="W53" s="9" t="str">
        <f t="shared" si="1"/>
        <v>Black</v>
      </c>
      <c r="X53" t="s">
        <v>199</v>
      </c>
      <c r="Y53">
        <v>0</v>
      </c>
      <c r="AA53">
        <v>20</v>
      </c>
      <c r="AB53" t="s">
        <v>58</v>
      </c>
      <c r="AC53" t="s">
        <v>146</v>
      </c>
      <c r="AD53" t="s">
        <v>199</v>
      </c>
      <c r="AE53">
        <v>0</v>
      </c>
      <c r="AG53">
        <v>2</v>
      </c>
      <c r="AH53">
        <v>445</v>
      </c>
      <c r="AI53">
        <v>4</v>
      </c>
      <c r="AJ53">
        <v>2</v>
      </c>
      <c r="AK53">
        <v>0</v>
      </c>
      <c r="AN53">
        <v>1</v>
      </c>
      <c r="AO53" t="s">
        <v>349</v>
      </c>
      <c r="AQ53">
        <v>39.998621</v>
      </c>
      <c r="AR53">
        <v>-75.168248000000006</v>
      </c>
      <c r="AS53">
        <v>26</v>
      </c>
      <c r="AT53" t="s">
        <v>124</v>
      </c>
      <c r="AU53">
        <v>5</v>
      </c>
      <c r="AV53">
        <v>450</v>
      </c>
      <c r="AW53" t="s">
        <v>87</v>
      </c>
      <c r="AX53">
        <v>42</v>
      </c>
      <c r="AY53">
        <v>42101</v>
      </c>
      <c r="AZ53">
        <v>11</v>
      </c>
    </row>
    <row r="54" spans="1:52" x14ac:dyDescent="0.35">
      <c r="A54">
        <v>52</v>
      </c>
      <c r="B54">
        <v>62805012992</v>
      </c>
      <c r="C54" t="s">
        <v>350</v>
      </c>
      <c r="D54">
        <v>628050</v>
      </c>
      <c r="E54" t="s">
        <v>351</v>
      </c>
      <c r="F54" s="1">
        <v>38147</v>
      </c>
      <c r="G54" t="s">
        <v>310</v>
      </c>
      <c r="H54">
        <v>2004</v>
      </c>
      <c r="I54" s="2">
        <v>0.51527777777777783</v>
      </c>
      <c r="J54" t="s">
        <v>90</v>
      </c>
      <c r="K54" t="s">
        <v>352</v>
      </c>
      <c r="L54" t="s">
        <v>121</v>
      </c>
      <c r="M54" t="s">
        <v>56</v>
      </c>
      <c r="N54">
        <v>1467</v>
      </c>
      <c r="O54">
        <v>0</v>
      </c>
      <c r="P54">
        <v>2</v>
      </c>
      <c r="Q54">
        <v>2</v>
      </c>
      <c r="R54" t="s">
        <v>70</v>
      </c>
      <c r="T54" s="9" t="str">
        <f t="shared" si="0"/>
        <v>Minor</v>
      </c>
      <c r="W54" s="9" t="str">
        <f t="shared" si="1"/>
        <v>Unknown</v>
      </c>
      <c r="Y54">
        <v>0</v>
      </c>
      <c r="AG54">
        <v>9</v>
      </c>
      <c r="AH54">
        <v>736</v>
      </c>
      <c r="AI54">
        <v>631</v>
      </c>
      <c r="AJ54">
        <v>83</v>
      </c>
      <c r="AK54">
        <v>1</v>
      </c>
      <c r="AN54">
        <v>0</v>
      </c>
      <c r="AQ54">
        <v>37.759819999999998</v>
      </c>
      <c r="AR54">
        <v>-122.16302</v>
      </c>
      <c r="AS54">
        <v>56.5</v>
      </c>
      <c r="AT54">
        <v>9</v>
      </c>
      <c r="AU54">
        <v>12</v>
      </c>
      <c r="AV54">
        <v>340</v>
      </c>
      <c r="AW54" t="s">
        <v>353</v>
      </c>
      <c r="AX54">
        <v>6</v>
      </c>
      <c r="AY54">
        <v>6001</v>
      </c>
      <c r="AZ54">
        <v>11</v>
      </c>
    </row>
    <row r="55" spans="1:52" x14ac:dyDescent="0.35">
      <c r="A55">
        <v>53</v>
      </c>
      <c r="B55">
        <v>173291003406</v>
      </c>
      <c r="C55" t="s">
        <v>354</v>
      </c>
      <c r="D55">
        <v>1732910</v>
      </c>
      <c r="E55" t="s">
        <v>355</v>
      </c>
      <c r="F55" s="1">
        <v>38229</v>
      </c>
      <c r="G55" t="s">
        <v>356</v>
      </c>
      <c r="H55">
        <v>2004</v>
      </c>
      <c r="I55" s="2">
        <v>0.60416666666666663</v>
      </c>
      <c r="J55" t="s">
        <v>82</v>
      </c>
      <c r="K55" t="s">
        <v>357</v>
      </c>
      <c r="L55" t="s">
        <v>129</v>
      </c>
      <c r="M55" t="s">
        <v>56</v>
      </c>
      <c r="N55">
        <v>2068</v>
      </c>
      <c r="O55">
        <v>1</v>
      </c>
      <c r="P55">
        <v>0</v>
      </c>
      <c r="Q55">
        <v>1</v>
      </c>
      <c r="R55" t="s">
        <v>70</v>
      </c>
      <c r="T55" s="9" t="str">
        <f t="shared" si="0"/>
        <v>Minor</v>
      </c>
      <c r="U55" t="s">
        <v>58</v>
      </c>
      <c r="V55" t="s">
        <v>146</v>
      </c>
      <c r="W55" s="9" t="str">
        <f t="shared" si="1"/>
        <v>Black</v>
      </c>
      <c r="X55" t="s">
        <v>199</v>
      </c>
      <c r="Y55">
        <v>0</v>
      </c>
      <c r="AG55">
        <v>44</v>
      </c>
      <c r="AH55">
        <v>1506</v>
      </c>
      <c r="AI55">
        <v>497</v>
      </c>
      <c r="AJ55">
        <v>9</v>
      </c>
      <c r="AK55">
        <v>10</v>
      </c>
      <c r="AN55">
        <v>1</v>
      </c>
      <c r="AO55" t="s">
        <v>136</v>
      </c>
      <c r="AQ55">
        <v>41.88062</v>
      </c>
      <c r="AR55">
        <v>-87.833820000000003</v>
      </c>
      <c r="AS55">
        <v>110</v>
      </c>
      <c r="AT55">
        <v>9</v>
      </c>
      <c r="AU55">
        <v>12</v>
      </c>
      <c r="AV55">
        <v>637</v>
      </c>
      <c r="AW55" t="s">
        <v>131</v>
      </c>
      <c r="AX55">
        <v>17</v>
      </c>
      <c r="AY55">
        <v>17031</v>
      </c>
      <c r="AZ55">
        <v>21</v>
      </c>
    </row>
    <row r="56" spans="1:52" x14ac:dyDescent="0.35">
      <c r="A56">
        <v>54</v>
      </c>
      <c r="B56">
        <v>180387000649</v>
      </c>
      <c r="C56" t="s">
        <v>358</v>
      </c>
      <c r="D56">
        <v>1803870</v>
      </c>
      <c r="E56" t="s">
        <v>223</v>
      </c>
      <c r="F56" s="1">
        <v>38245</v>
      </c>
      <c r="G56" t="s">
        <v>356</v>
      </c>
      <c r="H56">
        <v>2004</v>
      </c>
      <c r="J56" t="s">
        <v>90</v>
      </c>
      <c r="K56" t="s">
        <v>224</v>
      </c>
      <c r="L56" t="s">
        <v>225</v>
      </c>
      <c r="M56" t="s">
        <v>56</v>
      </c>
      <c r="N56">
        <v>792</v>
      </c>
      <c r="O56">
        <v>0</v>
      </c>
      <c r="P56">
        <v>0</v>
      </c>
      <c r="Q56">
        <v>0</v>
      </c>
      <c r="R56" t="s">
        <v>57</v>
      </c>
      <c r="T56" s="9" t="str">
        <f t="shared" si="0"/>
        <v>Minor</v>
      </c>
      <c r="U56" t="s">
        <v>58</v>
      </c>
      <c r="W56" s="9" t="str">
        <f t="shared" si="1"/>
        <v>Unknown</v>
      </c>
      <c r="X56" t="s">
        <v>60</v>
      </c>
      <c r="Y56">
        <v>0</v>
      </c>
      <c r="AG56">
        <v>10</v>
      </c>
      <c r="AH56">
        <v>769</v>
      </c>
      <c r="AI56">
        <v>11</v>
      </c>
      <c r="AJ56">
        <v>2</v>
      </c>
      <c r="AK56">
        <v>0</v>
      </c>
      <c r="AN56">
        <v>0</v>
      </c>
      <c r="AO56" t="s">
        <v>136</v>
      </c>
      <c r="AQ56">
        <v>41.609969999999997</v>
      </c>
      <c r="AR56">
        <v>-87.261449999999996</v>
      </c>
      <c r="AS56">
        <v>49.7</v>
      </c>
      <c r="AT56">
        <v>9</v>
      </c>
      <c r="AU56">
        <v>12</v>
      </c>
      <c r="AV56">
        <v>394</v>
      </c>
      <c r="AW56" t="s">
        <v>227</v>
      </c>
      <c r="AX56">
        <v>18</v>
      </c>
      <c r="AY56">
        <v>18089</v>
      </c>
      <c r="AZ56">
        <v>13</v>
      </c>
    </row>
    <row r="57" spans="1:52" x14ac:dyDescent="0.35">
      <c r="A57">
        <v>55</v>
      </c>
      <c r="B57">
        <v>240009001561</v>
      </c>
      <c r="C57" t="s">
        <v>359</v>
      </c>
      <c r="D57">
        <v>2400090</v>
      </c>
      <c r="E57" t="s">
        <v>201</v>
      </c>
      <c r="F57" s="1">
        <v>38281</v>
      </c>
      <c r="G57" t="s">
        <v>356</v>
      </c>
      <c r="H57">
        <v>2004</v>
      </c>
      <c r="I57" s="2">
        <v>0.66666666666666663</v>
      </c>
      <c r="J57" t="s">
        <v>67</v>
      </c>
      <c r="K57" t="s">
        <v>197</v>
      </c>
      <c r="L57" t="s">
        <v>198</v>
      </c>
      <c r="M57" t="s">
        <v>56</v>
      </c>
      <c r="N57">
        <v>502</v>
      </c>
      <c r="O57">
        <v>0</v>
      </c>
      <c r="P57">
        <v>2</v>
      </c>
      <c r="Q57">
        <v>2</v>
      </c>
      <c r="R57" t="s">
        <v>70</v>
      </c>
      <c r="S57">
        <v>16</v>
      </c>
      <c r="T57" s="9" t="str">
        <f t="shared" si="0"/>
        <v>Minor</v>
      </c>
      <c r="U57" t="s">
        <v>58</v>
      </c>
      <c r="W57" s="9" t="str">
        <f t="shared" si="1"/>
        <v>Unknown</v>
      </c>
      <c r="X57" t="s">
        <v>60</v>
      </c>
      <c r="Y57">
        <v>0</v>
      </c>
      <c r="AG57">
        <v>6</v>
      </c>
      <c r="AH57">
        <v>493</v>
      </c>
      <c r="AI57">
        <v>2</v>
      </c>
      <c r="AJ57">
        <v>0</v>
      </c>
      <c r="AK57">
        <v>1</v>
      </c>
      <c r="AN57">
        <v>1</v>
      </c>
      <c r="AO57" t="s">
        <v>136</v>
      </c>
      <c r="AQ57">
        <v>39.319110000000002</v>
      </c>
      <c r="AR57">
        <v>-76.545519999999996</v>
      </c>
      <c r="AS57">
        <v>22</v>
      </c>
      <c r="AT57">
        <v>9</v>
      </c>
      <c r="AU57">
        <v>11</v>
      </c>
      <c r="AV57">
        <v>296</v>
      </c>
      <c r="AW57" t="s">
        <v>201</v>
      </c>
      <c r="AX57">
        <v>24</v>
      </c>
      <c r="AY57">
        <v>24510</v>
      </c>
      <c r="AZ57">
        <v>11</v>
      </c>
    </row>
    <row r="58" spans="1:52" hidden="1" x14ac:dyDescent="0.35">
      <c r="A58">
        <v>56</v>
      </c>
      <c r="B58">
        <v>220117000973</v>
      </c>
      <c r="C58" t="s">
        <v>360</v>
      </c>
      <c r="D58">
        <v>2201170</v>
      </c>
      <c r="E58" t="s">
        <v>188</v>
      </c>
      <c r="F58" s="1">
        <v>38303</v>
      </c>
      <c r="G58" t="s">
        <v>356</v>
      </c>
      <c r="H58">
        <v>2004</v>
      </c>
      <c r="I58" s="2">
        <v>0.5</v>
      </c>
      <c r="J58" t="s">
        <v>95</v>
      </c>
      <c r="K58" t="s">
        <v>186</v>
      </c>
      <c r="L58" t="s">
        <v>69</v>
      </c>
      <c r="M58" t="s">
        <v>56</v>
      </c>
      <c r="N58">
        <v>383</v>
      </c>
      <c r="O58">
        <v>0</v>
      </c>
      <c r="P58">
        <v>1</v>
      </c>
      <c r="Q58">
        <v>1</v>
      </c>
      <c r="R58" t="s">
        <v>70</v>
      </c>
      <c r="S58">
        <v>28</v>
      </c>
      <c r="T58" s="9" t="str">
        <f t="shared" si="0"/>
        <v>Adult</v>
      </c>
      <c r="U58" t="s">
        <v>152</v>
      </c>
      <c r="W58" s="9" t="str">
        <f t="shared" si="1"/>
        <v>Unknown</v>
      </c>
      <c r="X58" t="s">
        <v>361</v>
      </c>
      <c r="Y58">
        <v>0</v>
      </c>
      <c r="AG58">
        <v>2</v>
      </c>
      <c r="AH58">
        <v>381</v>
      </c>
      <c r="AI58">
        <v>0</v>
      </c>
      <c r="AJ58">
        <v>0</v>
      </c>
      <c r="AK58">
        <v>0</v>
      </c>
      <c r="AN58">
        <v>1</v>
      </c>
      <c r="AO58" t="s">
        <v>187</v>
      </c>
      <c r="AP58" t="s">
        <v>362</v>
      </c>
      <c r="AQ58">
        <v>29.949660000000002</v>
      </c>
      <c r="AR58">
        <v>-90.088930000000005</v>
      </c>
      <c r="AS58">
        <v>36.799999999999997</v>
      </c>
      <c r="AT58">
        <v>8</v>
      </c>
      <c r="AU58">
        <v>12</v>
      </c>
      <c r="AV58">
        <v>308</v>
      </c>
      <c r="AW58" t="s">
        <v>188</v>
      </c>
      <c r="AX58">
        <v>22</v>
      </c>
      <c r="AY58">
        <v>22071</v>
      </c>
      <c r="AZ58">
        <v>11</v>
      </c>
    </row>
    <row r="59" spans="1:52" hidden="1" x14ac:dyDescent="0.35">
      <c r="A59">
        <v>57</v>
      </c>
      <c r="B59" t="s">
        <v>363</v>
      </c>
      <c r="C59" t="s">
        <v>364</v>
      </c>
      <c r="F59" s="1">
        <v>38328</v>
      </c>
      <c r="G59" t="s">
        <v>356</v>
      </c>
      <c r="H59">
        <v>2004</v>
      </c>
      <c r="I59" s="2">
        <v>0.625</v>
      </c>
      <c r="J59" t="s">
        <v>53</v>
      </c>
      <c r="K59" t="s">
        <v>365</v>
      </c>
      <c r="L59" t="s">
        <v>135</v>
      </c>
      <c r="M59" t="s">
        <v>216</v>
      </c>
      <c r="N59">
        <v>128</v>
      </c>
      <c r="O59">
        <v>0</v>
      </c>
      <c r="P59">
        <v>1</v>
      </c>
      <c r="Q59">
        <v>1</v>
      </c>
      <c r="R59" t="s">
        <v>114</v>
      </c>
      <c r="S59">
        <v>28</v>
      </c>
      <c r="T59" s="9" t="str">
        <f t="shared" si="0"/>
        <v>Adult</v>
      </c>
      <c r="U59" t="s">
        <v>152</v>
      </c>
      <c r="W59" s="9" t="str">
        <f t="shared" si="1"/>
        <v>Unknown</v>
      </c>
      <c r="Y59">
        <v>0</v>
      </c>
      <c r="AG59">
        <v>0</v>
      </c>
      <c r="AH59">
        <v>128</v>
      </c>
      <c r="AI59">
        <v>0</v>
      </c>
      <c r="AJ59">
        <v>0</v>
      </c>
      <c r="AK59">
        <v>0</v>
      </c>
      <c r="AN59">
        <v>0</v>
      </c>
      <c r="AO59" t="s">
        <v>366</v>
      </c>
      <c r="AQ59">
        <v>32.288834999999999</v>
      </c>
      <c r="AR59">
        <v>-90.196049000000002</v>
      </c>
      <c r="AS59">
        <v>11</v>
      </c>
      <c r="AT59" t="s">
        <v>130</v>
      </c>
      <c r="AU59">
        <v>8</v>
      </c>
      <c r="AW59" t="s">
        <v>367</v>
      </c>
      <c r="AX59">
        <v>28</v>
      </c>
      <c r="AY59">
        <v>28049</v>
      </c>
      <c r="AZ59">
        <v>12</v>
      </c>
    </row>
    <row r="60" spans="1:52" x14ac:dyDescent="0.35">
      <c r="A60">
        <v>58</v>
      </c>
      <c r="B60">
        <v>173123003295</v>
      </c>
      <c r="C60" t="s">
        <v>368</v>
      </c>
      <c r="D60">
        <v>1731230</v>
      </c>
      <c r="E60" t="s">
        <v>369</v>
      </c>
      <c r="F60" s="1">
        <v>38378</v>
      </c>
      <c r="G60" t="s">
        <v>356</v>
      </c>
      <c r="H60">
        <v>2005</v>
      </c>
      <c r="J60" t="s">
        <v>90</v>
      </c>
      <c r="K60" t="s">
        <v>370</v>
      </c>
      <c r="L60" t="s">
        <v>129</v>
      </c>
      <c r="M60" t="s">
        <v>56</v>
      </c>
      <c r="N60">
        <v>1012</v>
      </c>
      <c r="O60">
        <v>0</v>
      </c>
      <c r="P60">
        <v>0</v>
      </c>
      <c r="Q60">
        <v>0</v>
      </c>
      <c r="R60" t="s">
        <v>70</v>
      </c>
      <c r="S60">
        <v>15</v>
      </c>
      <c r="T60" s="9" t="str">
        <f t="shared" si="0"/>
        <v>Minor</v>
      </c>
      <c r="U60" t="s">
        <v>58</v>
      </c>
      <c r="V60" t="s">
        <v>146</v>
      </c>
      <c r="W60" s="9" t="str">
        <f t="shared" si="1"/>
        <v>Black</v>
      </c>
      <c r="X60" t="s">
        <v>60</v>
      </c>
      <c r="Y60">
        <v>0</v>
      </c>
      <c r="AG60">
        <v>336</v>
      </c>
      <c r="AH60">
        <v>602</v>
      </c>
      <c r="AI60">
        <v>60</v>
      </c>
      <c r="AJ60">
        <v>14</v>
      </c>
      <c r="AK60">
        <v>0</v>
      </c>
      <c r="AN60">
        <v>0</v>
      </c>
      <c r="AO60" t="s">
        <v>136</v>
      </c>
      <c r="AQ60">
        <v>40.707250000000002</v>
      </c>
      <c r="AR60">
        <v>-89.575130000000001</v>
      </c>
      <c r="AS60">
        <v>65</v>
      </c>
      <c r="AT60">
        <v>9</v>
      </c>
      <c r="AU60">
        <v>12</v>
      </c>
      <c r="AV60">
        <v>606</v>
      </c>
      <c r="AW60" t="s">
        <v>371</v>
      </c>
      <c r="AX60">
        <v>17</v>
      </c>
      <c r="AY60">
        <v>17143</v>
      </c>
      <c r="AZ60">
        <v>12</v>
      </c>
    </row>
    <row r="61" spans="1:52" x14ac:dyDescent="0.35">
      <c r="A61">
        <v>59</v>
      </c>
      <c r="B61">
        <v>170993005072</v>
      </c>
      <c r="C61" t="s">
        <v>372</v>
      </c>
      <c r="D61">
        <v>1709930</v>
      </c>
      <c r="E61" t="s">
        <v>373</v>
      </c>
      <c r="F61" s="1">
        <v>38391</v>
      </c>
      <c r="G61" t="s">
        <v>356</v>
      </c>
      <c r="H61">
        <v>2005</v>
      </c>
      <c r="I61" s="2">
        <v>0.60555555555555551</v>
      </c>
      <c r="J61" t="s">
        <v>53</v>
      </c>
      <c r="K61" t="s">
        <v>128</v>
      </c>
      <c r="L61" t="s">
        <v>129</v>
      </c>
      <c r="M61" t="s">
        <v>56</v>
      </c>
      <c r="N61">
        <v>215</v>
      </c>
      <c r="O61">
        <v>0</v>
      </c>
      <c r="P61">
        <v>1</v>
      </c>
      <c r="Q61">
        <v>1</v>
      </c>
      <c r="R61" t="s">
        <v>70</v>
      </c>
      <c r="T61" s="9" t="str">
        <f t="shared" si="0"/>
        <v>Minor</v>
      </c>
      <c r="W61" s="9" t="str">
        <f t="shared" si="1"/>
        <v>Unknown</v>
      </c>
      <c r="Y61">
        <v>0</v>
      </c>
      <c r="AG61">
        <v>2</v>
      </c>
      <c r="AH61">
        <v>167</v>
      </c>
      <c r="AI61">
        <v>46</v>
      </c>
      <c r="AJ61">
        <v>0</v>
      </c>
      <c r="AK61">
        <v>0</v>
      </c>
      <c r="AN61">
        <v>0</v>
      </c>
      <c r="AQ61">
        <v>41.733539999999998</v>
      </c>
      <c r="AR61">
        <v>-87.557742000000005</v>
      </c>
      <c r="AS61">
        <v>45.7</v>
      </c>
      <c r="AT61">
        <v>11</v>
      </c>
      <c r="AU61">
        <v>12</v>
      </c>
      <c r="AV61">
        <v>212</v>
      </c>
      <c r="AW61" t="s">
        <v>131</v>
      </c>
      <c r="AX61">
        <v>17</v>
      </c>
      <c r="AY61">
        <v>17031</v>
      </c>
      <c r="AZ61">
        <v>11</v>
      </c>
    </row>
    <row r="62" spans="1:52" x14ac:dyDescent="0.35">
      <c r="A62">
        <v>60</v>
      </c>
      <c r="B62">
        <v>470318001337</v>
      </c>
      <c r="C62" t="s">
        <v>374</v>
      </c>
      <c r="D62">
        <v>4703180</v>
      </c>
      <c r="E62" t="s">
        <v>375</v>
      </c>
      <c r="F62" s="1">
        <v>38420</v>
      </c>
      <c r="G62" t="s">
        <v>356</v>
      </c>
      <c r="H62">
        <v>2005</v>
      </c>
      <c r="I62" s="2">
        <v>0.58333333333333337</v>
      </c>
      <c r="J62" t="s">
        <v>90</v>
      </c>
      <c r="K62" t="s">
        <v>376</v>
      </c>
      <c r="L62" t="s">
        <v>377</v>
      </c>
      <c r="M62" t="s">
        <v>56</v>
      </c>
      <c r="N62">
        <v>1119</v>
      </c>
      <c r="O62">
        <v>0</v>
      </c>
      <c r="P62">
        <v>1</v>
      </c>
      <c r="Q62">
        <v>1</v>
      </c>
      <c r="R62" t="s">
        <v>70</v>
      </c>
      <c r="S62">
        <v>16</v>
      </c>
      <c r="T62" s="9" t="str">
        <f t="shared" si="0"/>
        <v>Minor</v>
      </c>
      <c r="U62" t="s">
        <v>58</v>
      </c>
      <c r="W62" s="9" t="str">
        <f t="shared" si="1"/>
        <v>Unknown</v>
      </c>
      <c r="X62" t="s">
        <v>71</v>
      </c>
      <c r="Y62">
        <v>0</v>
      </c>
      <c r="AG62">
        <v>219</v>
      </c>
      <c r="AH62">
        <v>868</v>
      </c>
      <c r="AI62">
        <v>21</v>
      </c>
      <c r="AJ62">
        <v>11</v>
      </c>
      <c r="AK62">
        <v>0</v>
      </c>
      <c r="AN62">
        <v>0</v>
      </c>
      <c r="AO62" t="s">
        <v>136</v>
      </c>
      <c r="AQ62">
        <v>36.229120000000002</v>
      </c>
      <c r="AR62">
        <v>-86.745679999999993</v>
      </c>
      <c r="AS62">
        <v>63</v>
      </c>
      <c r="AT62">
        <v>9</v>
      </c>
      <c r="AU62">
        <v>12</v>
      </c>
      <c r="AW62" t="s">
        <v>378</v>
      </c>
      <c r="AX62">
        <v>47</v>
      </c>
      <c r="AY62">
        <v>47037</v>
      </c>
      <c r="AZ62">
        <v>11</v>
      </c>
    </row>
    <row r="63" spans="1:52" x14ac:dyDescent="0.35">
      <c r="A63">
        <v>61</v>
      </c>
      <c r="B63">
        <v>273051001303</v>
      </c>
      <c r="C63" t="s">
        <v>379</v>
      </c>
      <c r="D63">
        <v>2730510</v>
      </c>
      <c r="E63" t="s">
        <v>380</v>
      </c>
      <c r="F63" s="1">
        <v>38432</v>
      </c>
      <c r="G63" t="s">
        <v>356</v>
      </c>
      <c r="H63">
        <v>2005</v>
      </c>
      <c r="I63" s="2">
        <v>0.61736111111111114</v>
      </c>
      <c r="J63" t="s">
        <v>82</v>
      </c>
      <c r="K63" t="s">
        <v>380</v>
      </c>
      <c r="L63" t="s">
        <v>321</v>
      </c>
      <c r="M63" t="s">
        <v>56</v>
      </c>
      <c r="N63">
        <v>331</v>
      </c>
      <c r="O63">
        <v>7</v>
      </c>
      <c r="P63">
        <v>7</v>
      </c>
      <c r="Q63">
        <v>14</v>
      </c>
      <c r="R63" t="s">
        <v>57</v>
      </c>
      <c r="S63">
        <v>16</v>
      </c>
      <c r="T63" s="9" t="str">
        <f t="shared" si="0"/>
        <v>Minor</v>
      </c>
      <c r="U63" t="s">
        <v>58</v>
      </c>
      <c r="V63" t="s">
        <v>106</v>
      </c>
      <c r="W63" s="9" t="str">
        <f t="shared" si="1"/>
        <v>Mixed</v>
      </c>
      <c r="X63" t="s">
        <v>381</v>
      </c>
      <c r="Y63">
        <v>1</v>
      </c>
      <c r="Z63" t="s">
        <v>61</v>
      </c>
      <c r="AG63">
        <v>0</v>
      </c>
      <c r="AH63">
        <v>0</v>
      </c>
      <c r="AI63">
        <v>0</v>
      </c>
      <c r="AJ63">
        <v>0</v>
      </c>
      <c r="AK63">
        <v>331</v>
      </c>
      <c r="AN63">
        <v>1</v>
      </c>
      <c r="AO63" t="s">
        <v>382</v>
      </c>
      <c r="AP63" t="s">
        <v>167</v>
      </c>
      <c r="AQ63">
        <v>47.850900000000003</v>
      </c>
      <c r="AR63">
        <v>-95.062899999999999</v>
      </c>
      <c r="AS63">
        <v>31.1</v>
      </c>
      <c r="AT63">
        <v>9</v>
      </c>
      <c r="AU63">
        <v>12</v>
      </c>
      <c r="AV63">
        <v>295</v>
      </c>
      <c r="AW63" t="s">
        <v>383</v>
      </c>
      <c r="AX63">
        <v>27</v>
      </c>
      <c r="AY63">
        <v>27007</v>
      </c>
      <c r="AZ63">
        <v>43</v>
      </c>
    </row>
    <row r="64" spans="1:52" hidden="1" x14ac:dyDescent="0.35">
      <c r="A64">
        <v>62</v>
      </c>
      <c r="B64">
        <v>481275000769</v>
      </c>
      <c r="C64" t="s">
        <v>384</v>
      </c>
      <c r="D64">
        <v>4812750</v>
      </c>
      <c r="E64" t="s">
        <v>385</v>
      </c>
      <c r="F64" s="1">
        <v>38449</v>
      </c>
      <c r="G64" t="s">
        <v>356</v>
      </c>
      <c r="H64">
        <v>2005</v>
      </c>
      <c r="I64" s="2">
        <v>0.3888888888888889</v>
      </c>
      <c r="J64" t="s">
        <v>67</v>
      </c>
      <c r="K64" t="s">
        <v>386</v>
      </c>
      <c r="L64" t="s">
        <v>205</v>
      </c>
      <c r="M64" t="s">
        <v>56</v>
      </c>
      <c r="N64">
        <v>533</v>
      </c>
      <c r="O64">
        <v>0</v>
      </c>
      <c r="P64">
        <v>1</v>
      </c>
      <c r="Q64">
        <v>1</v>
      </c>
      <c r="R64" t="s">
        <v>70</v>
      </c>
      <c r="S64">
        <v>45</v>
      </c>
      <c r="T64" s="9" t="str">
        <f t="shared" si="0"/>
        <v>Adult</v>
      </c>
      <c r="U64" t="s">
        <v>58</v>
      </c>
      <c r="V64" t="s">
        <v>59</v>
      </c>
      <c r="W64" s="9" t="str">
        <f t="shared" si="1"/>
        <v>White</v>
      </c>
      <c r="X64" t="s">
        <v>387</v>
      </c>
      <c r="Y64">
        <v>0</v>
      </c>
      <c r="AG64">
        <v>484</v>
      </c>
      <c r="AH64">
        <v>16</v>
      </c>
      <c r="AI64">
        <v>29</v>
      </c>
      <c r="AJ64">
        <v>1</v>
      </c>
      <c r="AK64">
        <v>3</v>
      </c>
      <c r="AN64">
        <v>0</v>
      </c>
      <c r="AO64" t="s">
        <v>388</v>
      </c>
      <c r="AP64" t="s">
        <v>155</v>
      </c>
      <c r="AQ64">
        <v>32.549579999999999</v>
      </c>
      <c r="AR64">
        <v>-95.866169999999997</v>
      </c>
      <c r="AS64">
        <v>39.4</v>
      </c>
      <c r="AT64">
        <v>9</v>
      </c>
      <c r="AU64">
        <v>12</v>
      </c>
      <c r="AV64">
        <v>79</v>
      </c>
      <c r="AW64" t="s">
        <v>389</v>
      </c>
      <c r="AX64">
        <v>48</v>
      </c>
      <c r="AY64">
        <v>48467</v>
      </c>
      <c r="AZ64">
        <v>32</v>
      </c>
    </row>
    <row r="65" spans="1:52" hidden="1" x14ac:dyDescent="0.35">
      <c r="A65">
        <v>63</v>
      </c>
      <c r="B65">
        <v>422583001736</v>
      </c>
      <c r="C65" t="s">
        <v>390</v>
      </c>
      <c r="D65">
        <v>4225830</v>
      </c>
      <c r="E65" t="s">
        <v>391</v>
      </c>
      <c r="F65" s="1">
        <v>38489</v>
      </c>
      <c r="G65" t="s">
        <v>356</v>
      </c>
      <c r="H65">
        <v>2005</v>
      </c>
      <c r="I65" s="2">
        <v>0.625</v>
      </c>
      <c r="J65" t="s">
        <v>53</v>
      </c>
      <c r="K65" t="s">
        <v>392</v>
      </c>
      <c r="L65" t="s">
        <v>84</v>
      </c>
      <c r="M65" t="s">
        <v>56</v>
      </c>
      <c r="N65">
        <v>445</v>
      </c>
      <c r="O65">
        <v>1</v>
      </c>
      <c r="P65">
        <v>0</v>
      </c>
      <c r="Q65">
        <v>1</v>
      </c>
      <c r="R65" t="s">
        <v>70</v>
      </c>
      <c r="S65">
        <v>47</v>
      </c>
      <c r="T65" s="9" t="str">
        <f t="shared" si="0"/>
        <v>Adult</v>
      </c>
      <c r="U65" t="s">
        <v>58</v>
      </c>
      <c r="W65" s="9" t="str">
        <f t="shared" si="1"/>
        <v>Unknown</v>
      </c>
      <c r="X65" t="s">
        <v>393</v>
      </c>
      <c r="Y65">
        <v>1</v>
      </c>
      <c r="Z65" t="s">
        <v>61</v>
      </c>
      <c r="AG65">
        <v>403</v>
      </c>
      <c r="AH65">
        <v>23</v>
      </c>
      <c r="AI65">
        <v>10</v>
      </c>
      <c r="AJ65">
        <v>9</v>
      </c>
      <c r="AK65">
        <v>0</v>
      </c>
      <c r="AN65">
        <v>0</v>
      </c>
      <c r="AO65" t="s">
        <v>394</v>
      </c>
      <c r="AQ65">
        <v>40.219990000000003</v>
      </c>
      <c r="AR65">
        <v>-76.952560000000005</v>
      </c>
      <c r="AS65">
        <v>24.2</v>
      </c>
      <c r="AT65" t="s">
        <v>124</v>
      </c>
      <c r="AU65">
        <v>5</v>
      </c>
      <c r="AV65">
        <v>35</v>
      </c>
      <c r="AW65" t="s">
        <v>395</v>
      </c>
      <c r="AX65">
        <v>42</v>
      </c>
      <c r="AY65">
        <v>42041</v>
      </c>
      <c r="AZ65">
        <v>21</v>
      </c>
    </row>
    <row r="66" spans="1:52" x14ac:dyDescent="0.35">
      <c r="A66">
        <v>64</v>
      </c>
      <c r="B66">
        <v>470210000681</v>
      </c>
      <c r="C66" t="s">
        <v>396</v>
      </c>
      <c r="D66">
        <v>4702100</v>
      </c>
      <c r="E66" t="s">
        <v>397</v>
      </c>
      <c r="F66" s="1">
        <v>38589</v>
      </c>
      <c r="G66" t="s">
        <v>398</v>
      </c>
      <c r="H66">
        <v>2005</v>
      </c>
      <c r="I66" s="2">
        <v>0.39583333333333331</v>
      </c>
      <c r="J66" t="s">
        <v>67</v>
      </c>
      <c r="K66" t="s">
        <v>399</v>
      </c>
      <c r="L66" t="s">
        <v>377</v>
      </c>
      <c r="M66" t="s">
        <v>56</v>
      </c>
      <c r="N66">
        <v>609</v>
      </c>
      <c r="O66">
        <v>0</v>
      </c>
      <c r="P66">
        <v>1</v>
      </c>
      <c r="Q66">
        <v>1</v>
      </c>
      <c r="R66" t="s">
        <v>114</v>
      </c>
      <c r="S66">
        <v>14</v>
      </c>
      <c r="T66" s="9" t="str">
        <f t="shared" ref="T66:T129" si="2">IF(S66&lt;18,"Minor",IF(S66&gt;60,"Elderly","Adult"))</f>
        <v>Minor</v>
      </c>
      <c r="U66" t="s">
        <v>58</v>
      </c>
      <c r="W66" s="9" t="str">
        <f t="shared" si="1"/>
        <v>Unknown</v>
      </c>
      <c r="X66" t="s">
        <v>60</v>
      </c>
      <c r="Y66">
        <v>0</v>
      </c>
      <c r="AG66">
        <v>594</v>
      </c>
      <c r="AH66">
        <v>9</v>
      </c>
      <c r="AI66">
        <v>4</v>
      </c>
      <c r="AJ66">
        <v>2</v>
      </c>
      <c r="AK66">
        <v>0</v>
      </c>
      <c r="AN66">
        <v>0</v>
      </c>
      <c r="AO66" t="s">
        <v>400</v>
      </c>
      <c r="AP66" t="s">
        <v>401</v>
      </c>
      <c r="AQ66">
        <v>36.021299999999997</v>
      </c>
      <c r="AR66">
        <v>-83.4041</v>
      </c>
      <c r="AS66">
        <v>34.700000000000003</v>
      </c>
      <c r="AT66">
        <v>6</v>
      </c>
      <c r="AU66">
        <v>8</v>
      </c>
      <c r="AV66">
        <v>314</v>
      </c>
      <c r="AW66" t="s">
        <v>64</v>
      </c>
      <c r="AX66">
        <v>47</v>
      </c>
      <c r="AY66">
        <v>47089</v>
      </c>
      <c r="AZ66">
        <v>41</v>
      </c>
    </row>
    <row r="67" spans="1:52" x14ac:dyDescent="0.35">
      <c r="A67">
        <v>65</v>
      </c>
      <c r="B67">
        <v>120048004192</v>
      </c>
      <c r="C67" t="s">
        <v>402</v>
      </c>
      <c r="D67">
        <v>1200480</v>
      </c>
      <c r="E67" t="s">
        <v>403</v>
      </c>
      <c r="F67" s="1">
        <v>38597</v>
      </c>
      <c r="G67" t="s">
        <v>398</v>
      </c>
      <c r="H67">
        <v>2005</v>
      </c>
      <c r="I67" s="2">
        <v>0.53472222222222221</v>
      </c>
      <c r="J67" t="s">
        <v>95</v>
      </c>
      <c r="K67" t="s">
        <v>404</v>
      </c>
      <c r="L67" t="s">
        <v>113</v>
      </c>
      <c r="M67" t="s">
        <v>56</v>
      </c>
      <c r="N67">
        <v>123</v>
      </c>
      <c r="O67">
        <v>0</v>
      </c>
      <c r="P67">
        <v>1</v>
      </c>
      <c r="Q67">
        <v>1</v>
      </c>
      <c r="R67" t="s">
        <v>70</v>
      </c>
      <c r="T67" s="9" t="str">
        <f t="shared" si="2"/>
        <v>Minor</v>
      </c>
      <c r="U67" t="s">
        <v>58</v>
      </c>
      <c r="W67" s="9" t="str">
        <f t="shared" ref="W67:W71" si="3">IF(V67="w","White",IF(V67="h","Hispanic",IF(V67="b","Black",IF(V67="a","Asian",IF(V67="ai","Mixed","Unknown")))))</f>
        <v>Unknown</v>
      </c>
      <c r="Y67">
        <v>0</v>
      </c>
      <c r="AG67">
        <v>9</v>
      </c>
      <c r="AH67">
        <v>110</v>
      </c>
      <c r="AI67">
        <v>4</v>
      </c>
      <c r="AJ67">
        <v>0</v>
      </c>
      <c r="AK67">
        <v>0</v>
      </c>
      <c r="AN67">
        <v>0</v>
      </c>
      <c r="AO67" t="s">
        <v>136</v>
      </c>
      <c r="AQ67">
        <v>30.27037</v>
      </c>
      <c r="AR67">
        <v>-81.61618</v>
      </c>
      <c r="AS67">
        <v>7</v>
      </c>
      <c r="AT67">
        <v>9</v>
      </c>
      <c r="AU67">
        <v>12</v>
      </c>
      <c r="AV67">
        <v>62</v>
      </c>
      <c r="AW67" t="s">
        <v>405</v>
      </c>
      <c r="AX67">
        <v>12</v>
      </c>
      <c r="AY67">
        <v>12031</v>
      </c>
      <c r="AZ67">
        <v>11</v>
      </c>
    </row>
    <row r="68" spans="1:52" x14ac:dyDescent="0.35">
      <c r="A68">
        <v>66</v>
      </c>
      <c r="B68">
        <v>170993000851</v>
      </c>
      <c r="C68" t="s">
        <v>406</v>
      </c>
      <c r="D68">
        <v>1709930</v>
      </c>
      <c r="E68" t="s">
        <v>407</v>
      </c>
      <c r="F68" s="1">
        <v>38608</v>
      </c>
      <c r="G68" t="s">
        <v>398</v>
      </c>
      <c r="H68">
        <v>2005</v>
      </c>
      <c r="I68" s="2">
        <v>0.59722222222222221</v>
      </c>
      <c r="J68" t="s">
        <v>53</v>
      </c>
      <c r="K68" t="s">
        <v>128</v>
      </c>
      <c r="L68" t="s">
        <v>129</v>
      </c>
      <c r="M68" t="s">
        <v>56</v>
      </c>
      <c r="N68">
        <v>1381</v>
      </c>
      <c r="O68">
        <v>0</v>
      </c>
      <c r="P68">
        <v>1</v>
      </c>
      <c r="Q68">
        <v>1</v>
      </c>
      <c r="R68" t="s">
        <v>70</v>
      </c>
      <c r="S68">
        <v>15</v>
      </c>
      <c r="T68" s="9" t="str">
        <f t="shared" si="2"/>
        <v>Minor</v>
      </c>
      <c r="U68" t="s">
        <v>58</v>
      </c>
      <c r="W68" s="9" t="str">
        <f t="shared" si="3"/>
        <v>Unknown</v>
      </c>
      <c r="X68" t="s">
        <v>60</v>
      </c>
      <c r="Y68">
        <v>0</v>
      </c>
      <c r="AG68">
        <v>0</v>
      </c>
      <c r="AH68">
        <v>1381</v>
      </c>
      <c r="AI68">
        <v>0</v>
      </c>
      <c r="AJ68">
        <v>0</v>
      </c>
      <c r="AK68">
        <v>0</v>
      </c>
      <c r="AN68">
        <v>1</v>
      </c>
      <c r="AO68" t="s">
        <v>166</v>
      </c>
      <c r="AQ68">
        <v>41.718400000000003</v>
      </c>
      <c r="AR68">
        <v>-87.620850000000004</v>
      </c>
      <c r="AS68">
        <v>101.6</v>
      </c>
      <c r="AT68">
        <v>7</v>
      </c>
      <c r="AU68">
        <v>12</v>
      </c>
      <c r="AV68">
        <v>959</v>
      </c>
      <c r="AW68" t="s">
        <v>131</v>
      </c>
      <c r="AX68">
        <v>17</v>
      </c>
      <c r="AY68">
        <v>17031</v>
      </c>
      <c r="AZ68">
        <v>11</v>
      </c>
    </row>
    <row r="69" spans="1:52" x14ac:dyDescent="0.35">
      <c r="A69">
        <v>67</v>
      </c>
      <c r="B69">
        <v>291191000440</v>
      </c>
      <c r="C69" t="s">
        <v>408</v>
      </c>
      <c r="D69">
        <v>2911910</v>
      </c>
      <c r="E69" t="s">
        <v>409</v>
      </c>
      <c r="F69" s="1">
        <v>38636</v>
      </c>
      <c r="G69" t="s">
        <v>398</v>
      </c>
      <c r="H69">
        <v>2005</v>
      </c>
      <c r="I69" s="2">
        <v>0.33333333333333331</v>
      </c>
      <c r="J69" t="s">
        <v>53</v>
      </c>
      <c r="K69" t="s">
        <v>410</v>
      </c>
      <c r="L69" t="s">
        <v>281</v>
      </c>
      <c r="M69" t="s">
        <v>56</v>
      </c>
      <c r="N69">
        <v>1160</v>
      </c>
      <c r="O69">
        <v>0</v>
      </c>
      <c r="P69">
        <v>0</v>
      </c>
      <c r="Q69">
        <v>0</v>
      </c>
      <c r="R69" t="s">
        <v>57</v>
      </c>
      <c r="S69">
        <v>17</v>
      </c>
      <c r="T69" s="9" t="str">
        <f t="shared" si="2"/>
        <v>Minor</v>
      </c>
      <c r="U69" t="s">
        <v>58</v>
      </c>
      <c r="V69" t="s">
        <v>59</v>
      </c>
      <c r="W69" s="9" t="str">
        <f t="shared" si="3"/>
        <v>White</v>
      </c>
      <c r="X69" t="s">
        <v>60</v>
      </c>
      <c r="Y69">
        <v>0</v>
      </c>
      <c r="AG69">
        <v>1126</v>
      </c>
      <c r="AH69">
        <v>18</v>
      </c>
      <c r="AI69">
        <v>7</v>
      </c>
      <c r="AJ69">
        <v>8</v>
      </c>
      <c r="AK69">
        <v>1</v>
      </c>
      <c r="AN69">
        <v>0</v>
      </c>
      <c r="AO69" t="s">
        <v>411</v>
      </c>
      <c r="AP69" t="s">
        <v>108</v>
      </c>
      <c r="AQ69">
        <v>37.781080000000003</v>
      </c>
      <c r="AR69">
        <v>-90.436189999999996</v>
      </c>
      <c r="AS69">
        <v>68.599999999999994</v>
      </c>
      <c r="AT69">
        <v>9</v>
      </c>
      <c r="AU69">
        <v>12</v>
      </c>
      <c r="AV69">
        <v>344</v>
      </c>
      <c r="AW69" t="s">
        <v>412</v>
      </c>
      <c r="AX69">
        <v>29</v>
      </c>
      <c r="AY69">
        <v>29187</v>
      </c>
      <c r="AZ69">
        <v>32</v>
      </c>
    </row>
    <row r="70" spans="1:52" x14ac:dyDescent="0.35">
      <c r="A70">
        <v>68</v>
      </c>
      <c r="B70">
        <v>263039006677</v>
      </c>
      <c r="C70" t="s">
        <v>413</v>
      </c>
      <c r="D70">
        <v>2630390</v>
      </c>
      <c r="E70" t="s">
        <v>414</v>
      </c>
      <c r="F70" s="1">
        <v>38645</v>
      </c>
      <c r="G70" t="s">
        <v>398</v>
      </c>
      <c r="H70">
        <v>2005</v>
      </c>
      <c r="I70" s="2">
        <v>0.5</v>
      </c>
      <c r="J70" t="s">
        <v>67</v>
      </c>
      <c r="K70" t="s">
        <v>415</v>
      </c>
      <c r="L70" t="s">
        <v>145</v>
      </c>
      <c r="M70" t="s">
        <v>56</v>
      </c>
      <c r="N70">
        <v>1178</v>
      </c>
      <c r="O70">
        <v>0</v>
      </c>
      <c r="P70">
        <v>1</v>
      </c>
      <c r="Q70">
        <v>1</v>
      </c>
      <c r="R70" t="s">
        <v>70</v>
      </c>
      <c r="S70">
        <v>15</v>
      </c>
      <c r="T70" s="9" t="str">
        <f t="shared" si="2"/>
        <v>Minor</v>
      </c>
      <c r="U70" t="s">
        <v>58</v>
      </c>
      <c r="W70" s="9" t="str">
        <f t="shared" si="3"/>
        <v>Unknown</v>
      </c>
      <c r="X70" t="s">
        <v>60</v>
      </c>
      <c r="Y70">
        <v>0</v>
      </c>
      <c r="AG70">
        <v>16</v>
      </c>
      <c r="AH70">
        <v>1128</v>
      </c>
      <c r="AI70">
        <v>34</v>
      </c>
      <c r="AJ70">
        <v>0</v>
      </c>
      <c r="AK70">
        <v>0</v>
      </c>
      <c r="AN70">
        <v>1</v>
      </c>
      <c r="AO70" t="s">
        <v>416</v>
      </c>
      <c r="AP70" t="s">
        <v>116</v>
      </c>
      <c r="AQ70">
        <v>43.407130000000002</v>
      </c>
      <c r="AR70">
        <v>-83.925409999999999</v>
      </c>
      <c r="AS70">
        <v>58</v>
      </c>
      <c r="AT70">
        <v>9</v>
      </c>
      <c r="AU70">
        <v>12</v>
      </c>
      <c r="AV70">
        <v>823</v>
      </c>
      <c r="AW70" t="s">
        <v>417</v>
      </c>
      <c r="AX70">
        <v>26</v>
      </c>
      <c r="AY70">
        <v>26145</v>
      </c>
      <c r="AZ70">
        <v>13</v>
      </c>
    </row>
    <row r="71" spans="1:52" x14ac:dyDescent="0.35">
      <c r="A71">
        <v>69</v>
      </c>
      <c r="B71">
        <v>470042000117</v>
      </c>
      <c r="C71" t="s">
        <v>418</v>
      </c>
      <c r="D71">
        <v>4700420</v>
      </c>
      <c r="E71" t="s">
        <v>419</v>
      </c>
      <c r="F71" s="1">
        <v>38664</v>
      </c>
      <c r="G71" t="s">
        <v>398</v>
      </c>
      <c r="H71">
        <v>2005</v>
      </c>
      <c r="I71" s="2">
        <v>0.58333333333333337</v>
      </c>
      <c r="J71" t="s">
        <v>53</v>
      </c>
      <c r="K71" t="s">
        <v>399</v>
      </c>
      <c r="L71" t="s">
        <v>377</v>
      </c>
      <c r="M71" t="s">
        <v>56</v>
      </c>
      <c r="N71">
        <v>1440</v>
      </c>
      <c r="O71">
        <v>1</v>
      </c>
      <c r="P71">
        <v>2</v>
      </c>
      <c r="Q71">
        <v>3</v>
      </c>
      <c r="R71" t="s">
        <v>220</v>
      </c>
      <c r="S71">
        <v>15</v>
      </c>
      <c r="T71" s="9" t="str">
        <f t="shared" si="2"/>
        <v>Minor</v>
      </c>
      <c r="U71" t="s">
        <v>58</v>
      </c>
      <c r="V71" t="s">
        <v>59</v>
      </c>
      <c r="W71" s="9" t="str">
        <f t="shared" si="3"/>
        <v>White</v>
      </c>
      <c r="X71" t="s">
        <v>60</v>
      </c>
      <c r="Y71">
        <v>0</v>
      </c>
      <c r="AG71">
        <v>1429</v>
      </c>
      <c r="AH71">
        <v>0</v>
      </c>
      <c r="AI71">
        <v>6</v>
      </c>
      <c r="AJ71">
        <v>5</v>
      </c>
      <c r="AK71">
        <v>0</v>
      </c>
      <c r="AN71">
        <v>0</v>
      </c>
      <c r="AO71" t="s">
        <v>420</v>
      </c>
      <c r="AQ71">
        <v>36.350859999999997</v>
      </c>
      <c r="AR71">
        <v>-84.148319999999998</v>
      </c>
      <c r="AS71">
        <v>79.400000000000006</v>
      </c>
      <c r="AT71">
        <v>9</v>
      </c>
      <c r="AU71">
        <v>12</v>
      </c>
      <c r="AV71">
        <v>851</v>
      </c>
      <c r="AW71" t="s">
        <v>421</v>
      </c>
      <c r="AX71">
        <v>47</v>
      </c>
      <c r="AY71">
        <v>47013</v>
      </c>
      <c r="AZ71">
        <v>32</v>
      </c>
    </row>
    <row r="72" spans="1:52" hidden="1" x14ac:dyDescent="0.35">
      <c r="A72">
        <v>70</v>
      </c>
      <c r="B72">
        <v>261200004670</v>
      </c>
      <c r="C72" t="s">
        <v>422</v>
      </c>
      <c r="D72">
        <v>2612000</v>
      </c>
      <c r="E72" t="s">
        <v>423</v>
      </c>
      <c r="F72" s="1">
        <v>38692</v>
      </c>
      <c r="G72" t="s">
        <v>398</v>
      </c>
      <c r="H72">
        <v>2005</v>
      </c>
      <c r="I72" s="2">
        <v>0.5625</v>
      </c>
      <c r="J72" t="s">
        <v>53</v>
      </c>
      <c r="K72" t="s">
        <v>424</v>
      </c>
      <c r="L72" t="s">
        <v>145</v>
      </c>
      <c r="M72" t="s">
        <v>56</v>
      </c>
      <c r="N72">
        <v>1205</v>
      </c>
      <c r="O72">
        <v>0</v>
      </c>
      <c r="P72">
        <v>1</v>
      </c>
      <c r="Q72">
        <v>1</v>
      </c>
      <c r="R72" t="s">
        <v>57</v>
      </c>
      <c r="S72">
        <v>18</v>
      </c>
      <c r="T72" s="9" t="str">
        <f t="shared" si="2"/>
        <v>Adult</v>
      </c>
      <c r="U72" t="s">
        <v>58</v>
      </c>
      <c r="W72" s="9" t="str">
        <f t="shared" ref="W72:W129" si="4">IF(V72="w","White",IF(V72="h","Hispanic",IF(V72="b","Black",IF(V72="a","Asian",IF(V72="ai","Mixed","Unknown")))))</f>
        <v>Unknown</v>
      </c>
      <c r="Y72">
        <v>0</v>
      </c>
      <c r="AG72">
        <v>5</v>
      </c>
      <c r="AH72">
        <v>1194</v>
      </c>
      <c r="AI72">
        <v>0</v>
      </c>
      <c r="AJ72">
        <v>1</v>
      </c>
      <c r="AK72">
        <v>5</v>
      </c>
      <c r="AN72">
        <v>0</v>
      </c>
      <c r="AQ72">
        <v>42.384689999999999</v>
      </c>
      <c r="AR72">
        <v>-83.112690000000001</v>
      </c>
      <c r="AS72">
        <v>55.2</v>
      </c>
      <c r="AT72">
        <v>8</v>
      </c>
      <c r="AU72">
        <v>12</v>
      </c>
      <c r="AV72">
        <v>897</v>
      </c>
      <c r="AW72" t="s">
        <v>425</v>
      </c>
      <c r="AX72">
        <v>26</v>
      </c>
      <c r="AY72">
        <v>26163</v>
      </c>
      <c r="AZ72">
        <v>11</v>
      </c>
    </row>
    <row r="73" spans="1:52" hidden="1" x14ac:dyDescent="0.35">
      <c r="A73">
        <v>71</v>
      </c>
      <c r="B73">
        <v>550960001256</v>
      </c>
      <c r="C73" t="s">
        <v>426</v>
      </c>
      <c r="D73">
        <v>5509600</v>
      </c>
      <c r="E73" t="s">
        <v>427</v>
      </c>
      <c r="F73" s="1">
        <v>38728</v>
      </c>
      <c r="G73" t="s">
        <v>398</v>
      </c>
      <c r="H73">
        <v>2006</v>
      </c>
      <c r="I73" s="2">
        <v>0.52083333333333337</v>
      </c>
      <c r="J73" t="s">
        <v>90</v>
      </c>
      <c r="K73" t="s">
        <v>428</v>
      </c>
      <c r="L73" t="s">
        <v>429</v>
      </c>
      <c r="M73" t="s">
        <v>56</v>
      </c>
      <c r="N73">
        <v>366</v>
      </c>
      <c r="O73">
        <v>0</v>
      </c>
      <c r="P73">
        <v>1</v>
      </c>
      <c r="Q73">
        <v>1</v>
      </c>
      <c r="R73" t="s">
        <v>57</v>
      </c>
      <c r="S73">
        <v>18</v>
      </c>
      <c r="T73" s="9" t="str">
        <f t="shared" si="2"/>
        <v>Adult</v>
      </c>
      <c r="U73" t="s">
        <v>58</v>
      </c>
      <c r="W73" s="9" t="str">
        <f t="shared" si="4"/>
        <v>Unknown</v>
      </c>
      <c r="Y73">
        <v>0</v>
      </c>
      <c r="AG73">
        <v>14</v>
      </c>
      <c r="AH73">
        <v>311</v>
      </c>
      <c r="AI73">
        <v>4</v>
      </c>
      <c r="AJ73">
        <v>35</v>
      </c>
      <c r="AK73">
        <v>2</v>
      </c>
      <c r="AN73">
        <v>0</v>
      </c>
      <c r="AQ73">
        <v>43.050629999999998</v>
      </c>
      <c r="AR73">
        <v>-87.957740000000001</v>
      </c>
      <c r="AS73">
        <v>24</v>
      </c>
      <c r="AT73" t="s">
        <v>130</v>
      </c>
      <c r="AU73">
        <v>7</v>
      </c>
      <c r="AV73">
        <v>321</v>
      </c>
      <c r="AW73" t="s">
        <v>430</v>
      </c>
      <c r="AX73">
        <v>55</v>
      </c>
      <c r="AY73">
        <v>55079</v>
      </c>
      <c r="AZ73">
        <v>11</v>
      </c>
    </row>
    <row r="74" spans="1:52" x14ac:dyDescent="0.35">
      <c r="A74">
        <v>72</v>
      </c>
      <c r="B74">
        <v>120171001868</v>
      </c>
      <c r="C74" t="s">
        <v>431</v>
      </c>
      <c r="D74">
        <v>1201710</v>
      </c>
      <c r="E74" t="s">
        <v>432</v>
      </c>
      <c r="F74" s="1">
        <v>38730</v>
      </c>
      <c r="G74" t="s">
        <v>398</v>
      </c>
      <c r="H74">
        <v>2006</v>
      </c>
      <c r="I74" s="2">
        <v>0.39583333333333331</v>
      </c>
      <c r="J74" t="s">
        <v>95</v>
      </c>
      <c r="K74" t="s">
        <v>433</v>
      </c>
      <c r="L74" t="s">
        <v>113</v>
      </c>
      <c r="M74" t="s">
        <v>56</v>
      </c>
      <c r="N74">
        <v>1121</v>
      </c>
      <c r="O74">
        <v>1</v>
      </c>
      <c r="P74">
        <v>0</v>
      </c>
      <c r="Q74">
        <v>1</v>
      </c>
      <c r="R74" t="s">
        <v>70</v>
      </c>
      <c r="T74" s="9" t="str">
        <f t="shared" si="2"/>
        <v>Minor</v>
      </c>
      <c r="U74" t="s">
        <v>58</v>
      </c>
      <c r="V74" t="s">
        <v>59</v>
      </c>
      <c r="W74" s="9" t="str">
        <f t="shared" si="4"/>
        <v>White</v>
      </c>
      <c r="X74" t="s">
        <v>434</v>
      </c>
      <c r="Y74">
        <v>0</v>
      </c>
      <c r="AG74">
        <v>635</v>
      </c>
      <c r="AH74">
        <v>158</v>
      </c>
      <c r="AI74">
        <v>309</v>
      </c>
      <c r="AJ74">
        <v>18</v>
      </c>
      <c r="AK74">
        <v>1</v>
      </c>
      <c r="AN74">
        <v>1</v>
      </c>
      <c r="AO74" t="s">
        <v>435</v>
      </c>
      <c r="AP74" t="s">
        <v>436</v>
      </c>
      <c r="AQ74">
        <v>28.681719999999999</v>
      </c>
      <c r="AR74">
        <v>-81.346689999999995</v>
      </c>
      <c r="AS74">
        <v>76</v>
      </c>
      <c r="AT74">
        <v>6</v>
      </c>
      <c r="AU74">
        <v>8</v>
      </c>
      <c r="AV74">
        <v>569</v>
      </c>
      <c r="AW74" t="s">
        <v>437</v>
      </c>
      <c r="AX74">
        <v>12</v>
      </c>
      <c r="AY74">
        <v>12117</v>
      </c>
      <c r="AZ74">
        <v>21</v>
      </c>
    </row>
    <row r="75" spans="1:52" hidden="1" x14ac:dyDescent="0.35">
      <c r="A75">
        <v>73</v>
      </c>
      <c r="B75">
        <v>510081000299</v>
      </c>
      <c r="C75" t="s">
        <v>438</v>
      </c>
      <c r="D75">
        <v>5100810</v>
      </c>
      <c r="E75" t="s">
        <v>439</v>
      </c>
      <c r="F75" s="1">
        <v>38735</v>
      </c>
      <c r="G75" t="s">
        <v>398</v>
      </c>
      <c r="H75">
        <v>2006</v>
      </c>
      <c r="I75" s="2">
        <v>0.45833333333333331</v>
      </c>
      <c r="J75" t="s">
        <v>90</v>
      </c>
      <c r="K75" t="s">
        <v>440</v>
      </c>
      <c r="L75" t="s">
        <v>441</v>
      </c>
      <c r="M75" t="s">
        <v>56</v>
      </c>
      <c r="N75">
        <v>1836</v>
      </c>
      <c r="O75">
        <v>0</v>
      </c>
      <c r="P75">
        <v>0</v>
      </c>
      <c r="Q75">
        <v>0</v>
      </c>
      <c r="R75" t="s">
        <v>70</v>
      </c>
      <c r="S75">
        <v>19</v>
      </c>
      <c r="T75" s="9" t="str">
        <f t="shared" si="2"/>
        <v>Adult</v>
      </c>
      <c r="U75" t="s">
        <v>58</v>
      </c>
      <c r="W75" s="9" t="str">
        <f t="shared" si="4"/>
        <v>Unknown</v>
      </c>
      <c r="Y75">
        <v>0</v>
      </c>
      <c r="AG75">
        <v>733</v>
      </c>
      <c r="AH75">
        <v>957</v>
      </c>
      <c r="AI75">
        <v>53</v>
      </c>
      <c r="AJ75">
        <v>69</v>
      </c>
      <c r="AK75">
        <v>6</v>
      </c>
      <c r="AN75">
        <v>0</v>
      </c>
      <c r="AQ75">
        <v>36.79721</v>
      </c>
      <c r="AR75">
        <v>-76.241849999999999</v>
      </c>
      <c r="AS75">
        <v>126</v>
      </c>
      <c r="AT75">
        <v>9</v>
      </c>
      <c r="AU75">
        <v>12</v>
      </c>
      <c r="AV75">
        <v>427</v>
      </c>
      <c r="AW75" t="s">
        <v>442</v>
      </c>
      <c r="AX75">
        <v>51</v>
      </c>
      <c r="AY75">
        <v>51550</v>
      </c>
      <c r="AZ75">
        <v>21</v>
      </c>
    </row>
    <row r="76" spans="1:52" x14ac:dyDescent="0.35">
      <c r="A76">
        <v>74</v>
      </c>
      <c r="B76">
        <v>64059009648</v>
      </c>
      <c r="C76" t="s">
        <v>443</v>
      </c>
      <c r="D76">
        <v>640590</v>
      </c>
      <c r="E76" t="s">
        <v>444</v>
      </c>
      <c r="F76" s="1">
        <v>38740</v>
      </c>
      <c r="G76" t="s">
        <v>398</v>
      </c>
      <c r="H76">
        <v>2006</v>
      </c>
      <c r="I76" s="2">
        <v>0.40625</v>
      </c>
      <c r="J76" t="s">
        <v>82</v>
      </c>
      <c r="K76" t="s">
        <v>445</v>
      </c>
      <c r="L76" t="s">
        <v>121</v>
      </c>
      <c r="M76" t="s">
        <v>56</v>
      </c>
      <c r="N76">
        <v>2138</v>
      </c>
      <c r="O76">
        <v>0</v>
      </c>
      <c r="P76">
        <v>1</v>
      </c>
      <c r="Q76">
        <v>1</v>
      </c>
      <c r="R76" t="s">
        <v>114</v>
      </c>
      <c r="S76">
        <v>14</v>
      </c>
      <c r="T76" s="9" t="str">
        <f t="shared" si="2"/>
        <v>Minor</v>
      </c>
      <c r="U76" t="s">
        <v>58</v>
      </c>
      <c r="W76" s="9" t="str">
        <f t="shared" si="4"/>
        <v>Unknown</v>
      </c>
      <c r="X76" t="s">
        <v>60</v>
      </c>
      <c r="Y76">
        <v>0</v>
      </c>
      <c r="AG76">
        <v>1271</v>
      </c>
      <c r="AH76">
        <v>233</v>
      </c>
      <c r="AI76">
        <v>394</v>
      </c>
      <c r="AJ76">
        <v>161</v>
      </c>
      <c r="AK76">
        <v>27</v>
      </c>
      <c r="AN76">
        <v>0</v>
      </c>
      <c r="AO76" t="s">
        <v>207</v>
      </c>
      <c r="AQ76">
        <v>38.346350000000001</v>
      </c>
      <c r="AR76">
        <v>-121.97421</v>
      </c>
      <c r="AS76">
        <v>85.8</v>
      </c>
      <c r="AT76">
        <v>9</v>
      </c>
      <c r="AU76">
        <v>12</v>
      </c>
      <c r="AV76">
        <v>398</v>
      </c>
      <c r="AW76" t="s">
        <v>446</v>
      </c>
      <c r="AX76">
        <v>6</v>
      </c>
      <c r="AY76">
        <v>6095</v>
      </c>
      <c r="AZ76">
        <v>23</v>
      </c>
    </row>
    <row r="77" spans="1:52" x14ac:dyDescent="0.35">
      <c r="A77">
        <v>75</v>
      </c>
      <c r="B77">
        <v>482034002033</v>
      </c>
      <c r="C77" t="s">
        <v>447</v>
      </c>
      <c r="D77">
        <v>4820340</v>
      </c>
      <c r="E77" t="s">
        <v>448</v>
      </c>
      <c r="F77" s="1">
        <v>38744</v>
      </c>
      <c r="G77" t="s">
        <v>398</v>
      </c>
      <c r="H77">
        <v>2006</v>
      </c>
      <c r="J77" t="s">
        <v>95</v>
      </c>
      <c r="K77" t="s">
        <v>449</v>
      </c>
      <c r="L77" t="s">
        <v>205</v>
      </c>
      <c r="M77" t="s">
        <v>56</v>
      </c>
      <c r="N77">
        <v>2175</v>
      </c>
      <c r="O77">
        <v>0</v>
      </c>
      <c r="P77">
        <v>2</v>
      </c>
      <c r="Q77">
        <v>2</v>
      </c>
      <c r="R77" t="s">
        <v>114</v>
      </c>
      <c r="S77">
        <v>16</v>
      </c>
      <c r="T77" s="9" t="str">
        <f t="shared" si="2"/>
        <v>Minor</v>
      </c>
      <c r="U77" t="s">
        <v>58</v>
      </c>
      <c r="W77" s="9" t="str">
        <f t="shared" si="4"/>
        <v>Unknown</v>
      </c>
      <c r="X77" t="s">
        <v>60</v>
      </c>
      <c r="Y77">
        <v>0</v>
      </c>
      <c r="AG77">
        <v>630</v>
      </c>
      <c r="AH77">
        <v>755</v>
      </c>
      <c r="AI77">
        <v>674</v>
      </c>
      <c r="AJ77">
        <v>108</v>
      </c>
      <c r="AK77">
        <v>8</v>
      </c>
      <c r="AN77">
        <v>0</v>
      </c>
      <c r="AO77" t="s">
        <v>450</v>
      </c>
      <c r="AQ77">
        <v>32.85566</v>
      </c>
      <c r="AR77">
        <v>-96.575890000000001</v>
      </c>
      <c r="AS77">
        <v>157.1</v>
      </c>
      <c r="AT77">
        <v>9</v>
      </c>
      <c r="AU77">
        <v>12</v>
      </c>
      <c r="AV77">
        <v>994</v>
      </c>
      <c r="AW77" t="s">
        <v>208</v>
      </c>
      <c r="AX77">
        <v>48</v>
      </c>
      <c r="AY77">
        <v>48113</v>
      </c>
      <c r="AZ77">
        <v>21</v>
      </c>
    </row>
    <row r="78" spans="1:52" hidden="1" x14ac:dyDescent="0.35">
      <c r="A78">
        <v>76</v>
      </c>
      <c r="B78">
        <v>421917000420</v>
      </c>
      <c r="C78" t="s">
        <v>451</v>
      </c>
      <c r="D78">
        <v>4219170</v>
      </c>
      <c r="E78" t="s">
        <v>452</v>
      </c>
      <c r="F78" s="1">
        <v>38769</v>
      </c>
      <c r="G78" t="s">
        <v>398</v>
      </c>
      <c r="H78">
        <v>2006</v>
      </c>
      <c r="I78" s="2">
        <v>0.32291666666666669</v>
      </c>
      <c r="J78" t="s">
        <v>53</v>
      </c>
      <c r="K78" t="s">
        <v>453</v>
      </c>
      <c r="L78" t="s">
        <v>84</v>
      </c>
      <c r="M78" t="s">
        <v>56</v>
      </c>
      <c r="N78">
        <v>562</v>
      </c>
      <c r="O78">
        <v>0</v>
      </c>
      <c r="P78">
        <v>1</v>
      </c>
      <c r="Q78">
        <v>1</v>
      </c>
      <c r="R78" t="s">
        <v>70</v>
      </c>
      <c r="S78">
        <v>23</v>
      </c>
      <c r="T78" s="9" t="str">
        <f t="shared" si="2"/>
        <v>Adult</v>
      </c>
      <c r="U78" t="s">
        <v>58</v>
      </c>
      <c r="W78" s="9" t="str">
        <f t="shared" si="4"/>
        <v>Unknown</v>
      </c>
      <c r="Y78">
        <v>0</v>
      </c>
      <c r="AG78">
        <v>1</v>
      </c>
      <c r="AH78">
        <v>561</v>
      </c>
      <c r="AI78">
        <v>0</v>
      </c>
      <c r="AJ78">
        <v>0</v>
      </c>
      <c r="AK78">
        <v>0</v>
      </c>
      <c r="AN78">
        <v>1</v>
      </c>
      <c r="AO78" t="s">
        <v>454</v>
      </c>
      <c r="AQ78">
        <v>40.460700000000003</v>
      </c>
      <c r="AR78">
        <v>-79.900589999999994</v>
      </c>
      <c r="AS78">
        <v>41.2</v>
      </c>
      <c r="AT78">
        <v>9</v>
      </c>
      <c r="AU78">
        <v>12</v>
      </c>
      <c r="AV78">
        <v>374</v>
      </c>
      <c r="AW78" t="s">
        <v>455</v>
      </c>
      <c r="AX78">
        <v>42</v>
      </c>
      <c r="AY78">
        <v>42003</v>
      </c>
      <c r="AZ78">
        <v>11</v>
      </c>
    </row>
    <row r="79" spans="1:52" x14ac:dyDescent="0.35">
      <c r="A79">
        <v>77</v>
      </c>
      <c r="B79">
        <v>411071000300</v>
      </c>
      <c r="C79" t="s">
        <v>456</v>
      </c>
      <c r="D79">
        <v>4110710</v>
      </c>
      <c r="E79" t="s">
        <v>457</v>
      </c>
      <c r="F79" s="1">
        <v>38771</v>
      </c>
      <c r="G79" t="s">
        <v>398</v>
      </c>
      <c r="H79">
        <v>2006</v>
      </c>
      <c r="I79" s="2">
        <v>0.32291666666666669</v>
      </c>
      <c r="J79" t="s">
        <v>67</v>
      </c>
      <c r="K79" t="s">
        <v>458</v>
      </c>
      <c r="L79" t="s">
        <v>459</v>
      </c>
      <c r="M79" t="s">
        <v>56</v>
      </c>
      <c r="N79">
        <v>2052</v>
      </c>
      <c r="O79">
        <v>0</v>
      </c>
      <c r="P79">
        <v>1</v>
      </c>
      <c r="Q79">
        <v>1</v>
      </c>
      <c r="R79" t="s">
        <v>70</v>
      </c>
      <c r="S79">
        <v>14</v>
      </c>
      <c r="T79" s="9" t="str">
        <f t="shared" si="2"/>
        <v>Minor</v>
      </c>
      <c r="U79" t="s">
        <v>58</v>
      </c>
      <c r="V79" t="s">
        <v>59</v>
      </c>
      <c r="W79" s="9" t="str">
        <f t="shared" si="4"/>
        <v>White</v>
      </c>
      <c r="X79" t="s">
        <v>60</v>
      </c>
      <c r="Y79">
        <v>0</v>
      </c>
      <c r="AG79">
        <v>1844</v>
      </c>
      <c r="AH79">
        <v>12</v>
      </c>
      <c r="AI79">
        <v>111</v>
      </c>
      <c r="AJ79">
        <v>45</v>
      </c>
      <c r="AK79">
        <v>40</v>
      </c>
      <c r="AN79">
        <v>1</v>
      </c>
      <c r="AO79" t="s">
        <v>460</v>
      </c>
      <c r="AQ79">
        <v>43.207999999999998</v>
      </c>
      <c r="AR79">
        <v>-123.34712</v>
      </c>
      <c r="AS79">
        <v>92</v>
      </c>
      <c r="AT79">
        <v>8</v>
      </c>
      <c r="AU79">
        <v>12</v>
      </c>
      <c r="AV79">
        <v>689</v>
      </c>
      <c r="AW79" t="s">
        <v>461</v>
      </c>
      <c r="AX79">
        <v>41</v>
      </c>
      <c r="AY79">
        <v>41019</v>
      </c>
      <c r="AZ79">
        <v>33</v>
      </c>
    </row>
    <row r="80" spans="1:52" x14ac:dyDescent="0.35">
      <c r="A80">
        <v>78</v>
      </c>
      <c r="B80">
        <v>320048000211</v>
      </c>
      <c r="C80" t="s">
        <v>462</v>
      </c>
      <c r="D80">
        <v>3200480</v>
      </c>
      <c r="E80" t="s">
        <v>463</v>
      </c>
      <c r="F80" s="1">
        <v>38790</v>
      </c>
      <c r="G80" t="s">
        <v>398</v>
      </c>
      <c r="H80">
        <v>2006</v>
      </c>
      <c r="I80" s="2">
        <v>0.375</v>
      </c>
      <c r="J80" t="s">
        <v>53</v>
      </c>
      <c r="K80" t="s">
        <v>464</v>
      </c>
      <c r="L80" t="s">
        <v>465</v>
      </c>
      <c r="M80" t="s">
        <v>56</v>
      </c>
      <c r="N80">
        <v>868</v>
      </c>
      <c r="O80">
        <v>0</v>
      </c>
      <c r="P80">
        <v>2</v>
      </c>
      <c r="Q80">
        <v>2</v>
      </c>
      <c r="R80" t="s">
        <v>57</v>
      </c>
      <c r="S80">
        <v>14</v>
      </c>
      <c r="T80" s="9" t="str">
        <f t="shared" si="2"/>
        <v>Minor</v>
      </c>
      <c r="U80" t="s">
        <v>58</v>
      </c>
      <c r="V80" t="s">
        <v>59</v>
      </c>
      <c r="W80" s="9" t="str">
        <f t="shared" si="4"/>
        <v>White</v>
      </c>
      <c r="X80" t="s">
        <v>60</v>
      </c>
      <c r="Y80">
        <v>0</v>
      </c>
      <c r="AG80">
        <v>502</v>
      </c>
      <c r="AH80">
        <v>19</v>
      </c>
      <c r="AI80">
        <v>293</v>
      </c>
      <c r="AJ80">
        <v>40</v>
      </c>
      <c r="AK80">
        <v>14</v>
      </c>
      <c r="AN80">
        <v>0</v>
      </c>
      <c r="AO80" t="s">
        <v>466</v>
      </c>
      <c r="AP80" t="s">
        <v>108</v>
      </c>
      <c r="AQ80">
        <v>39.479810000000001</v>
      </c>
      <c r="AR80">
        <v>-119.78185999999999</v>
      </c>
      <c r="AS80">
        <v>40</v>
      </c>
      <c r="AT80">
        <v>7</v>
      </c>
      <c r="AU80">
        <v>8</v>
      </c>
      <c r="AV80">
        <v>286</v>
      </c>
      <c r="AW80" t="s">
        <v>467</v>
      </c>
      <c r="AX80">
        <v>32</v>
      </c>
      <c r="AY80">
        <v>32031</v>
      </c>
      <c r="AZ80">
        <v>12</v>
      </c>
    </row>
    <row r="81" spans="1:52" hidden="1" x14ac:dyDescent="0.35">
      <c r="A81">
        <v>79</v>
      </c>
      <c r="B81">
        <v>62271003429</v>
      </c>
      <c r="C81" t="s">
        <v>468</v>
      </c>
      <c r="D81">
        <v>622710</v>
      </c>
      <c r="E81" t="s">
        <v>240</v>
      </c>
      <c r="F81" s="1">
        <v>38873</v>
      </c>
      <c r="G81" t="s">
        <v>398</v>
      </c>
      <c r="H81">
        <v>2006</v>
      </c>
      <c r="I81" s="2">
        <v>0.63194444444444442</v>
      </c>
      <c r="J81" t="s">
        <v>82</v>
      </c>
      <c r="K81" t="s">
        <v>241</v>
      </c>
      <c r="L81" t="s">
        <v>121</v>
      </c>
      <c r="M81" t="s">
        <v>56</v>
      </c>
      <c r="N81">
        <v>3210</v>
      </c>
      <c r="O81">
        <v>1</v>
      </c>
      <c r="P81">
        <v>0</v>
      </c>
      <c r="Q81">
        <v>1</v>
      </c>
      <c r="R81" t="s">
        <v>70</v>
      </c>
      <c r="S81">
        <v>21</v>
      </c>
      <c r="T81" s="9" t="str">
        <f t="shared" si="2"/>
        <v>Adult</v>
      </c>
      <c r="U81" t="s">
        <v>58</v>
      </c>
      <c r="V81" t="s">
        <v>146</v>
      </c>
      <c r="W81" s="9" t="str">
        <f t="shared" si="4"/>
        <v>Black</v>
      </c>
      <c r="Y81">
        <v>0</v>
      </c>
      <c r="AG81">
        <v>413</v>
      </c>
      <c r="AH81">
        <v>336</v>
      </c>
      <c r="AI81">
        <v>2173</v>
      </c>
      <c r="AJ81">
        <v>269</v>
      </c>
      <c r="AK81">
        <v>19</v>
      </c>
      <c r="AN81">
        <v>0</v>
      </c>
      <c r="AO81" t="s">
        <v>136</v>
      </c>
      <c r="AQ81">
        <v>33.998809999999999</v>
      </c>
      <c r="AR81">
        <v>-118.44282</v>
      </c>
      <c r="AS81">
        <v>129.19999999999999</v>
      </c>
      <c r="AT81">
        <v>9</v>
      </c>
      <c r="AU81">
        <v>12</v>
      </c>
      <c r="AV81">
        <v>2063</v>
      </c>
      <c r="AW81" t="s">
        <v>243</v>
      </c>
      <c r="AX81">
        <v>6</v>
      </c>
      <c r="AY81">
        <v>6037</v>
      </c>
      <c r="AZ81">
        <v>11</v>
      </c>
    </row>
    <row r="82" spans="1:52" hidden="1" x14ac:dyDescent="0.35">
      <c r="A82">
        <v>80</v>
      </c>
      <c r="B82">
        <v>370348001447</v>
      </c>
      <c r="C82" t="s">
        <v>469</v>
      </c>
      <c r="D82">
        <v>3703480</v>
      </c>
      <c r="E82" t="s">
        <v>470</v>
      </c>
      <c r="F82" s="1">
        <v>38959</v>
      </c>
      <c r="G82" t="s">
        <v>471</v>
      </c>
      <c r="H82">
        <v>2006</v>
      </c>
      <c r="I82" s="2">
        <v>0.54166666666666663</v>
      </c>
      <c r="J82" t="s">
        <v>90</v>
      </c>
      <c r="K82" t="s">
        <v>472</v>
      </c>
      <c r="L82" t="s">
        <v>326</v>
      </c>
      <c r="M82" t="s">
        <v>56</v>
      </c>
      <c r="N82">
        <v>1150</v>
      </c>
      <c r="O82">
        <v>0</v>
      </c>
      <c r="P82">
        <v>2</v>
      </c>
      <c r="Q82">
        <v>2</v>
      </c>
      <c r="R82" t="s">
        <v>57</v>
      </c>
      <c r="S82">
        <v>19</v>
      </c>
      <c r="T82" s="9" t="str">
        <f t="shared" si="2"/>
        <v>Adult</v>
      </c>
      <c r="U82" t="s">
        <v>58</v>
      </c>
      <c r="V82" t="s">
        <v>99</v>
      </c>
      <c r="W82" s="9" t="str">
        <f t="shared" si="4"/>
        <v>Hispanic</v>
      </c>
      <c r="X82" t="s">
        <v>381</v>
      </c>
      <c r="Y82">
        <v>0</v>
      </c>
      <c r="AG82">
        <v>776</v>
      </c>
      <c r="AH82">
        <v>290</v>
      </c>
      <c r="AI82">
        <v>55</v>
      </c>
      <c r="AJ82">
        <v>6</v>
      </c>
      <c r="AK82">
        <v>3</v>
      </c>
      <c r="AN82">
        <v>0</v>
      </c>
      <c r="AO82" t="s">
        <v>473</v>
      </c>
      <c r="AQ82">
        <v>36.092329999999997</v>
      </c>
      <c r="AR82">
        <v>-79.093369999999993</v>
      </c>
      <c r="AS82">
        <v>66.7</v>
      </c>
      <c r="AT82">
        <v>9</v>
      </c>
      <c r="AU82">
        <v>12</v>
      </c>
      <c r="AV82">
        <v>276</v>
      </c>
      <c r="AW82" t="s">
        <v>474</v>
      </c>
      <c r="AX82">
        <v>37</v>
      </c>
      <c r="AY82">
        <v>37135</v>
      </c>
      <c r="AZ82">
        <v>41</v>
      </c>
    </row>
    <row r="83" spans="1:52" x14ac:dyDescent="0.35">
      <c r="A83">
        <v>81</v>
      </c>
      <c r="B83">
        <v>481970008026</v>
      </c>
      <c r="C83" t="s">
        <v>475</v>
      </c>
      <c r="D83">
        <v>4819700</v>
      </c>
      <c r="E83" t="s">
        <v>476</v>
      </c>
      <c r="F83" s="1">
        <v>38968</v>
      </c>
      <c r="G83" t="s">
        <v>471</v>
      </c>
      <c r="H83">
        <v>2006</v>
      </c>
      <c r="I83" s="2">
        <v>0.55555555555555558</v>
      </c>
      <c r="J83" t="s">
        <v>95</v>
      </c>
      <c r="K83" t="s">
        <v>477</v>
      </c>
      <c r="L83" t="s">
        <v>205</v>
      </c>
      <c r="M83" t="s">
        <v>56</v>
      </c>
      <c r="N83">
        <v>1417</v>
      </c>
      <c r="O83">
        <v>0</v>
      </c>
      <c r="P83">
        <v>1</v>
      </c>
      <c r="Q83">
        <v>1</v>
      </c>
      <c r="R83" t="s">
        <v>70</v>
      </c>
      <c r="T83" s="9" t="str">
        <f t="shared" si="2"/>
        <v>Minor</v>
      </c>
      <c r="U83" t="s">
        <v>58</v>
      </c>
      <c r="W83" s="9" t="str">
        <f t="shared" si="4"/>
        <v>Unknown</v>
      </c>
      <c r="X83" t="s">
        <v>478</v>
      </c>
      <c r="Y83">
        <v>0</v>
      </c>
      <c r="AG83">
        <v>103</v>
      </c>
      <c r="AH83">
        <v>242</v>
      </c>
      <c r="AI83">
        <v>1053</v>
      </c>
      <c r="AJ83">
        <v>19</v>
      </c>
      <c r="AK83">
        <v>0</v>
      </c>
      <c r="AN83">
        <v>1</v>
      </c>
      <c r="AO83" t="s">
        <v>136</v>
      </c>
      <c r="AP83" t="s">
        <v>479</v>
      </c>
      <c r="AQ83">
        <v>32.657260000000001</v>
      </c>
      <c r="AR83">
        <v>-97.36</v>
      </c>
      <c r="AS83">
        <v>86.7</v>
      </c>
      <c r="AT83">
        <v>9</v>
      </c>
      <c r="AU83">
        <v>12</v>
      </c>
      <c r="AV83">
        <v>921</v>
      </c>
      <c r="AW83" t="s">
        <v>480</v>
      </c>
      <c r="AX83">
        <v>48</v>
      </c>
      <c r="AY83">
        <v>48439</v>
      </c>
      <c r="AZ83">
        <v>11</v>
      </c>
    </row>
    <row r="84" spans="1:52" hidden="1" x14ac:dyDescent="0.35">
      <c r="A84">
        <v>82</v>
      </c>
      <c r="B84">
        <v>80237000087</v>
      </c>
      <c r="C84" t="s">
        <v>481</v>
      </c>
      <c r="D84">
        <v>802370</v>
      </c>
      <c r="E84" t="s">
        <v>482</v>
      </c>
      <c r="F84" s="1">
        <v>38987</v>
      </c>
      <c r="G84" t="s">
        <v>471</v>
      </c>
      <c r="H84">
        <v>2006</v>
      </c>
      <c r="I84" s="2">
        <v>0.4861111111111111</v>
      </c>
      <c r="J84" t="s">
        <v>90</v>
      </c>
      <c r="K84" t="s">
        <v>483</v>
      </c>
      <c r="L84" t="s">
        <v>55</v>
      </c>
      <c r="M84" t="s">
        <v>56</v>
      </c>
      <c r="N84">
        <v>476</v>
      </c>
      <c r="O84">
        <v>1</v>
      </c>
      <c r="P84">
        <v>0</v>
      </c>
      <c r="Q84">
        <v>1</v>
      </c>
      <c r="R84" t="s">
        <v>70</v>
      </c>
      <c r="S84">
        <v>53</v>
      </c>
      <c r="T84" s="9" t="str">
        <f t="shared" si="2"/>
        <v>Adult</v>
      </c>
      <c r="U84" t="s">
        <v>58</v>
      </c>
      <c r="V84" t="s">
        <v>59</v>
      </c>
      <c r="W84" s="9" t="str">
        <f t="shared" si="4"/>
        <v>White</v>
      </c>
      <c r="Y84">
        <v>1</v>
      </c>
      <c r="Z84" t="s">
        <v>61</v>
      </c>
      <c r="AG84">
        <v>424</v>
      </c>
      <c r="AH84">
        <v>4</v>
      </c>
      <c r="AI84">
        <v>28</v>
      </c>
      <c r="AJ84">
        <v>7</v>
      </c>
      <c r="AK84">
        <v>13</v>
      </c>
      <c r="AN84">
        <v>0</v>
      </c>
      <c r="AO84" t="s">
        <v>484</v>
      </c>
      <c r="AQ84">
        <v>39.455660000000002</v>
      </c>
      <c r="AR84">
        <v>-105.64543</v>
      </c>
      <c r="AS84">
        <v>26.2</v>
      </c>
      <c r="AT84">
        <v>9</v>
      </c>
      <c r="AU84">
        <v>12</v>
      </c>
      <c r="AV84">
        <v>82</v>
      </c>
      <c r="AW84" t="s">
        <v>485</v>
      </c>
      <c r="AX84">
        <v>8</v>
      </c>
      <c r="AY84">
        <v>8093</v>
      </c>
      <c r="AZ84">
        <v>43</v>
      </c>
    </row>
    <row r="85" spans="1:52" x14ac:dyDescent="0.35">
      <c r="A85">
        <v>83</v>
      </c>
      <c r="B85">
        <v>551647002155</v>
      </c>
      <c r="C85" t="s">
        <v>486</v>
      </c>
      <c r="D85">
        <v>5516470</v>
      </c>
      <c r="E85" t="s">
        <v>487</v>
      </c>
      <c r="F85" s="1">
        <v>38989</v>
      </c>
      <c r="G85" t="s">
        <v>471</v>
      </c>
      <c r="H85">
        <v>2006</v>
      </c>
      <c r="I85" s="2">
        <v>0.34027777777777773</v>
      </c>
      <c r="J85" t="s">
        <v>95</v>
      </c>
      <c r="K85" t="s">
        <v>488</v>
      </c>
      <c r="L85" t="s">
        <v>429</v>
      </c>
      <c r="M85" t="s">
        <v>56</v>
      </c>
      <c r="N85">
        <v>119</v>
      </c>
      <c r="O85">
        <v>1</v>
      </c>
      <c r="P85">
        <v>0</v>
      </c>
      <c r="Q85">
        <v>1</v>
      </c>
      <c r="R85" t="s">
        <v>70</v>
      </c>
      <c r="S85">
        <v>15</v>
      </c>
      <c r="T85" s="9" t="str">
        <f t="shared" si="2"/>
        <v>Minor</v>
      </c>
      <c r="U85" t="s">
        <v>58</v>
      </c>
      <c r="V85" t="s">
        <v>59</v>
      </c>
      <c r="W85" s="9" t="str">
        <f t="shared" si="4"/>
        <v>White</v>
      </c>
      <c r="X85" t="s">
        <v>60</v>
      </c>
      <c r="Y85">
        <v>0</v>
      </c>
      <c r="AG85">
        <v>117</v>
      </c>
      <c r="AH85">
        <v>2</v>
      </c>
      <c r="AI85">
        <v>0</v>
      </c>
      <c r="AJ85">
        <v>0</v>
      </c>
      <c r="AK85">
        <v>0</v>
      </c>
      <c r="AN85">
        <v>0</v>
      </c>
      <c r="AO85" t="s">
        <v>489</v>
      </c>
      <c r="AP85" t="s">
        <v>108</v>
      </c>
      <c r="AQ85">
        <v>43.482109999999999</v>
      </c>
      <c r="AR85">
        <v>-90.190160000000006</v>
      </c>
      <c r="AS85">
        <v>10.5</v>
      </c>
      <c r="AT85">
        <v>9</v>
      </c>
      <c r="AU85">
        <v>12</v>
      </c>
      <c r="AV85">
        <v>35</v>
      </c>
      <c r="AW85" t="s">
        <v>490</v>
      </c>
      <c r="AX85">
        <v>55</v>
      </c>
      <c r="AY85">
        <v>55111</v>
      </c>
      <c r="AZ85">
        <v>43</v>
      </c>
    </row>
    <row r="86" spans="1:52" hidden="1" x14ac:dyDescent="0.35">
      <c r="A86">
        <v>84</v>
      </c>
      <c r="C86" t="s">
        <v>491</v>
      </c>
      <c r="F86" s="1">
        <v>38992</v>
      </c>
      <c r="G86" t="s">
        <v>471</v>
      </c>
      <c r="H86">
        <v>2006</v>
      </c>
      <c r="I86" s="2">
        <v>0.46319444444444446</v>
      </c>
      <c r="J86" t="s">
        <v>82</v>
      </c>
      <c r="K86" t="s">
        <v>492</v>
      </c>
      <c r="L86" t="s">
        <v>84</v>
      </c>
      <c r="M86" t="s">
        <v>216</v>
      </c>
      <c r="N86">
        <v>26</v>
      </c>
      <c r="O86">
        <v>5</v>
      </c>
      <c r="P86">
        <v>5</v>
      </c>
      <c r="Q86">
        <v>10</v>
      </c>
      <c r="R86" t="s">
        <v>70</v>
      </c>
      <c r="S86">
        <v>32</v>
      </c>
      <c r="T86" s="9" t="str">
        <f t="shared" si="2"/>
        <v>Adult</v>
      </c>
      <c r="U86" t="s">
        <v>58</v>
      </c>
      <c r="V86" t="s">
        <v>59</v>
      </c>
      <c r="W86" s="9" t="str">
        <f t="shared" si="4"/>
        <v>White</v>
      </c>
      <c r="X86" t="s">
        <v>493</v>
      </c>
      <c r="Y86">
        <v>1</v>
      </c>
      <c r="Z86" t="s">
        <v>61</v>
      </c>
      <c r="AG86">
        <v>26</v>
      </c>
      <c r="AH86">
        <v>0</v>
      </c>
      <c r="AI86">
        <v>0</v>
      </c>
      <c r="AJ86">
        <v>0</v>
      </c>
      <c r="AK86">
        <v>0</v>
      </c>
      <c r="AN86">
        <v>0</v>
      </c>
      <c r="AO86" t="s">
        <v>494</v>
      </c>
      <c r="AP86" t="s">
        <v>495</v>
      </c>
      <c r="AQ86">
        <v>39.960081000000002</v>
      </c>
      <c r="AR86">
        <v>-76.084367</v>
      </c>
      <c r="AW86" t="s">
        <v>496</v>
      </c>
      <c r="AX86">
        <v>42</v>
      </c>
      <c r="AY86">
        <v>42071</v>
      </c>
    </row>
    <row r="87" spans="1:52" x14ac:dyDescent="0.35">
      <c r="A87">
        <v>85</v>
      </c>
      <c r="B87">
        <v>291635002429</v>
      </c>
      <c r="C87" t="s">
        <v>497</v>
      </c>
      <c r="D87">
        <v>2916350</v>
      </c>
      <c r="E87" t="s">
        <v>498</v>
      </c>
      <c r="F87" s="1">
        <v>38999</v>
      </c>
      <c r="G87" t="s">
        <v>471</v>
      </c>
      <c r="H87">
        <v>2006</v>
      </c>
      <c r="I87" s="2">
        <v>0.32291666666666669</v>
      </c>
      <c r="J87" t="s">
        <v>82</v>
      </c>
      <c r="K87" t="s">
        <v>499</v>
      </c>
      <c r="L87" t="s">
        <v>281</v>
      </c>
      <c r="M87" t="s">
        <v>56</v>
      </c>
      <c r="N87">
        <v>699</v>
      </c>
      <c r="O87">
        <v>0</v>
      </c>
      <c r="P87">
        <v>0</v>
      </c>
      <c r="Q87">
        <v>0</v>
      </c>
      <c r="R87" t="s">
        <v>57</v>
      </c>
      <c r="S87">
        <v>13</v>
      </c>
      <c r="T87" s="9" t="str">
        <f t="shared" si="2"/>
        <v>Minor</v>
      </c>
      <c r="U87" t="s">
        <v>58</v>
      </c>
      <c r="V87" t="s">
        <v>59</v>
      </c>
      <c r="W87" s="9" t="str">
        <f t="shared" si="4"/>
        <v>White</v>
      </c>
      <c r="X87" t="s">
        <v>60</v>
      </c>
      <c r="Y87">
        <v>0</v>
      </c>
      <c r="AG87">
        <v>591</v>
      </c>
      <c r="AH87">
        <v>43</v>
      </c>
      <c r="AI87">
        <v>49</v>
      </c>
      <c r="AJ87">
        <v>7</v>
      </c>
      <c r="AK87">
        <v>9</v>
      </c>
      <c r="AN87">
        <v>0</v>
      </c>
      <c r="AO87" t="s">
        <v>500</v>
      </c>
      <c r="AP87" t="s">
        <v>501</v>
      </c>
      <c r="AQ87">
        <v>37.082769999999996</v>
      </c>
      <c r="AR87">
        <v>-94.515860000000004</v>
      </c>
      <c r="AS87">
        <v>50.3</v>
      </c>
      <c r="AT87">
        <v>6</v>
      </c>
      <c r="AU87">
        <v>8</v>
      </c>
      <c r="AV87">
        <v>312</v>
      </c>
      <c r="AW87" t="s">
        <v>502</v>
      </c>
      <c r="AX87">
        <v>29</v>
      </c>
      <c r="AY87">
        <v>29097</v>
      </c>
      <c r="AZ87">
        <v>13</v>
      </c>
    </row>
    <row r="88" spans="1:52" hidden="1" x14ac:dyDescent="0.35">
      <c r="A88">
        <v>86</v>
      </c>
      <c r="B88">
        <v>530870001466</v>
      </c>
      <c r="C88" t="s">
        <v>503</v>
      </c>
      <c r="D88">
        <v>5308700</v>
      </c>
      <c r="E88" t="s">
        <v>504</v>
      </c>
      <c r="F88" s="1">
        <v>39085</v>
      </c>
      <c r="G88" t="s">
        <v>471</v>
      </c>
      <c r="H88">
        <v>2007</v>
      </c>
      <c r="I88" s="2">
        <v>0.3125</v>
      </c>
      <c r="J88" t="s">
        <v>90</v>
      </c>
      <c r="K88" t="s">
        <v>505</v>
      </c>
      <c r="L88" t="s">
        <v>171</v>
      </c>
      <c r="M88" t="s">
        <v>56</v>
      </c>
      <c r="N88">
        <v>1749</v>
      </c>
      <c r="O88">
        <v>1</v>
      </c>
      <c r="P88">
        <v>0</v>
      </c>
      <c r="Q88">
        <v>1</v>
      </c>
      <c r="R88" t="s">
        <v>70</v>
      </c>
      <c r="S88">
        <v>18</v>
      </c>
      <c r="T88" s="9" t="str">
        <f t="shared" si="2"/>
        <v>Adult</v>
      </c>
      <c r="U88" t="s">
        <v>58</v>
      </c>
      <c r="W88" s="9" t="str">
        <f t="shared" si="4"/>
        <v>Unknown</v>
      </c>
      <c r="X88" t="s">
        <v>60</v>
      </c>
      <c r="Y88">
        <v>0</v>
      </c>
      <c r="AG88">
        <v>692</v>
      </c>
      <c r="AH88">
        <v>535</v>
      </c>
      <c r="AI88">
        <v>139</v>
      </c>
      <c r="AJ88">
        <v>354</v>
      </c>
      <c r="AK88">
        <v>29</v>
      </c>
      <c r="AN88">
        <v>0</v>
      </c>
      <c r="AO88" t="s">
        <v>136</v>
      </c>
      <c r="AQ88">
        <v>47.241140000000001</v>
      </c>
      <c r="AR88">
        <v>-122.49364</v>
      </c>
      <c r="AS88">
        <v>85.4</v>
      </c>
      <c r="AT88">
        <v>9</v>
      </c>
      <c r="AU88">
        <v>12</v>
      </c>
      <c r="AV88">
        <v>884</v>
      </c>
      <c r="AW88" t="s">
        <v>506</v>
      </c>
      <c r="AX88">
        <v>53</v>
      </c>
      <c r="AY88">
        <v>53053</v>
      </c>
      <c r="AZ88">
        <v>12</v>
      </c>
    </row>
    <row r="89" spans="1:52" x14ac:dyDescent="0.35">
      <c r="A89">
        <v>87</v>
      </c>
      <c r="B89">
        <v>390437500382</v>
      </c>
      <c r="C89" t="s">
        <v>507</v>
      </c>
      <c r="D89">
        <v>3904375</v>
      </c>
      <c r="E89" t="s">
        <v>508</v>
      </c>
      <c r="F89" s="1">
        <v>39090</v>
      </c>
      <c r="G89" t="s">
        <v>471</v>
      </c>
      <c r="H89">
        <v>2007</v>
      </c>
      <c r="I89" s="2">
        <v>0.44791666666666669</v>
      </c>
      <c r="J89" t="s">
        <v>82</v>
      </c>
      <c r="K89" t="s">
        <v>509</v>
      </c>
      <c r="L89" t="s">
        <v>180</v>
      </c>
      <c r="M89" t="s">
        <v>56</v>
      </c>
      <c r="N89">
        <v>745</v>
      </c>
      <c r="O89">
        <v>0</v>
      </c>
      <c r="P89">
        <v>0</v>
      </c>
      <c r="Q89">
        <v>0</v>
      </c>
      <c r="R89" t="s">
        <v>70</v>
      </c>
      <c r="S89">
        <v>16</v>
      </c>
      <c r="T89" s="9" t="str">
        <f t="shared" si="2"/>
        <v>Minor</v>
      </c>
      <c r="U89" t="s">
        <v>58</v>
      </c>
      <c r="W89" s="9" t="str">
        <f t="shared" si="4"/>
        <v>Unknown</v>
      </c>
      <c r="X89" t="s">
        <v>60</v>
      </c>
      <c r="Y89">
        <v>0</v>
      </c>
      <c r="AG89">
        <v>20</v>
      </c>
      <c r="AH89">
        <v>715</v>
      </c>
      <c r="AI89">
        <v>0</v>
      </c>
      <c r="AJ89">
        <v>0</v>
      </c>
      <c r="AK89">
        <v>0</v>
      </c>
      <c r="AN89">
        <v>0</v>
      </c>
      <c r="AQ89">
        <v>39.109110000000001</v>
      </c>
      <c r="AR89">
        <v>-84.521829999999994</v>
      </c>
      <c r="AS89">
        <v>46</v>
      </c>
      <c r="AT89">
        <v>9</v>
      </c>
      <c r="AU89">
        <v>12</v>
      </c>
      <c r="AV89">
        <v>397</v>
      </c>
      <c r="AW89" t="s">
        <v>183</v>
      </c>
      <c r="AX89">
        <v>39</v>
      </c>
      <c r="AY89">
        <v>39061</v>
      </c>
      <c r="AZ89">
        <v>11</v>
      </c>
    </row>
    <row r="90" spans="1:52" x14ac:dyDescent="0.35">
      <c r="A90">
        <v>88</v>
      </c>
      <c r="B90">
        <v>421899003825</v>
      </c>
      <c r="C90" t="s">
        <v>510</v>
      </c>
      <c r="D90">
        <v>4218990</v>
      </c>
      <c r="E90" t="s">
        <v>80</v>
      </c>
      <c r="F90" s="1">
        <v>39100</v>
      </c>
      <c r="G90" t="s">
        <v>471</v>
      </c>
      <c r="H90">
        <v>2007</v>
      </c>
      <c r="I90" s="2">
        <v>0.35069444444444442</v>
      </c>
      <c r="J90" t="s">
        <v>67</v>
      </c>
      <c r="K90" t="s">
        <v>83</v>
      </c>
      <c r="L90" t="s">
        <v>84</v>
      </c>
      <c r="M90" t="s">
        <v>56</v>
      </c>
      <c r="N90">
        <v>655</v>
      </c>
      <c r="O90">
        <v>0</v>
      </c>
      <c r="P90">
        <v>1</v>
      </c>
      <c r="Q90">
        <v>1</v>
      </c>
      <c r="R90" t="s">
        <v>70</v>
      </c>
      <c r="T90" s="9" t="str">
        <f t="shared" si="2"/>
        <v>Minor</v>
      </c>
      <c r="U90" t="s">
        <v>58</v>
      </c>
      <c r="W90" s="9" t="str">
        <f t="shared" si="4"/>
        <v>Unknown</v>
      </c>
      <c r="Y90">
        <v>0</v>
      </c>
      <c r="AG90">
        <v>1</v>
      </c>
      <c r="AH90">
        <v>647</v>
      </c>
      <c r="AI90">
        <v>5</v>
      </c>
      <c r="AJ90">
        <v>1</v>
      </c>
      <c r="AK90">
        <v>1</v>
      </c>
      <c r="AN90">
        <v>1</v>
      </c>
      <c r="AO90" t="s">
        <v>511</v>
      </c>
      <c r="AQ90">
        <v>39.957929999999998</v>
      </c>
      <c r="AR90">
        <v>-75.237399999999994</v>
      </c>
      <c r="AS90">
        <v>40.4</v>
      </c>
      <c r="AT90">
        <v>7</v>
      </c>
      <c r="AU90">
        <v>12</v>
      </c>
      <c r="AV90">
        <v>572</v>
      </c>
      <c r="AW90" t="s">
        <v>87</v>
      </c>
      <c r="AX90">
        <v>42</v>
      </c>
      <c r="AY90">
        <v>42101</v>
      </c>
      <c r="AZ90">
        <v>11</v>
      </c>
    </row>
    <row r="91" spans="1:52" x14ac:dyDescent="0.35">
      <c r="A91">
        <v>89</v>
      </c>
      <c r="B91">
        <v>262382006068</v>
      </c>
      <c r="C91" t="s">
        <v>512</v>
      </c>
      <c r="D91">
        <v>2623820</v>
      </c>
      <c r="E91" t="s">
        <v>513</v>
      </c>
      <c r="F91" s="1">
        <v>39148</v>
      </c>
      <c r="G91" t="s">
        <v>471</v>
      </c>
      <c r="H91">
        <v>2007</v>
      </c>
      <c r="I91" s="2">
        <v>0.45624999999999999</v>
      </c>
      <c r="J91" t="s">
        <v>90</v>
      </c>
      <c r="K91" t="s">
        <v>514</v>
      </c>
      <c r="L91" t="s">
        <v>145</v>
      </c>
      <c r="M91" t="s">
        <v>56</v>
      </c>
      <c r="N91">
        <v>1593</v>
      </c>
      <c r="O91">
        <v>0</v>
      </c>
      <c r="P91">
        <v>1</v>
      </c>
      <c r="Q91">
        <v>1</v>
      </c>
      <c r="R91" t="s">
        <v>70</v>
      </c>
      <c r="S91">
        <v>17</v>
      </c>
      <c r="T91" s="9" t="str">
        <f t="shared" si="2"/>
        <v>Minor</v>
      </c>
      <c r="U91" t="s">
        <v>58</v>
      </c>
      <c r="V91" t="s">
        <v>59</v>
      </c>
      <c r="W91" s="9" t="str">
        <f t="shared" si="4"/>
        <v>White</v>
      </c>
      <c r="X91" t="s">
        <v>515</v>
      </c>
      <c r="Y91">
        <v>1</v>
      </c>
      <c r="Z91" t="s">
        <v>61</v>
      </c>
      <c r="AG91">
        <v>1475</v>
      </c>
      <c r="AH91">
        <v>32</v>
      </c>
      <c r="AI91">
        <v>26</v>
      </c>
      <c r="AJ91">
        <v>56</v>
      </c>
      <c r="AK91">
        <v>4</v>
      </c>
      <c r="AN91">
        <v>0</v>
      </c>
      <c r="AO91" t="s">
        <v>516</v>
      </c>
      <c r="AQ91">
        <v>43.640909999999998</v>
      </c>
      <c r="AR91">
        <v>-84.274140000000003</v>
      </c>
      <c r="AS91">
        <v>78.599999999999994</v>
      </c>
      <c r="AT91">
        <v>8</v>
      </c>
      <c r="AU91">
        <v>12</v>
      </c>
      <c r="AV91">
        <v>201</v>
      </c>
      <c r="AW91" t="s">
        <v>517</v>
      </c>
      <c r="AX91">
        <v>26</v>
      </c>
      <c r="AY91">
        <v>26111</v>
      </c>
      <c r="AZ91">
        <v>31</v>
      </c>
    </row>
    <row r="92" spans="1:52" x14ac:dyDescent="0.35">
      <c r="A92">
        <v>90</v>
      </c>
      <c r="B92">
        <v>170993000943</v>
      </c>
      <c r="C92" t="s">
        <v>518</v>
      </c>
      <c r="D92">
        <v>1709930</v>
      </c>
      <c r="E92" t="s">
        <v>407</v>
      </c>
      <c r="F92" s="1">
        <v>39181</v>
      </c>
      <c r="G92" t="s">
        <v>471</v>
      </c>
      <c r="H92">
        <v>2007</v>
      </c>
      <c r="I92" s="2">
        <v>0.60416666666666663</v>
      </c>
      <c r="J92" t="s">
        <v>82</v>
      </c>
      <c r="K92" t="s">
        <v>128</v>
      </c>
      <c r="L92" t="s">
        <v>129</v>
      </c>
      <c r="M92" t="s">
        <v>56</v>
      </c>
      <c r="N92">
        <v>2020</v>
      </c>
      <c r="O92">
        <v>0</v>
      </c>
      <c r="P92">
        <v>1</v>
      </c>
      <c r="Q92">
        <v>1</v>
      </c>
      <c r="R92" t="s">
        <v>114</v>
      </c>
      <c r="S92">
        <v>15</v>
      </c>
      <c r="T92" s="9" t="str">
        <f t="shared" si="2"/>
        <v>Minor</v>
      </c>
      <c r="U92" t="s">
        <v>58</v>
      </c>
      <c r="W92" s="9" t="str">
        <f t="shared" si="4"/>
        <v>Unknown</v>
      </c>
      <c r="X92" t="s">
        <v>60</v>
      </c>
      <c r="Y92">
        <v>0</v>
      </c>
      <c r="AG92">
        <v>2</v>
      </c>
      <c r="AH92">
        <v>1993</v>
      </c>
      <c r="AI92">
        <v>7</v>
      </c>
      <c r="AJ92">
        <v>0</v>
      </c>
      <c r="AK92">
        <v>1</v>
      </c>
      <c r="AN92">
        <v>0</v>
      </c>
      <c r="AO92" t="s">
        <v>327</v>
      </c>
      <c r="AQ92">
        <v>41.737200000000001</v>
      </c>
      <c r="AR92">
        <v>-87.572360000000003</v>
      </c>
      <c r="AS92">
        <v>105</v>
      </c>
      <c r="AT92">
        <v>9</v>
      </c>
      <c r="AU92">
        <v>12</v>
      </c>
      <c r="AV92">
        <v>1930</v>
      </c>
      <c r="AW92" t="s">
        <v>131</v>
      </c>
      <c r="AX92">
        <v>17</v>
      </c>
      <c r="AY92">
        <v>17031</v>
      </c>
      <c r="AZ92">
        <v>11</v>
      </c>
    </row>
    <row r="93" spans="1:52" x14ac:dyDescent="0.35">
      <c r="A93">
        <v>91</v>
      </c>
      <c r="B93">
        <v>410600004183</v>
      </c>
      <c r="C93" t="s">
        <v>519</v>
      </c>
      <c r="D93">
        <v>4106000</v>
      </c>
      <c r="E93" t="s">
        <v>520</v>
      </c>
      <c r="F93" s="1">
        <v>39182</v>
      </c>
      <c r="G93" t="s">
        <v>471</v>
      </c>
      <c r="H93">
        <v>2007</v>
      </c>
      <c r="I93" s="2">
        <v>0.59375</v>
      </c>
      <c r="J93" t="s">
        <v>53</v>
      </c>
      <c r="K93" t="s">
        <v>521</v>
      </c>
      <c r="L93" t="s">
        <v>459</v>
      </c>
      <c r="M93" t="s">
        <v>56</v>
      </c>
      <c r="N93">
        <v>163</v>
      </c>
      <c r="O93">
        <v>0</v>
      </c>
      <c r="P93">
        <v>10</v>
      </c>
      <c r="Q93">
        <v>10</v>
      </c>
      <c r="R93" t="s">
        <v>57</v>
      </c>
      <c r="S93">
        <v>15</v>
      </c>
      <c r="T93" s="9" t="str">
        <f t="shared" si="2"/>
        <v>Minor</v>
      </c>
      <c r="U93" t="s">
        <v>58</v>
      </c>
      <c r="W93" s="9" t="str">
        <f t="shared" si="4"/>
        <v>Unknown</v>
      </c>
      <c r="X93" t="s">
        <v>60</v>
      </c>
      <c r="Y93">
        <v>0</v>
      </c>
      <c r="AG93">
        <v>133</v>
      </c>
      <c r="AH93">
        <v>3</v>
      </c>
      <c r="AI93">
        <v>17</v>
      </c>
      <c r="AJ93">
        <v>3</v>
      </c>
      <c r="AK93">
        <v>4</v>
      </c>
      <c r="AN93">
        <v>0</v>
      </c>
      <c r="AO93" t="s">
        <v>522</v>
      </c>
      <c r="AP93" t="s">
        <v>306</v>
      </c>
      <c r="AQ93">
        <v>45.486550000000001</v>
      </c>
      <c r="AR93">
        <v>-122.40894</v>
      </c>
      <c r="AS93">
        <v>11.8</v>
      </c>
      <c r="AT93">
        <v>9</v>
      </c>
      <c r="AU93">
        <v>12</v>
      </c>
      <c r="AV93">
        <v>51</v>
      </c>
      <c r="AW93" t="s">
        <v>523</v>
      </c>
      <c r="AX93">
        <v>41</v>
      </c>
      <c r="AY93">
        <v>41051</v>
      </c>
      <c r="AZ93">
        <v>21</v>
      </c>
    </row>
    <row r="94" spans="1:52" x14ac:dyDescent="0.35">
      <c r="A94">
        <v>92</v>
      </c>
      <c r="B94">
        <v>482829010477</v>
      </c>
      <c r="C94" t="s">
        <v>524</v>
      </c>
      <c r="D94">
        <v>4828290</v>
      </c>
      <c r="E94" t="s">
        <v>525</v>
      </c>
      <c r="F94" s="1">
        <v>39217</v>
      </c>
      <c r="G94" t="s">
        <v>471</v>
      </c>
      <c r="H94">
        <v>2007</v>
      </c>
      <c r="I94" s="2">
        <v>0.41666666666666669</v>
      </c>
      <c r="J94" t="s">
        <v>53</v>
      </c>
      <c r="K94" t="s">
        <v>526</v>
      </c>
      <c r="L94" t="s">
        <v>205</v>
      </c>
      <c r="M94" t="s">
        <v>56</v>
      </c>
      <c r="N94">
        <v>505</v>
      </c>
      <c r="O94">
        <v>0</v>
      </c>
      <c r="P94">
        <v>0</v>
      </c>
      <c r="Q94">
        <v>0</v>
      </c>
      <c r="R94" t="s">
        <v>57</v>
      </c>
      <c r="S94">
        <v>14</v>
      </c>
      <c r="T94" s="9" t="str">
        <f t="shared" si="2"/>
        <v>Minor</v>
      </c>
      <c r="U94" t="s">
        <v>58</v>
      </c>
      <c r="W94" s="9" t="str">
        <f t="shared" si="4"/>
        <v>Unknown</v>
      </c>
      <c r="X94" t="s">
        <v>60</v>
      </c>
      <c r="Y94">
        <v>0</v>
      </c>
      <c r="AG94">
        <v>18</v>
      </c>
      <c r="AH94">
        <v>0</v>
      </c>
      <c r="AI94">
        <v>487</v>
      </c>
      <c r="AJ94">
        <v>0</v>
      </c>
      <c r="AK94">
        <v>0</v>
      </c>
      <c r="AN94">
        <v>0</v>
      </c>
      <c r="AO94" t="s">
        <v>527</v>
      </c>
      <c r="AP94" t="s">
        <v>108</v>
      </c>
      <c r="AQ94">
        <v>26.110600000000002</v>
      </c>
      <c r="AR94">
        <v>-97.510800000000003</v>
      </c>
      <c r="AS94">
        <v>35</v>
      </c>
      <c r="AT94">
        <v>6</v>
      </c>
      <c r="AU94">
        <v>8</v>
      </c>
      <c r="AV94">
        <v>187</v>
      </c>
      <c r="AW94" t="s">
        <v>528</v>
      </c>
      <c r="AX94">
        <v>48</v>
      </c>
      <c r="AY94">
        <v>48061</v>
      </c>
      <c r="AZ94">
        <v>41</v>
      </c>
    </row>
    <row r="95" spans="1:52" x14ac:dyDescent="0.35">
      <c r="A95">
        <v>93</v>
      </c>
      <c r="B95">
        <v>120087003862</v>
      </c>
      <c r="C95" t="s">
        <v>529</v>
      </c>
      <c r="D95">
        <v>1200870</v>
      </c>
      <c r="E95" t="s">
        <v>472</v>
      </c>
      <c r="F95" s="1">
        <v>39239</v>
      </c>
      <c r="G95" t="s">
        <v>471</v>
      </c>
      <c r="H95">
        <v>2007</v>
      </c>
      <c r="I95" s="2">
        <v>0.5</v>
      </c>
      <c r="J95" t="s">
        <v>90</v>
      </c>
      <c r="K95" t="s">
        <v>530</v>
      </c>
      <c r="L95" t="s">
        <v>113</v>
      </c>
      <c r="M95" t="s">
        <v>56</v>
      </c>
      <c r="N95">
        <v>1799</v>
      </c>
      <c r="O95">
        <v>0</v>
      </c>
      <c r="P95">
        <v>0</v>
      </c>
      <c r="Q95">
        <v>0</v>
      </c>
      <c r="R95" t="s">
        <v>70</v>
      </c>
      <c r="S95">
        <v>17</v>
      </c>
      <c r="T95" s="9" t="str">
        <f t="shared" si="2"/>
        <v>Minor</v>
      </c>
      <c r="U95" t="s">
        <v>58</v>
      </c>
      <c r="W95" s="9" t="str">
        <f t="shared" si="4"/>
        <v>Unknown</v>
      </c>
      <c r="X95" t="s">
        <v>381</v>
      </c>
      <c r="Y95">
        <v>0</v>
      </c>
      <c r="AG95">
        <v>268</v>
      </c>
      <c r="AH95">
        <v>1256</v>
      </c>
      <c r="AI95">
        <v>202</v>
      </c>
      <c r="AJ95">
        <v>29</v>
      </c>
      <c r="AK95">
        <v>4</v>
      </c>
      <c r="AN95">
        <v>1</v>
      </c>
      <c r="AO95" t="s">
        <v>173</v>
      </c>
      <c r="AQ95">
        <v>27.991330000000001</v>
      </c>
      <c r="AR95">
        <v>-82.432670000000002</v>
      </c>
      <c r="AS95">
        <v>91</v>
      </c>
      <c r="AT95">
        <v>9</v>
      </c>
      <c r="AU95">
        <v>12</v>
      </c>
      <c r="AV95">
        <v>1091</v>
      </c>
      <c r="AW95" t="s">
        <v>531</v>
      </c>
      <c r="AX95">
        <v>12</v>
      </c>
      <c r="AY95">
        <v>12057</v>
      </c>
      <c r="AZ95">
        <v>11</v>
      </c>
    </row>
    <row r="96" spans="1:52" x14ac:dyDescent="0.35">
      <c r="A96">
        <v>94</v>
      </c>
      <c r="B96">
        <v>390437804449</v>
      </c>
      <c r="C96" t="s">
        <v>532</v>
      </c>
      <c r="D96">
        <v>3904378</v>
      </c>
      <c r="E96" t="s">
        <v>533</v>
      </c>
      <c r="F96" s="1">
        <v>39365</v>
      </c>
      <c r="G96" t="s">
        <v>534</v>
      </c>
      <c r="H96">
        <v>2007</v>
      </c>
      <c r="I96" s="2">
        <v>0.55208333333333337</v>
      </c>
      <c r="J96" t="s">
        <v>90</v>
      </c>
      <c r="K96" t="s">
        <v>535</v>
      </c>
      <c r="L96" t="s">
        <v>180</v>
      </c>
      <c r="M96" t="s">
        <v>56</v>
      </c>
      <c r="N96">
        <v>260</v>
      </c>
      <c r="O96">
        <v>0</v>
      </c>
      <c r="P96">
        <v>4</v>
      </c>
      <c r="Q96">
        <v>4</v>
      </c>
      <c r="R96" t="s">
        <v>57</v>
      </c>
      <c r="S96">
        <v>14</v>
      </c>
      <c r="T96" s="9" t="str">
        <f t="shared" si="2"/>
        <v>Minor</v>
      </c>
      <c r="U96" t="s">
        <v>58</v>
      </c>
      <c r="W96" s="9" t="str">
        <f t="shared" si="4"/>
        <v>Unknown</v>
      </c>
      <c r="X96" t="s">
        <v>60</v>
      </c>
      <c r="Y96">
        <v>1</v>
      </c>
      <c r="Z96" t="s">
        <v>61</v>
      </c>
      <c r="AG96">
        <v>22</v>
      </c>
      <c r="AH96">
        <v>227</v>
      </c>
      <c r="AI96">
        <v>9</v>
      </c>
      <c r="AJ96">
        <v>0</v>
      </c>
      <c r="AK96">
        <v>1</v>
      </c>
      <c r="AN96">
        <v>1</v>
      </c>
      <c r="AO96" t="s">
        <v>536</v>
      </c>
      <c r="AQ96">
        <v>41.507620000000003</v>
      </c>
      <c r="AR96">
        <v>-81.686899999999994</v>
      </c>
      <c r="AS96">
        <v>14</v>
      </c>
      <c r="AT96">
        <v>9</v>
      </c>
      <c r="AU96">
        <v>12</v>
      </c>
      <c r="AW96" t="s">
        <v>537</v>
      </c>
      <c r="AX96">
        <v>39</v>
      </c>
      <c r="AY96">
        <v>39035</v>
      </c>
      <c r="AZ96">
        <v>11</v>
      </c>
    </row>
    <row r="97" spans="1:52" x14ac:dyDescent="0.35">
      <c r="A97">
        <v>95</v>
      </c>
      <c r="B97">
        <v>130102000413</v>
      </c>
      <c r="C97" t="s">
        <v>538</v>
      </c>
      <c r="D97">
        <v>1301020</v>
      </c>
      <c r="E97" t="s">
        <v>539</v>
      </c>
      <c r="F97" s="1">
        <v>39370</v>
      </c>
      <c r="G97" t="s">
        <v>534</v>
      </c>
      <c r="H97">
        <v>2007</v>
      </c>
      <c r="I97" s="2">
        <v>0.61458333333333337</v>
      </c>
      <c r="J97" t="s">
        <v>82</v>
      </c>
      <c r="K97" t="s">
        <v>540</v>
      </c>
      <c r="L97" t="s">
        <v>77</v>
      </c>
      <c r="M97" t="s">
        <v>56</v>
      </c>
      <c r="N97">
        <v>1534</v>
      </c>
      <c r="O97">
        <v>0</v>
      </c>
      <c r="P97">
        <v>0</v>
      </c>
      <c r="Q97">
        <v>0</v>
      </c>
      <c r="R97" t="s">
        <v>70</v>
      </c>
      <c r="T97" s="9" t="str">
        <f t="shared" si="2"/>
        <v>Minor</v>
      </c>
      <c r="U97" t="s">
        <v>58</v>
      </c>
      <c r="W97" s="9" t="str">
        <f t="shared" si="4"/>
        <v>Unknown</v>
      </c>
      <c r="Y97">
        <v>0</v>
      </c>
      <c r="AG97">
        <v>381</v>
      </c>
      <c r="AH97">
        <v>997</v>
      </c>
      <c r="AI97">
        <v>89</v>
      </c>
      <c r="AJ97">
        <v>37</v>
      </c>
      <c r="AK97">
        <v>3</v>
      </c>
      <c r="AN97">
        <v>0</v>
      </c>
      <c r="AQ97">
        <v>32.108409999999999</v>
      </c>
      <c r="AR97">
        <v>-81.156610000000001</v>
      </c>
      <c r="AS97">
        <v>90</v>
      </c>
      <c r="AT97">
        <v>9</v>
      </c>
      <c r="AU97">
        <v>12</v>
      </c>
      <c r="AV97">
        <v>799</v>
      </c>
      <c r="AW97" t="s">
        <v>539</v>
      </c>
      <c r="AX97">
        <v>13</v>
      </c>
      <c r="AY97">
        <v>13051</v>
      </c>
      <c r="AZ97">
        <v>22</v>
      </c>
    </row>
    <row r="98" spans="1:52" x14ac:dyDescent="0.35">
      <c r="A98">
        <v>96</v>
      </c>
      <c r="B98">
        <v>370012202591</v>
      </c>
      <c r="C98" t="s">
        <v>541</v>
      </c>
      <c r="D98">
        <v>3700122</v>
      </c>
      <c r="E98" t="s">
        <v>542</v>
      </c>
      <c r="F98" s="1">
        <v>39463</v>
      </c>
      <c r="G98" t="s">
        <v>534</v>
      </c>
      <c r="H98">
        <v>2008</v>
      </c>
      <c r="I98" s="2">
        <v>0.42708333333333331</v>
      </c>
      <c r="J98" t="s">
        <v>90</v>
      </c>
      <c r="K98" t="s">
        <v>338</v>
      </c>
      <c r="L98" t="s">
        <v>326</v>
      </c>
      <c r="M98" t="s">
        <v>56</v>
      </c>
      <c r="N98">
        <v>244</v>
      </c>
      <c r="O98">
        <v>0</v>
      </c>
      <c r="P98">
        <v>1</v>
      </c>
      <c r="Q98">
        <v>1</v>
      </c>
      <c r="R98" t="s">
        <v>114</v>
      </c>
      <c r="S98">
        <v>16</v>
      </c>
      <c r="T98" s="9" t="str">
        <f t="shared" si="2"/>
        <v>Minor</v>
      </c>
      <c r="U98" t="s">
        <v>58</v>
      </c>
      <c r="V98" t="s">
        <v>146</v>
      </c>
      <c r="W98" s="9" t="str">
        <f t="shared" si="4"/>
        <v>Black</v>
      </c>
      <c r="X98" t="s">
        <v>60</v>
      </c>
      <c r="Y98">
        <v>0</v>
      </c>
      <c r="AG98">
        <v>5</v>
      </c>
      <c r="AH98">
        <v>230</v>
      </c>
      <c r="AI98">
        <v>8</v>
      </c>
      <c r="AJ98">
        <v>0</v>
      </c>
      <c r="AK98">
        <v>1</v>
      </c>
      <c r="AN98">
        <v>0</v>
      </c>
      <c r="AQ98">
        <v>35.260390000000001</v>
      </c>
      <c r="AR98">
        <v>-80.775909999999996</v>
      </c>
      <c r="AS98">
        <v>13</v>
      </c>
      <c r="AT98">
        <v>9</v>
      </c>
      <c r="AU98">
        <v>12</v>
      </c>
      <c r="AW98" t="s">
        <v>339</v>
      </c>
      <c r="AX98">
        <v>37</v>
      </c>
      <c r="AY98">
        <v>37119</v>
      </c>
      <c r="AZ98">
        <v>11</v>
      </c>
    </row>
    <row r="99" spans="1:52" x14ac:dyDescent="0.35">
      <c r="A99">
        <v>97</v>
      </c>
      <c r="B99">
        <v>470294001080</v>
      </c>
      <c r="C99" t="s">
        <v>543</v>
      </c>
      <c r="D99">
        <v>4702940</v>
      </c>
      <c r="E99" t="s">
        <v>544</v>
      </c>
      <c r="F99" s="1">
        <v>39482</v>
      </c>
      <c r="G99" t="s">
        <v>534</v>
      </c>
      <c r="H99">
        <v>2008</v>
      </c>
      <c r="I99" s="2">
        <v>0.41666666666666669</v>
      </c>
      <c r="J99" t="s">
        <v>82</v>
      </c>
      <c r="K99" t="s">
        <v>545</v>
      </c>
      <c r="L99" t="s">
        <v>377</v>
      </c>
      <c r="M99" t="s">
        <v>56</v>
      </c>
      <c r="N99">
        <v>1581</v>
      </c>
      <c r="O99">
        <v>0</v>
      </c>
      <c r="P99">
        <v>1</v>
      </c>
      <c r="Q99">
        <v>1</v>
      </c>
      <c r="R99" t="s">
        <v>70</v>
      </c>
      <c r="S99">
        <v>16</v>
      </c>
      <c r="T99" s="9" t="str">
        <f t="shared" si="2"/>
        <v>Minor</v>
      </c>
      <c r="U99" t="s">
        <v>58</v>
      </c>
      <c r="W99" s="9" t="str">
        <f t="shared" si="4"/>
        <v>Unknown</v>
      </c>
      <c r="X99" t="s">
        <v>60</v>
      </c>
      <c r="Y99">
        <v>0</v>
      </c>
      <c r="AG99">
        <v>4</v>
      </c>
      <c r="AH99">
        <v>1577</v>
      </c>
      <c r="AI99">
        <v>0</v>
      </c>
      <c r="AJ99">
        <v>0</v>
      </c>
      <c r="AK99">
        <v>0</v>
      </c>
      <c r="AN99">
        <v>0</v>
      </c>
      <c r="AO99" t="s">
        <v>546</v>
      </c>
      <c r="AQ99">
        <v>35.10069</v>
      </c>
      <c r="AR99">
        <v>-90.017399999999995</v>
      </c>
      <c r="AS99">
        <v>87.9</v>
      </c>
      <c r="AT99">
        <v>9</v>
      </c>
      <c r="AU99">
        <v>12</v>
      </c>
      <c r="AV99">
        <v>863</v>
      </c>
      <c r="AW99" t="s">
        <v>547</v>
      </c>
      <c r="AX99">
        <v>47</v>
      </c>
      <c r="AY99">
        <v>47157</v>
      </c>
      <c r="AZ99">
        <v>11</v>
      </c>
    </row>
    <row r="100" spans="1:52" hidden="1" x14ac:dyDescent="0.35">
      <c r="A100">
        <v>98</v>
      </c>
      <c r="B100">
        <v>1059778</v>
      </c>
      <c r="C100" t="s">
        <v>548</v>
      </c>
      <c r="F100" s="1">
        <v>39485</v>
      </c>
      <c r="G100" t="s">
        <v>534</v>
      </c>
      <c r="H100">
        <v>2008</v>
      </c>
      <c r="I100" s="2">
        <v>0.3833333333333333</v>
      </c>
      <c r="J100" t="s">
        <v>67</v>
      </c>
      <c r="K100" t="s">
        <v>549</v>
      </c>
      <c r="L100" t="s">
        <v>180</v>
      </c>
      <c r="M100" t="s">
        <v>216</v>
      </c>
      <c r="N100">
        <v>166</v>
      </c>
      <c r="O100">
        <v>0</v>
      </c>
      <c r="P100">
        <v>1</v>
      </c>
      <c r="Q100">
        <v>1</v>
      </c>
      <c r="R100" t="s">
        <v>70</v>
      </c>
      <c r="S100">
        <v>56</v>
      </c>
      <c r="T100" s="9" t="str">
        <f t="shared" si="2"/>
        <v>Adult</v>
      </c>
      <c r="U100" t="s">
        <v>58</v>
      </c>
      <c r="V100" t="s">
        <v>59</v>
      </c>
      <c r="W100" s="9" t="str">
        <f t="shared" si="4"/>
        <v>White</v>
      </c>
      <c r="X100" t="s">
        <v>161</v>
      </c>
      <c r="Y100">
        <v>1</v>
      </c>
      <c r="Z100" t="s">
        <v>61</v>
      </c>
      <c r="AG100">
        <v>158</v>
      </c>
      <c r="AH100">
        <v>3</v>
      </c>
      <c r="AI100">
        <v>1</v>
      </c>
      <c r="AJ100">
        <v>0</v>
      </c>
      <c r="AK100">
        <v>4</v>
      </c>
      <c r="AN100">
        <v>0</v>
      </c>
      <c r="AQ100">
        <v>38.735562999999999</v>
      </c>
      <c r="AR100">
        <v>-82.986607000000006</v>
      </c>
      <c r="AS100">
        <v>14</v>
      </c>
      <c r="AT100" t="s">
        <v>130</v>
      </c>
      <c r="AU100">
        <v>6</v>
      </c>
      <c r="AW100" t="s">
        <v>550</v>
      </c>
      <c r="AX100">
        <v>39</v>
      </c>
      <c r="AY100">
        <v>39145</v>
      </c>
      <c r="AZ100">
        <v>31</v>
      </c>
    </row>
    <row r="101" spans="1:52" x14ac:dyDescent="0.35">
      <c r="A101">
        <v>99</v>
      </c>
      <c r="B101">
        <v>470294001122</v>
      </c>
      <c r="C101" t="s">
        <v>551</v>
      </c>
      <c r="D101">
        <v>4702940</v>
      </c>
      <c r="E101" t="s">
        <v>544</v>
      </c>
      <c r="F101" s="1">
        <v>39489</v>
      </c>
      <c r="G101" t="s">
        <v>534</v>
      </c>
      <c r="H101">
        <v>2008</v>
      </c>
      <c r="I101" s="2">
        <v>0.375</v>
      </c>
      <c r="J101" t="s">
        <v>82</v>
      </c>
      <c r="K101" t="s">
        <v>545</v>
      </c>
      <c r="L101" t="s">
        <v>377</v>
      </c>
      <c r="M101" t="s">
        <v>56</v>
      </c>
      <c r="N101">
        <v>1110</v>
      </c>
      <c r="O101">
        <v>0</v>
      </c>
      <c r="P101">
        <v>1</v>
      </c>
      <c r="Q101">
        <v>1</v>
      </c>
      <c r="R101" t="s">
        <v>70</v>
      </c>
      <c r="S101">
        <v>17</v>
      </c>
      <c r="T101" s="9" t="str">
        <f t="shared" si="2"/>
        <v>Minor</v>
      </c>
      <c r="U101" t="s">
        <v>58</v>
      </c>
      <c r="W101" s="9" t="str">
        <f t="shared" si="4"/>
        <v>Unknown</v>
      </c>
      <c r="X101" t="s">
        <v>60</v>
      </c>
      <c r="Y101">
        <v>0</v>
      </c>
      <c r="AG101">
        <v>0</v>
      </c>
      <c r="AH101">
        <v>1109</v>
      </c>
      <c r="AI101">
        <v>0</v>
      </c>
      <c r="AJ101">
        <v>1</v>
      </c>
      <c r="AK101">
        <v>0</v>
      </c>
      <c r="AN101">
        <v>1</v>
      </c>
      <c r="AO101" t="s">
        <v>420</v>
      </c>
      <c r="AP101" t="s">
        <v>552</v>
      </c>
      <c r="AQ101">
        <v>35.055950000000003</v>
      </c>
      <c r="AR101">
        <v>-90.085890000000006</v>
      </c>
      <c r="AS101">
        <v>53.8</v>
      </c>
      <c r="AT101">
        <v>9</v>
      </c>
      <c r="AU101">
        <v>12</v>
      </c>
      <c r="AV101">
        <v>787</v>
      </c>
      <c r="AW101" t="s">
        <v>547</v>
      </c>
      <c r="AX101">
        <v>47</v>
      </c>
      <c r="AY101">
        <v>47157</v>
      </c>
      <c r="AZ101">
        <v>11</v>
      </c>
    </row>
    <row r="102" spans="1:52" x14ac:dyDescent="0.35">
      <c r="A102">
        <v>100</v>
      </c>
      <c r="B102">
        <v>61785002199</v>
      </c>
      <c r="C102" t="s">
        <v>553</v>
      </c>
      <c r="D102">
        <v>617850</v>
      </c>
      <c r="E102" t="s">
        <v>554</v>
      </c>
      <c r="F102" s="1">
        <v>39490</v>
      </c>
      <c r="G102" t="s">
        <v>534</v>
      </c>
      <c r="H102">
        <v>2008</v>
      </c>
      <c r="I102" s="2">
        <v>0.34375</v>
      </c>
      <c r="J102" t="s">
        <v>53</v>
      </c>
      <c r="K102" t="s">
        <v>191</v>
      </c>
      <c r="L102" t="s">
        <v>121</v>
      </c>
      <c r="M102" t="s">
        <v>56</v>
      </c>
      <c r="N102">
        <v>1065</v>
      </c>
      <c r="O102">
        <v>1</v>
      </c>
      <c r="P102">
        <v>0</v>
      </c>
      <c r="Q102">
        <v>1</v>
      </c>
      <c r="R102" t="s">
        <v>70</v>
      </c>
      <c r="S102">
        <v>14</v>
      </c>
      <c r="T102" s="9" t="str">
        <f t="shared" si="2"/>
        <v>Minor</v>
      </c>
      <c r="U102" t="s">
        <v>58</v>
      </c>
      <c r="W102" s="9" t="str">
        <f t="shared" si="4"/>
        <v>Unknown</v>
      </c>
      <c r="X102" t="s">
        <v>60</v>
      </c>
      <c r="Y102">
        <v>0</v>
      </c>
      <c r="AG102">
        <v>125</v>
      </c>
      <c r="AH102">
        <v>49</v>
      </c>
      <c r="AI102">
        <v>829</v>
      </c>
      <c r="AJ102">
        <v>58</v>
      </c>
      <c r="AK102">
        <v>4</v>
      </c>
      <c r="AN102">
        <v>0</v>
      </c>
      <c r="AO102" t="s">
        <v>173</v>
      </c>
      <c r="AP102" t="s">
        <v>555</v>
      </c>
      <c r="AQ102">
        <v>34.165680000000002</v>
      </c>
      <c r="AR102">
        <v>-119.1814</v>
      </c>
      <c r="AS102">
        <v>50</v>
      </c>
      <c r="AT102">
        <v>6</v>
      </c>
      <c r="AU102">
        <v>8</v>
      </c>
      <c r="AV102">
        <v>775</v>
      </c>
      <c r="AW102" t="s">
        <v>194</v>
      </c>
      <c r="AX102">
        <v>6</v>
      </c>
      <c r="AY102">
        <v>6111</v>
      </c>
      <c r="AZ102">
        <v>12</v>
      </c>
    </row>
    <row r="103" spans="1:52" hidden="1" x14ac:dyDescent="0.35">
      <c r="A103">
        <v>101</v>
      </c>
      <c r="C103" t="s">
        <v>556</v>
      </c>
      <c r="F103" s="1">
        <v>39525</v>
      </c>
      <c r="G103" t="s">
        <v>534</v>
      </c>
      <c r="H103">
        <v>2008</v>
      </c>
      <c r="I103" s="2">
        <v>0.54166666666666663</v>
      </c>
      <c r="J103" t="s">
        <v>53</v>
      </c>
      <c r="K103" t="s">
        <v>557</v>
      </c>
      <c r="L103" t="s">
        <v>135</v>
      </c>
      <c r="M103" t="s">
        <v>216</v>
      </c>
      <c r="N103">
        <v>100</v>
      </c>
      <c r="O103">
        <v>1</v>
      </c>
      <c r="P103">
        <v>1</v>
      </c>
      <c r="Q103">
        <v>2</v>
      </c>
      <c r="R103" t="s">
        <v>70</v>
      </c>
      <c r="S103">
        <v>23</v>
      </c>
      <c r="T103" s="9" t="str">
        <f t="shared" si="2"/>
        <v>Adult</v>
      </c>
      <c r="W103" s="9" t="str">
        <f t="shared" si="4"/>
        <v>Unknown</v>
      </c>
      <c r="AN103">
        <v>0</v>
      </c>
      <c r="AO103" t="s">
        <v>558</v>
      </c>
      <c r="AT103" t="s">
        <v>130</v>
      </c>
      <c r="AU103" t="s">
        <v>130</v>
      </c>
      <c r="AW103" t="s">
        <v>559</v>
      </c>
      <c r="AX103">
        <v>28</v>
      </c>
      <c r="AY103">
        <v>28079</v>
      </c>
      <c r="AZ103">
        <v>32</v>
      </c>
    </row>
    <row r="104" spans="1:52" hidden="1" x14ac:dyDescent="0.35">
      <c r="A104">
        <v>102</v>
      </c>
      <c r="B104">
        <v>61455001762</v>
      </c>
      <c r="C104" t="s">
        <v>560</v>
      </c>
      <c r="D104">
        <v>614550</v>
      </c>
      <c r="E104" t="s">
        <v>561</v>
      </c>
      <c r="F104" s="1">
        <v>39554</v>
      </c>
      <c r="G104" t="s">
        <v>534</v>
      </c>
      <c r="H104">
        <v>2008</v>
      </c>
      <c r="I104" s="2">
        <v>0.49583333333333335</v>
      </c>
      <c r="J104" t="s">
        <v>90</v>
      </c>
      <c r="K104" t="s">
        <v>562</v>
      </c>
      <c r="L104" t="s">
        <v>121</v>
      </c>
      <c r="M104" t="s">
        <v>56</v>
      </c>
      <c r="N104">
        <v>2735</v>
      </c>
      <c r="O104">
        <v>1</v>
      </c>
      <c r="P104">
        <v>0</v>
      </c>
      <c r="Q104">
        <v>1</v>
      </c>
      <c r="R104" t="s">
        <v>70</v>
      </c>
      <c r="S104">
        <v>38</v>
      </c>
      <c r="T104" s="9" t="str">
        <f t="shared" si="2"/>
        <v>Adult</v>
      </c>
      <c r="U104" t="s">
        <v>58</v>
      </c>
      <c r="W104" s="9" t="str">
        <f t="shared" si="4"/>
        <v>Unknown</v>
      </c>
      <c r="X104" t="s">
        <v>478</v>
      </c>
      <c r="Y104">
        <v>0</v>
      </c>
      <c r="AG104">
        <v>130</v>
      </c>
      <c r="AH104">
        <v>112</v>
      </c>
      <c r="AI104">
        <v>2039</v>
      </c>
      <c r="AJ104">
        <v>444</v>
      </c>
      <c r="AK104">
        <v>10</v>
      </c>
      <c r="AN104">
        <v>1</v>
      </c>
      <c r="AO104" t="s">
        <v>226</v>
      </c>
      <c r="AP104" t="s">
        <v>362</v>
      </c>
      <c r="AQ104">
        <v>36.743020000000001</v>
      </c>
      <c r="AR104">
        <v>-119.75369999999999</v>
      </c>
      <c r="AS104">
        <v>137.6</v>
      </c>
      <c r="AT104">
        <v>9</v>
      </c>
      <c r="AU104">
        <v>12</v>
      </c>
      <c r="AV104">
        <v>2466</v>
      </c>
      <c r="AW104" t="s">
        <v>563</v>
      </c>
      <c r="AX104">
        <v>6</v>
      </c>
      <c r="AY104">
        <v>6019</v>
      </c>
      <c r="AZ104">
        <v>11</v>
      </c>
    </row>
    <row r="105" spans="1:52" x14ac:dyDescent="0.35">
      <c r="A105">
        <v>103</v>
      </c>
      <c r="B105">
        <v>470222000775</v>
      </c>
      <c r="C105" t="s">
        <v>422</v>
      </c>
      <c r="D105">
        <v>4702220</v>
      </c>
      <c r="E105" t="s">
        <v>564</v>
      </c>
      <c r="F105" s="1">
        <v>39681</v>
      </c>
      <c r="G105" t="s">
        <v>565</v>
      </c>
      <c r="H105">
        <v>2008</v>
      </c>
      <c r="I105" s="2">
        <v>0.34027777777777773</v>
      </c>
      <c r="J105" t="s">
        <v>67</v>
      </c>
      <c r="K105" t="s">
        <v>566</v>
      </c>
      <c r="L105" t="s">
        <v>377</v>
      </c>
      <c r="M105" t="s">
        <v>56</v>
      </c>
      <c r="N105">
        <v>1210</v>
      </c>
      <c r="O105">
        <v>1</v>
      </c>
      <c r="P105">
        <v>0</v>
      </c>
      <c r="Q105">
        <v>1</v>
      </c>
      <c r="R105" t="s">
        <v>70</v>
      </c>
      <c r="S105">
        <v>15</v>
      </c>
      <c r="T105" s="9" t="str">
        <f t="shared" si="2"/>
        <v>Minor</v>
      </c>
      <c r="U105" t="s">
        <v>58</v>
      </c>
      <c r="W105" s="9" t="str">
        <f t="shared" si="4"/>
        <v>Unknown</v>
      </c>
      <c r="X105" t="s">
        <v>60</v>
      </c>
      <c r="Y105">
        <v>0</v>
      </c>
      <c r="AG105">
        <v>872</v>
      </c>
      <c r="AH105">
        <v>254</v>
      </c>
      <c r="AI105">
        <v>55</v>
      </c>
      <c r="AJ105">
        <v>25</v>
      </c>
      <c r="AK105">
        <v>4</v>
      </c>
      <c r="AN105">
        <v>1</v>
      </c>
      <c r="AO105" t="s">
        <v>567</v>
      </c>
      <c r="AQ105">
        <v>36.039200000000001</v>
      </c>
      <c r="AR105">
        <v>-83.921599999999998</v>
      </c>
      <c r="AS105">
        <v>79.5</v>
      </c>
      <c r="AT105">
        <v>9</v>
      </c>
      <c r="AU105">
        <v>12</v>
      </c>
      <c r="AV105">
        <v>569</v>
      </c>
      <c r="AW105" t="s">
        <v>568</v>
      </c>
      <c r="AX105">
        <v>47</v>
      </c>
      <c r="AY105">
        <v>47093</v>
      </c>
      <c r="AZ105">
        <v>12</v>
      </c>
    </row>
    <row r="106" spans="1:52" x14ac:dyDescent="0.35">
      <c r="A106">
        <v>104</v>
      </c>
      <c r="B106">
        <v>120018000169</v>
      </c>
      <c r="C106" t="s">
        <v>569</v>
      </c>
      <c r="D106">
        <v>1200180</v>
      </c>
      <c r="E106" t="s">
        <v>570</v>
      </c>
      <c r="F106" s="1">
        <v>39764</v>
      </c>
      <c r="G106" t="s">
        <v>565</v>
      </c>
      <c r="H106">
        <v>2008</v>
      </c>
      <c r="I106" s="2">
        <v>0.45833333333333331</v>
      </c>
      <c r="J106" t="s">
        <v>90</v>
      </c>
      <c r="K106" t="s">
        <v>571</v>
      </c>
      <c r="L106" t="s">
        <v>113</v>
      </c>
      <c r="M106" t="s">
        <v>56</v>
      </c>
      <c r="N106">
        <v>1758</v>
      </c>
      <c r="O106">
        <v>1</v>
      </c>
      <c r="P106">
        <v>0</v>
      </c>
      <c r="Q106">
        <v>1</v>
      </c>
      <c r="R106" t="s">
        <v>70</v>
      </c>
      <c r="S106">
        <v>15</v>
      </c>
      <c r="T106" s="9" t="str">
        <f t="shared" si="2"/>
        <v>Minor</v>
      </c>
      <c r="U106" t="s">
        <v>152</v>
      </c>
      <c r="V106" t="s">
        <v>146</v>
      </c>
      <c r="W106" s="9" t="str">
        <f t="shared" si="4"/>
        <v>Black</v>
      </c>
      <c r="X106" t="s">
        <v>60</v>
      </c>
      <c r="Y106">
        <v>0</v>
      </c>
      <c r="AG106">
        <v>80</v>
      </c>
      <c r="AH106">
        <v>1576</v>
      </c>
      <c r="AI106">
        <v>76</v>
      </c>
      <c r="AJ106">
        <v>6</v>
      </c>
      <c r="AK106">
        <v>1</v>
      </c>
      <c r="AN106">
        <v>1</v>
      </c>
      <c r="AO106" t="s">
        <v>572</v>
      </c>
      <c r="AP106" t="s">
        <v>573</v>
      </c>
      <c r="AQ106">
        <v>26.138300000000001</v>
      </c>
      <c r="AR106">
        <v>-80.176000000000002</v>
      </c>
      <c r="AS106">
        <v>149.4</v>
      </c>
      <c r="AT106">
        <v>9</v>
      </c>
      <c r="AU106">
        <v>12</v>
      </c>
      <c r="AV106">
        <v>1193</v>
      </c>
      <c r="AW106" t="s">
        <v>574</v>
      </c>
      <c r="AX106">
        <v>12</v>
      </c>
      <c r="AY106">
        <v>12011</v>
      </c>
      <c r="AZ106">
        <v>12</v>
      </c>
    </row>
    <row r="107" spans="1:52" x14ac:dyDescent="0.35">
      <c r="A107">
        <v>105</v>
      </c>
      <c r="B107">
        <v>261200004670</v>
      </c>
      <c r="C107" t="s">
        <v>422</v>
      </c>
      <c r="D107">
        <v>2612000</v>
      </c>
      <c r="E107" t="s">
        <v>423</v>
      </c>
      <c r="F107" s="1">
        <v>39861</v>
      </c>
      <c r="G107" t="s">
        <v>565</v>
      </c>
      <c r="H107">
        <v>2009</v>
      </c>
      <c r="I107" s="2">
        <v>0.58333333333333337</v>
      </c>
      <c r="J107" t="s">
        <v>53</v>
      </c>
      <c r="K107" t="s">
        <v>424</v>
      </c>
      <c r="L107" t="s">
        <v>145</v>
      </c>
      <c r="M107" t="s">
        <v>56</v>
      </c>
      <c r="N107">
        <v>919</v>
      </c>
      <c r="O107">
        <v>0</v>
      </c>
      <c r="P107">
        <v>2</v>
      </c>
      <c r="Q107">
        <v>2</v>
      </c>
      <c r="R107" t="s">
        <v>70</v>
      </c>
      <c r="S107">
        <v>17</v>
      </c>
      <c r="T107" s="9" t="str">
        <f t="shared" si="2"/>
        <v>Minor</v>
      </c>
      <c r="U107" t="s">
        <v>58</v>
      </c>
      <c r="W107" s="9" t="str">
        <f t="shared" si="4"/>
        <v>Unknown</v>
      </c>
      <c r="X107" t="s">
        <v>575</v>
      </c>
      <c r="Y107">
        <v>0</v>
      </c>
      <c r="AG107">
        <v>4</v>
      </c>
      <c r="AH107">
        <v>913</v>
      </c>
      <c r="AI107">
        <v>0</v>
      </c>
      <c r="AJ107">
        <v>0</v>
      </c>
      <c r="AK107">
        <v>2</v>
      </c>
      <c r="AN107">
        <v>1</v>
      </c>
      <c r="AO107" t="s">
        <v>136</v>
      </c>
      <c r="AQ107">
        <v>42.383699999999997</v>
      </c>
      <c r="AR107">
        <v>-83.111500000000007</v>
      </c>
      <c r="AS107">
        <v>57.2</v>
      </c>
      <c r="AT107">
        <v>9</v>
      </c>
      <c r="AU107">
        <v>12</v>
      </c>
      <c r="AV107">
        <v>640</v>
      </c>
      <c r="AW107" t="s">
        <v>425</v>
      </c>
      <c r="AX107">
        <v>26</v>
      </c>
      <c r="AY107">
        <v>26163</v>
      </c>
      <c r="AZ107">
        <v>11</v>
      </c>
    </row>
    <row r="108" spans="1:52" x14ac:dyDescent="0.35">
      <c r="A108">
        <v>106</v>
      </c>
      <c r="B108">
        <v>61674002125</v>
      </c>
      <c r="C108" t="s">
        <v>576</v>
      </c>
      <c r="D108">
        <v>616740</v>
      </c>
      <c r="E108" t="s">
        <v>577</v>
      </c>
      <c r="F108" s="1">
        <v>39864</v>
      </c>
      <c r="G108" t="s">
        <v>565</v>
      </c>
      <c r="H108">
        <v>2009</v>
      </c>
      <c r="I108" s="2">
        <v>0.5</v>
      </c>
      <c r="J108" t="s">
        <v>95</v>
      </c>
      <c r="K108" t="s">
        <v>578</v>
      </c>
      <c r="L108" t="s">
        <v>121</v>
      </c>
      <c r="M108" t="s">
        <v>56</v>
      </c>
      <c r="N108">
        <v>354</v>
      </c>
      <c r="O108">
        <v>0</v>
      </c>
      <c r="P108">
        <v>0</v>
      </c>
      <c r="Q108">
        <v>0</v>
      </c>
      <c r="R108" t="s">
        <v>70</v>
      </c>
      <c r="T108" s="9" t="str">
        <f t="shared" si="2"/>
        <v>Minor</v>
      </c>
      <c r="U108" t="s">
        <v>58</v>
      </c>
      <c r="V108" t="s">
        <v>58</v>
      </c>
      <c r="W108" s="9" t="str">
        <f t="shared" si="4"/>
        <v>Unknown</v>
      </c>
      <c r="Y108">
        <v>0</v>
      </c>
      <c r="AG108">
        <v>13</v>
      </c>
      <c r="AH108">
        <v>54</v>
      </c>
      <c r="AI108">
        <v>252</v>
      </c>
      <c r="AJ108">
        <v>34</v>
      </c>
      <c r="AK108">
        <v>1</v>
      </c>
      <c r="AN108">
        <v>0</v>
      </c>
      <c r="AO108" t="s">
        <v>579</v>
      </c>
      <c r="AQ108">
        <v>37.656599999999997</v>
      </c>
      <c r="AR108">
        <v>-122.083</v>
      </c>
      <c r="AS108">
        <v>20.399999999999999</v>
      </c>
      <c r="AT108" t="s">
        <v>124</v>
      </c>
      <c r="AU108">
        <v>6</v>
      </c>
      <c r="AW108" t="s">
        <v>353</v>
      </c>
      <c r="AX108">
        <v>6</v>
      </c>
      <c r="AY108">
        <v>6001</v>
      </c>
      <c r="AZ108">
        <v>12</v>
      </c>
    </row>
    <row r="109" spans="1:52" x14ac:dyDescent="0.35">
      <c r="A109">
        <v>107</v>
      </c>
      <c r="B109">
        <v>120048000691</v>
      </c>
      <c r="C109" t="s">
        <v>580</v>
      </c>
      <c r="D109">
        <v>1200480</v>
      </c>
      <c r="E109" t="s">
        <v>581</v>
      </c>
      <c r="F109" s="1">
        <v>39882</v>
      </c>
      <c r="G109" t="s">
        <v>565</v>
      </c>
      <c r="H109">
        <v>2009</v>
      </c>
      <c r="I109" s="2">
        <v>0.30694444444444441</v>
      </c>
      <c r="J109" t="s">
        <v>53</v>
      </c>
      <c r="K109" t="s">
        <v>404</v>
      </c>
      <c r="L109" t="s">
        <v>113</v>
      </c>
      <c r="M109" t="s">
        <v>56</v>
      </c>
      <c r="N109">
        <v>1131</v>
      </c>
      <c r="O109">
        <v>0</v>
      </c>
      <c r="P109">
        <v>0</v>
      </c>
      <c r="Q109">
        <v>0</v>
      </c>
      <c r="R109" t="s">
        <v>70</v>
      </c>
      <c r="T109" s="9" t="str">
        <f t="shared" si="2"/>
        <v>Minor</v>
      </c>
      <c r="W109" s="9" t="str">
        <f t="shared" si="4"/>
        <v>Unknown</v>
      </c>
      <c r="Y109">
        <v>0</v>
      </c>
      <c r="AG109">
        <v>53</v>
      </c>
      <c r="AH109">
        <v>1051</v>
      </c>
      <c r="AI109">
        <v>15</v>
      </c>
      <c r="AJ109">
        <v>2</v>
      </c>
      <c r="AK109">
        <v>0</v>
      </c>
      <c r="AN109">
        <v>0</v>
      </c>
      <c r="AQ109">
        <v>30.389500000000002</v>
      </c>
      <c r="AR109">
        <v>-81.706999999999994</v>
      </c>
      <c r="AS109">
        <v>67.400000000000006</v>
      </c>
      <c r="AT109">
        <v>9</v>
      </c>
      <c r="AU109">
        <v>12</v>
      </c>
      <c r="AV109">
        <v>609</v>
      </c>
      <c r="AW109" t="s">
        <v>405</v>
      </c>
      <c r="AX109">
        <v>12</v>
      </c>
      <c r="AY109">
        <v>12031</v>
      </c>
      <c r="AZ109">
        <v>11</v>
      </c>
    </row>
    <row r="110" spans="1:52" x14ac:dyDescent="0.35">
      <c r="A110">
        <v>108</v>
      </c>
      <c r="B110">
        <v>220090000711</v>
      </c>
      <c r="C110" t="s">
        <v>582</v>
      </c>
      <c r="D110">
        <v>2200900</v>
      </c>
      <c r="E110" t="s">
        <v>583</v>
      </c>
      <c r="F110" s="1">
        <v>39951</v>
      </c>
      <c r="G110" t="s">
        <v>565</v>
      </c>
      <c r="H110">
        <v>2009</v>
      </c>
      <c r="I110" s="2">
        <v>0.375</v>
      </c>
      <c r="J110" t="s">
        <v>82</v>
      </c>
      <c r="K110" t="s">
        <v>584</v>
      </c>
      <c r="L110" t="s">
        <v>69</v>
      </c>
      <c r="M110" t="s">
        <v>56</v>
      </c>
      <c r="N110">
        <v>512</v>
      </c>
      <c r="O110">
        <v>0</v>
      </c>
      <c r="P110">
        <v>0</v>
      </c>
      <c r="Q110">
        <v>0</v>
      </c>
      <c r="R110" t="s">
        <v>70</v>
      </c>
      <c r="S110">
        <v>15</v>
      </c>
      <c r="T110" s="9" t="str">
        <f t="shared" si="2"/>
        <v>Minor</v>
      </c>
      <c r="U110" t="s">
        <v>58</v>
      </c>
      <c r="W110" s="9" t="str">
        <f t="shared" si="4"/>
        <v>Unknown</v>
      </c>
      <c r="X110" t="s">
        <v>60</v>
      </c>
      <c r="Y110">
        <v>1</v>
      </c>
      <c r="Z110" t="s">
        <v>61</v>
      </c>
      <c r="AG110">
        <v>405</v>
      </c>
      <c r="AH110">
        <v>28</v>
      </c>
      <c r="AI110">
        <v>23</v>
      </c>
      <c r="AJ110">
        <v>15</v>
      </c>
      <c r="AK110">
        <v>41</v>
      </c>
      <c r="AN110">
        <v>0</v>
      </c>
      <c r="AO110" t="s">
        <v>585</v>
      </c>
      <c r="AP110" t="s">
        <v>108</v>
      </c>
      <c r="AQ110">
        <v>29.500399999999999</v>
      </c>
      <c r="AR110">
        <v>-90.329499999999996</v>
      </c>
      <c r="AS110">
        <v>37.799999999999997</v>
      </c>
      <c r="AT110">
        <v>6</v>
      </c>
      <c r="AU110">
        <v>8</v>
      </c>
      <c r="AV110">
        <v>265</v>
      </c>
      <c r="AW110" t="s">
        <v>583</v>
      </c>
      <c r="AX110">
        <v>22</v>
      </c>
      <c r="AY110">
        <v>22057</v>
      </c>
      <c r="AZ110">
        <v>41</v>
      </c>
    </row>
    <row r="111" spans="1:52" x14ac:dyDescent="0.35">
      <c r="A111">
        <v>109</v>
      </c>
      <c r="B111">
        <v>90003101405</v>
      </c>
      <c r="C111" t="s">
        <v>586</v>
      </c>
      <c r="D111">
        <v>900031</v>
      </c>
      <c r="E111" t="s">
        <v>586</v>
      </c>
      <c r="F111" s="1">
        <v>40064</v>
      </c>
      <c r="G111" t="s">
        <v>587</v>
      </c>
      <c r="H111">
        <v>2009</v>
      </c>
      <c r="I111" s="2">
        <v>0.33680555555555558</v>
      </c>
      <c r="J111" t="s">
        <v>53</v>
      </c>
      <c r="K111" t="s">
        <v>588</v>
      </c>
      <c r="L111" t="s">
        <v>589</v>
      </c>
      <c r="M111" t="s">
        <v>56</v>
      </c>
      <c r="N111">
        <v>131</v>
      </c>
      <c r="O111">
        <v>0</v>
      </c>
      <c r="P111">
        <v>0</v>
      </c>
      <c r="Q111">
        <v>0</v>
      </c>
      <c r="R111" t="s">
        <v>70</v>
      </c>
      <c r="S111">
        <v>16</v>
      </c>
      <c r="T111" s="9" t="str">
        <f t="shared" si="2"/>
        <v>Minor</v>
      </c>
      <c r="U111" t="s">
        <v>58</v>
      </c>
      <c r="W111" s="9" t="str">
        <f t="shared" si="4"/>
        <v>Unknown</v>
      </c>
      <c r="X111" t="s">
        <v>60</v>
      </c>
      <c r="Y111">
        <v>0</v>
      </c>
      <c r="AG111">
        <v>7</v>
      </c>
      <c r="AH111">
        <v>89</v>
      </c>
      <c r="AI111">
        <v>33</v>
      </c>
      <c r="AJ111">
        <v>2</v>
      </c>
      <c r="AK111">
        <v>0</v>
      </c>
      <c r="AN111">
        <v>0</v>
      </c>
      <c r="AO111" t="s">
        <v>420</v>
      </c>
      <c r="AQ111">
        <v>41.059328999999998</v>
      </c>
      <c r="AR111">
        <v>-73.536463999999995</v>
      </c>
      <c r="AS111">
        <v>8</v>
      </c>
      <c r="AT111">
        <v>9</v>
      </c>
      <c r="AU111">
        <v>12</v>
      </c>
      <c r="AV111">
        <v>111</v>
      </c>
      <c r="AW111" t="s">
        <v>590</v>
      </c>
      <c r="AX111">
        <v>9</v>
      </c>
      <c r="AY111">
        <v>9001</v>
      </c>
      <c r="AZ111">
        <v>12</v>
      </c>
    </row>
    <row r="112" spans="1:52" x14ac:dyDescent="0.35">
      <c r="A112">
        <v>110</v>
      </c>
      <c r="B112">
        <v>510189000805</v>
      </c>
      <c r="C112" t="s">
        <v>591</v>
      </c>
      <c r="D112">
        <v>5101890</v>
      </c>
      <c r="E112" t="s">
        <v>592</v>
      </c>
      <c r="F112" s="1">
        <v>40072</v>
      </c>
      <c r="G112" t="s">
        <v>587</v>
      </c>
      <c r="H112">
        <v>2009</v>
      </c>
      <c r="I112" s="2">
        <v>0.52083333333333337</v>
      </c>
      <c r="J112" t="s">
        <v>90</v>
      </c>
      <c r="K112" t="s">
        <v>593</v>
      </c>
      <c r="L112" t="s">
        <v>441</v>
      </c>
      <c r="M112" t="s">
        <v>56</v>
      </c>
      <c r="N112">
        <v>292</v>
      </c>
      <c r="O112">
        <v>0</v>
      </c>
      <c r="P112">
        <v>0</v>
      </c>
      <c r="Q112">
        <v>0</v>
      </c>
      <c r="R112" t="s">
        <v>70</v>
      </c>
      <c r="S112">
        <v>16</v>
      </c>
      <c r="T112" s="9" t="str">
        <f t="shared" si="2"/>
        <v>Minor</v>
      </c>
      <c r="U112" t="s">
        <v>58</v>
      </c>
      <c r="W112" s="9" t="str">
        <f t="shared" si="4"/>
        <v>Unknown</v>
      </c>
      <c r="X112" t="s">
        <v>60</v>
      </c>
      <c r="Y112">
        <v>0</v>
      </c>
      <c r="AG112">
        <v>66</v>
      </c>
      <c r="AH112">
        <v>186</v>
      </c>
      <c r="AI112">
        <v>13</v>
      </c>
      <c r="AJ112">
        <v>3</v>
      </c>
      <c r="AK112">
        <v>0</v>
      </c>
      <c r="AN112">
        <v>0</v>
      </c>
      <c r="AO112" t="s">
        <v>594</v>
      </c>
      <c r="AQ112">
        <v>37.661586</v>
      </c>
      <c r="AR112">
        <v>-77.483135000000004</v>
      </c>
      <c r="AS112">
        <v>30.18</v>
      </c>
      <c r="AT112">
        <v>8</v>
      </c>
      <c r="AU112">
        <v>12</v>
      </c>
      <c r="AV112">
        <v>237</v>
      </c>
      <c r="AW112" t="s">
        <v>595</v>
      </c>
      <c r="AX112">
        <v>51</v>
      </c>
      <c r="AY112">
        <v>51087</v>
      </c>
      <c r="AZ112">
        <v>21</v>
      </c>
    </row>
    <row r="113" spans="1:52" hidden="1" x14ac:dyDescent="0.35">
      <c r="A113">
        <v>111</v>
      </c>
      <c r="B113">
        <v>360002101704</v>
      </c>
      <c r="C113" t="s">
        <v>596</v>
      </c>
      <c r="D113">
        <v>3600021</v>
      </c>
      <c r="E113" t="s">
        <v>597</v>
      </c>
      <c r="F113" s="1">
        <v>40094</v>
      </c>
      <c r="G113" t="s">
        <v>587</v>
      </c>
      <c r="H113">
        <v>2009</v>
      </c>
      <c r="I113" s="2">
        <v>0.58333333333333337</v>
      </c>
      <c r="J113" t="s">
        <v>67</v>
      </c>
      <c r="K113" t="s">
        <v>598</v>
      </c>
      <c r="L113" t="s">
        <v>263</v>
      </c>
      <c r="M113" t="s">
        <v>56</v>
      </c>
      <c r="N113">
        <v>812</v>
      </c>
      <c r="O113">
        <v>0</v>
      </c>
      <c r="P113">
        <v>1</v>
      </c>
      <c r="Q113">
        <v>1</v>
      </c>
      <c r="R113" t="s">
        <v>114</v>
      </c>
      <c r="S113">
        <v>28</v>
      </c>
      <c r="T113" s="9" t="str">
        <f t="shared" si="2"/>
        <v>Adult</v>
      </c>
      <c r="U113" t="s">
        <v>58</v>
      </c>
      <c r="W113" s="9" t="str">
        <f t="shared" si="4"/>
        <v>Unknown</v>
      </c>
      <c r="Y113">
        <v>0</v>
      </c>
      <c r="AG113">
        <v>736</v>
      </c>
      <c r="AH113">
        <v>24</v>
      </c>
      <c r="AI113">
        <v>43</v>
      </c>
      <c r="AJ113">
        <v>8</v>
      </c>
      <c r="AK113">
        <v>0</v>
      </c>
      <c r="AL113">
        <v>0</v>
      </c>
      <c r="AM113">
        <v>0</v>
      </c>
      <c r="AN113">
        <v>0</v>
      </c>
      <c r="AO113" t="s">
        <v>599</v>
      </c>
      <c r="AP113" t="s">
        <v>600</v>
      </c>
      <c r="AQ113">
        <v>40.996240999999998</v>
      </c>
      <c r="AR113">
        <v>-72.529205000000005</v>
      </c>
      <c r="AS113">
        <v>68.28</v>
      </c>
      <c r="AT113">
        <v>7</v>
      </c>
      <c r="AU113">
        <v>12</v>
      </c>
      <c r="AV113">
        <v>86</v>
      </c>
      <c r="AW113" t="s">
        <v>92</v>
      </c>
      <c r="AX113">
        <v>36</v>
      </c>
      <c r="AY113">
        <v>36103</v>
      </c>
      <c r="AZ113">
        <v>31</v>
      </c>
    </row>
    <row r="114" spans="1:52" x14ac:dyDescent="0.35">
      <c r="A114">
        <v>112</v>
      </c>
      <c r="B114">
        <v>450249000244</v>
      </c>
      <c r="C114" t="s">
        <v>601</v>
      </c>
      <c r="D114">
        <v>4502490</v>
      </c>
      <c r="E114" t="s">
        <v>602</v>
      </c>
      <c r="F114" s="1">
        <v>40102</v>
      </c>
      <c r="G114" t="s">
        <v>587</v>
      </c>
      <c r="H114">
        <v>2009</v>
      </c>
      <c r="I114" s="2">
        <v>0.35069444444444442</v>
      </c>
      <c r="J114" t="s">
        <v>95</v>
      </c>
      <c r="K114" t="s">
        <v>603</v>
      </c>
      <c r="L114" t="s">
        <v>604</v>
      </c>
      <c r="M114" t="s">
        <v>56</v>
      </c>
      <c r="N114">
        <v>1958</v>
      </c>
      <c r="O114">
        <v>1</v>
      </c>
      <c r="P114">
        <v>0</v>
      </c>
      <c r="Q114">
        <v>1</v>
      </c>
      <c r="R114" t="s">
        <v>70</v>
      </c>
      <c r="T114" s="9" t="str">
        <f t="shared" si="2"/>
        <v>Minor</v>
      </c>
      <c r="U114" t="s">
        <v>58</v>
      </c>
      <c r="V114" t="s">
        <v>59</v>
      </c>
      <c r="W114" s="9" t="str">
        <f t="shared" si="4"/>
        <v>White</v>
      </c>
      <c r="X114" t="s">
        <v>605</v>
      </c>
      <c r="Y114">
        <v>0</v>
      </c>
      <c r="AG114">
        <v>1400</v>
      </c>
      <c r="AH114">
        <v>309</v>
      </c>
      <c r="AI114">
        <v>124</v>
      </c>
      <c r="AJ114">
        <v>60</v>
      </c>
      <c r="AK114">
        <v>25</v>
      </c>
      <c r="AN114">
        <v>1</v>
      </c>
      <c r="AO114" t="s">
        <v>606</v>
      </c>
      <c r="AP114" t="s">
        <v>362</v>
      </c>
      <c r="AQ114">
        <v>33.780760999999998</v>
      </c>
      <c r="AR114">
        <v>-78.971519999999998</v>
      </c>
      <c r="AS114">
        <v>102.5</v>
      </c>
      <c r="AT114">
        <v>9</v>
      </c>
      <c r="AU114">
        <v>12</v>
      </c>
      <c r="AV114">
        <v>901</v>
      </c>
      <c r="AW114" t="s">
        <v>607</v>
      </c>
      <c r="AX114">
        <v>45</v>
      </c>
      <c r="AY114">
        <v>45051</v>
      </c>
      <c r="AZ114">
        <v>41</v>
      </c>
    </row>
    <row r="115" spans="1:52" hidden="1" x14ac:dyDescent="0.35">
      <c r="A115">
        <v>113</v>
      </c>
      <c r="B115">
        <v>220030000208</v>
      </c>
      <c r="C115" t="s">
        <v>360</v>
      </c>
      <c r="D115">
        <v>2200300</v>
      </c>
      <c r="E115" t="s">
        <v>608</v>
      </c>
      <c r="F115" s="1">
        <v>40158</v>
      </c>
      <c r="G115" t="s">
        <v>587</v>
      </c>
      <c r="H115">
        <v>2009</v>
      </c>
      <c r="I115" s="2">
        <v>0.34027777777777773</v>
      </c>
      <c r="J115" t="s">
        <v>95</v>
      </c>
      <c r="K115" t="s">
        <v>609</v>
      </c>
      <c r="L115" t="s">
        <v>69</v>
      </c>
      <c r="M115" t="s">
        <v>56</v>
      </c>
      <c r="N115">
        <v>336</v>
      </c>
      <c r="O115">
        <v>0</v>
      </c>
      <c r="P115">
        <v>1</v>
      </c>
      <c r="Q115">
        <v>1</v>
      </c>
      <c r="R115" t="s">
        <v>70</v>
      </c>
      <c r="S115">
        <v>28</v>
      </c>
      <c r="T115" s="9" t="str">
        <f t="shared" si="2"/>
        <v>Adult</v>
      </c>
      <c r="U115" t="s">
        <v>58</v>
      </c>
      <c r="V115" t="s">
        <v>146</v>
      </c>
      <c r="W115" s="9" t="str">
        <f t="shared" si="4"/>
        <v>Black</v>
      </c>
      <c r="X115" t="s">
        <v>610</v>
      </c>
      <c r="Y115">
        <v>0</v>
      </c>
      <c r="AG115">
        <v>1</v>
      </c>
      <c r="AH115">
        <v>335</v>
      </c>
      <c r="AI115">
        <v>0</v>
      </c>
      <c r="AJ115">
        <v>0</v>
      </c>
      <c r="AK115">
        <v>0</v>
      </c>
      <c r="AN115">
        <v>1</v>
      </c>
      <c r="AO115" t="s">
        <v>136</v>
      </c>
      <c r="AQ115">
        <v>32.503605</v>
      </c>
      <c r="AR115">
        <v>-93.773979999999995</v>
      </c>
      <c r="AS115">
        <v>34.549999999999997</v>
      </c>
      <c r="AT115">
        <v>9</v>
      </c>
      <c r="AU115">
        <v>12</v>
      </c>
      <c r="AV115">
        <v>278</v>
      </c>
      <c r="AW115" t="s">
        <v>608</v>
      </c>
      <c r="AX115">
        <v>22</v>
      </c>
      <c r="AY115">
        <v>22017</v>
      </c>
      <c r="AZ115">
        <v>12</v>
      </c>
    </row>
    <row r="116" spans="1:52" x14ac:dyDescent="0.35">
      <c r="A116">
        <v>114</v>
      </c>
      <c r="B116">
        <v>10000800495</v>
      </c>
      <c r="C116" t="s">
        <v>611</v>
      </c>
      <c r="D116">
        <v>100008</v>
      </c>
      <c r="E116" t="s">
        <v>612</v>
      </c>
      <c r="F116" s="1">
        <v>40214</v>
      </c>
      <c r="G116" t="s">
        <v>587</v>
      </c>
      <c r="H116">
        <v>2010</v>
      </c>
      <c r="I116" s="2">
        <v>0.57291666666666663</v>
      </c>
      <c r="J116" t="s">
        <v>95</v>
      </c>
      <c r="K116" t="s">
        <v>613</v>
      </c>
      <c r="L116" t="s">
        <v>614</v>
      </c>
      <c r="M116" t="s">
        <v>56</v>
      </c>
      <c r="N116">
        <v>1000</v>
      </c>
      <c r="O116">
        <v>1</v>
      </c>
      <c r="P116">
        <v>0</v>
      </c>
      <c r="Q116">
        <v>1</v>
      </c>
      <c r="R116" t="s">
        <v>70</v>
      </c>
      <c r="S116">
        <v>14</v>
      </c>
      <c r="T116" s="9" t="str">
        <f t="shared" si="2"/>
        <v>Minor</v>
      </c>
      <c r="U116" t="s">
        <v>58</v>
      </c>
      <c r="V116" t="s">
        <v>615</v>
      </c>
      <c r="W116" s="9" t="str">
        <f t="shared" si="4"/>
        <v>Asian</v>
      </c>
      <c r="X116" t="s">
        <v>60</v>
      </c>
      <c r="Y116">
        <v>0</v>
      </c>
      <c r="AG116">
        <v>707</v>
      </c>
      <c r="AH116">
        <v>188</v>
      </c>
      <c r="AI116">
        <v>27</v>
      </c>
      <c r="AJ116">
        <v>50</v>
      </c>
      <c r="AK116">
        <v>8</v>
      </c>
      <c r="AN116">
        <v>1</v>
      </c>
      <c r="AO116" t="s">
        <v>420</v>
      </c>
      <c r="AP116" t="s">
        <v>616</v>
      </c>
      <c r="AQ116">
        <v>34.740321999999999</v>
      </c>
      <c r="AR116">
        <v>-86.741147999999995</v>
      </c>
      <c r="AS116">
        <v>54.5</v>
      </c>
      <c r="AT116">
        <v>7</v>
      </c>
      <c r="AU116">
        <v>9</v>
      </c>
      <c r="AV116">
        <v>176</v>
      </c>
      <c r="AW116" t="s">
        <v>617</v>
      </c>
      <c r="AX116">
        <v>1</v>
      </c>
      <c r="AY116">
        <v>1089</v>
      </c>
      <c r="AZ116">
        <v>22</v>
      </c>
    </row>
    <row r="117" spans="1:52" hidden="1" x14ac:dyDescent="0.35">
      <c r="A117">
        <v>115</v>
      </c>
      <c r="B117">
        <v>80480001315</v>
      </c>
      <c r="C117" t="s">
        <v>618</v>
      </c>
      <c r="D117">
        <v>804800</v>
      </c>
      <c r="E117" t="s">
        <v>619</v>
      </c>
      <c r="F117" s="1">
        <v>40232</v>
      </c>
      <c r="G117" t="s">
        <v>587</v>
      </c>
      <c r="H117">
        <v>2010</v>
      </c>
      <c r="I117" s="2">
        <v>0.63472222222222219</v>
      </c>
      <c r="J117" t="s">
        <v>53</v>
      </c>
      <c r="K117" t="s">
        <v>54</v>
      </c>
      <c r="L117" t="s">
        <v>55</v>
      </c>
      <c r="M117" t="s">
        <v>56</v>
      </c>
      <c r="N117">
        <v>516</v>
      </c>
      <c r="O117">
        <v>0</v>
      </c>
      <c r="P117">
        <v>2</v>
      </c>
      <c r="Q117">
        <v>2</v>
      </c>
      <c r="R117" t="s">
        <v>57</v>
      </c>
      <c r="S117">
        <v>32</v>
      </c>
      <c r="T117" s="9" t="str">
        <f t="shared" si="2"/>
        <v>Adult</v>
      </c>
      <c r="U117" t="s">
        <v>58</v>
      </c>
      <c r="V117" t="s">
        <v>59</v>
      </c>
      <c r="W117" s="9" t="str">
        <f t="shared" si="4"/>
        <v>White</v>
      </c>
      <c r="Y117">
        <v>0</v>
      </c>
      <c r="AG117">
        <v>436</v>
      </c>
      <c r="AH117">
        <v>7</v>
      </c>
      <c r="AI117">
        <v>46</v>
      </c>
      <c r="AJ117">
        <v>23</v>
      </c>
      <c r="AK117">
        <v>4</v>
      </c>
      <c r="AN117">
        <v>0</v>
      </c>
      <c r="AO117" t="s">
        <v>620</v>
      </c>
      <c r="AQ117">
        <v>39.5869</v>
      </c>
      <c r="AR117">
        <v>-105.102</v>
      </c>
      <c r="AS117">
        <v>28.2</v>
      </c>
      <c r="AT117">
        <v>7</v>
      </c>
      <c r="AU117">
        <v>8</v>
      </c>
      <c r="AV117">
        <v>60</v>
      </c>
      <c r="AW117" t="s">
        <v>64</v>
      </c>
      <c r="AX117">
        <v>8</v>
      </c>
      <c r="AY117">
        <v>8059</v>
      </c>
      <c r="AZ117">
        <v>21</v>
      </c>
    </row>
    <row r="118" spans="1:52" x14ac:dyDescent="0.35">
      <c r="A118">
        <v>116</v>
      </c>
      <c r="B118">
        <v>510300001255</v>
      </c>
      <c r="C118" t="s">
        <v>621</v>
      </c>
      <c r="D118">
        <v>5103000</v>
      </c>
      <c r="E118" t="s">
        <v>622</v>
      </c>
      <c r="F118" s="1">
        <v>40296</v>
      </c>
      <c r="G118" t="s">
        <v>587</v>
      </c>
      <c r="H118">
        <v>2010</v>
      </c>
      <c r="I118" s="2">
        <v>0.51041666666666663</v>
      </c>
      <c r="J118" t="s">
        <v>90</v>
      </c>
      <c r="K118" t="s">
        <v>549</v>
      </c>
      <c r="L118" t="s">
        <v>441</v>
      </c>
      <c r="M118" t="s">
        <v>56</v>
      </c>
      <c r="N118">
        <v>1309</v>
      </c>
      <c r="O118">
        <v>0</v>
      </c>
      <c r="P118">
        <v>0</v>
      </c>
      <c r="Q118">
        <v>0</v>
      </c>
      <c r="R118" t="s">
        <v>57</v>
      </c>
      <c r="S118">
        <v>15</v>
      </c>
      <c r="T118" s="9" t="str">
        <f t="shared" si="2"/>
        <v>Minor</v>
      </c>
      <c r="U118" t="s">
        <v>58</v>
      </c>
      <c r="V118" t="s">
        <v>146</v>
      </c>
      <c r="W118" s="9" t="str">
        <f t="shared" si="4"/>
        <v>Black</v>
      </c>
      <c r="X118" t="s">
        <v>60</v>
      </c>
      <c r="Y118">
        <v>0</v>
      </c>
      <c r="AG118">
        <v>446</v>
      </c>
      <c r="AH118">
        <v>818</v>
      </c>
      <c r="AI118">
        <v>22</v>
      </c>
      <c r="AJ118">
        <v>19</v>
      </c>
      <c r="AK118">
        <v>4</v>
      </c>
      <c r="AN118">
        <v>0</v>
      </c>
      <c r="AO118" t="s">
        <v>136</v>
      </c>
      <c r="AQ118">
        <v>36.815009000000003</v>
      </c>
      <c r="AR118">
        <v>-76.381349</v>
      </c>
      <c r="AS118">
        <v>64.33</v>
      </c>
      <c r="AT118">
        <v>9</v>
      </c>
      <c r="AU118">
        <v>12</v>
      </c>
      <c r="AV118">
        <v>695</v>
      </c>
      <c r="AW118" t="s">
        <v>623</v>
      </c>
      <c r="AX118">
        <v>51</v>
      </c>
      <c r="AY118">
        <v>51740</v>
      </c>
      <c r="AZ118">
        <v>12</v>
      </c>
    </row>
    <row r="119" spans="1:52" x14ac:dyDescent="0.35">
      <c r="A119">
        <v>117</v>
      </c>
      <c r="B119">
        <v>62271003364</v>
      </c>
      <c r="C119" t="s">
        <v>624</v>
      </c>
      <c r="D119">
        <v>622710</v>
      </c>
      <c r="E119" t="s">
        <v>240</v>
      </c>
      <c r="F119" s="1">
        <v>40316</v>
      </c>
      <c r="G119" t="s">
        <v>587</v>
      </c>
      <c r="H119">
        <v>2010</v>
      </c>
      <c r="I119" s="2">
        <v>0.32708333333333334</v>
      </c>
      <c r="J119" t="s">
        <v>53</v>
      </c>
      <c r="K119" t="s">
        <v>625</v>
      </c>
      <c r="L119" t="s">
        <v>121</v>
      </c>
      <c r="M119" t="s">
        <v>56</v>
      </c>
      <c r="N119">
        <v>3289</v>
      </c>
      <c r="O119">
        <v>0</v>
      </c>
      <c r="P119">
        <v>1</v>
      </c>
      <c r="Q119">
        <v>1</v>
      </c>
      <c r="R119" t="s">
        <v>70</v>
      </c>
      <c r="S119">
        <v>15</v>
      </c>
      <c r="T119" s="9" t="str">
        <f t="shared" si="2"/>
        <v>Minor</v>
      </c>
      <c r="U119" t="s">
        <v>58</v>
      </c>
      <c r="W119" s="9" t="str">
        <f t="shared" si="4"/>
        <v>Unknown</v>
      </c>
      <c r="X119" t="s">
        <v>60</v>
      </c>
      <c r="Y119">
        <v>0</v>
      </c>
      <c r="AG119">
        <v>12</v>
      </c>
      <c r="AH119">
        <v>11</v>
      </c>
      <c r="AI119">
        <v>3251</v>
      </c>
      <c r="AJ119">
        <v>3</v>
      </c>
      <c r="AK119">
        <v>10</v>
      </c>
      <c r="AL119">
        <v>0</v>
      </c>
      <c r="AM119">
        <v>2</v>
      </c>
      <c r="AN119">
        <v>0</v>
      </c>
      <c r="AQ119">
        <v>33.954604000000003</v>
      </c>
      <c r="AR119">
        <v>-118.209757</v>
      </c>
      <c r="AS119">
        <v>126.1</v>
      </c>
      <c r="AT119">
        <v>9</v>
      </c>
      <c r="AU119">
        <v>12</v>
      </c>
      <c r="AV119">
        <v>2373</v>
      </c>
      <c r="AW119" t="s">
        <v>243</v>
      </c>
      <c r="AX119">
        <v>6</v>
      </c>
      <c r="AY119">
        <v>6037</v>
      </c>
      <c r="AZ119">
        <v>21</v>
      </c>
    </row>
    <row r="120" spans="1:52" x14ac:dyDescent="0.35">
      <c r="A120">
        <v>118</v>
      </c>
      <c r="B120">
        <v>470399001624</v>
      </c>
      <c r="C120" t="s">
        <v>626</v>
      </c>
      <c r="D120">
        <v>4703990</v>
      </c>
      <c r="E120" t="s">
        <v>627</v>
      </c>
      <c r="F120" s="1">
        <v>40420</v>
      </c>
      <c r="G120" t="s">
        <v>628</v>
      </c>
      <c r="H120">
        <v>2010</v>
      </c>
      <c r="I120" s="2">
        <v>0.38194444444444442</v>
      </c>
      <c r="J120" t="s">
        <v>82</v>
      </c>
      <c r="K120" t="s">
        <v>629</v>
      </c>
      <c r="L120" t="s">
        <v>377</v>
      </c>
      <c r="M120" t="s">
        <v>56</v>
      </c>
      <c r="N120">
        <v>1115</v>
      </c>
      <c r="O120">
        <v>1</v>
      </c>
      <c r="P120">
        <v>0</v>
      </c>
      <c r="Q120">
        <v>1</v>
      </c>
      <c r="R120" t="s">
        <v>70</v>
      </c>
      <c r="T120" s="9" t="str">
        <f t="shared" si="2"/>
        <v>Minor</v>
      </c>
      <c r="W120" s="9" t="str">
        <f t="shared" si="4"/>
        <v>Unknown</v>
      </c>
      <c r="X120" t="s">
        <v>630</v>
      </c>
      <c r="Y120">
        <v>0</v>
      </c>
      <c r="AG120">
        <v>1097</v>
      </c>
      <c r="AH120">
        <v>7</v>
      </c>
      <c r="AI120">
        <v>6</v>
      </c>
      <c r="AJ120">
        <v>3</v>
      </c>
      <c r="AK120">
        <v>1</v>
      </c>
      <c r="AL120">
        <v>0</v>
      </c>
      <c r="AM120">
        <v>1</v>
      </c>
      <c r="AN120">
        <v>1</v>
      </c>
      <c r="AO120" t="s">
        <v>136</v>
      </c>
      <c r="AP120" t="s">
        <v>362</v>
      </c>
      <c r="AQ120">
        <v>36.531336000000003</v>
      </c>
      <c r="AR120">
        <v>-82.387049000000005</v>
      </c>
      <c r="AS120">
        <v>67.7</v>
      </c>
      <c r="AT120">
        <v>9</v>
      </c>
      <c r="AU120">
        <v>12</v>
      </c>
      <c r="AV120">
        <v>386</v>
      </c>
      <c r="AW120" t="s">
        <v>627</v>
      </c>
      <c r="AX120">
        <v>47</v>
      </c>
      <c r="AY120">
        <v>47163</v>
      </c>
      <c r="AZ120">
        <v>41</v>
      </c>
    </row>
    <row r="121" spans="1:52" x14ac:dyDescent="0.35">
      <c r="A121">
        <v>119</v>
      </c>
      <c r="B121">
        <v>450249000639</v>
      </c>
      <c r="C121" t="s">
        <v>631</v>
      </c>
      <c r="D121">
        <v>4502490</v>
      </c>
      <c r="E121" t="s">
        <v>602</v>
      </c>
      <c r="F121" s="1">
        <v>40442</v>
      </c>
      <c r="G121" t="s">
        <v>628</v>
      </c>
      <c r="H121">
        <v>2010</v>
      </c>
      <c r="I121" s="2">
        <v>0.58333333333333337</v>
      </c>
      <c r="J121" t="s">
        <v>53</v>
      </c>
      <c r="K121" t="s">
        <v>603</v>
      </c>
      <c r="L121" t="s">
        <v>604</v>
      </c>
      <c r="M121" t="s">
        <v>56</v>
      </c>
      <c r="N121">
        <v>1453</v>
      </c>
      <c r="O121">
        <v>0</v>
      </c>
      <c r="P121">
        <v>1</v>
      </c>
      <c r="Q121">
        <v>1</v>
      </c>
      <c r="R121" t="s">
        <v>70</v>
      </c>
      <c r="S121">
        <v>14</v>
      </c>
      <c r="T121" s="9" t="str">
        <f t="shared" si="2"/>
        <v>Minor</v>
      </c>
      <c r="U121" t="s">
        <v>58</v>
      </c>
      <c r="V121" t="s">
        <v>59</v>
      </c>
      <c r="W121" s="9" t="str">
        <f t="shared" si="4"/>
        <v>White</v>
      </c>
      <c r="X121" t="s">
        <v>60</v>
      </c>
      <c r="Y121">
        <v>0</v>
      </c>
      <c r="AG121">
        <v>1143</v>
      </c>
      <c r="AH121">
        <v>119</v>
      </c>
      <c r="AI121">
        <v>98</v>
      </c>
      <c r="AJ121">
        <v>37</v>
      </c>
      <c r="AK121">
        <v>1</v>
      </c>
      <c r="AL121">
        <v>5</v>
      </c>
      <c r="AM121">
        <v>50</v>
      </c>
      <c r="AN121">
        <v>1</v>
      </c>
      <c r="AO121" t="s">
        <v>242</v>
      </c>
      <c r="AP121" t="s">
        <v>501</v>
      </c>
      <c r="AQ121">
        <v>33.678800000000003</v>
      </c>
      <c r="AR121">
        <v>-79.004328000000001</v>
      </c>
      <c r="AS121">
        <v>80.8</v>
      </c>
      <c r="AT121">
        <v>9</v>
      </c>
      <c r="AU121">
        <v>12</v>
      </c>
      <c r="AV121">
        <v>678</v>
      </c>
      <c r="AW121" t="s">
        <v>607</v>
      </c>
      <c r="AX121">
        <v>45</v>
      </c>
      <c r="AY121">
        <v>45051</v>
      </c>
      <c r="AZ121">
        <v>22</v>
      </c>
    </row>
    <row r="122" spans="1:52" x14ac:dyDescent="0.35">
      <c r="A122">
        <v>120</v>
      </c>
      <c r="B122">
        <v>63398005332</v>
      </c>
      <c r="C122" t="s">
        <v>632</v>
      </c>
      <c r="D122">
        <v>633980</v>
      </c>
      <c r="E122" t="s">
        <v>633</v>
      </c>
      <c r="F122" s="1">
        <v>40452</v>
      </c>
      <c r="G122" t="s">
        <v>628</v>
      </c>
      <c r="H122">
        <v>2010</v>
      </c>
      <c r="I122" s="2">
        <v>0.32847222222222222</v>
      </c>
      <c r="J122" t="s">
        <v>95</v>
      </c>
      <c r="K122" t="s">
        <v>634</v>
      </c>
      <c r="L122" t="s">
        <v>121</v>
      </c>
      <c r="M122" t="s">
        <v>56</v>
      </c>
      <c r="N122">
        <v>2478</v>
      </c>
      <c r="O122">
        <v>1</v>
      </c>
      <c r="P122">
        <v>0</v>
      </c>
      <c r="Q122">
        <v>1</v>
      </c>
      <c r="R122" t="s">
        <v>70</v>
      </c>
      <c r="T122" s="9" t="str">
        <f t="shared" si="2"/>
        <v>Minor</v>
      </c>
      <c r="U122" t="s">
        <v>58</v>
      </c>
      <c r="W122" s="9" t="str">
        <f t="shared" si="4"/>
        <v>Unknown</v>
      </c>
      <c r="Y122">
        <v>0</v>
      </c>
      <c r="AG122">
        <v>14</v>
      </c>
      <c r="AH122">
        <v>10</v>
      </c>
      <c r="AI122">
        <v>2420</v>
      </c>
      <c r="AJ122">
        <v>28</v>
      </c>
      <c r="AK122">
        <v>1</v>
      </c>
      <c r="AL122">
        <v>5</v>
      </c>
      <c r="AM122">
        <v>0</v>
      </c>
      <c r="AN122">
        <v>0</v>
      </c>
      <c r="AQ122">
        <v>36.686183999999997</v>
      </c>
      <c r="AR122">
        <v>-121.595961</v>
      </c>
      <c r="AT122">
        <v>3</v>
      </c>
      <c r="AU122">
        <v>12</v>
      </c>
      <c r="AV122">
        <v>1869</v>
      </c>
      <c r="AW122" t="s">
        <v>635</v>
      </c>
      <c r="AX122">
        <v>6</v>
      </c>
      <c r="AY122">
        <v>6053</v>
      </c>
      <c r="AZ122">
        <v>12</v>
      </c>
    </row>
    <row r="123" spans="1:52" hidden="1" x14ac:dyDescent="0.35">
      <c r="A123">
        <v>121</v>
      </c>
      <c r="B123">
        <v>60750000711</v>
      </c>
      <c r="C123" t="s">
        <v>636</v>
      </c>
      <c r="D123">
        <v>607500</v>
      </c>
      <c r="E123" t="s">
        <v>637</v>
      </c>
      <c r="F123" s="1">
        <v>40459</v>
      </c>
      <c r="G123" t="s">
        <v>628</v>
      </c>
      <c r="H123">
        <v>2010</v>
      </c>
      <c r="I123" s="2">
        <v>0.5</v>
      </c>
      <c r="J123" t="s">
        <v>95</v>
      </c>
      <c r="K123" t="s">
        <v>638</v>
      </c>
      <c r="L123" t="s">
        <v>121</v>
      </c>
      <c r="M123" t="s">
        <v>56</v>
      </c>
      <c r="N123">
        <v>477</v>
      </c>
      <c r="O123">
        <v>0</v>
      </c>
      <c r="P123">
        <v>2</v>
      </c>
      <c r="Q123">
        <v>2</v>
      </c>
      <c r="R123" t="s">
        <v>57</v>
      </c>
      <c r="S123">
        <v>41</v>
      </c>
      <c r="T123" s="9" t="str">
        <f t="shared" si="2"/>
        <v>Adult</v>
      </c>
      <c r="U123" t="s">
        <v>58</v>
      </c>
      <c r="V123" t="s">
        <v>59</v>
      </c>
      <c r="W123" s="9" t="str">
        <f t="shared" si="4"/>
        <v>White</v>
      </c>
      <c r="X123" t="s">
        <v>199</v>
      </c>
      <c r="Y123">
        <v>0</v>
      </c>
      <c r="AG123">
        <v>314</v>
      </c>
      <c r="AH123">
        <v>12</v>
      </c>
      <c r="AI123">
        <v>67</v>
      </c>
      <c r="AJ123">
        <v>36</v>
      </c>
      <c r="AK123">
        <v>3</v>
      </c>
      <c r="AL123">
        <v>0</v>
      </c>
      <c r="AM123">
        <v>45</v>
      </c>
      <c r="AN123">
        <v>0</v>
      </c>
      <c r="AO123" t="s">
        <v>639</v>
      </c>
      <c r="AQ123">
        <v>33.148359999999997</v>
      </c>
      <c r="AR123">
        <v>-117.311227</v>
      </c>
      <c r="AT123" t="s">
        <v>124</v>
      </c>
      <c r="AU123">
        <v>5</v>
      </c>
      <c r="AV123">
        <v>45</v>
      </c>
      <c r="AW123" t="s">
        <v>213</v>
      </c>
      <c r="AX123">
        <v>6</v>
      </c>
      <c r="AY123">
        <v>6073</v>
      </c>
      <c r="AZ123">
        <v>12</v>
      </c>
    </row>
    <row r="124" spans="1:52" x14ac:dyDescent="0.35">
      <c r="A124">
        <v>122</v>
      </c>
      <c r="B124">
        <v>550870000995</v>
      </c>
      <c r="C124" t="s">
        <v>640</v>
      </c>
      <c r="D124">
        <v>5508700</v>
      </c>
      <c r="E124" t="s">
        <v>641</v>
      </c>
      <c r="F124" s="1">
        <v>40511</v>
      </c>
      <c r="G124" t="s">
        <v>628</v>
      </c>
      <c r="H124">
        <v>2010</v>
      </c>
      <c r="I124" s="2">
        <v>0.5625</v>
      </c>
      <c r="J124" t="s">
        <v>82</v>
      </c>
      <c r="K124" t="s">
        <v>642</v>
      </c>
      <c r="L124" t="s">
        <v>429</v>
      </c>
      <c r="M124" t="s">
        <v>56</v>
      </c>
      <c r="N124">
        <v>690</v>
      </c>
      <c r="O124">
        <v>0</v>
      </c>
      <c r="P124">
        <v>0</v>
      </c>
      <c r="Q124">
        <v>0</v>
      </c>
      <c r="R124" t="s">
        <v>236</v>
      </c>
      <c r="S124">
        <v>15</v>
      </c>
      <c r="T124" s="9" t="str">
        <f t="shared" si="2"/>
        <v>Minor</v>
      </c>
      <c r="U124" t="s">
        <v>58</v>
      </c>
      <c r="V124" t="s">
        <v>59</v>
      </c>
      <c r="W124" s="9" t="str">
        <f t="shared" si="4"/>
        <v>White</v>
      </c>
      <c r="X124" t="s">
        <v>60</v>
      </c>
      <c r="Y124">
        <v>1</v>
      </c>
      <c r="Z124" t="s">
        <v>61</v>
      </c>
      <c r="AG124">
        <v>658</v>
      </c>
      <c r="AH124">
        <v>4</v>
      </c>
      <c r="AI124">
        <v>17</v>
      </c>
      <c r="AJ124">
        <v>2</v>
      </c>
      <c r="AK124">
        <v>8</v>
      </c>
      <c r="AL124">
        <v>1</v>
      </c>
      <c r="AM124">
        <v>0</v>
      </c>
      <c r="AN124">
        <v>0</v>
      </c>
      <c r="AO124" t="s">
        <v>136</v>
      </c>
      <c r="AQ124">
        <v>45.084350999999998</v>
      </c>
      <c r="AR124">
        <v>-87.629512000000005</v>
      </c>
      <c r="AS124">
        <v>44.69</v>
      </c>
      <c r="AT124">
        <v>9</v>
      </c>
      <c r="AU124">
        <v>12</v>
      </c>
      <c r="AV124">
        <v>283</v>
      </c>
      <c r="AW124" t="s">
        <v>643</v>
      </c>
      <c r="AX124">
        <v>55</v>
      </c>
      <c r="AY124">
        <v>55075</v>
      </c>
      <c r="AZ124">
        <v>41</v>
      </c>
    </row>
    <row r="125" spans="1:52" x14ac:dyDescent="0.35">
      <c r="A125">
        <v>123</v>
      </c>
      <c r="B125">
        <v>317374001251</v>
      </c>
      <c r="C125" t="s">
        <v>644</v>
      </c>
      <c r="D125">
        <v>3173740</v>
      </c>
      <c r="E125" t="s">
        <v>645</v>
      </c>
      <c r="F125" s="1">
        <v>40548</v>
      </c>
      <c r="G125" t="s">
        <v>628</v>
      </c>
      <c r="H125">
        <v>2011</v>
      </c>
      <c r="I125" s="2">
        <v>0.53125</v>
      </c>
      <c r="J125" t="s">
        <v>90</v>
      </c>
      <c r="K125" t="s">
        <v>646</v>
      </c>
      <c r="L125" t="s">
        <v>647</v>
      </c>
      <c r="M125" t="s">
        <v>56</v>
      </c>
      <c r="N125">
        <v>2043</v>
      </c>
      <c r="O125">
        <v>1</v>
      </c>
      <c r="P125">
        <v>2</v>
      </c>
      <c r="Q125">
        <v>3</v>
      </c>
      <c r="R125" t="s">
        <v>220</v>
      </c>
      <c r="S125">
        <v>17</v>
      </c>
      <c r="T125" s="9" t="str">
        <f t="shared" si="2"/>
        <v>Minor</v>
      </c>
      <c r="U125" t="s">
        <v>58</v>
      </c>
      <c r="V125" t="s">
        <v>146</v>
      </c>
      <c r="W125" s="9" t="str">
        <f t="shared" si="4"/>
        <v>Black</v>
      </c>
      <c r="X125" t="s">
        <v>60</v>
      </c>
      <c r="Y125">
        <v>1</v>
      </c>
      <c r="Z125" t="s">
        <v>61</v>
      </c>
      <c r="AG125">
        <v>1668</v>
      </c>
      <c r="AH125">
        <v>79</v>
      </c>
      <c r="AI125">
        <v>186</v>
      </c>
      <c r="AJ125">
        <v>32</v>
      </c>
      <c r="AK125">
        <v>12</v>
      </c>
      <c r="AL125">
        <v>6</v>
      </c>
      <c r="AM125">
        <v>60</v>
      </c>
      <c r="AN125">
        <v>0</v>
      </c>
      <c r="AO125" t="s">
        <v>648</v>
      </c>
      <c r="AP125" t="s">
        <v>108</v>
      </c>
      <c r="AQ125">
        <v>41.203480999999996</v>
      </c>
      <c r="AR125">
        <v>-96.146049000000005</v>
      </c>
      <c r="AS125">
        <v>135.5</v>
      </c>
      <c r="AT125">
        <v>9</v>
      </c>
      <c r="AU125">
        <v>12</v>
      </c>
      <c r="AV125">
        <v>475</v>
      </c>
      <c r="AW125" t="s">
        <v>461</v>
      </c>
      <c r="AX125">
        <v>31</v>
      </c>
      <c r="AY125">
        <v>31055</v>
      </c>
      <c r="AZ125">
        <v>11</v>
      </c>
    </row>
    <row r="126" spans="1:52" x14ac:dyDescent="0.35">
      <c r="A126">
        <v>124</v>
      </c>
      <c r="B126">
        <v>62271003034</v>
      </c>
      <c r="C126" t="s">
        <v>267</v>
      </c>
      <c r="D126">
        <v>622710</v>
      </c>
      <c r="E126" t="s">
        <v>240</v>
      </c>
      <c r="F126" s="1">
        <v>40561</v>
      </c>
      <c r="G126" t="s">
        <v>628</v>
      </c>
      <c r="H126">
        <v>2011</v>
      </c>
      <c r="I126" s="2">
        <v>0.44444444444444442</v>
      </c>
      <c r="J126" t="s">
        <v>53</v>
      </c>
      <c r="K126" t="s">
        <v>241</v>
      </c>
      <c r="L126" t="s">
        <v>121</v>
      </c>
      <c r="M126" t="s">
        <v>56</v>
      </c>
      <c r="N126">
        <v>2299</v>
      </c>
      <c r="O126">
        <v>0</v>
      </c>
      <c r="P126">
        <v>2</v>
      </c>
      <c r="Q126">
        <v>2</v>
      </c>
      <c r="R126" t="s">
        <v>114</v>
      </c>
      <c r="S126">
        <v>17</v>
      </c>
      <c r="T126" s="9" t="str">
        <f t="shared" si="2"/>
        <v>Minor</v>
      </c>
      <c r="U126" t="s">
        <v>58</v>
      </c>
      <c r="W126" s="9" t="str">
        <f t="shared" si="4"/>
        <v>Unknown</v>
      </c>
      <c r="X126" t="s">
        <v>60</v>
      </c>
      <c r="Y126">
        <v>0</v>
      </c>
      <c r="AG126">
        <v>22</v>
      </c>
      <c r="AH126">
        <v>610</v>
      </c>
      <c r="AI126">
        <v>1490</v>
      </c>
      <c r="AJ126">
        <v>140</v>
      </c>
      <c r="AK126">
        <v>9</v>
      </c>
      <c r="AN126">
        <v>0</v>
      </c>
      <c r="AO126" t="s">
        <v>649</v>
      </c>
      <c r="AQ126">
        <v>33.866371999999998</v>
      </c>
      <c r="AR126">
        <v>-118.29633</v>
      </c>
      <c r="AT126">
        <v>8</v>
      </c>
      <c r="AU126">
        <v>12</v>
      </c>
      <c r="AV126">
        <v>1556</v>
      </c>
      <c r="AW126" t="s">
        <v>243</v>
      </c>
      <c r="AX126">
        <v>6</v>
      </c>
      <c r="AY126">
        <v>6037</v>
      </c>
      <c r="AZ126">
        <v>13</v>
      </c>
    </row>
    <row r="127" spans="1:52" hidden="1" x14ac:dyDescent="0.35">
      <c r="A127">
        <v>125</v>
      </c>
      <c r="B127">
        <v>63078004786</v>
      </c>
      <c r="C127" t="s">
        <v>650</v>
      </c>
      <c r="D127">
        <v>630780</v>
      </c>
      <c r="E127" t="s">
        <v>651</v>
      </c>
      <c r="F127" s="1">
        <v>40576</v>
      </c>
      <c r="G127" t="s">
        <v>628</v>
      </c>
      <c r="H127">
        <v>2011</v>
      </c>
      <c r="I127" s="2">
        <v>0.44236111111111115</v>
      </c>
      <c r="J127" t="s">
        <v>90</v>
      </c>
      <c r="K127" t="s">
        <v>652</v>
      </c>
      <c r="L127" t="s">
        <v>121</v>
      </c>
      <c r="M127" t="s">
        <v>56</v>
      </c>
      <c r="N127">
        <v>424</v>
      </c>
      <c r="O127">
        <v>1</v>
      </c>
      <c r="P127">
        <v>0</v>
      </c>
      <c r="Q127">
        <v>1</v>
      </c>
      <c r="R127" t="s">
        <v>70</v>
      </c>
      <c r="S127">
        <v>44</v>
      </c>
      <c r="T127" s="9" t="str">
        <f t="shared" si="2"/>
        <v>Adult</v>
      </c>
      <c r="U127" t="s">
        <v>58</v>
      </c>
      <c r="V127" t="s">
        <v>59</v>
      </c>
      <c r="W127" s="9" t="str">
        <f t="shared" si="4"/>
        <v>White</v>
      </c>
      <c r="X127" t="s">
        <v>653</v>
      </c>
      <c r="Y127">
        <v>0</v>
      </c>
      <c r="AG127">
        <v>259</v>
      </c>
      <c r="AH127">
        <v>2</v>
      </c>
      <c r="AI127">
        <v>121</v>
      </c>
      <c r="AJ127">
        <v>3</v>
      </c>
      <c r="AK127">
        <v>8</v>
      </c>
      <c r="AL127">
        <v>0</v>
      </c>
      <c r="AM127">
        <v>31</v>
      </c>
      <c r="AN127">
        <v>0</v>
      </c>
      <c r="AO127" t="s">
        <v>654</v>
      </c>
      <c r="AP127" t="s">
        <v>155</v>
      </c>
      <c r="AQ127">
        <v>38.735106000000002</v>
      </c>
      <c r="AR127">
        <v>-120.779419</v>
      </c>
      <c r="AT127" t="s">
        <v>124</v>
      </c>
      <c r="AU127">
        <v>5</v>
      </c>
      <c r="AV127">
        <v>264</v>
      </c>
      <c r="AW127" t="s">
        <v>655</v>
      </c>
      <c r="AX127">
        <v>6</v>
      </c>
      <c r="AY127">
        <v>6017</v>
      </c>
      <c r="AZ127">
        <v>32</v>
      </c>
    </row>
    <row r="128" spans="1:52" x14ac:dyDescent="0.35">
      <c r="A128">
        <v>126</v>
      </c>
      <c r="B128">
        <v>180651001136</v>
      </c>
      <c r="C128" t="s">
        <v>656</v>
      </c>
      <c r="D128">
        <v>1806510</v>
      </c>
      <c r="E128" t="s">
        <v>657</v>
      </c>
      <c r="F128" s="1">
        <v>40627</v>
      </c>
      <c r="G128" t="s">
        <v>628</v>
      </c>
      <c r="H128">
        <v>2011</v>
      </c>
      <c r="I128" s="2">
        <v>0.29166666666666669</v>
      </c>
      <c r="J128" t="s">
        <v>95</v>
      </c>
      <c r="K128" t="s">
        <v>658</v>
      </c>
      <c r="L128" t="s">
        <v>225</v>
      </c>
      <c r="M128" t="s">
        <v>56</v>
      </c>
      <c r="N128">
        <v>584</v>
      </c>
      <c r="O128">
        <v>0</v>
      </c>
      <c r="P128">
        <v>1</v>
      </c>
      <c r="Q128">
        <v>1</v>
      </c>
      <c r="R128" t="s">
        <v>70</v>
      </c>
      <c r="S128">
        <v>15</v>
      </c>
      <c r="T128" s="9" t="str">
        <f t="shared" si="2"/>
        <v>Minor</v>
      </c>
      <c r="U128" t="s">
        <v>58</v>
      </c>
      <c r="V128" t="s">
        <v>59</v>
      </c>
      <c r="W128" s="9" t="str">
        <f t="shared" si="4"/>
        <v>White</v>
      </c>
      <c r="X128" t="s">
        <v>71</v>
      </c>
      <c r="Y128">
        <v>0</v>
      </c>
      <c r="AG128">
        <v>555</v>
      </c>
      <c r="AH128">
        <v>0</v>
      </c>
      <c r="AI128">
        <v>13</v>
      </c>
      <c r="AJ128">
        <v>2</v>
      </c>
      <c r="AK128">
        <v>2</v>
      </c>
      <c r="AL128">
        <v>0</v>
      </c>
      <c r="AM128">
        <v>12</v>
      </c>
      <c r="AN128">
        <v>0</v>
      </c>
      <c r="AO128" t="s">
        <v>327</v>
      </c>
      <c r="AP128" t="s">
        <v>616</v>
      </c>
      <c r="AQ128">
        <v>39.420620999999997</v>
      </c>
      <c r="AR128">
        <v>-86.427053000000001</v>
      </c>
      <c r="AS128">
        <v>38.97</v>
      </c>
      <c r="AT128">
        <v>6</v>
      </c>
      <c r="AU128">
        <v>8</v>
      </c>
      <c r="AV128">
        <v>354</v>
      </c>
      <c r="AW128" t="s">
        <v>659</v>
      </c>
      <c r="AX128">
        <v>18</v>
      </c>
      <c r="AY128">
        <v>18109</v>
      </c>
      <c r="AZ128">
        <v>31</v>
      </c>
    </row>
    <row r="129" spans="1:52" x14ac:dyDescent="0.35">
      <c r="A129">
        <v>127</v>
      </c>
      <c r="B129">
        <v>120144003884</v>
      </c>
      <c r="C129" t="s">
        <v>660</v>
      </c>
      <c r="D129">
        <v>1201440</v>
      </c>
      <c r="E129" t="s">
        <v>661</v>
      </c>
      <c r="F129" s="1">
        <v>40646</v>
      </c>
      <c r="G129" t="s">
        <v>628</v>
      </c>
      <c r="H129">
        <v>2011</v>
      </c>
      <c r="I129" s="2">
        <v>0.5</v>
      </c>
      <c r="J129" t="s">
        <v>90</v>
      </c>
      <c r="K129" t="s">
        <v>662</v>
      </c>
      <c r="L129" t="s">
        <v>113</v>
      </c>
      <c r="M129" t="s">
        <v>56</v>
      </c>
      <c r="N129">
        <v>465</v>
      </c>
      <c r="O129">
        <v>0</v>
      </c>
      <c r="P129">
        <v>1</v>
      </c>
      <c r="Q129">
        <v>1</v>
      </c>
      <c r="R129" t="s">
        <v>114</v>
      </c>
      <c r="S129">
        <v>17</v>
      </c>
      <c r="T129" s="9" t="str">
        <f t="shared" si="2"/>
        <v>Minor</v>
      </c>
      <c r="U129" t="s">
        <v>58</v>
      </c>
      <c r="V129" t="s">
        <v>146</v>
      </c>
      <c r="W129" s="9" t="str">
        <f t="shared" si="4"/>
        <v>Black</v>
      </c>
      <c r="Y129">
        <v>0</v>
      </c>
      <c r="AG129">
        <v>104</v>
      </c>
      <c r="AH129">
        <v>250</v>
      </c>
      <c r="AI129">
        <v>101</v>
      </c>
      <c r="AJ129">
        <v>2</v>
      </c>
      <c r="AK129">
        <v>1</v>
      </c>
      <c r="AL129">
        <v>0</v>
      </c>
      <c r="AM129">
        <v>7</v>
      </c>
      <c r="AN129">
        <v>1</v>
      </c>
      <c r="AQ129">
        <v>28.673157</v>
      </c>
      <c r="AR129">
        <v>-81.494123999999999</v>
      </c>
      <c r="AS129">
        <v>7</v>
      </c>
      <c r="AT129">
        <v>9</v>
      </c>
      <c r="AU129">
        <v>12</v>
      </c>
      <c r="AV129">
        <v>183</v>
      </c>
      <c r="AW129" t="s">
        <v>474</v>
      </c>
      <c r="AX129">
        <v>12</v>
      </c>
      <c r="AY129">
        <v>12065</v>
      </c>
      <c r="AZ129">
        <v>21</v>
      </c>
    </row>
    <row r="130" spans="1:52" x14ac:dyDescent="0.35">
      <c r="A130">
        <v>128</v>
      </c>
      <c r="B130">
        <v>482364002572</v>
      </c>
      <c r="C130" t="s">
        <v>663</v>
      </c>
      <c r="D130">
        <v>4823640</v>
      </c>
      <c r="E130" t="s">
        <v>664</v>
      </c>
      <c r="F130" s="1">
        <v>40652</v>
      </c>
      <c r="G130" t="s">
        <v>628</v>
      </c>
      <c r="H130">
        <v>2011</v>
      </c>
      <c r="I130" s="2">
        <v>0.43055555555555558</v>
      </c>
      <c r="J130" t="s">
        <v>53</v>
      </c>
      <c r="K130" t="s">
        <v>665</v>
      </c>
      <c r="L130" t="s">
        <v>205</v>
      </c>
      <c r="M130" t="s">
        <v>56</v>
      </c>
      <c r="N130">
        <v>462</v>
      </c>
      <c r="O130">
        <v>0</v>
      </c>
      <c r="P130">
        <v>2</v>
      </c>
      <c r="Q130">
        <v>2</v>
      </c>
      <c r="R130" t="s">
        <v>114</v>
      </c>
      <c r="S130">
        <v>6</v>
      </c>
      <c r="T130" s="9" t="str">
        <f t="shared" ref="T130:T193" si="5">IF(S130&lt;18,"Minor",IF(S130&gt;60,"Elderly","Adult"))</f>
        <v>Minor</v>
      </c>
      <c r="U130" t="s">
        <v>58</v>
      </c>
      <c r="W130" s="9" t="str">
        <f t="shared" ref="W130:W132" si="6">IF(V130="w","White",IF(V130="h","Hispanic",IF(V130="b","Black",IF(V130="a","Asian",IF(V130="ai","Mixed","Unknown")))))</f>
        <v>Unknown</v>
      </c>
      <c r="X130" t="s">
        <v>60</v>
      </c>
      <c r="Y130">
        <v>0</v>
      </c>
      <c r="AG130">
        <v>1</v>
      </c>
      <c r="AH130">
        <v>301</v>
      </c>
      <c r="AI130">
        <v>145</v>
      </c>
      <c r="AJ130">
        <v>2</v>
      </c>
      <c r="AK130">
        <v>9</v>
      </c>
      <c r="AL130">
        <v>1</v>
      </c>
      <c r="AM130">
        <v>3</v>
      </c>
      <c r="AN130">
        <v>0</v>
      </c>
      <c r="AO130" t="s">
        <v>666</v>
      </c>
      <c r="AP130" t="s">
        <v>667</v>
      </c>
      <c r="AQ130">
        <v>29.800325999999998</v>
      </c>
      <c r="AR130">
        <v>-95.341835000000003</v>
      </c>
      <c r="AS130">
        <v>27.32</v>
      </c>
      <c r="AT130" t="s">
        <v>130</v>
      </c>
      <c r="AU130">
        <v>5</v>
      </c>
      <c r="AV130">
        <v>263</v>
      </c>
      <c r="AW130" t="s">
        <v>668</v>
      </c>
      <c r="AX130">
        <v>48</v>
      </c>
      <c r="AY130">
        <v>48201</v>
      </c>
      <c r="AZ130">
        <v>11</v>
      </c>
    </row>
    <row r="131" spans="1:52" x14ac:dyDescent="0.35">
      <c r="A131">
        <v>129</v>
      </c>
      <c r="B131">
        <v>370001100402</v>
      </c>
      <c r="C131" t="s">
        <v>669</v>
      </c>
      <c r="D131">
        <v>3700011</v>
      </c>
      <c r="E131" t="s">
        <v>670</v>
      </c>
      <c r="F131" s="1">
        <v>40840</v>
      </c>
      <c r="G131" t="s">
        <v>671</v>
      </c>
      <c r="H131">
        <v>2011</v>
      </c>
      <c r="I131" s="2">
        <v>0.54166666666666663</v>
      </c>
      <c r="J131" t="s">
        <v>82</v>
      </c>
      <c r="K131" t="s">
        <v>672</v>
      </c>
      <c r="L131" t="s">
        <v>326</v>
      </c>
      <c r="M131" t="s">
        <v>56</v>
      </c>
      <c r="N131">
        <v>1575</v>
      </c>
      <c r="O131">
        <v>0</v>
      </c>
      <c r="P131">
        <v>1</v>
      </c>
      <c r="Q131">
        <v>1</v>
      </c>
      <c r="R131" t="s">
        <v>70</v>
      </c>
      <c r="S131">
        <v>15</v>
      </c>
      <c r="T131" s="9" t="str">
        <f t="shared" si="5"/>
        <v>Minor</v>
      </c>
      <c r="U131" t="s">
        <v>58</v>
      </c>
      <c r="W131" s="9" t="str">
        <f t="shared" si="6"/>
        <v>Unknown</v>
      </c>
      <c r="X131" t="s">
        <v>60</v>
      </c>
      <c r="Y131">
        <v>0</v>
      </c>
      <c r="AG131">
        <v>913</v>
      </c>
      <c r="AH131">
        <v>437</v>
      </c>
      <c r="AI131">
        <v>83</v>
      </c>
      <c r="AJ131">
        <v>9</v>
      </c>
      <c r="AK131">
        <v>71</v>
      </c>
      <c r="AL131">
        <v>3</v>
      </c>
      <c r="AM131">
        <v>59</v>
      </c>
      <c r="AN131">
        <v>0</v>
      </c>
      <c r="AO131" t="s">
        <v>673</v>
      </c>
      <c r="AQ131">
        <v>35.034044000000002</v>
      </c>
      <c r="AR131">
        <v>-78.762383999999997</v>
      </c>
      <c r="AS131">
        <v>93.86</v>
      </c>
      <c r="AT131">
        <v>9</v>
      </c>
      <c r="AU131">
        <v>12</v>
      </c>
      <c r="AV131">
        <v>690</v>
      </c>
      <c r="AW131" t="s">
        <v>395</v>
      </c>
      <c r="AX131">
        <v>37</v>
      </c>
      <c r="AY131">
        <v>37051</v>
      </c>
      <c r="AZ131">
        <v>41</v>
      </c>
    </row>
    <row r="132" spans="1:52" x14ac:dyDescent="0.35">
      <c r="A132">
        <v>130</v>
      </c>
      <c r="B132">
        <v>481168000648</v>
      </c>
      <c r="C132" t="s">
        <v>674</v>
      </c>
      <c r="D132">
        <v>4811680</v>
      </c>
      <c r="E132" t="s">
        <v>675</v>
      </c>
      <c r="F132" s="1">
        <v>40912</v>
      </c>
      <c r="G132" t="s">
        <v>671</v>
      </c>
      <c r="H132">
        <v>2012</v>
      </c>
      <c r="I132" s="2">
        <v>0.33333333333333331</v>
      </c>
      <c r="J132" t="s">
        <v>90</v>
      </c>
      <c r="K132" t="s">
        <v>676</v>
      </c>
      <c r="L132" t="s">
        <v>205</v>
      </c>
      <c r="M132" t="s">
        <v>56</v>
      </c>
      <c r="N132">
        <v>746</v>
      </c>
      <c r="O132">
        <v>1</v>
      </c>
      <c r="P132">
        <v>0</v>
      </c>
      <c r="Q132">
        <v>1</v>
      </c>
      <c r="R132" t="s">
        <v>70</v>
      </c>
      <c r="T132" s="9" t="str">
        <f t="shared" si="5"/>
        <v>Minor</v>
      </c>
      <c r="U132" t="s">
        <v>58</v>
      </c>
      <c r="W132" s="9" t="str">
        <f t="shared" si="6"/>
        <v>Unknown</v>
      </c>
      <c r="X132" t="s">
        <v>630</v>
      </c>
      <c r="Y132">
        <v>0</v>
      </c>
      <c r="AG132">
        <v>3</v>
      </c>
      <c r="AH132">
        <v>0</v>
      </c>
      <c r="AI132">
        <v>742</v>
      </c>
      <c r="AJ132">
        <v>0</v>
      </c>
      <c r="AK132">
        <v>1</v>
      </c>
      <c r="AL132">
        <v>0</v>
      </c>
      <c r="AM132">
        <v>0</v>
      </c>
      <c r="AN132">
        <v>0</v>
      </c>
      <c r="AP132" t="s">
        <v>362</v>
      </c>
      <c r="AQ132">
        <v>25.913899000000001</v>
      </c>
      <c r="AR132">
        <v>-97.493734000000003</v>
      </c>
      <c r="AS132">
        <v>49.47</v>
      </c>
      <c r="AT132">
        <v>6</v>
      </c>
      <c r="AU132">
        <v>8</v>
      </c>
      <c r="AV132">
        <v>0</v>
      </c>
      <c r="AW132" t="s">
        <v>528</v>
      </c>
      <c r="AX132">
        <v>48</v>
      </c>
      <c r="AY132">
        <v>48061</v>
      </c>
      <c r="AZ132">
        <v>12</v>
      </c>
    </row>
    <row r="133" spans="1:52" hidden="1" x14ac:dyDescent="0.35">
      <c r="A133">
        <v>131</v>
      </c>
      <c r="B133">
        <v>483306003674</v>
      </c>
      <c r="C133" t="s">
        <v>677</v>
      </c>
      <c r="D133">
        <v>4833060</v>
      </c>
      <c r="E133" t="s">
        <v>678</v>
      </c>
      <c r="F133" s="1">
        <v>40918</v>
      </c>
      <c r="G133" t="s">
        <v>671</v>
      </c>
      <c r="H133">
        <v>2012</v>
      </c>
      <c r="I133" s="2">
        <v>0.52083333333333337</v>
      </c>
      <c r="J133" t="s">
        <v>53</v>
      </c>
      <c r="K133" t="s">
        <v>665</v>
      </c>
      <c r="L133" t="s">
        <v>205</v>
      </c>
      <c r="M133" t="s">
        <v>56</v>
      </c>
      <c r="N133">
        <v>1274</v>
      </c>
      <c r="O133">
        <v>0</v>
      </c>
      <c r="P133">
        <v>1</v>
      </c>
      <c r="Q133">
        <v>1</v>
      </c>
      <c r="R133" t="s">
        <v>70</v>
      </c>
      <c r="S133">
        <v>18</v>
      </c>
      <c r="T133" s="9" t="str">
        <f t="shared" si="5"/>
        <v>Adult</v>
      </c>
      <c r="U133" t="s">
        <v>58</v>
      </c>
      <c r="W133" s="9" t="str">
        <f t="shared" ref="W133:W193" si="7">IF(V133="w","White",IF(V133="h","Hispanic",IF(V133="b","Black",IF(V133="a","Asian",IF(V133="ai","Mixed","Unknown")))))</f>
        <v>Unknown</v>
      </c>
      <c r="X133" t="s">
        <v>60</v>
      </c>
      <c r="Y133">
        <v>0</v>
      </c>
      <c r="AG133">
        <v>8</v>
      </c>
      <c r="AH133">
        <v>868</v>
      </c>
      <c r="AI133">
        <v>395</v>
      </c>
      <c r="AJ133">
        <v>0</v>
      </c>
      <c r="AK133">
        <v>2</v>
      </c>
      <c r="AL133">
        <v>1</v>
      </c>
      <c r="AM133">
        <v>0</v>
      </c>
      <c r="AN133">
        <v>1</v>
      </c>
      <c r="AO133" t="s">
        <v>136</v>
      </c>
      <c r="AQ133">
        <v>29.868787999999999</v>
      </c>
      <c r="AR133">
        <v>-95.262590000000003</v>
      </c>
      <c r="AS133">
        <v>88.68</v>
      </c>
      <c r="AT133">
        <v>9</v>
      </c>
      <c r="AU133">
        <v>12</v>
      </c>
      <c r="AV133">
        <v>1271</v>
      </c>
      <c r="AW133" t="s">
        <v>668</v>
      </c>
      <c r="AX133">
        <v>48</v>
      </c>
      <c r="AY133">
        <v>48201</v>
      </c>
      <c r="AZ133">
        <v>11</v>
      </c>
    </row>
    <row r="134" spans="1:52" x14ac:dyDescent="0.35">
      <c r="A134">
        <v>132</v>
      </c>
      <c r="B134">
        <v>330299000122</v>
      </c>
      <c r="C134" t="s">
        <v>679</v>
      </c>
      <c r="D134">
        <v>3302990</v>
      </c>
      <c r="E134" t="s">
        <v>680</v>
      </c>
      <c r="F134" s="1">
        <v>40949</v>
      </c>
      <c r="G134" t="s">
        <v>671</v>
      </c>
      <c r="H134">
        <v>2012</v>
      </c>
      <c r="I134" s="2">
        <v>0.45833333333333331</v>
      </c>
      <c r="J134" t="s">
        <v>95</v>
      </c>
      <c r="K134" t="s">
        <v>681</v>
      </c>
      <c r="L134" t="s">
        <v>682</v>
      </c>
      <c r="M134" t="s">
        <v>56</v>
      </c>
      <c r="N134">
        <v>149</v>
      </c>
      <c r="O134">
        <v>0</v>
      </c>
      <c r="P134">
        <v>0</v>
      </c>
      <c r="Q134">
        <v>0</v>
      </c>
      <c r="R134" t="s">
        <v>683</v>
      </c>
      <c r="S134">
        <v>14</v>
      </c>
      <c r="T134" s="9" t="str">
        <f t="shared" si="5"/>
        <v>Minor</v>
      </c>
      <c r="U134" t="s">
        <v>58</v>
      </c>
      <c r="W134" s="9" t="str">
        <f t="shared" si="7"/>
        <v>Unknown</v>
      </c>
      <c r="X134" t="s">
        <v>60</v>
      </c>
      <c r="Y134">
        <v>0</v>
      </c>
      <c r="AG134">
        <v>139</v>
      </c>
      <c r="AH134">
        <v>0</v>
      </c>
      <c r="AI134">
        <v>5</v>
      </c>
      <c r="AJ134">
        <v>1</v>
      </c>
      <c r="AK134">
        <v>1</v>
      </c>
      <c r="AL134">
        <v>0</v>
      </c>
      <c r="AM134">
        <v>3</v>
      </c>
      <c r="AN134">
        <v>0</v>
      </c>
      <c r="AO134" t="s">
        <v>684</v>
      </c>
      <c r="AQ134">
        <v>43.078915000000002</v>
      </c>
      <c r="AR134">
        <v>-72.426439000000002</v>
      </c>
      <c r="AS134">
        <v>15.3</v>
      </c>
      <c r="AT134">
        <v>5</v>
      </c>
      <c r="AU134">
        <v>8</v>
      </c>
      <c r="AV134">
        <v>42</v>
      </c>
      <c r="AW134" t="s">
        <v>685</v>
      </c>
      <c r="AX134">
        <v>33</v>
      </c>
      <c r="AY134">
        <v>33005</v>
      </c>
      <c r="AZ134">
        <v>42</v>
      </c>
    </row>
    <row r="135" spans="1:52" x14ac:dyDescent="0.35">
      <c r="A135">
        <v>133</v>
      </c>
      <c r="B135">
        <v>530066000135</v>
      </c>
      <c r="C135" t="s">
        <v>686</v>
      </c>
      <c r="D135">
        <v>5300660</v>
      </c>
      <c r="E135" t="s">
        <v>687</v>
      </c>
      <c r="F135" s="1">
        <v>40961</v>
      </c>
      <c r="G135" t="s">
        <v>671</v>
      </c>
      <c r="H135">
        <v>2012</v>
      </c>
      <c r="I135" s="2">
        <v>0.5625</v>
      </c>
      <c r="J135" t="s">
        <v>90</v>
      </c>
      <c r="K135" t="s">
        <v>688</v>
      </c>
      <c r="L135" t="s">
        <v>171</v>
      </c>
      <c r="M135" t="s">
        <v>56</v>
      </c>
      <c r="N135">
        <v>411</v>
      </c>
      <c r="O135">
        <v>0</v>
      </c>
      <c r="P135">
        <v>1</v>
      </c>
      <c r="Q135">
        <v>1</v>
      </c>
      <c r="R135" t="s">
        <v>114</v>
      </c>
      <c r="S135">
        <v>9</v>
      </c>
      <c r="T135" s="9" t="str">
        <f t="shared" si="5"/>
        <v>Minor</v>
      </c>
      <c r="U135" t="s">
        <v>58</v>
      </c>
      <c r="V135" t="s">
        <v>59</v>
      </c>
      <c r="W135" s="9" t="str">
        <f t="shared" si="7"/>
        <v>White</v>
      </c>
      <c r="X135" t="s">
        <v>60</v>
      </c>
      <c r="Y135">
        <v>0</v>
      </c>
      <c r="AG135">
        <v>193</v>
      </c>
      <c r="AH135">
        <v>24</v>
      </c>
      <c r="AI135">
        <v>69</v>
      </c>
      <c r="AJ135">
        <v>19</v>
      </c>
      <c r="AK135">
        <v>5</v>
      </c>
      <c r="AL135">
        <v>22</v>
      </c>
      <c r="AM135">
        <v>79</v>
      </c>
      <c r="AN135">
        <v>0</v>
      </c>
      <c r="AO135" t="s">
        <v>689</v>
      </c>
      <c r="AP135" t="s">
        <v>600</v>
      </c>
      <c r="AQ135">
        <v>47.593761000000001</v>
      </c>
      <c r="AR135">
        <v>-122.63621999999999</v>
      </c>
      <c r="AS135">
        <v>25.16</v>
      </c>
      <c r="AT135" t="s">
        <v>124</v>
      </c>
      <c r="AU135">
        <v>5</v>
      </c>
      <c r="AV135">
        <v>310</v>
      </c>
      <c r="AW135" t="s">
        <v>690</v>
      </c>
      <c r="AX135">
        <v>53</v>
      </c>
      <c r="AY135">
        <v>53035</v>
      </c>
      <c r="AZ135">
        <v>13</v>
      </c>
    </row>
    <row r="136" spans="1:52" x14ac:dyDescent="0.35">
      <c r="A136">
        <v>134</v>
      </c>
      <c r="B136">
        <v>390471802789</v>
      </c>
      <c r="C136" t="s">
        <v>691</v>
      </c>
      <c r="D136">
        <v>3904718</v>
      </c>
      <c r="E136" t="s">
        <v>692</v>
      </c>
      <c r="F136" s="1">
        <v>40966</v>
      </c>
      <c r="G136" t="s">
        <v>671</v>
      </c>
      <c r="H136">
        <v>2012</v>
      </c>
      <c r="I136" s="2">
        <v>0.3125</v>
      </c>
      <c r="J136" t="s">
        <v>82</v>
      </c>
      <c r="K136" t="s">
        <v>693</v>
      </c>
      <c r="L136" t="s">
        <v>180</v>
      </c>
      <c r="M136" t="s">
        <v>56</v>
      </c>
      <c r="N136">
        <v>1058</v>
      </c>
      <c r="O136">
        <v>3</v>
      </c>
      <c r="P136">
        <v>3</v>
      </c>
      <c r="Q136">
        <v>6</v>
      </c>
      <c r="R136" t="s">
        <v>57</v>
      </c>
      <c r="S136">
        <v>17</v>
      </c>
      <c r="T136" s="9" t="str">
        <f t="shared" si="5"/>
        <v>Minor</v>
      </c>
      <c r="U136" t="s">
        <v>58</v>
      </c>
      <c r="V136" t="s">
        <v>59</v>
      </c>
      <c r="W136" s="9" t="str">
        <f t="shared" si="7"/>
        <v>White</v>
      </c>
      <c r="X136" t="s">
        <v>694</v>
      </c>
      <c r="Y136">
        <v>0</v>
      </c>
      <c r="AG136">
        <v>1028</v>
      </c>
      <c r="AH136">
        <v>5</v>
      </c>
      <c r="AI136">
        <v>9</v>
      </c>
      <c r="AJ136">
        <v>4</v>
      </c>
      <c r="AK136">
        <v>4</v>
      </c>
      <c r="AL136">
        <v>0</v>
      </c>
      <c r="AM136">
        <v>8</v>
      </c>
      <c r="AN136">
        <v>0</v>
      </c>
      <c r="AO136" t="s">
        <v>695</v>
      </c>
      <c r="AP136" t="s">
        <v>696</v>
      </c>
      <c r="AQ136">
        <v>41.591296999999997</v>
      </c>
      <c r="AR136">
        <v>-81.199957999999995</v>
      </c>
      <c r="AS136">
        <v>58</v>
      </c>
      <c r="AT136">
        <v>9</v>
      </c>
      <c r="AU136">
        <v>12</v>
      </c>
      <c r="AV136">
        <v>193</v>
      </c>
      <c r="AW136" t="s">
        <v>697</v>
      </c>
      <c r="AX136">
        <v>39</v>
      </c>
      <c r="AY136">
        <v>39055</v>
      </c>
      <c r="AZ136">
        <v>31</v>
      </c>
    </row>
    <row r="137" spans="1:52" hidden="1" x14ac:dyDescent="0.35">
      <c r="A137">
        <v>135</v>
      </c>
      <c r="B137">
        <v>259508</v>
      </c>
      <c r="C137" t="s">
        <v>698</v>
      </c>
      <c r="F137" s="1">
        <v>40974</v>
      </c>
      <c r="G137" t="s">
        <v>671</v>
      </c>
      <c r="H137">
        <v>2012</v>
      </c>
      <c r="I137" s="2">
        <v>0.55208333333333337</v>
      </c>
      <c r="J137" t="s">
        <v>53</v>
      </c>
      <c r="K137" t="s">
        <v>404</v>
      </c>
      <c r="L137" t="s">
        <v>113</v>
      </c>
      <c r="M137" t="s">
        <v>216</v>
      </c>
      <c r="N137">
        <v>869</v>
      </c>
      <c r="O137">
        <v>1</v>
      </c>
      <c r="P137">
        <v>0</v>
      </c>
      <c r="Q137">
        <v>1</v>
      </c>
      <c r="R137" t="s">
        <v>70</v>
      </c>
      <c r="S137">
        <v>28</v>
      </c>
      <c r="T137" s="9" t="str">
        <f t="shared" si="5"/>
        <v>Adult</v>
      </c>
      <c r="U137" t="s">
        <v>58</v>
      </c>
      <c r="V137" t="s">
        <v>59</v>
      </c>
      <c r="W137" s="9" t="str">
        <f t="shared" si="7"/>
        <v>White</v>
      </c>
      <c r="X137" t="s">
        <v>699</v>
      </c>
      <c r="Y137">
        <v>1</v>
      </c>
      <c r="Z137" t="s">
        <v>61</v>
      </c>
      <c r="AG137">
        <v>753</v>
      </c>
      <c r="AH137">
        <v>44</v>
      </c>
      <c r="AI137">
        <v>25</v>
      </c>
      <c r="AJ137">
        <v>5</v>
      </c>
      <c r="AK137">
        <v>3</v>
      </c>
      <c r="AL137">
        <v>0</v>
      </c>
      <c r="AM137">
        <v>39</v>
      </c>
      <c r="AN137">
        <v>0</v>
      </c>
      <c r="AO137" t="s">
        <v>700</v>
      </c>
      <c r="AP137" t="s">
        <v>701</v>
      </c>
      <c r="AQ137">
        <v>30.308617000000002</v>
      </c>
      <c r="AR137">
        <v>-81.617917000000006</v>
      </c>
      <c r="AS137">
        <v>92.8</v>
      </c>
      <c r="AT137">
        <v>6</v>
      </c>
      <c r="AU137">
        <v>12</v>
      </c>
      <c r="AW137" t="s">
        <v>405</v>
      </c>
      <c r="AX137">
        <v>12</v>
      </c>
      <c r="AY137">
        <v>12031</v>
      </c>
      <c r="AZ137">
        <v>11</v>
      </c>
    </row>
    <row r="138" spans="1:52" x14ac:dyDescent="0.35">
      <c r="A138">
        <v>136</v>
      </c>
      <c r="B138">
        <v>10237000962</v>
      </c>
      <c r="C138" t="s">
        <v>702</v>
      </c>
      <c r="D138">
        <v>102370</v>
      </c>
      <c r="E138" t="s">
        <v>703</v>
      </c>
      <c r="F138" s="1">
        <v>40983</v>
      </c>
      <c r="G138" t="s">
        <v>671</v>
      </c>
      <c r="H138">
        <v>2012</v>
      </c>
      <c r="I138" s="2">
        <v>0.4513888888888889</v>
      </c>
      <c r="J138" t="s">
        <v>67</v>
      </c>
      <c r="K138" t="s">
        <v>704</v>
      </c>
      <c r="L138" t="s">
        <v>614</v>
      </c>
      <c r="M138" t="s">
        <v>56</v>
      </c>
      <c r="N138">
        <v>921</v>
      </c>
      <c r="O138">
        <v>0</v>
      </c>
      <c r="P138">
        <v>0</v>
      </c>
      <c r="Q138">
        <v>0</v>
      </c>
      <c r="R138" t="s">
        <v>70</v>
      </c>
      <c r="S138">
        <v>16</v>
      </c>
      <c r="T138" s="9" t="str">
        <f t="shared" si="5"/>
        <v>Minor</v>
      </c>
      <c r="U138" t="s">
        <v>58</v>
      </c>
      <c r="V138" t="s">
        <v>146</v>
      </c>
      <c r="W138" s="9" t="str">
        <f t="shared" si="7"/>
        <v>Black</v>
      </c>
      <c r="X138" t="s">
        <v>705</v>
      </c>
      <c r="Y138">
        <v>0</v>
      </c>
      <c r="AA138">
        <v>15</v>
      </c>
      <c r="AB138" t="s">
        <v>58</v>
      </c>
      <c r="AE138">
        <v>0</v>
      </c>
      <c r="AG138">
        <v>5</v>
      </c>
      <c r="AH138">
        <v>912</v>
      </c>
      <c r="AI138">
        <v>2</v>
      </c>
      <c r="AJ138">
        <v>0</v>
      </c>
      <c r="AK138">
        <v>1</v>
      </c>
      <c r="AL138">
        <v>0</v>
      </c>
      <c r="AM138">
        <v>1</v>
      </c>
      <c r="AN138">
        <v>0</v>
      </c>
      <c r="AO138" t="s">
        <v>136</v>
      </c>
      <c r="AQ138">
        <v>30.714209</v>
      </c>
      <c r="AR138">
        <v>-88.086526000000006</v>
      </c>
      <c r="AS138">
        <v>56</v>
      </c>
      <c r="AT138">
        <v>8</v>
      </c>
      <c r="AU138">
        <v>12</v>
      </c>
      <c r="AV138">
        <v>774</v>
      </c>
      <c r="AW138" t="s">
        <v>703</v>
      </c>
      <c r="AX138">
        <v>1</v>
      </c>
      <c r="AY138">
        <v>1097</v>
      </c>
      <c r="AZ138">
        <v>12</v>
      </c>
    </row>
    <row r="139" spans="1:52" hidden="1" x14ac:dyDescent="0.35">
      <c r="A139">
        <v>137</v>
      </c>
      <c r="B139">
        <v>370072002474</v>
      </c>
      <c r="C139" t="s">
        <v>706</v>
      </c>
      <c r="D139">
        <v>3700720</v>
      </c>
      <c r="E139" t="s">
        <v>707</v>
      </c>
      <c r="F139" s="1">
        <v>41054</v>
      </c>
      <c r="G139" t="s">
        <v>671</v>
      </c>
      <c r="H139">
        <v>2012</v>
      </c>
      <c r="I139" s="2">
        <v>0.58333333333333337</v>
      </c>
      <c r="J139" t="s">
        <v>95</v>
      </c>
      <c r="K139" t="s">
        <v>708</v>
      </c>
      <c r="L139" t="s">
        <v>326</v>
      </c>
      <c r="M139" t="s">
        <v>56</v>
      </c>
      <c r="N139">
        <v>614</v>
      </c>
      <c r="O139">
        <v>1</v>
      </c>
      <c r="P139">
        <v>0</v>
      </c>
      <c r="Q139">
        <v>1</v>
      </c>
      <c r="R139" t="s">
        <v>70</v>
      </c>
      <c r="S139">
        <v>49</v>
      </c>
      <c r="T139" s="9" t="str">
        <f t="shared" si="5"/>
        <v>Adult</v>
      </c>
      <c r="U139" t="s">
        <v>58</v>
      </c>
      <c r="W139" s="9" t="str">
        <f t="shared" si="7"/>
        <v>Unknown</v>
      </c>
      <c r="X139" t="s">
        <v>709</v>
      </c>
      <c r="Y139">
        <v>0</v>
      </c>
      <c r="AG139">
        <v>325</v>
      </c>
      <c r="AH139">
        <v>32</v>
      </c>
      <c r="AI139">
        <v>106</v>
      </c>
      <c r="AJ139">
        <v>66</v>
      </c>
      <c r="AK139">
        <v>1</v>
      </c>
      <c r="AL139">
        <v>0</v>
      </c>
      <c r="AM139">
        <v>84</v>
      </c>
      <c r="AN139">
        <v>0</v>
      </c>
      <c r="AO139" t="s">
        <v>710</v>
      </c>
      <c r="AQ139">
        <v>35.879122000000002</v>
      </c>
      <c r="AR139">
        <v>-79.068505999999999</v>
      </c>
      <c r="AS139">
        <v>42.73</v>
      </c>
      <c r="AT139" t="s">
        <v>124</v>
      </c>
      <c r="AU139">
        <v>5</v>
      </c>
      <c r="AV139">
        <v>135</v>
      </c>
      <c r="AW139" t="s">
        <v>474</v>
      </c>
      <c r="AX139">
        <v>37</v>
      </c>
      <c r="AY139">
        <v>37135</v>
      </c>
      <c r="AZ139">
        <v>13</v>
      </c>
    </row>
    <row r="140" spans="1:52" x14ac:dyDescent="0.35">
      <c r="A140">
        <v>138</v>
      </c>
      <c r="B140">
        <v>240012000446</v>
      </c>
      <c r="C140" t="s">
        <v>711</v>
      </c>
      <c r="D140">
        <v>2400120</v>
      </c>
      <c r="E140" t="s">
        <v>712</v>
      </c>
      <c r="F140" s="1">
        <v>41148</v>
      </c>
      <c r="G140" t="s">
        <v>713</v>
      </c>
      <c r="H140">
        <v>2012</v>
      </c>
      <c r="I140" s="2">
        <v>0.44791666666666669</v>
      </c>
      <c r="J140" t="s">
        <v>82</v>
      </c>
      <c r="K140" t="s">
        <v>197</v>
      </c>
      <c r="L140" t="s">
        <v>198</v>
      </c>
      <c r="M140" t="s">
        <v>56</v>
      </c>
      <c r="N140">
        <v>2209</v>
      </c>
      <c r="O140">
        <v>0</v>
      </c>
      <c r="P140">
        <v>1</v>
      </c>
      <c r="Q140">
        <v>1</v>
      </c>
      <c r="R140" t="s">
        <v>57</v>
      </c>
      <c r="S140">
        <v>15</v>
      </c>
      <c r="T140" s="9" t="str">
        <f t="shared" si="5"/>
        <v>Minor</v>
      </c>
      <c r="U140" t="s">
        <v>58</v>
      </c>
      <c r="V140" t="s">
        <v>59</v>
      </c>
      <c r="W140" s="9" t="str">
        <f t="shared" si="7"/>
        <v>White</v>
      </c>
      <c r="X140" t="s">
        <v>60</v>
      </c>
      <c r="Y140">
        <v>0</v>
      </c>
      <c r="AG140">
        <v>1361</v>
      </c>
      <c r="AH140">
        <v>508</v>
      </c>
      <c r="AI140">
        <v>79</v>
      </c>
      <c r="AJ140">
        <v>213</v>
      </c>
      <c r="AK140">
        <v>2</v>
      </c>
      <c r="AL140">
        <v>1</v>
      </c>
      <c r="AM140">
        <v>45</v>
      </c>
      <c r="AN140">
        <v>1</v>
      </c>
      <c r="AO140" t="s">
        <v>579</v>
      </c>
      <c r="AQ140">
        <v>39.391860000000001</v>
      </c>
      <c r="AR140">
        <v>-76.466091000000006</v>
      </c>
      <c r="AS140">
        <v>129.6</v>
      </c>
      <c r="AT140">
        <v>9</v>
      </c>
      <c r="AU140">
        <v>12</v>
      </c>
      <c r="AV140">
        <v>550</v>
      </c>
      <c r="AW140" t="s">
        <v>714</v>
      </c>
      <c r="AX140">
        <v>24</v>
      </c>
      <c r="AY140">
        <v>24005</v>
      </c>
      <c r="AZ140">
        <v>21</v>
      </c>
    </row>
    <row r="141" spans="1:52" x14ac:dyDescent="0.35">
      <c r="A141">
        <v>139</v>
      </c>
      <c r="B141">
        <v>172862003002</v>
      </c>
      <c r="C141" t="s">
        <v>715</v>
      </c>
      <c r="D141">
        <v>1728620</v>
      </c>
      <c r="E141" t="s">
        <v>716</v>
      </c>
      <c r="F141" s="1">
        <v>41159</v>
      </c>
      <c r="G141" t="s">
        <v>713</v>
      </c>
      <c r="H141">
        <v>2012</v>
      </c>
      <c r="I141" s="2">
        <v>0.33333333333333331</v>
      </c>
      <c r="J141" t="s">
        <v>95</v>
      </c>
      <c r="K141" t="s">
        <v>717</v>
      </c>
      <c r="L141" t="s">
        <v>129</v>
      </c>
      <c r="M141" t="s">
        <v>56</v>
      </c>
      <c r="N141">
        <v>1895</v>
      </c>
      <c r="O141">
        <v>0</v>
      </c>
      <c r="P141">
        <v>0</v>
      </c>
      <c r="Q141">
        <v>0</v>
      </c>
      <c r="R141" t="s">
        <v>57</v>
      </c>
      <c r="S141">
        <v>14</v>
      </c>
      <c r="T141" s="9" t="str">
        <f t="shared" si="5"/>
        <v>Minor</v>
      </c>
      <c r="U141" t="s">
        <v>58</v>
      </c>
      <c r="V141" t="s">
        <v>59</v>
      </c>
      <c r="W141" s="9" t="str">
        <f t="shared" si="7"/>
        <v>White</v>
      </c>
      <c r="X141" t="s">
        <v>60</v>
      </c>
      <c r="Y141">
        <v>0</v>
      </c>
      <c r="AG141">
        <v>1314</v>
      </c>
      <c r="AH141">
        <v>196</v>
      </c>
      <c r="AI141">
        <v>145</v>
      </c>
      <c r="AJ141">
        <v>124</v>
      </c>
      <c r="AK141">
        <v>8</v>
      </c>
      <c r="AL141">
        <v>5</v>
      </c>
      <c r="AM141">
        <v>103</v>
      </c>
      <c r="AN141">
        <v>0</v>
      </c>
      <c r="AO141" t="s">
        <v>718</v>
      </c>
      <c r="AQ141">
        <v>40.533284999999999</v>
      </c>
      <c r="AR141">
        <v>-88.914485999999997</v>
      </c>
      <c r="AS141">
        <v>164</v>
      </c>
      <c r="AT141">
        <v>9</v>
      </c>
      <c r="AU141">
        <v>12</v>
      </c>
      <c r="AV141">
        <v>409</v>
      </c>
      <c r="AW141" t="s">
        <v>719</v>
      </c>
      <c r="AX141">
        <v>17</v>
      </c>
      <c r="AY141">
        <v>17113</v>
      </c>
      <c r="AZ141">
        <v>41</v>
      </c>
    </row>
    <row r="142" spans="1:52" hidden="1" x14ac:dyDescent="0.35">
      <c r="A142">
        <v>140</v>
      </c>
      <c r="B142">
        <v>90291000617</v>
      </c>
      <c r="C142" t="s">
        <v>720</v>
      </c>
      <c r="D142">
        <v>902910</v>
      </c>
      <c r="E142" t="s">
        <v>721</v>
      </c>
      <c r="F142" s="1">
        <v>41257</v>
      </c>
      <c r="G142" t="s">
        <v>713</v>
      </c>
      <c r="H142">
        <v>2012</v>
      </c>
      <c r="I142" s="2">
        <v>0.39930555555555558</v>
      </c>
      <c r="J142" t="s">
        <v>95</v>
      </c>
      <c r="K142" t="s">
        <v>722</v>
      </c>
      <c r="L142" t="s">
        <v>589</v>
      </c>
      <c r="M142" t="s">
        <v>56</v>
      </c>
      <c r="N142">
        <v>454</v>
      </c>
      <c r="O142">
        <v>26</v>
      </c>
      <c r="P142">
        <v>2</v>
      </c>
      <c r="Q142">
        <v>28</v>
      </c>
      <c r="R142" t="s">
        <v>57</v>
      </c>
      <c r="S142">
        <v>20</v>
      </c>
      <c r="T142" s="9" t="str">
        <f t="shared" si="5"/>
        <v>Adult</v>
      </c>
      <c r="U142" t="s">
        <v>58</v>
      </c>
      <c r="V142" t="s">
        <v>59</v>
      </c>
      <c r="W142" s="9" t="str">
        <f t="shared" si="7"/>
        <v>White</v>
      </c>
      <c r="X142" t="s">
        <v>381</v>
      </c>
      <c r="Y142">
        <v>1</v>
      </c>
      <c r="Z142" t="s">
        <v>61</v>
      </c>
      <c r="AG142">
        <v>389</v>
      </c>
      <c r="AH142">
        <v>15</v>
      </c>
      <c r="AI142">
        <v>22</v>
      </c>
      <c r="AJ142">
        <v>23</v>
      </c>
      <c r="AK142">
        <v>0</v>
      </c>
      <c r="AL142">
        <v>0</v>
      </c>
      <c r="AM142">
        <v>5</v>
      </c>
      <c r="AN142">
        <v>0</v>
      </c>
      <c r="AO142" t="s">
        <v>723</v>
      </c>
      <c r="AP142" t="s">
        <v>600</v>
      </c>
      <c r="AQ142">
        <v>41.419780000000003</v>
      </c>
      <c r="AR142">
        <v>-73.277750999999995</v>
      </c>
      <c r="AS142">
        <v>35.76</v>
      </c>
      <c r="AT142" t="s">
        <v>124</v>
      </c>
      <c r="AU142">
        <v>4</v>
      </c>
      <c r="AV142">
        <v>23</v>
      </c>
      <c r="AW142" t="s">
        <v>590</v>
      </c>
      <c r="AX142">
        <v>9</v>
      </c>
      <c r="AY142">
        <v>9001</v>
      </c>
      <c r="AZ142">
        <v>22</v>
      </c>
    </row>
    <row r="143" spans="1:52" x14ac:dyDescent="0.35">
      <c r="A143">
        <v>141</v>
      </c>
      <c r="B143" t="s">
        <v>724</v>
      </c>
      <c r="C143" t="s">
        <v>725</v>
      </c>
      <c r="F143" s="1">
        <v>41281</v>
      </c>
      <c r="G143" t="s">
        <v>713</v>
      </c>
      <c r="H143">
        <v>2013</v>
      </c>
      <c r="I143" s="2">
        <v>0.45833333333333331</v>
      </c>
      <c r="J143" t="s">
        <v>82</v>
      </c>
      <c r="K143" t="s">
        <v>726</v>
      </c>
      <c r="L143" t="s">
        <v>113</v>
      </c>
      <c r="M143" t="s">
        <v>216</v>
      </c>
      <c r="N143">
        <v>22</v>
      </c>
      <c r="O143">
        <v>1</v>
      </c>
      <c r="P143">
        <v>0</v>
      </c>
      <c r="Q143">
        <v>1</v>
      </c>
      <c r="R143" t="s">
        <v>70</v>
      </c>
      <c r="T143" s="9" t="str">
        <f t="shared" si="5"/>
        <v>Minor</v>
      </c>
      <c r="W143" s="9" t="str">
        <f t="shared" si="7"/>
        <v>Unknown</v>
      </c>
      <c r="Y143">
        <v>0</v>
      </c>
      <c r="AG143">
        <v>0</v>
      </c>
      <c r="AH143">
        <v>22</v>
      </c>
      <c r="AI143">
        <v>0</v>
      </c>
      <c r="AJ143">
        <v>0</v>
      </c>
      <c r="AK143">
        <v>0</v>
      </c>
      <c r="AL143">
        <v>0</v>
      </c>
      <c r="AM143">
        <v>0</v>
      </c>
      <c r="AN143">
        <v>0</v>
      </c>
      <c r="AQ143">
        <v>26.640619999999998</v>
      </c>
      <c r="AR143">
        <v>-81.834211999999994</v>
      </c>
      <c r="AS143">
        <v>3</v>
      </c>
      <c r="AT143" t="s">
        <v>130</v>
      </c>
      <c r="AU143">
        <v>7</v>
      </c>
      <c r="AW143" t="s">
        <v>727</v>
      </c>
      <c r="AX143">
        <v>12</v>
      </c>
      <c r="AY143">
        <v>12071</v>
      </c>
      <c r="AZ143">
        <v>13</v>
      </c>
    </row>
    <row r="144" spans="1:52" x14ac:dyDescent="0.35">
      <c r="A144">
        <v>142</v>
      </c>
      <c r="B144">
        <v>63873006511</v>
      </c>
      <c r="C144" t="s">
        <v>728</v>
      </c>
      <c r="D144">
        <v>638730</v>
      </c>
      <c r="E144" t="s">
        <v>729</v>
      </c>
      <c r="F144" s="1">
        <v>41284</v>
      </c>
      <c r="G144" t="s">
        <v>713</v>
      </c>
      <c r="H144">
        <v>2013</v>
      </c>
      <c r="I144" s="2">
        <v>0.375</v>
      </c>
      <c r="J144" t="s">
        <v>67</v>
      </c>
      <c r="K144" t="s">
        <v>730</v>
      </c>
      <c r="L144" t="s">
        <v>121</v>
      </c>
      <c r="M144" t="s">
        <v>56</v>
      </c>
      <c r="N144">
        <v>939</v>
      </c>
      <c r="O144">
        <v>0</v>
      </c>
      <c r="P144">
        <v>2</v>
      </c>
      <c r="Q144">
        <v>2</v>
      </c>
      <c r="R144" t="s">
        <v>70</v>
      </c>
      <c r="S144">
        <v>16</v>
      </c>
      <c r="T144" s="9" t="str">
        <f t="shared" si="5"/>
        <v>Minor</v>
      </c>
      <c r="U144" t="s">
        <v>58</v>
      </c>
      <c r="V144" t="s">
        <v>59</v>
      </c>
      <c r="W144" s="9" t="str">
        <f t="shared" si="7"/>
        <v>White</v>
      </c>
      <c r="X144" t="s">
        <v>60</v>
      </c>
      <c r="Y144">
        <v>0</v>
      </c>
      <c r="AG144">
        <v>487</v>
      </c>
      <c r="AH144">
        <v>9</v>
      </c>
      <c r="AI144">
        <v>384</v>
      </c>
      <c r="AJ144">
        <v>6</v>
      </c>
      <c r="AK144">
        <v>22</v>
      </c>
      <c r="AL144">
        <v>12</v>
      </c>
      <c r="AM144">
        <v>19</v>
      </c>
      <c r="AN144">
        <v>0</v>
      </c>
      <c r="AO144" t="s">
        <v>731</v>
      </c>
      <c r="AP144" t="s">
        <v>732</v>
      </c>
      <c r="AQ144">
        <v>35.146256000000001</v>
      </c>
      <c r="AR144">
        <v>-119.46038299999999</v>
      </c>
      <c r="AS144">
        <v>62.89</v>
      </c>
      <c r="AT144">
        <v>9</v>
      </c>
      <c r="AU144">
        <v>12</v>
      </c>
      <c r="AV144">
        <v>502</v>
      </c>
      <c r="AW144" t="s">
        <v>733</v>
      </c>
      <c r="AX144">
        <v>6</v>
      </c>
      <c r="AY144">
        <v>6029</v>
      </c>
      <c r="AZ144">
        <v>32</v>
      </c>
    </row>
    <row r="145" spans="1:52" x14ac:dyDescent="0.35">
      <c r="A145">
        <v>143</v>
      </c>
      <c r="B145">
        <v>130012000060</v>
      </c>
      <c r="C145" t="s">
        <v>734</v>
      </c>
      <c r="D145">
        <v>1300120</v>
      </c>
      <c r="E145" t="s">
        <v>735</v>
      </c>
      <c r="F145" s="1">
        <v>41305</v>
      </c>
      <c r="G145" t="s">
        <v>713</v>
      </c>
      <c r="H145">
        <v>2013</v>
      </c>
      <c r="I145" s="2">
        <v>0.57638888888888895</v>
      </c>
      <c r="J145" t="s">
        <v>67</v>
      </c>
      <c r="K145" t="s">
        <v>736</v>
      </c>
      <c r="L145" t="s">
        <v>77</v>
      </c>
      <c r="M145" t="s">
        <v>56</v>
      </c>
      <c r="N145">
        <v>403</v>
      </c>
      <c r="O145">
        <v>0</v>
      </c>
      <c r="P145">
        <v>1</v>
      </c>
      <c r="Q145">
        <v>1</v>
      </c>
      <c r="R145" t="s">
        <v>70</v>
      </c>
      <c r="S145">
        <v>15</v>
      </c>
      <c r="T145" s="9" t="str">
        <f t="shared" si="5"/>
        <v>Minor</v>
      </c>
      <c r="U145" t="s">
        <v>58</v>
      </c>
      <c r="W145" s="9" t="str">
        <f t="shared" si="7"/>
        <v>Unknown</v>
      </c>
      <c r="X145" t="s">
        <v>60</v>
      </c>
      <c r="Y145">
        <v>0</v>
      </c>
      <c r="AG145">
        <v>0</v>
      </c>
      <c r="AH145">
        <v>380</v>
      </c>
      <c r="AI145">
        <v>20</v>
      </c>
      <c r="AJ145">
        <v>0</v>
      </c>
      <c r="AK145">
        <v>0</v>
      </c>
      <c r="AL145">
        <v>0</v>
      </c>
      <c r="AM145">
        <v>3</v>
      </c>
      <c r="AN145">
        <v>1</v>
      </c>
      <c r="AO145" t="s">
        <v>737</v>
      </c>
      <c r="AQ145">
        <v>33.708772000000003</v>
      </c>
      <c r="AR145">
        <v>-84.387441999999993</v>
      </c>
      <c r="AS145">
        <v>36</v>
      </c>
      <c r="AT145">
        <v>6</v>
      </c>
      <c r="AU145">
        <v>8</v>
      </c>
      <c r="AV145">
        <v>384</v>
      </c>
      <c r="AW145" t="s">
        <v>738</v>
      </c>
      <c r="AX145">
        <v>13</v>
      </c>
      <c r="AY145">
        <v>13121</v>
      </c>
      <c r="AZ145">
        <v>11</v>
      </c>
    </row>
    <row r="146" spans="1:52" x14ac:dyDescent="0.35">
      <c r="A146">
        <v>144</v>
      </c>
      <c r="B146">
        <v>1056711</v>
      </c>
      <c r="C146" t="s">
        <v>739</v>
      </c>
      <c r="F146" s="1">
        <v>41393</v>
      </c>
      <c r="G146" t="s">
        <v>713</v>
      </c>
      <c r="H146">
        <v>2013</v>
      </c>
      <c r="I146" s="2">
        <v>0.33333333333333331</v>
      </c>
      <c r="J146" t="s">
        <v>82</v>
      </c>
      <c r="K146" t="s">
        <v>509</v>
      </c>
      <c r="L146" t="s">
        <v>180</v>
      </c>
      <c r="M146" t="s">
        <v>216</v>
      </c>
      <c r="N146">
        <v>708</v>
      </c>
      <c r="O146">
        <v>0</v>
      </c>
      <c r="P146">
        <v>0</v>
      </c>
      <c r="Q146">
        <v>0</v>
      </c>
      <c r="R146" t="s">
        <v>740</v>
      </c>
      <c r="S146">
        <v>17</v>
      </c>
      <c r="T146" s="9" t="str">
        <f t="shared" si="5"/>
        <v>Minor</v>
      </c>
      <c r="U146" t="s">
        <v>58</v>
      </c>
      <c r="W146" s="9" t="str">
        <f t="shared" si="7"/>
        <v>Unknown</v>
      </c>
      <c r="X146" t="s">
        <v>60</v>
      </c>
      <c r="Y146">
        <v>0</v>
      </c>
      <c r="AG146">
        <v>613</v>
      </c>
      <c r="AH146">
        <v>71</v>
      </c>
      <c r="AI146">
        <v>4</v>
      </c>
      <c r="AJ146">
        <v>3</v>
      </c>
      <c r="AK146">
        <v>0</v>
      </c>
      <c r="AL146">
        <v>0</v>
      </c>
      <c r="AM146">
        <v>17</v>
      </c>
      <c r="AN146">
        <v>0</v>
      </c>
      <c r="AO146" t="s">
        <v>741</v>
      </c>
      <c r="AP146" t="s">
        <v>573</v>
      </c>
      <c r="AQ146">
        <v>39.189162000000003</v>
      </c>
      <c r="AR146">
        <v>-84.586703999999997</v>
      </c>
      <c r="AS146">
        <v>40.1</v>
      </c>
      <c r="AT146">
        <v>9</v>
      </c>
      <c r="AU146">
        <v>12</v>
      </c>
      <c r="AW146" t="s">
        <v>183</v>
      </c>
      <c r="AX146">
        <v>39</v>
      </c>
      <c r="AY146">
        <v>39061</v>
      </c>
      <c r="AZ146">
        <v>21</v>
      </c>
    </row>
    <row r="147" spans="1:52" x14ac:dyDescent="0.35">
      <c r="A147">
        <v>145</v>
      </c>
      <c r="B147">
        <v>120039000578</v>
      </c>
      <c r="C147" t="s">
        <v>742</v>
      </c>
      <c r="D147">
        <v>1200390</v>
      </c>
      <c r="E147" t="s">
        <v>743</v>
      </c>
      <c r="F147" s="1">
        <v>41417</v>
      </c>
      <c r="G147" t="s">
        <v>713</v>
      </c>
      <c r="H147">
        <v>2013</v>
      </c>
      <c r="J147" t="s">
        <v>67</v>
      </c>
      <c r="K147" t="s">
        <v>744</v>
      </c>
      <c r="L147" t="s">
        <v>113</v>
      </c>
      <c r="M147" t="s">
        <v>56</v>
      </c>
      <c r="N147">
        <v>493</v>
      </c>
      <c r="O147">
        <v>0</v>
      </c>
      <c r="P147">
        <v>1</v>
      </c>
      <c r="Q147">
        <v>1</v>
      </c>
      <c r="R147" t="s">
        <v>114</v>
      </c>
      <c r="S147">
        <v>11</v>
      </c>
      <c r="T147" s="9" t="str">
        <f t="shared" si="5"/>
        <v>Minor</v>
      </c>
      <c r="U147" t="s">
        <v>58</v>
      </c>
      <c r="W147" s="9" t="str">
        <f t="shared" si="7"/>
        <v>Unknown</v>
      </c>
      <c r="X147" t="s">
        <v>60</v>
      </c>
      <c r="Y147">
        <v>0</v>
      </c>
      <c r="AG147">
        <v>44</v>
      </c>
      <c r="AH147">
        <v>185</v>
      </c>
      <c r="AI147">
        <v>257</v>
      </c>
      <c r="AJ147">
        <v>3</v>
      </c>
      <c r="AK147">
        <v>0</v>
      </c>
      <c r="AL147">
        <v>0</v>
      </c>
      <c r="AM147">
        <v>4</v>
      </c>
      <c r="AN147">
        <v>0</v>
      </c>
      <c r="AO147" t="s">
        <v>745</v>
      </c>
      <c r="AQ147">
        <v>25.536899999999999</v>
      </c>
      <c r="AR147">
        <v>-80.453001</v>
      </c>
      <c r="AS147">
        <v>30</v>
      </c>
      <c r="AT147">
        <v>6</v>
      </c>
      <c r="AU147">
        <v>8</v>
      </c>
      <c r="AV147">
        <v>448</v>
      </c>
      <c r="AW147" t="s">
        <v>746</v>
      </c>
      <c r="AX147">
        <v>12</v>
      </c>
      <c r="AY147">
        <v>12086</v>
      </c>
      <c r="AZ147">
        <v>41</v>
      </c>
    </row>
    <row r="148" spans="1:52" hidden="1" x14ac:dyDescent="0.35">
      <c r="A148">
        <v>146</v>
      </c>
      <c r="B148">
        <v>130174003766</v>
      </c>
      <c r="C148" t="s">
        <v>747</v>
      </c>
      <c r="D148">
        <v>1301740</v>
      </c>
      <c r="E148" t="s">
        <v>748</v>
      </c>
      <c r="F148" s="1">
        <v>41506</v>
      </c>
      <c r="G148" t="s">
        <v>749</v>
      </c>
      <c r="H148">
        <v>2013</v>
      </c>
      <c r="I148" s="2">
        <v>0.53541666666666665</v>
      </c>
      <c r="J148" t="s">
        <v>53</v>
      </c>
      <c r="K148" t="s">
        <v>750</v>
      </c>
      <c r="L148" t="s">
        <v>77</v>
      </c>
      <c r="M148" t="s">
        <v>56</v>
      </c>
      <c r="N148">
        <v>822</v>
      </c>
      <c r="O148">
        <v>0</v>
      </c>
      <c r="P148">
        <v>0</v>
      </c>
      <c r="Q148">
        <v>0</v>
      </c>
      <c r="R148" t="s">
        <v>220</v>
      </c>
      <c r="S148">
        <v>20</v>
      </c>
      <c r="T148" s="9" t="str">
        <f t="shared" si="5"/>
        <v>Adult</v>
      </c>
      <c r="U148" t="s">
        <v>58</v>
      </c>
      <c r="V148" t="s">
        <v>59</v>
      </c>
      <c r="W148" s="9" t="str">
        <f t="shared" si="7"/>
        <v>White</v>
      </c>
      <c r="X148" t="s">
        <v>751</v>
      </c>
      <c r="Y148">
        <v>0</v>
      </c>
      <c r="AG148">
        <v>9</v>
      </c>
      <c r="AH148">
        <v>786</v>
      </c>
      <c r="AI148">
        <v>23</v>
      </c>
      <c r="AJ148">
        <v>0</v>
      </c>
      <c r="AK148">
        <v>0</v>
      </c>
      <c r="AL148">
        <v>0</v>
      </c>
      <c r="AM148">
        <v>4</v>
      </c>
      <c r="AN148">
        <v>0</v>
      </c>
      <c r="AO148" t="s">
        <v>752</v>
      </c>
      <c r="AP148" t="s">
        <v>753</v>
      </c>
      <c r="AQ148">
        <v>33.7273</v>
      </c>
      <c r="AR148">
        <v>-84.306799999999996</v>
      </c>
      <c r="AS148">
        <v>47.8</v>
      </c>
      <c r="AT148" t="s">
        <v>130</v>
      </c>
      <c r="AU148">
        <v>5</v>
      </c>
      <c r="AV148">
        <v>810</v>
      </c>
      <c r="AW148" t="s">
        <v>748</v>
      </c>
      <c r="AX148">
        <v>13</v>
      </c>
      <c r="AY148">
        <v>13089</v>
      </c>
      <c r="AZ148">
        <v>21</v>
      </c>
    </row>
    <row r="149" spans="1:52" hidden="1" x14ac:dyDescent="0.35">
      <c r="A149">
        <v>147</v>
      </c>
      <c r="B149">
        <v>370150000592</v>
      </c>
      <c r="C149" t="s">
        <v>754</v>
      </c>
      <c r="D149">
        <v>3701500</v>
      </c>
      <c r="E149" t="s">
        <v>755</v>
      </c>
      <c r="F149" s="1">
        <v>41516</v>
      </c>
      <c r="G149" t="s">
        <v>749</v>
      </c>
      <c r="H149">
        <v>2013</v>
      </c>
      <c r="I149" s="2">
        <v>0.60069444444444442</v>
      </c>
      <c r="J149" t="s">
        <v>95</v>
      </c>
      <c r="K149" t="s">
        <v>756</v>
      </c>
      <c r="L149" t="s">
        <v>326</v>
      </c>
      <c r="M149" t="s">
        <v>56</v>
      </c>
      <c r="N149">
        <v>565</v>
      </c>
      <c r="O149">
        <v>0</v>
      </c>
      <c r="P149">
        <v>1</v>
      </c>
      <c r="Q149">
        <v>1</v>
      </c>
      <c r="R149" t="s">
        <v>70</v>
      </c>
      <c r="S149">
        <v>18</v>
      </c>
      <c r="T149" s="9" t="str">
        <f t="shared" si="5"/>
        <v>Adult</v>
      </c>
      <c r="U149" t="s">
        <v>58</v>
      </c>
      <c r="V149" t="s">
        <v>146</v>
      </c>
      <c r="W149" s="9" t="str">
        <f t="shared" si="7"/>
        <v>Black</v>
      </c>
      <c r="X149" t="s">
        <v>60</v>
      </c>
      <c r="Y149">
        <v>0</v>
      </c>
      <c r="AG149">
        <v>23</v>
      </c>
      <c r="AH149">
        <v>411</v>
      </c>
      <c r="AI149">
        <v>96</v>
      </c>
      <c r="AJ149">
        <v>4</v>
      </c>
      <c r="AK149">
        <v>2</v>
      </c>
      <c r="AL149">
        <v>1</v>
      </c>
      <c r="AM149">
        <v>28</v>
      </c>
      <c r="AN149">
        <v>1</v>
      </c>
      <c r="AO149" t="s">
        <v>745</v>
      </c>
      <c r="AQ149">
        <v>36.134300000000003</v>
      </c>
      <c r="AR149">
        <v>-80.206599999999995</v>
      </c>
      <c r="AS149">
        <v>43.01</v>
      </c>
      <c r="AT149">
        <v>9</v>
      </c>
      <c r="AU149">
        <v>12</v>
      </c>
      <c r="AV149">
        <v>502</v>
      </c>
      <c r="AW149" t="s">
        <v>757</v>
      </c>
      <c r="AX149">
        <v>37</v>
      </c>
      <c r="AY149">
        <v>37067</v>
      </c>
      <c r="AZ149">
        <v>12</v>
      </c>
    </row>
    <row r="150" spans="1:52" x14ac:dyDescent="0.35">
      <c r="A150">
        <v>148</v>
      </c>
      <c r="B150" t="s">
        <v>758</v>
      </c>
      <c r="C150" t="s">
        <v>759</v>
      </c>
      <c r="F150" s="1">
        <v>41551</v>
      </c>
      <c r="G150" t="s">
        <v>749</v>
      </c>
      <c r="H150">
        <v>2013</v>
      </c>
      <c r="I150" s="2">
        <v>0.58333333333333337</v>
      </c>
      <c r="J150" t="s">
        <v>95</v>
      </c>
      <c r="K150" t="s">
        <v>760</v>
      </c>
      <c r="L150" t="s">
        <v>113</v>
      </c>
      <c r="M150" t="s">
        <v>216</v>
      </c>
      <c r="N150">
        <v>331</v>
      </c>
      <c r="O150">
        <v>0</v>
      </c>
      <c r="P150">
        <v>2</v>
      </c>
      <c r="Q150">
        <v>2</v>
      </c>
      <c r="R150" t="s">
        <v>70</v>
      </c>
      <c r="T150" s="9" t="str">
        <f t="shared" si="5"/>
        <v>Minor</v>
      </c>
      <c r="W150" s="9" t="str">
        <f t="shared" si="7"/>
        <v>Unknown</v>
      </c>
      <c r="X150" t="s">
        <v>199</v>
      </c>
      <c r="Y150">
        <v>0</v>
      </c>
      <c r="AG150">
        <v>3</v>
      </c>
      <c r="AH150">
        <v>259</v>
      </c>
      <c r="AI150">
        <v>4</v>
      </c>
      <c r="AJ150">
        <v>0</v>
      </c>
      <c r="AK150">
        <v>0</v>
      </c>
      <c r="AL150">
        <v>65</v>
      </c>
      <c r="AM150">
        <v>0</v>
      </c>
      <c r="AN150">
        <v>0</v>
      </c>
      <c r="AQ150">
        <v>28.575859999999999</v>
      </c>
      <c r="AR150">
        <v>-81.475050999999993</v>
      </c>
      <c r="AS150">
        <v>22</v>
      </c>
      <c r="AT150" t="s">
        <v>761</v>
      </c>
      <c r="AU150">
        <v>12</v>
      </c>
      <c r="AW150" t="s">
        <v>474</v>
      </c>
      <c r="AX150">
        <v>12</v>
      </c>
      <c r="AY150">
        <v>12095</v>
      </c>
      <c r="AZ150">
        <v>21</v>
      </c>
    </row>
    <row r="151" spans="1:52" x14ac:dyDescent="0.35">
      <c r="A151">
        <v>149</v>
      </c>
      <c r="B151">
        <v>480894000327</v>
      </c>
      <c r="C151" t="s">
        <v>762</v>
      </c>
      <c r="D151">
        <v>4808940</v>
      </c>
      <c r="E151" t="s">
        <v>763</v>
      </c>
      <c r="F151" s="1">
        <v>41562</v>
      </c>
      <c r="G151" t="s">
        <v>749</v>
      </c>
      <c r="H151">
        <v>2013</v>
      </c>
      <c r="I151" s="2">
        <v>0.50277777777777777</v>
      </c>
      <c r="J151" t="s">
        <v>53</v>
      </c>
      <c r="K151" t="s">
        <v>764</v>
      </c>
      <c r="L151" t="s">
        <v>205</v>
      </c>
      <c r="M151" t="s">
        <v>56</v>
      </c>
      <c r="N151">
        <v>1554</v>
      </c>
      <c r="O151">
        <v>0</v>
      </c>
      <c r="P151">
        <v>0</v>
      </c>
      <c r="Q151">
        <v>0</v>
      </c>
      <c r="R151" t="s">
        <v>740</v>
      </c>
      <c r="S151">
        <v>16</v>
      </c>
      <c r="T151" s="9" t="str">
        <f t="shared" si="5"/>
        <v>Minor</v>
      </c>
      <c r="U151" t="s">
        <v>58</v>
      </c>
      <c r="V151" t="s">
        <v>99</v>
      </c>
      <c r="W151" s="9" t="str">
        <f t="shared" si="7"/>
        <v>Hispanic</v>
      </c>
      <c r="X151" t="s">
        <v>60</v>
      </c>
      <c r="Y151">
        <v>1</v>
      </c>
      <c r="Z151" t="s">
        <v>61</v>
      </c>
      <c r="AG151">
        <v>61</v>
      </c>
      <c r="AH151">
        <v>138</v>
      </c>
      <c r="AI151">
        <v>1273</v>
      </c>
      <c r="AJ151">
        <v>51</v>
      </c>
      <c r="AK151">
        <v>15</v>
      </c>
      <c r="AL151">
        <v>0</v>
      </c>
      <c r="AM151">
        <v>16</v>
      </c>
      <c r="AN151">
        <v>1</v>
      </c>
      <c r="AO151" t="s">
        <v>136</v>
      </c>
      <c r="AQ151">
        <v>30.360600000000002</v>
      </c>
      <c r="AR151">
        <v>-97.707999999999998</v>
      </c>
      <c r="AS151">
        <v>108.34</v>
      </c>
      <c r="AT151">
        <v>9</v>
      </c>
      <c r="AU151">
        <v>12</v>
      </c>
      <c r="AV151">
        <v>613</v>
      </c>
      <c r="AW151" t="s">
        <v>765</v>
      </c>
      <c r="AX151">
        <v>48</v>
      </c>
      <c r="AY151">
        <v>48453</v>
      </c>
      <c r="AZ151">
        <v>11</v>
      </c>
    </row>
    <row r="152" spans="1:52" x14ac:dyDescent="0.35">
      <c r="A152">
        <v>150</v>
      </c>
      <c r="B152">
        <v>320048000247</v>
      </c>
      <c r="C152" t="s">
        <v>766</v>
      </c>
      <c r="D152">
        <v>3200480</v>
      </c>
      <c r="E152" t="s">
        <v>767</v>
      </c>
      <c r="F152" s="1">
        <v>41568</v>
      </c>
      <c r="G152" t="s">
        <v>749</v>
      </c>
      <c r="H152">
        <v>2013</v>
      </c>
      <c r="I152" s="2">
        <v>0.30208333333333331</v>
      </c>
      <c r="J152" t="s">
        <v>82</v>
      </c>
      <c r="K152" t="s">
        <v>768</v>
      </c>
      <c r="L152" t="s">
        <v>465</v>
      </c>
      <c r="M152" t="s">
        <v>56</v>
      </c>
      <c r="N152">
        <v>721</v>
      </c>
      <c r="O152">
        <v>1</v>
      </c>
      <c r="P152">
        <v>2</v>
      </c>
      <c r="Q152">
        <v>3</v>
      </c>
      <c r="R152" t="s">
        <v>57</v>
      </c>
      <c r="S152">
        <v>12</v>
      </c>
      <c r="T152" s="9" t="str">
        <f t="shared" si="5"/>
        <v>Minor</v>
      </c>
      <c r="U152" t="s">
        <v>58</v>
      </c>
      <c r="V152" t="s">
        <v>99</v>
      </c>
      <c r="W152" s="9" t="str">
        <f t="shared" si="7"/>
        <v>Hispanic</v>
      </c>
      <c r="X152" t="s">
        <v>60</v>
      </c>
      <c r="Y152">
        <v>1</v>
      </c>
      <c r="Z152" t="s">
        <v>61</v>
      </c>
      <c r="AG152">
        <v>146</v>
      </c>
      <c r="AH152">
        <v>13</v>
      </c>
      <c r="AI152">
        <v>501</v>
      </c>
      <c r="AJ152">
        <v>26</v>
      </c>
      <c r="AK152">
        <v>4</v>
      </c>
      <c r="AL152">
        <v>9</v>
      </c>
      <c r="AM152">
        <v>22</v>
      </c>
      <c r="AN152">
        <v>0</v>
      </c>
      <c r="AO152" t="s">
        <v>769</v>
      </c>
      <c r="AP152" t="s">
        <v>108</v>
      </c>
      <c r="AQ152">
        <v>39.551699999999997</v>
      </c>
      <c r="AR152">
        <v>-119.7694</v>
      </c>
      <c r="AS152">
        <v>35</v>
      </c>
      <c r="AT152">
        <v>7</v>
      </c>
      <c r="AU152">
        <v>8</v>
      </c>
      <c r="AV152">
        <v>538</v>
      </c>
      <c r="AW152" t="s">
        <v>467</v>
      </c>
      <c r="AX152">
        <v>32</v>
      </c>
      <c r="AY152">
        <v>32031</v>
      </c>
      <c r="AZ152">
        <v>21</v>
      </c>
    </row>
    <row r="153" spans="1:52" x14ac:dyDescent="0.35">
      <c r="A153">
        <v>151</v>
      </c>
      <c r="B153">
        <v>60846000845</v>
      </c>
      <c r="C153" t="s">
        <v>770</v>
      </c>
      <c r="D153">
        <v>608460</v>
      </c>
      <c r="E153" t="s">
        <v>771</v>
      </c>
      <c r="F153" s="1">
        <v>41570</v>
      </c>
      <c r="G153" t="s">
        <v>749</v>
      </c>
      <c r="H153">
        <v>2013</v>
      </c>
      <c r="I153" s="2">
        <v>0.4680555555555555</v>
      </c>
      <c r="J153" t="s">
        <v>90</v>
      </c>
      <c r="K153" t="s">
        <v>772</v>
      </c>
      <c r="L153" t="s">
        <v>121</v>
      </c>
      <c r="M153" t="s">
        <v>56</v>
      </c>
      <c r="N153">
        <v>745</v>
      </c>
      <c r="O153">
        <v>0</v>
      </c>
      <c r="P153">
        <v>3</v>
      </c>
      <c r="Q153">
        <v>3</v>
      </c>
      <c r="R153" t="s">
        <v>114</v>
      </c>
      <c r="S153">
        <v>8</v>
      </c>
      <c r="T153" s="9" t="str">
        <f t="shared" si="5"/>
        <v>Minor</v>
      </c>
      <c r="U153" t="s">
        <v>58</v>
      </c>
      <c r="W153" s="9" t="str">
        <f t="shared" si="7"/>
        <v>Unknown</v>
      </c>
      <c r="X153" t="s">
        <v>60</v>
      </c>
      <c r="Y153">
        <v>0</v>
      </c>
      <c r="AG153">
        <v>75</v>
      </c>
      <c r="AH153">
        <v>17</v>
      </c>
      <c r="AI153">
        <v>627</v>
      </c>
      <c r="AJ153">
        <v>21</v>
      </c>
      <c r="AK153">
        <v>0</v>
      </c>
      <c r="AL153">
        <v>0</v>
      </c>
      <c r="AM153">
        <v>5</v>
      </c>
      <c r="AN153">
        <v>1</v>
      </c>
      <c r="AO153" t="s">
        <v>773</v>
      </c>
      <c r="AP153" t="s">
        <v>774</v>
      </c>
      <c r="AQ153">
        <v>34.027099999999997</v>
      </c>
      <c r="AR153">
        <v>-117.7144</v>
      </c>
      <c r="AS153">
        <v>25.5</v>
      </c>
      <c r="AT153" t="s">
        <v>124</v>
      </c>
      <c r="AU153">
        <v>6</v>
      </c>
      <c r="AV153">
        <v>543</v>
      </c>
      <c r="AW153" t="s">
        <v>775</v>
      </c>
      <c r="AX153">
        <v>6</v>
      </c>
      <c r="AY153">
        <v>6071</v>
      </c>
      <c r="AZ153">
        <v>13</v>
      </c>
    </row>
    <row r="154" spans="1:52" x14ac:dyDescent="0.35">
      <c r="A154">
        <v>152</v>
      </c>
      <c r="B154">
        <v>120144001454</v>
      </c>
      <c r="C154" t="s">
        <v>776</v>
      </c>
      <c r="D154">
        <v>1201440</v>
      </c>
      <c r="E154" t="s">
        <v>661</v>
      </c>
      <c r="F154" s="1">
        <v>41612</v>
      </c>
      <c r="G154" t="s">
        <v>749</v>
      </c>
      <c r="H154">
        <v>2013</v>
      </c>
      <c r="I154" s="2">
        <v>0.55208333333333337</v>
      </c>
      <c r="J154" t="s">
        <v>90</v>
      </c>
      <c r="K154" t="s">
        <v>777</v>
      </c>
      <c r="L154" t="s">
        <v>113</v>
      </c>
      <c r="M154" t="s">
        <v>56</v>
      </c>
      <c r="N154">
        <v>3749</v>
      </c>
      <c r="O154">
        <v>0</v>
      </c>
      <c r="P154">
        <v>1</v>
      </c>
      <c r="Q154">
        <v>1</v>
      </c>
      <c r="R154" t="s">
        <v>70</v>
      </c>
      <c r="S154">
        <v>17</v>
      </c>
      <c r="T154" s="9" t="str">
        <f t="shared" si="5"/>
        <v>Minor</v>
      </c>
      <c r="U154" t="s">
        <v>58</v>
      </c>
      <c r="V154" t="s">
        <v>146</v>
      </c>
      <c r="W154" s="9" t="str">
        <f t="shared" si="7"/>
        <v>Black</v>
      </c>
      <c r="X154" t="s">
        <v>60</v>
      </c>
      <c r="Y154">
        <v>0</v>
      </c>
      <c r="AG154">
        <v>1927</v>
      </c>
      <c r="AH154">
        <v>594</v>
      </c>
      <c r="AI154">
        <v>898</v>
      </c>
      <c r="AJ154">
        <v>211</v>
      </c>
      <c r="AK154">
        <v>28</v>
      </c>
      <c r="AL154">
        <v>11</v>
      </c>
      <c r="AM154">
        <v>80</v>
      </c>
      <c r="AN154">
        <v>1</v>
      </c>
      <c r="AQ154">
        <v>28.5428</v>
      </c>
      <c r="AR154">
        <v>-81.567300000000003</v>
      </c>
      <c r="AS154">
        <v>158</v>
      </c>
      <c r="AT154">
        <v>9</v>
      </c>
      <c r="AU154">
        <v>12</v>
      </c>
      <c r="AV154">
        <v>1255</v>
      </c>
      <c r="AW154" t="s">
        <v>474</v>
      </c>
      <c r="AX154">
        <v>12</v>
      </c>
      <c r="AY154">
        <v>12095</v>
      </c>
      <c r="AZ154">
        <v>21</v>
      </c>
    </row>
    <row r="155" spans="1:52" hidden="1" x14ac:dyDescent="0.35">
      <c r="A155">
        <v>153</v>
      </c>
      <c r="B155">
        <v>80531000873</v>
      </c>
      <c r="C155" t="s">
        <v>778</v>
      </c>
      <c r="D155">
        <v>805310</v>
      </c>
      <c r="E155" t="s">
        <v>779</v>
      </c>
      <c r="F155" s="1">
        <v>41621</v>
      </c>
      <c r="G155" t="s">
        <v>749</v>
      </c>
      <c r="H155">
        <v>2013</v>
      </c>
      <c r="I155" s="2">
        <v>0.52083333333333337</v>
      </c>
      <c r="J155" t="s">
        <v>95</v>
      </c>
      <c r="K155" t="s">
        <v>780</v>
      </c>
      <c r="L155" t="s">
        <v>55</v>
      </c>
      <c r="M155" t="s">
        <v>56</v>
      </c>
      <c r="N155">
        <v>2273</v>
      </c>
      <c r="O155">
        <v>1</v>
      </c>
      <c r="P155">
        <v>0</v>
      </c>
      <c r="Q155">
        <v>1</v>
      </c>
      <c r="R155" t="s">
        <v>70</v>
      </c>
      <c r="S155">
        <v>18</v>
      </c>
      <c r="T155" s="9" t="str">
        <f t="shared" si="5"/>
        <v>Adult</v>
      </c>
      <c r="U155" t="s">
        <v>58</v>
      </c>
      <c r="V155" t="s">
        <v>59</v>
      </c>
      <c r="W155" s="9" t="str">
        <f t="shared" si="7"/>
        <v>White</v>
      </c>
      <c r="X155" t="s">
        <v>60</v>
      </c>
      <c r="Y155">
        <v>1</v>
      </c>
      <c r="Z155" t="s">
        <v>61</v>
      </c>
      <c r="AG155">
        <v>1879</v>
      </c>
      <c r="AH155">
        <v>26</v>
      </c>
      <c r="AI155">
        <v>225</v>
      </c>
      <c r="AJ155">
        <v>57</v>
      </c>
      <c r="AK155">
        <v>9</v>
      </c>
      <c r="AL155">
        <v>3</v>
      </c>
      <c r="AM155">
        <v>74</v>
      </c>
      <c r="AN155">
        <v>1</v>
      </c>
      <c r="AO155" t="s">
        <v>781</v>
      </c>
      <c r="AP155" t="s">
        <v>782</v>
      </c>
      <c r="AQ155">
        <v>39.581699999999998</v>
      </c>
      <c r="AR155">
        <v>-104.9628</v>
      </c>
      <c r="AS155">
        <v>98.96</v>
      </c>
      <c r="AT155">
        <v>9</v>
      </c>
      <c r="AU155">
        <v>12</v>
      </c>
      <c r="AV155">
        <v>200</v>
      </c>
      <c r="AW155" t="s">
        <v>783</v>
      </c>
      <c r="AX155">
        <v>8</v>
      </c>
      <c r="AY155">
        <v>8005</v>
      </c>
      <c r="AZ155">
        <v>21</v>
      </c>
    </row>
    <row r="156" spans="1:52" x14ac:dyDescent="0.35">
      <c r="A156">
        <v>154</v>
      </c>
      <c r="B156">
        <v>470258002032</v>
      </c>
      <c r="C156" t="s">
        <v>784</v>
      </c>
      <c r="D156">
        <v>4702580</v>
      </c>
      <c r="E156" t="s">
        <v>617</v>
      </c>
      <c r="F156" s="1">
        <v>41648</v>
      </c>
      <c r="G156" t="s">
        <v>749</v>
      </c>
      <c r="H156">
        <v>2014</v>
      </c>
      <c r="I156" s="2">
        <v>0.59791666666666665</v>
      </c>
      <c r="J156" t="s">
        <v>67</v>
      </c>
      <c r="K156" t="s">
        <v>365</v>
      </c>
      <c r="L156" t="s">
        <v>377</v>
      </c>
      <c r="M156" t="s">
        <v>56</v>
      </c>
      <c r="N156">
        <v>802</v>
      </c>
      <c r="O156">
        <v>0</v>
      </c>
      <c r="P156">
        <v>1</v>
      </c>
      <c r="Q156">
        <v>1</v>
      </c>
      <c r="R156" t="s">
        <v>70</v>
      </c>
      <c r="S156">
        <v>16</v>
      </c>
      <c r="T156" s="9" t="str">
        <f t="shared" si="5"/>
        <v>Minor</v>
      </c>
      <c r="U156" t="s">
        <v>58</v>
      </c>
      <c r="V156" t="s">
        <v>146</v>
      </c>
      <c r="W156" s="9" t="str">
        <f t="shared" si="7"/>
        <v>Black</v>
      </c>
      <c r="X156" t="s">
        <v>60</v>
      </c>
      <c r="Y156">
        <v>0</v>
      </c>
      <c r="AG156">
        <v>275</v>
      </c>
      <c r="AH156">
        <v>503</v>
      </c>
      <c r="AI156">
        <v>15</v>
      </c>
      <c r="AJ156">
        <v>2</v>
      </c>
      <c r="AK156">
        <v>2</v>
      </c>
      <c r="AL156">
        <v>0</v>
      </c>
      <c r="AM156">
        <v>5</v>
      </c>
      <c r="AN156">
        <v>0</v>
      </c>
      <c r="AO156" t="s">
        <v>136</v>
      </c>
      <c r="AQ156">
        <v>35.674999999999997</v>
      </c>
      <c r="AR156">
        <v>-88.759299999999996</v>
      </c>
      <c r="AS156">
        <v>60.3</v>
      </c>
      <c r="AT156">
        <v>9</v>
      </c>
      <c r="AU156">
        <v>12</v>
      </c>
      <c r="AV156">
        <v>561</v>
      </c>
      <c r="AW156" t="s">
        <v>617</v>
      </c>
      <c r="AX156">
        <v>47</v>
      </c>
      <c r="AY156">
        <v>47113</v>
      </c>
      <c r="AZ156">
        <v>41</v>
      </c>
    </row>
    <row r="157" spans="1:52" x14ac:dyDescent="0.35">
      <c r="A157">
        <v>155</v>
      </c>
      <c r="B157">
        <v>350225000506</v>
      </c>
      <c r="C157" t="s">
        <v>785</v>
      </c>
      <c r="D157">
        <v>3502250</v>
      </c>
      <c r="E157" t="s">
        <v>786</v>
      </c>
      <c r="F157" s="1">
        <v>41653</v>
      </c>
      <c r="G157" t="s">
        <v>749</v>
      </c>
      <c r="H157">
        <v>2014</v>
      </c>
      <c r="I157" s="2">
        <v>0.3125</v>
      </c>
      <c r="J157" t="s">
        <v>53</v>
      </c>
      <c r="K157" t="s">
        <v>787</v>
      </c>
      <c r="L157" t="s">
        <v>97</v>
      </c>
      <c r="M157" t="s">
        <v>56</v>
      </c>
      <c r="N157">
        <v>632</v>
      </c>
      <c r="O157">
        <v>0</v>
      </c>
      <c r="P157">
        <v>3</v>
      </c>
      <c r="Q157">
        <v>3</v>
      </c>
      <c r="R157" t="s">
        <v>70</v>
      </c>
      <c r="S157">
        <v>12</v>
      </c>
      <c r="T157" s="9" t="str">
        <f t="shared" si="5"/>
        <v>Minor</v>
      </c>
      <c r="U157" t="s">
        <v>58</v>
      </c>
      <c r="V157" t="s">
        <v>59</v>
      </c>
      <c r="W157" s="9" t="str">
        <f t="shared" si="7"/>
        <v>White</v>
      </c>
      <c r="X157" t="s">
        <v>60</v>
      </c>
      <c r="Y157">
        <v>0</v>
      </c>
      <c r="AG157">
        <v>311</v>
      </c>
      <c r="AH157">
        <v>6</v>
      </c>
      <c r="AI157">
        <v>302</v>
      </c>
      <c r="AJ157">
        <v>9</v>
      </c>
      <c r="AK157">
        <v>1</v>
      </c>
      <c r="AL157">
        <v>2</v>
      </c>
      <c r="AM157">
        <v>1</v>
      </c>
      <c r="AN157">
        <v>1</v>
      </c>
      <c r="AO157" t="s">
        <v>579</v>
      </c>
      <c r="AQ157">
        <v>33.473599999999998</v>
      </c>
      <c r="AR157">
        <v>-104.5115</v>
      </c>
      <c r="AS157">
        <v>36.5</v>
      </c>
      <c r="AT157">
        <v>6</v>
      </c>
      <c r="AU157">
        <v>8</v>
      </c>
      <c r="AV157">
        <v>365</v>
      </c>
      <c r="AW157" t="s">
        <v>788</v>
      </c>
      <c r="AX157">
        <v>35</v>
      </c>
      <c r="AY157">
        <v>35005</v>
      </c>
      <c r="AZ157">
        <v>41</v>
      </c>
    </row>
    <row r="158" spans="1:52" x14ac:dyDescent="0.35">
      <c r="A158">
        <v>156</v>
      </c>
      <c r="B158">
        <v>421314005056</v>
      </c>
      <c r="C158" t="s">
        <v>789</v>
      </c>
      <c r="D158">
        <v>4213140</v>
      </c>
      <c r="E158" t="s">
        <v>790</v>
      </c>
      <c r="F158" s="1">
        <v>41654</v>
      </c>
      <c r="G158" t="s">
        <v>749</v>
      </c>
      <c r="H158">
        <v>2014</v>
      </c>
      <c r="I158" s="2">
        <v>0.6166666666666667</v>
      </c>
      <c r="J158" t="s">
        <v>90</v>
      </c>
      <c r="K158" t="s">
        <v>791</v>
      </c>
      <c r="L158" t="s">
        <v>84</v>
      </c>
      <c r="M158" t="s">
        <v>56</v>
      </c>
      <c r="N158">
        <v>540</v>
      </c>
      <c r="O158">
        <v>0</v>
      </c>
      <c r="P158">
        <v>0</v>
      </c>
      <c r="Q158">
        <v>0</v>
      </c>
      <c r="R158" t="s">
        <v>792</v>
      </c>
      <c r="T158" s="9" t="str">
        <f t="shared" si="5"/>
        <v>Minor</v>
      </c>
      <c r="W158" s="9" t="str">
        <f t="shared" si="7"/>
        <v>Unknown</v>
      </c>
      <c r="Y158">
        <v>0</v>
      </c>
      <c r="AG158">
        <v>20</v>
      </c>
      <c r="AH158">
        <v>69</v>
      </c>
      <c r="AI158">
        <v>425</v>
      </c>
      <c r="AJ158">
        <v>7</v>
      </c>
      <c r="AK158">
        <v>0</v>
      </c>
      <c r="AL158">
        <v>0</v>
      </c>
      <c r="AM158">
        <v>19</v>
      </c>
      <c r="AN158">
        <v>1</v>
      </c>
      <c r="AO158" t="s">
        <v>136</v>
      </c>
      <c r="AQ158">
        <v>40.034399999999998</v>
      </c>
      <c r="AR158">
        <v>-76.299800000000005</v>
      </c>
      <c r="AS158">
        <v>40.200000000000003</v>
      </c>
      <c r="AT158" t="s">
        <v>130</v>
      </c>
      <c r="AU158">
        <v>5</v>
      </c>
      <c r="AV158">
        <v>498</v>
      </c>
      <c r="AW158" t="s">
        <v>496</v>
      </c>
      <c r="AX158">
        <v>42</v>
      </c>
      <c r="AY158">
        <v>42071</v>
      </c>
      <c r="AZ158">
        <v>13</v>
      </c>
    </row>
    <row r="159" spans="1:52" x14ac:dyDescent="0.35">
      <c r="A159">
        <v>157</v>
      </c>
      <c r="B159">
        <v>420007800563</v>
      </c>
      <c r="C159" t="s">
        <v>793</v>
      </c>
      <c r="D159">
        <v>4200078</v>
      </c>
      <c r="E159" t="s">
        <v>794</v>
      </c>
      <c r="F159" s="1">
        <v>41656</v>
      </c>
      <c r="G159" t="s">
        <v>749</v>
      </c>
      <c r="H159">
        <v>2014</v>
      </c>
      <c r="I159" s="2">
        <v>0.63888888888888895</v>
      </c>
      <c r="J159" t="s">
        <v>95</v>
      </c>
      <c r="K159" t="s">
        <v>83</v>
      </c>
      <c r="L159" t="s">
        <v>84</v>
      </c>
      <c r="M159" t="s">
        <v>56</v>
      </c>
      <c r="N159">
        <v>680</v>
      </c>
      <c r="O159">
        <v>0</v>
      </c>
      <c r="P159">
        <v>2</v>
      </c>
      <c r="Q159">
        <v>2</v>
      </c>
      <c r="R159" t="s">
        <v>98</v>
      </c>
      <c r="S159">
        <v>17</v>
      </c>
      <c r="T159" s="9" t="str">
        <f t="shared" si="5"/>
        <v>Minor</v>
      </c>
      <c r="U159" t="s">
        <v>58</v>
      </c>
      <c r="V159" t="s">
        <v>146</v>
      </c>
      <c r="W159" s="9" t="str">
        <f t="shared" si="7"/>
        <v>Black</v>
      </c>
      <c r="X159" t="s">
        <v>60</v>
      </c>
      <c r="Y159">
        <v>0</v>
      </c>
      <c r="AG159">
        <v>0</v>
      </c>
      <c r="AH159">
        <v>675</v>
      </c>
      <c r="AI159">
        <v>5</v>
      </c>
      <c r="AJ159">
        <v>0</v>
      </c>
      <c r="AK159">
        <v>0</v>
      </c>
      <c r="AL159">
        <v>0</v>
      </c>
      <c r="AM159">
        <v>0</v>
      </c>
      <c r="AN159">
        <v>1</v>
      </c>
      <c r="AO159" t="s">
        <v>136</v>
      </c>
      <c r="AP159" t="s">
        <v>86</v>
      </c>
      <c r="AQ159">
        <v>40.033099999999997</v>
      </c>
      <c r="AR159">
        <v>-75.144599999999997</v>
      </c>
      <c r="AS159">
        <v>42</v>
      </c>
      <c r="AT159">
        <v>9</v>
      </c>
      <c r="AU159">
        <v>12</v>
      </c>
      <c r="AV159">
        <v>512</v>
      </c>
      <c r="AW159" t="s">
        <v>87</v>
      </c>
      <c r="AX159">
        <v>42</v>
      </c>
      <c r="AY159">
        <v>42101</v>
      </c>
      <c r="AZ159">
        <v>11</v>
      </c>
    </row>
    <row r="160" spans="1:52" hidden="1" x14ac:dyDescent="0.35">
      <c r="A160">
        <v>158</v>
      </c>
      <c r="C160" t="s">
        <v>795</v>
      </c>
      <c r="D160">
        <v>1708370</v>
      </c>
      <c r="E160" t="s">
        <v>796</v>
      </c>
      <c r="F160" s="1">
        <v>41666</v>
      </c>
      <c r="G160" t="s">
        <v>749</v>
      </c>
      <c r="H160">
        <v>2014</v>
      </c>
      <c r="I160" s="2">
        <v>0.5</v>
      </c>
      <c r="J160" t="s">
        <v>82</v>
      </c>
      <c r="K160" t="s">
        <v>797</v>
      </c>
      <c r="L160" t="s">
        <v>129</v>
      </c>
      <c r="M160" t="s">
        <v>56</v>
      </c>
      <c r="N160">
        <v>100</v>
      </c>
      <c r="O160">
        <v>0</v>
      </c>
      <c r="P160">
        <v>1</v>
      </c>
      <c r="Q160">
        <v>1</v>
      </c>
      <c r="R160" t="s">
        <v>70</v>
      </c>
      <c r="S160">
        <v>18</v>
      </c>
      <c r="T160" s="9" t="str">
        <f t="shared" si="5"/>
        <v>Adult</v>
      </c>
      <c r="U160" t="s">
        <v>58</v>
      </c>
      <c r="V160" t="s">
        <v>146</v>
      </c>
      <c r="W160" s="9" t="str">
        <f t="shared" si="7"/>
        <v>Black</v>
      </c>
      <c r="X160" t="s">
        <v>60</v>
      </c>
      <c r="Y160">
        <v>0</v>
      </c>
      <c r="AN160">
        <v>0</v>
      </c>
      <c r="AO160" t="s">
        <v>136</v>
      </c>
      <c r="AQ160">
        <v>37.727438999999997</v>
      </c>
      <c r="AR160">
        <v>-89.227812</v>
      </c>
      <c r="AT160">
        <v>9</v>
      </c>
      <c r="AU160">
        <v>12</v>
      </c>
      <c r="AW160" t="s">
        <v>798</v>
      </c>
      <c r="AX160">
        <v>17</v>
      </c>
      <c r="AY160">
        <v>17077</v>
      </c>
      <c r="AZ160">
        <v>13</v>
      </c>
    </row>
    <row r="161" spans="1:52" x14ac:dyDescent="0.35">
      <c r="A161">
        <v>159</v>
      </c>
      <c r="B161">
        <v>150003000186</v>
      </c>
      <c r="C161" t="s">
        <v>799</v>
      </c>
      <c r="D161">
        <v>1500030</v>
      </c>
      <c r="E161" t="s">
        <v>800</v>
      </c>
      <c r="F161" s="1">
        <v>41667</v>
      </c>
      <c r="G161" t="s">
        <v>749</v>
      </c>
      <c r="H161">
        <v>2014</v>
      </c>
      <c r="I161" s="2">
        <v>0.35416666666666669</v>
      </c>
      <c r="J161" t="s">
        <v>53</v>
      </c>
      <c r="K161" t="s">
        <v>801</v>
      </c>
      <c r="L161" t="s">
        <v>802</v>
      </c>
      <c r="M161" t="s">
        <v>56</v>
      </c>
      <c r="N161">
        <v>1416</v>
      </c>
      <c r="O161">
        <v>0</v>
      </c>
      <c r="P161">
        <v>1</v>
      </c>
      <c r="Q161">
        <v>1</v>
      </c>
      <c r="R161" t="s">
        <v>70</v>
      </c>
      <c r="T161" s="9" t="str">
        <f t="shared" si="5"/>
        <v>Minor</v>
      </c>
      <c r="W161" s="9" t="str">
        <f t="shared" si="7"/>
        <v>Unknown</v>
      </c>
      <c r="X161" t="s">
        <v>630</v>
      </c>
      <c r="Y161">
        <v>0</v>
      </c>
      <c r="AG161">
        <v>72</v>
      </c>
      <c r="AH161">
        <v>17</v>
      </c>
      <c r="AI161">
        <v>36</v>
      </c>
      <c r="AJ161">
        <v>846</v>
      </c>
      <c r="AK161">
        <v>6</v>
      </c>
      <c r="AL161">
        <v>338</v>
      </c>
      <c r="AM161">
        <v>97</v>
      </c>
      <c r="AN161">
        <v>0</v>
      </c>
      <c r="AP161" t="s">
        <v>362</v>
      </c>
      <c r="AQ161">
        <v>21.310400000000001</v>
      </c>
      <c r="AR161">
        <v>-157.8372</v>
      </c>
      <c r="AS161">
        <v>77</v>
      </c>
      <c r="AT161">
        <v>9</v>
      </c>
      <c r="AU161">
        <v>12</v>
      </c>
      <c r="AV161">
        <v>588</v>
      </c>
      <c r="AW161" t="s">
        <v>803</v>
      </c>
      <c r="AX161">
        <v>15</v>
      </c>
      <c r="AY161">
        <v>15003</v>
      </c>
      <c r="AZ161">
        <v>11</v>
      </c>
    </row>
    <row r="162" spans="1:52" x14ac:dyDescent="0.35">
      <c r="A162">
        <v>160</v>
      </c>
      <c r="B162">
        <v>410198000270</v>
      </c>
      <c r="C162" t="s">
        <v>804</v>
      </c>
      <c r="D162">
        <v>4101980</v>
      </c>
      <c r="E162" t="s">
        <v>805</v>
      </c>
      <c r="F162" s="1">
        <v>41677</v>
      </c>
      <c r="G162" t="s">
        <v>749</v>
      </c>
      <c r="H162">
        <v>2014</v>
      </c>
      <c r="I162" s="2">
        <v>0.5</v>
      </c>
      <c r="J162" t="s">
        <v>95</v>
      </c>
      <c r="K162" t="s">
        <v>806</v>
      </c>
      <c r="L162" t="s">
        <v>459</v>
      </c>
      <c r="M162" t="s">
        <v>56</v>
      </c>
      <c r="N162">
        <v>1642</v>
      </c>
      <c r="O162">
        <v>0</v>
      </c>
      <c r="P162">
        <v>0</v>
      </c>
      <c r="Q162">
        <v>0</v>
      </c>
      <c r="R162" t="s">
        <v>740</v>
      </c>
      <c r="S162">
        <v>17</v>
      </c>
      <c r="T162" s="9" t="str">
        <f t="shared" si="5"/>
        <v>Minor</v>
      </c>
      <c r="U162" t="s">
        <v>58</v>
      </c>
      <c r="W162" s="9" t="str">
        <f t="shared" si="7"/>
        <v>Unknown</v>
      </c>
      <c r="X162" t="s">
        <v>60</v>
      </c>
      <c r="Y162">
        <v>1</v>
      </c>
      <c r="Z162" t="s">
        <v>61</v>
      </c>
      <c r="AG162">
        <v>1368</v>
      </c>
      <c r="AH162">
        <v>21</v>
      </c>
      <c r="AI162">
        <v>180</v>
      </c>
      <c r="AJ162">
        <v>25</v>
      </c>
      <c r="AK162">
        <v>23</v>
      </c>
      <c r="AL162">
        <v>4</v>
      </c>
      <c r="AM162">
        <v>21</v>
      </c>
      <c r="AN162">
        <v>0</v>
      </c>
      <c r="AO162" t="s">
        <v>620</v>
      </c>
      <c r="AP162" t="s">
        <v>807</v>
      </c>
      <c r="AQ162">
        <v>44.052300000000002</v>
      </c>
      <c r="AR162">
        <v>-121.2959</v>
      </c>
      <c r="AS162">
        <v>62.77</v>
      </c>
      <c r="AT162">
        <v>9</v>
      </c>
      <c r="AU162">
        <v>12</v>
      </c>
      <c r="AV162">
        <v>1368</v>
      </c>
      <c r="AW162" t="s">
        <v>808</v>
      </c>
      <c r="AX162">
        <v>41</v>
      </c>
      <c r="AY162">
        <v>41017</v>
      </c>
      <c r="AZ162">
        <v>13</v>
      </c>
    </row>
    <row r="163" spans="1:52" x14ac:dyDescent="0.35">
      <c r="A163">
        <v>161</v>
      </c>
      <c r="B163">
        <v>370405002253</v>
      </c>
      <c r="C163" t="s">
        <v>809</v>
      </c>
      <c r="D163">
        <v>3704050</v>
      </c>
      <c r="E163" t="s">
        <v>810</v>
      </c>
      <c r="F163" s="1">
        <v>41680</v>
      </c>
      <c r="G163" t="s">
        <v>749</v>
      </c>
      <c r="H163">
        <v>2014</v>
      </c>
      <c r="I163" s="2">
        <v>0.6118055555555556</v>
      </c>
      <c r="J163" t="s">
        <v>82</v>
      </c>
      <c r="K163" t="s">
        <v>811</v>
      </c>
      <c r="L163" t="s">
        <v>326</v>
      </c>
      <c r="M163" t="s">
        <v>56</v>
      </c>
      <c r="N163">
        <v>858</v>
      </c>
      <c r="O163">
        <v>0</v>
      </c>
      <c r="P163">
        <v>1</v>
      </c>
      <c r="Q163">
        <v>1</v>
      </c>
      <c r="R163" t="s">
        <v>70</v>
      </c>
      <c r="S163">
        <v>17</v>
      </c>
      <c r="T163" s="9" t="str">
        <f t="shared" si="5"/>
        <v>Minor</v>
      </c>
      <c r="U163" t="s">
        <v>58</v>
      </c>
      <c r="V163" t="s">
        <v>146</v>
      </c>
      <c r="W163" s="9" t="str">
        <f t="shared" si="7"/>
        <v>Black</v>
      </c>
      <c r="Y163">
        <v>0</v>
      </c>
      <c r="AG163">
        <v>274</v>
      </c>
      <c r="AH163">
        <v>399</v>
      </c>
      <c r="AI163">
        <v>140</v>
      </c>
      <c r="AJ163">
        <v>22</v>
      </c>
      <c r="AK163">
        <v>5</v>
      </c>
      <c r="AL163">
        <v>0</v>
      </c>
      <c r="AM163">
        <v>18</v>
      </c>
      <c r="AN163">
        <v>1</v>
      </c>
      <c r="AO163" t="s">
        <v>812</v>
      </c>
      <c r="AQ163">
        <v>35.6648</v>
      </c>
      <c r="AR163">
        <v>-80.484899999999996</v>
      </c>
      <c r="AS163">
        <v>54.53</v>
      </c>
      <c r="AT163">
        <v>9</v>
      </c>
      <c r="AU163">
        <v>12</v>
      </c>
      <c r="AV163">
        <v>577</v>
      </c>
      <c r="AW163" t="s">
        <v>813</v>
      </c>
      <c r="AX163">
        <v>37</v>
      </c>
      <c r="AY163">
        <v>37159</v>
      </c>
      <c r="AZ163">
        <v>22</v>
      </c>
    </row>
    <row r="164" spans="1:52" hidden="1" x14ac:dyDescent="0.35">
      <c r="A164">
        <v>162</v>
      </c>
      <c r="B164">
        <v>291640003220</v>
      </c>
      <c r="C164" t="s">
        <v>814</v>
      </c>
      <c r="D164">
        <v>2916400</v>
      </c>
      <c r="E164" t="s">
        <v>815</v>
      </c>
      <c r="F164" s="1">
        <v>41690</v>
      </c>
      <c r="G164" t="s">
        <v>749</v>
      </c>
      <c r="H164">
        <v>2014</v>
      </c>
      <c r="I164" s="2">
        <v>0.4375</v>
      </c>
      <c r="J164" t="s">
        <v>67</v>
      </c>
      <c r="K164" t="s">
        <v>816</v>
      </c>
      <c r="L164" t="s">
        <v>281</v>
      </c>
      <c r="M164" t="s">
        <v>56</v>
      </c>
      <c r="N164">
        <v>175</v>
      </c>
      <c r="O164">
        <v>1</v>
      </c>
      <c r="P164">
        <v>0</v>
      </c>
      <c r="Q164">
        <v>1</v>
      </c>
      <c r="R164" t="s">
        <v>70</v>
      </c>
      <c r="S164">
        <v>42</v>
      </c>
      <c r="T164" s="9" t="str">
        <f t="shared" si="5"/>
        <v>Adult</v>
      </c>
      <c r="U164" t="s">
        <v>58</v>
      </c>
      <c r="V164" t="s">
        <v>146</v>
      </c>
      <c r="W164" s="9" t="str">
        <f t="shared" si="7"/>
        <v>Black</v>
      </c>
      <c r="X164" t="s">
        <v>817</v>
      </c>
      <c r="Y164">
        <v>0</v>
      </c>
      <c r="AN164">
        <v>0</v>
      </c>
      <c r="AO164" t="s">
        <v>818</v>
      </c>
      <c r="AP164" t="s">
        <v>819</v>
      </c>
      <c r="AQ164">
        <v>39.094000000000001</v>
      </c>
      <c r="AR164">
        <v>-94.568799999999996</v>
      </c>
      <c r="AS164">
        <v>28.4</v>
      </c>
      <c r="AT164" t="s">
        <v>124</v>
      </c>
      <c r="AU164">
        <v>12</v>
      </c>
      <c r="AW164" t="s">
        <v>798</v>
      </c>
      <c r="AX164">
        <v>29</v>
      </c>
      <c r="AY164">
        <v>29095</v>
      </c>
      <c r="AZ164">
        <v>11</v>
      </c>
    </row>
    <row r="165" spans="1:52" x14ac:dyDescent="0.35">
      <c r="A165">
        <v>163</v>
      </c>
      <c r="B165">
        <v>130228000967</v>
      </c>
      <c r="C165" t="s">
        <v>820</v>
      </c>
      <c r="D165">
        <v>1302280</v>
      </c>
      <c r="E165" t="s">
        <v>738</v>
      </c>
      <c r="F165" s="1">
        <v>41723</v>
      </c>
      <c r="G165" t="s">
        <v>749</v>
      </c>
      <c r="H165">
        <v>2014</v>
      </c>
      <c r="I165" s="2">
        <v>0.54166666666666663</v>
      </c>
      <c r="J165" t="s">
        <v>53</v>
      </c>
      <c r="K165" t="s">
        <v>821</v>
      </c>
      <c r="L165" t="s">
        <v>77</v>
      </c>
      <c r="M165" t="s">
        <v>56</v>
      </c>
      <c r="N165">
        <v>1537</v>
      </c>
      <c r="O165">
        <v>0</v>
      </c>
      <c r="P165">
        <v>0</v>
      </c>
      <c r="Q165">
        <v>0</v>
      </c>
      <c r="R165" t="s">
        <v>70</v>
      </c>
      <c r="T165" s="9" t="str">
        <f t="shared" si="5"/>
        <v>Minor</v>
      </c>
      <c r="W165" s="9" t="str">
        <f t="shared" si="7"/>
        <v>Unknown</v>
      </c>
      <c r="Y165">
        <v>0</v>
      </c>
      <c r="AG165">
        <v>3</v>
      </c>
      <c r="AH165">
        <v>1483</v>
      </c>
      <c r="AI165">
        <v>41</v>
      </c>
      <c r="AJ165">
        <v>2</v>
      </c>
      <c r="AK165">
        <v>1</v>
      </c>
      <c r="AL165">
        <v>0</v>
      </c>
      <c r="AM165">
        <v>7</v>
      </c>
      <c r="AN165">
        <v>1</v>
      </c>
      <c r="AQ165">
        <v>33.593000000000004</v>
      </c>
      <c r="AR165">
        <v>-84.517600000000002</v>
      </c>
      <c r="AS165">
        <v>100.7</v>
      </c>
      <c r="AT165">
        <v>9</v>
      </c>
      <c r="AU165">
        <v>12</v>
      </c>
      <c r="AV165">
        <v>1376</v>
      </c>
      <c r="AW165" t="s">
        <v>738</v>
      </c>
      <c r="AX165">
        <v>13</v>
      </c>
      <c r="AY165">
        <v>13121</v>
      </c>
      <c r="AZ165">
        <v>21</v>
      </c>
    </row>
    <row r="166" spans="1:52" x14ac:dyDescent="0.35">
      <c r="A166">
        <v>164</v>
      </c>
      <c r="B166">
        <v>370001201495</v>
      </c>
      <c r="C166" t="s">
        <v>822</v>
      </c>
      <c r="D166">
        <v>3700012</v>
      </c>
      <c r="E166" t="s">
        <v>823</v>
      </c>
      <c r="F166" s="1">
        <v>41738</v>
      </c>
      <c r="G166" t="s">
        <v>749</v>
      </c>
      <c r="H166">
        <v>2014</v>
      </c>
      <c r="I166" s="2">
        <v>0.5625</v>
      </c>
      <c r="J166" t="s">
        <v>90</v>
      </c>
      <c r="K166" t="s">
        <v>824</v>
      </c>
      <c r="L166" t="s">
        <v>326</v>
      </c>
      <c r="M166" t="s">
        <v>56</v>
      </c>
      <c r="N166">
        <v>1591</v>
      </c>
      <c r="O166">
        <v>0</v>
      </c>
      <c r="P166">
        <v>0</v>
      </c>
      <c r="Q166">
        <v>0</v>
      </c>
      <c r="R166" t="s">
        <v>57</v>
      </c>
      <c r="S166">
        <v>17</v>
      </c>
      <c r="T166" s="9" t="str">
        <f t="shared" si="5"/>
        <v>Minor</v>
      </c>
      <c r="U166" t="s">
        <v>58</v>
      </c>
      <c r="V166" t="s">
        <v>146</v>
      </c>
      <c r="W166" s="9" t="str">
        <f t="shared" si="7"/>
        <v>Black</v>
      </c>
      <c r="X166" t="s">
        <v>825</v>
      </c>
      <c r="Y166">
        <v>0</v>
      </c>
      <c r="AA166">
        <v>17</v>
      </c>
      <c r="AB166" t="s">
        <v>58</v>
      </c>
      <c r="AC166" t="s">
        <v>59</v>
      </c>
      <c r="AD166" t="s">
        <v>825</v>
      </c>
      <c r="AE166">
        <v>0</v>
      </c>
      <c r="AG166">
        <v>973</v>
      </c>
      <c r="AH166">
        <v>395</v>
      </c>
      <c r="AI166">
        <v>138</v>
      </c>
      <c r="AJ166">
        <v>27</v>
      </c>
      <c r="AK166">
        <v>5</v>
      </c>
      <c r="AL166">
        <v>0</v>
      </c>
      <c r="AM166">
        <v>53</v>
      </c>
      <c r="AN166">
        <v>0</v>
      </c>
      <c r="AO166" t="s">
        <v>558</v>
      </c>
      <c r="AQ166">
        <v>35.5306</v>
      </c>
      <c r="AR166">
        <v>-77.324799999999996</v>
      </c>
      <c r="AS166">
        <v>87.89</v>
      </c>
      <c r="AT166">
        <v>9</v>
      </c>
      <c r="AU166">
        <v>12</v>
      </c>
      <c r="AV166">
        <v>528</v>
      </c>
      <c r="AW166" t="s">
        <v>826</v>
      </c>
      <c r="AX166">
        <v>37</v>
      </c>
      <c r="AY166">
        <v>37147</v>
      </c>
      <c r="AZ166">
        <v>41</v>
      </c>
    </row>
    <row r="167" spans="1:52" x14ac:dyDescent="0.35">
      <c r="A167">
        <v>165</v>
      </c>
      <c r="B167">
        <v>411052001009</v>
      </c>
      <c r="C167" t="s">
        <v>827</v>
      </c>
      <c r="D167">
        <v>4110520</v>
      </c>
      <c r="E167" t="s">
        <v>828</v>
      </c>
      <c r="F167" s="1">
        <v>41800</v>
      </c>
      <c r="G167" t="s">
        <v>749</v>
      </c>
      <c r="H167">
        <v>2014</v>
      </c>
      <c r="I167" s="2">
        <v>0.33819444444444446</v>
      </c>
      <c r="J167" t="s">
        <v>53</v>
      </c>
      <c r="K167" t="s">
        <v>829</v>
      </c>
      <c r="L167" t="s">
        <v>459</v>
      </c>
      <c r="M167" t="s">
        <v>56</v>
      </c>
      <c r="N167">
        <v>2806</v>
      </c>
      <c r="O167">
        <v>1</v>
      </c>
      <c r="P167">
        <v>1</v>
      </c>
      <c r="Q167">
        <v>2</v>
      </c>
      <c r="R167" t="s">
        <v>57</v>
      </c>
      <c r="S167">
        <v>15</v>
      </c>
      <c r="T167" s="9" t="str">
        <f t="shared" si="5"/>
        <v>Minor</v>
      </c>
      <c r="U167" t="s">
        <v>58</v>
      </c>
      <c r="V167" t="s">
        <v>59</v>
      </c>
      <c r="W167" s="9" t="str">
        <f t="shared" si="7"/>
        <v>White</v>
      </c>
      <c r="X167" t="s">
        <v>60</v>
      </c>
      <c r="Y167">
        <v>1</v>
      </c>
      <c r="Z167" t="s">
        <v>61</v>
      </c>
      <c r="AG167">
        <v>1208</v>
      </c>
      <c r="AH167">
        <v>231</v>
      </c>
      <c r="AI167">
        <v>917</v>
      </c>
      <c r="AJ167">
        <v>263</v>
      </c>
      <c r="AK167">
        <v>21</v>
      </c>
      <c r="AL167">
        <v>41</v>
      </c>
      <c r="AM167">
        <v>125</v>
      </c>
      <c r="AN167">
        <v>1</v>
      </c>
      <c r="AO167" t="s">
        <v>830</v>
      </c>
      <c r="AP167" t="s">
        <v>831</v>
      </c>
      <c r="AQ167">
        <v>45.528500000000001</v>
      </c>
      <c r="AR167">
        <v>-122.40260000000001</v>
      </c>
      <c r="AS167">
        <v>106.78</v>
      </c>
      <c r="AT167">
        <v>9</v>
      </c>
      <c r="AU167">
        <v>12</v>
      </c>
      <c r="AV167">
        <v>1744</v>
      </c>
      <c r="AW167" t="s">
        <v>523</v>
      </c>
      <c r="AX167">
        <v>41</v>
      </c>
      <c r="AY167">
        <v>41051</v>
      </c>
      <c r="AZ167">
        <v>21</v>
      </c>
    </row>
    <row r="168" spans="1:52" x14ac:dyDescent="0.35">
      <c r="A168">
        <v>166</v>
      </c>
      <c r="B168">
        <v>120039005495</v>
      </c>
      <c r="C168" t="s">
        <v>832</v>
      </c>
      <c r="D168">
        <v>1200390</v>
      </c>
      <c r="E168" t="s">
        <v>743</v>
      </c>
      <c r="F168" s="1">
        <v>41891</v>
      </c>
      <c r="G168" t="s">
        <v>833</v>
      </c>
      <c r="H168">
        <v>2014</v>
      </c>
      <c r="J168" t="s">
        <v>53</v>
      </c>
      <c r="K168" t="s">
        <v>834</v>
      </c>
      <c r="L168" t="s">
        <v>113</v>
      </c>
      <c r="M168" t="s">
        <v>56</v>
      </c>
      <c r="N168">
        <v>233</v>
      </c>
      <c r="O168">
        <v>0</v>
      </c>
      <c r="P168">
        <v>1</v>
      </c>
      <c r="Q168">
        <v>1</v>
      </c>
      <c r="R168" t="s">
        <v>70</v>
      </c>
      <c r="T168" s="9" t="str">
        <f t="shared" si="5"/>
        <v>Minor</v>
      </c>
      <c r="W168" s="9" t="str">
        <f t="shared" si="7"/>
        <v>Unknown</v>
      </c>
      <c r="Y168">
        <v>0</v>
      </c>
      <c r="AG168">
        <v>0</v>
      </c>
      <c r="AH168">
        <v>204</v>
      </c>
      <c r="AI168">
        <v>29</v>
      </c>
      <c r="AJ168">
        <v>0</v>
      </c>
      <c r="AK168">
        <v>0</v>
      </c>
      <c r="AL168">
        <v>0</v>
      </c>
      <c r="AM168">
        <v>0</v>
      </c>
      <c r="AN168">
        <v>0</v>
      </c>
      <c r="AQ168">
        <v>25.848140000000001</v>
      </c>
      <c r="AR168">
        <v>-80.243460999999996</v>
      </c>
      <c r="AS168">
        <v>13</v>
      </c>
      <c r="AT168">
        <v>9</v>
      </c>
      <c r="AU168">
        <v>12</v>
      </c>
      <c r="AV168">
        <v>62</v>
      </c>
      <c r="AW168" t="s">
        <v>746</v>
      </c>
      <c r="AX168">
        <v>12</v>
      </c>
      <c r="AY168">
        <v>12086</v>
      </c>
      <c r="AZ168">
        <v>21</v>
      </c>
    </row>
    <row r="169" spans="1:52" x14ac:dyDescent="0.35">
      <c r="A169">
        <v>167</v>
      </c>
      <c r="B169">
        <v>210299000628</v>
      </c>
      <c r="C169" t="s">
        <v>835</v>
      </c>
      <c r="D169">
        <v>2102990</v>
      </c>
      <c r="E169" t="s">
        <v>64</v>
      </c>
      <c r="F169" s="1">
        <v>41912</v>
      </c>
      <c r="G169" t="s">
        <v>833</v>
      </c>
      <c r="H169">
        <v>2014</v>
      </c>
      <c r="I169" s="2">
        <v>0.54166666666666663</v>
      </c>
      <c r="J169" t="s">
        <v>53</v>
      </c>
      <c r="K169" t="s">
        <v>836</v>
      </c>
      <c r="L169" t="s">
        <v>248</v>
      </c>
      <c r="M169" t="s">
        <v>56</v>
      </c>
      <c r="N169">
        <v>1545</v>
      </c>
      <c r="O169">
        <v>0</v>
      </c>
      <c r="P169">
        <v>1</v>
      </c>
      <c r="Q169">
        <v>1</v>
      </c>
      <c r="R169" t="s">
        <v>70</v>
      </c>
      <c r="S169">
        <v>16</v>
      </c>
      <c r="T169" s="9" t="str">
        <f t="shared" si="5"/>
        <v>Minor</v>
      </c>
      <c r="U169" t="s">
        <v>58</v>
      </c>
      <c r="V169" t="s">
        <v>146</v>
      </c>
      <c r="W169" s="9" t="str">
        <f t="shared" si="7"/>
        <v>Black</v>
      </c>
      <c r="X169" t="s">
        <v>60</v>
      </c>
      <c r="Y169">
        <v>0</v>
      </c>
      <c r="AG169">
        <v>716</v>
      </c>
      <c r="AH169">
        <v>577</v>
      </c>
      <c r="AI169">
        <v>136</v>
      </c>
      <c r="AJ169">
        <v>73</v>
      </c>
      <c r="AK169">
        <v>1</v>
      </c>
      <c r="AL169">
        <v>1</v>
      </c>
      <c r="AM169">
        <v>41</v>
      </c>
      <c r="AN169">
        <v>1</v>
      </c>
      <c r="AO169" t="s">
        <v>136</v>
      </c>
      <c r="AQ169">
        <v>38.156604999999999</v>
      </c>
      <c r="AR169">
        <v>-85.592357000000007</v>
      </c>
      <c r="AS169">
        <v>82.9</v>
      </c>
      <c r="AT169">
        <v>9</v>
      </c>
      <c r="AU169">
        <v>12</v>
      </c>
      <c r="AV169">
        <v>930</v>
      </c>
      <c r="AW169" t="s">
        <v>64</v>
      </c>
      <c r="AX169">
        <v>21</v>
      </c>
      <c r="AY169">
        <v>21111</v>
      </c>
      <c r="AZ169">
        <v>11</v>
      </c>
    </row>
    <row r="170" spans="1:52" x14ac:dyDescent="0.35">
      <c r="A170">
        <v>168</v>
      </c>
      <c r="B170">
        <v>370432000022</v>
      </c>
      <c r="C170" t="s">
        <v>837</v>
      </c>
      <c r="D170">
        <v>3704320</v>
      </c>
      <c r="E170" t="s">
        <v>838</v>
      </c>
      <c r="F170" s="1">
        <v>41912</v>
      </c>
      <c r="G170" t="s">
        <v>833</v>
      </c>
      <c r="H170">
        <v>2014</v>
      </c>
      <c r="I170" s="2">
        <v>0.31944444444444448</v>
      </c>
      <c r="J170" t="s">
        <v>53</v>
      </c>
      <c r="K170" t="s">
        <v>839</v>
      </c>
      <c r="L170" t="s">
        <v>326</v>
      </c>
      <c r="M170" t="s">
        <v>56</v>
      </c>
      <c r="N170">
        <v>464</v>
      </c>
      <c r="O170">
        <v>0</v>
      </c>
      <c r="P170">
        <v>1</v>
      </c>
      <c r="Q170">
        <v>1</v>
      </c>
      <c r="R170" t="s">
        <v>70</v>
      </c>
      <c r="S170">
        <v>15</v>
      </c>
      <c r="T170" s="9" t="str">
        <f t="shared" si="5"/>
        <v>Minor</v>
      </c>
      <c r="U170" t="s">
        <v>58</v>
      </c>
      <c r="W170" s="9" t="str">
        <f t="shared" si="7"/>
        <v>Unknown</v>
      </c>
      <c r="X170" t="s">
        <v>60</v>
      </c>
      <c r="Y170">
        <v>0</v>
      </c>
      <c r="AG170">
        <v>199</v>
      </c>
      <c r="AH170">
        <v>180</v>
      </c>
      <c r="AI170">
        <v>30</v>
      </c>
      <c r="AJ170">
        <v>23</v>
      </c>
      <c r="AK170">
        <v>3</v>
      </c>
      <c r="AL170">
        <v>0</v>
      </c>
      <c r="AM170">
        <v>29</v>
      </c>
      <c r="AN170">
        <v>1</v>
      </c>
      <c r="AO170" t="s">
        <v>136</v>
      </c>
      <c r="AQ170">
        <v>35.371268000000001</v>
      </c>
      <c r="AR170">
        <v>-80.193151999999998</v>
      </c>
      <c r="AS170">
        <v>34.659999999999997</v>
      </c>
      <c r="AT170">
        <v>9</v>
      </c>
      <c r="AU170">
        <v>12</v>
      </c>
      <c r="AV170">
        <v>327</v>
      </c>
      <c r="AW170" t="s">
        <v>840</v>
      </c>
      <c r="AX170">
        <v>37</v>
      </c>
      <c r="AY170">
        <v>37167</v>
      </c>
      <c r="AZ170">
        <v>32</v>
      </c>
    </row>
    <row r="171" spans="1:52" x14ac:dyDescent="0.35">
      <c r="A171">
        <v>169</v>
      </c>
      <c r="B171">
        <v>530486003317</v>
      </c>
      <c r="C171" t="s">
        <v>841</v>
      </c>
      <c r="D171">
        <v>5304860</v>
      </c>
      <c r="E171" t="s">
        <v>842</v>
      </c>
      <c r="F171" s="1">
        <v>41936</v>
      </c>
      <c r="G171" t="s">
        <v>833</v>
      </c>
      <c r="H171">
        <v>2014</v>
      </c>
      <c r="I171" s="2">
        <v>0.44375000000000003</v>
      </c>
      <c r="J171" t="s">
        <v>95</v>
      </c>
      <c r="K171" t="s">
        <v>843</v>
      </c>
      <c r="L171" t="s">
        <v>171</v>
      </c>
      <c r="M171" t="s">
        <v>56</v>
      </c>
      <c r="N171">
        <v>1253</v>
      </c>
      <c r="O171">
        <v>4</v>
      </c>
      <c r="P171">
        <v>1</v>
      </c>
      <c r="Q171">
        <v>5</v>
      </c>
      <c r="R171" t="s">
        <v>70</v>
      </c>
      <c r="S171">
        <v>15</v>
      </c>
      <c r="T171" s="9" t="str">
        <f t="shared" si="5"/>
        <v>Minor</v>
      </c>
      <c r="U171" t="s">
        <v>58</v>
      </c>
      <c r="V171" t="s">
        <v>844</v>
      </c>
      <c r="W171" s="9" t="str">
        <f t="shared" si="7"/>
        <v>Unknown</v>
      </c>
      <c r="X171" t="s">
        <v>60</v>
      </c>
      <c r="Y171">
        <v>1</v>
      </c>
      <c r="Z171" t="s">
        <v>61</v>
      </c>
      <c r="AG171">
        <v>736</v>
      </c>
      <c r="AH171">
        <v>25</v>
      </c>
      <c r="AI171">
        <v>250</v>
      </c>
      <c r="AJ171">
        <v>46</v>
      </c>
      <c r="AK171">
        <v>77</v>
      </c>
      <c r="AL171">
        <v>1</v>
      </c>
      <c r="AM171">
        <v>118</v>
      </c>
      <c r="AN171">
        <v>1</v>
      </c>
      <c r="AO171" t="s">
        <v>845</v>
      </c>
      <c r="AP171" t="s">
        <v>108</v>
      </c>
      <c r="AQ171">
        <v>48.095820000000003</v>
      </c>
      <c r="AR171">
        <v>-122.154021</v>
      </c>
      <c r="AS171">
        <v>55.3</v>
      </c>
      <c r="AT171">
        <v>9</v>
      </c>
      <c r="AU171">
        <v>12</v>
      </c>
      <c r="AV171">
        <v>532</v>
      </c>
      <c r="AW171" t="s">
        <v>846</v>
      </c>
      <c r="AX171">
        <v>53</v>
      </c>
      <c r="AY171">
        <v>53061</v>
      </c>
      <c r="AZ171">
        <v>22</v>
      </c>
    </row>
    <row r="172" spans="1:52" hidden="1" x14ac:dyDescent="0.35">
      <c r="A172">
        <v>170</v>
      </c>
      <c r="B172" t="s">
        <v>847</v>
      </c>
      <c r="C172" t="s">
        <v>848</v>
      </c>
      <c r="F172" s="1">
        <v>42030</v>
      </c>
      <c r="G172" t="s">
        <v>833</v>
      </c>
      <c r="H172">
        <v>2015</v>
      </c>
      <c r="I172" s="2">
        <v>0.62986111111111109</v>
      </c>
      <c r="J172" t="s">
        <v>82</v>
      </c>
      <c r="K172" t="s">
        <v>849</v>
      </c>
      <c r="L172" t="s">
        <v>321</v>
      </c>
      <c r="M172" t="s">
        <v>216</v>
      </c>
      <c r="N172">
        <v>288</v>
      </c>
      <c r="O172">
        <v>0</v>
      </c>
      <c r="P172">
        <v>0</v>
      </c>
      <c r="Q172">
        <v>0</v>
      </c>
      <c r="R172" t="s">
        <v>57</v>
      </c>
      <c r="S172">
        <v>48</v>
      </c>
      <c r="T172" s="9" t="str">
        <f t="shared" si="5"/>
        <v>Adult</v>
      </c>
      <c r="U172" t="s">
        <v>58</v>
      </c>
      <c r="W172" s="9" t="str">
        <f t="shared" si="7"/>
        <v>Unknown</v>
      </c>
      <c r="Y172">
        <v>1</v>
      </c>
      <c r="Z172" t="s">
        <v>61</v>
      </c>
      <c r="AG172">
        <v>178</v>
      </c>
      <c r="AH172">
        <v>5</v>
      </c>
      <c r="AI172">
        <v>3</v>
      </c>
      <c r="AJ172">
        <v>12</v>
      </c>
      <c r="AK172">
        <v>0</v>
      </c>
      <c r="AL172">
        <v>0</v>
      </c>
      <c r="AM172">
        <v>0</v>
      </c>
      <c r="AN172">
        <v>0</v>
      </c>
      <c r="AQ172">
        <v>45.004708999999998</v>
      </c>
      <c r="AR172">
        <v>-93.177024000000003</v>
      </c>
      <c r="AS172">
        <v>21.4</v>
      </c>
      <c r="AT172" t="s">
        <v>130</v>
      </c>
      <c r="AU172">
        <v>8</v>
      </c>
      <c r="AW172" t="s">
        <v>850</v>
      </c>
      <c r="AX172">
        <v>27</v>
      </c>
      <c r="AY172">
        <v>27123</v>
      </c>
      <c r="AZ172">
        <v>21</v>
      </c>
    </row>
    <row r="173" spans="1:52" x14ac:dyDescent="0.35">
      <c r="A173">
        <v>171</v>
      </c>
      <c r="B173">
        <v>530585000869</v>
      </c>
      <c r="C173" t="s">
        <v>851</v>
      </c>
      <c r="D173">
        <v>5305850</v>
      </c>
      <c r="E173" t="s">
        <v>852</v>
      </c>
      <c r="F173" s="1">
        <v>42121</v>
      </c>
      <c r="G173" t="s">
        <v>833</v>
      </c>
      <c r="H173">
        <v>2015</v>
      </c>
      <c r="I173" s="2">
        <v>0.30902777777777779</v>
      </c>
      <c r="J173" t="s">
        <v>82</v>
      </c>
      <c r="K173" t="s">
        <v>853</v>
      </c>
      <c r="L173" t="s">
        <v>171</v>
      </c>
      <c r="M173" t="s">
        <v>56</v>
      </c>
      <c r="N173">
        <v>1477</v>
      </c>
      <c r="O173">
        <v>0</v>
      </c>
      <c r="P173">
        <v>0</v>
      </c>
      <c r="Q173">
        <v>0</v>
      </c>
      <c r="R173" t="s">
        <v>57</v>
      </c>
      <c r="S173">
        <v>16</v>
      </c>
      <c r="T173" s="9" t="str">
        <f t="shared" si="5"/>
        <v>Minor</v>
      </c>
      <c r="U173" t="s">
        <v>58</v>
      </c>
      <c r="W173" s="9" t="str">
        <f t="shared" si="7"/>
        <v>Unknown</v>
      </c>
      <c r="X173" t="s">
        <v>60</v>
      </c>
      <c r="Y173">
        <v>0</v>
      </c>
      <c r="AG173">
        <v>842</v>
      </c>
      <c r="AH173">
        <v>73</v>
      </c>
      <c r="AI173">
        <v>237</v>
      </c>
      <c r="AJ173">
        <v>165</v>
      </c>
      <c r="AK173">
        <v>22</v>
      </c>
      <c r="AL173">
        <v>22</v>
      </c>
      <c r="AM173">
        <v>116</v>
      </c>
      <c r="AN173">
        <v>1</v>
      </c>
      <c r="AO173" t="s">
        <v>854</v>
      </c>
      <c r="AP173" t="s">
        <v>108</v>
      </c>
      <c r="AQ173">
        <v>47.051955999999997</v>
      </c>
      <c r="AR173">
        <v>-122.83241</v>
      </c>
      <c r="AS173">
        <v>70.400000000000006</v>
      </c>
      <c r="AT173">
        <v>9</v>
      </c>
      <c r="AU173">
        <v>12</v>
      </c>
      <c r="AV173">
        <v>546</v>
      </c>
      <c r="AW173" t="s">
        <v>855</v>
      </c>
      <c r="AX173">
        <v>53</v>
      </c>
      <c r="AY173">
        <v>53067</v>
      </c>
      <c r="AZ173">
        <v>22</v>
      </c>
    </row>
    <row r="174" spans="1:52" x14ac:dyDescent="0.35">
      <c r="A174">
        <v>172</v>
      </c>
      <c r="B174">
        <v>130438004230</v>
      </c>
      <c r="C174" t="s">
        <v>856</v>
      </c>
      <c r="D174">
        <v>1304380</v>
      </c>
      <c r="E174" t="s">
        <v>857</v>
      </c>
      <c r="F174" s="1">
        <v>42241</v>
      </c>
      <c r="G174" t="s">
        <v>858</v>
      </c>
      <c r="H174">
        <v>2015</v>
      </c>
      <c r="I174" s="2">
        <v>0.44791666666666669</v>
      </c>
      <c r="J174" t="s">
        <v>53</v>
      </c>
      <c r="K174" t="s">
        <v>859</v>
      </c>
      <c r="L174" t="s">
        <v>77</v>
      </c>
      <c r="M174" t="s">
        <v>56</v>
      </c>
      <c r="N174">
        <v>742</v>
      </c>
      <c r="O174">
        <v>0</v>
      </c>
      <c r="P174">
        <v>1</v>
      </c>
      <c r="Q174">
        <v>1</v>
      </c>
      <c r="R174" t="s">
        <v>114</v>
      </c>
      <c r="T174" s="9" t="str">
        <f t="shared" si="5"/>
        <v>Minor</v>
      </c>
      <c r="U174" t="s">
        <v>58</v>
      </c>
      <c r="W174" s="9" t="str">
        <f t="shared" si="7"/>
        <v>Unknown</v>
      </c>
      <c r="X174" t="s">
        <v>60</v>
      </c>
      <c r="Y174">
        <v>0</v>
      </c>
      <c r="AG174">
        <v>12</v>
      </c>
      <c r="AH174">
        <v>717</v>
      </c>
      <c r="AI174">
        <v>3</v>
      </c>
      <c r="AJ174">
        <v>0</v>
      </c>
      <c r="AK174">
        <v>0</v>
      </c>
      <c r="AL174">
        <v>2</v>
      </c>
      <c r="AM174">
        <v>8</v>
      </c>
      <c r="AN174">
        <v>1</v>
      </c>
      <c r="AO174" t="s">
        <v>860</v>
      </c>
      <c r="AP174" t="s">
        <v>861</v>
      </c>
      <c r="AQ174">
        <v>33.459564</v>
      </c>
      <c r="AR174">
        <v>-81.937991999999994</v>
      </c>
      <c r="AT174" t="s">
        <v>130</v>
      </c>
      <c r="AU174">
        <v>5</v>
      </c>
      <c r="AW174" t="s">
        <v>857</v>
      </c>
      <c r="AX174">
        <v>13</v>
      </c>
      <c r="AY174">
        <v>13245</v>
      </c>
      <c r="AZ174">
        <v>12</v>
      </c>
    </row>
    <row r="175" spans="1:52" x14ac:dyDescent="0.35">
      <c r="A175">
        <v>173</v>
      </c>
      <c r="B175">
        <v>463135000264</v>
      </c>
      <c r="C175" t="s">
        <v>862</v>
      </c>
      <c r="D175">
        <v>4631350</v>
      </c>
      <c r="E175" t="s">
        <v>863</v>
      </c>
      <c r="F175" s="1">
        <v>42277</v>
      </c>
      <c r="G175" t="s">
        <v>858</v>
      </c>
      <c r="H175">
        <v>2015</v>
      </c>
      <c r="I175" s="2">
        <v>0.41666666666666669</v>
      </c>
      <c r="J175" t="s">
        <v>90</v>
      </c>
      <c r="K175" t="s">
        <v>864</v>
      </c>
      <c r="L175" t="s">
        <v>865</v>
      </c>
      <c r="M175" t="s">
        <v>56</v>
      </c>
      <c r="N175">
        <v>802</v>
      </c>
      <c r="O175">
        <v>0</v>
      </c>
      <c r="P175">
        <v>1</v>
      </c>
      <c r="Q175">
        <v>1</v>
      </c>
      <c r="R175" t="s">
        <v>70</v>
      </c>
      <c r="S175">
        <v>16</v>
      </c>
      <c r="T175" s="9" t="str">
        <f t="shared" si="5"/>
        <v>Minor</v>
      </c>
      <c r="U175" t="s">
        <v>58</v>
      </c>
      <c r="V175" t="s">
        <v>59</v>
      </c>
      <c r="W175" s="9" t="str">
        <f t="shared" si="7"/>
        <v>White</v>
      </c>
      <c r="X175" t="s">
        <v>60</v>
      </c>
      <c r="Y175">
        <v>0</v>
      </c>
      <c r="AG175">
        <v>738</v>
      </c>
      <c r="AH175">
        <v>12</v>
      </c>
      <c r="AI175">
        <v>17</v>
      </c>
      <c r="AJ175">
        <v>9</v>
      </c>
      <c r="AK175">
        <v>10</v>
      </c>
      <c r="AL175">
        <v>0</v>
      </c>
      <c r="AM175">
        <v>16</v>
      </c>
      <c r="AN175">
        <v>0</v>
      </c>
      <c r="AO175" t="s">
        <v>136</v>
      </c>
      <c r="AQ175">
        <v>43.432119999999998</v>
      </c>
      <c r="AR175">
        <v>-96.699799999999996</v>
      </c>
      <c r="AS175">
        <v>64.2</v>
      </c>
      <c r="AT175">
        <v>9</v>
      </c>
      <c r="AU175">
        <v>12</v>
      </c>
      <c r="AV175">
        <v>117</v>
      </c>
      <c r="AW175" t="s">
        <v>866</v>
      </c>
      <c r="AX175">
        <v>46</v>
      </c>
      <c r="AY175">
        <v>46083</v>
      </c>
      <c r="AZ175">
        <v>41</v>
      </c>
    </row>
    <row r="176" spans="1:52" hidden="1" x14ac:dyDescent="0.35">
      <c r="A176">
        <v>174</v>
      </c>
      <c r="B176">
        <v>482499010445</v>
      </c>
      <c r="C176" t="s">
        <v>867</v>
      </c>
      <c r="D176">
        <v>4824990</v>
      </c>
      <c r="E176" t="s">
        <v>868</v>
      </c>
      <c r="F176" s="1">
        <v>42292</v>
      </c>
      <c r="G176" t="s">
        <v>858</v>
      </c>
      <c r="H176">
        <v>2015</v>
      </c>
      <c r="I176" s="2">
        <v>0.38541666666666669</v>
      </c>
      <c r="J176" t="s">
        <v>67</v>
      </c>
      <c r="K176" t="s">
        <v>869</v>
      </c>
      <c r="L176" t="s">
        <v>205</v>
      </c>
      <c r="M176" t="s">
        <v>56</v>
      </c>
      <c r="N176">
        <v>2260</v>
      </c>
      <c r="O176">
        <v>0</v>
      </c>
      <c r="P176">
        <v>0</v>
      </c>
      <c r="Q176">
        <v>0</v>
      </c>
      <c r="R176" t="s">
        <v>70</v>
      </c>
      <c r="S176">
        <v>22</v>
      </c>
      <c r="T176" s="9" t="str">
        <f t="shared" si="5"/>
        <v>Adult</v>
      </c>
      <c r="U176" t="s">
        <v>152</v>
      </c>
      <c r="V176" t="s">
        <v>146</v>
      </c>
      <c r="W176" s="9" t="str">
        <f t="shared" si="7"/>
        <v>Black</v>
      </c>
      <c r="X176" t="s">
        <v>870</v>
      </c>
      <c r="Y176">
        <v>0</v>
      </c>
      <c r="AG176">
        <v>203</v>
      </c>
      <c r="AH176">
        <v>678</v>
      </c>
      <c r="AI176">
        <v>1299</v>
      </c>
      <c r="AJ176">
        <v>38</v>
      </c>
      <c r="AK176">
        <v>5</v>
      </c>
      <c r="AL176">
        <v>3</v>
      </c>
      <c r="AM176">
        <v>34</v>
      </c>
      <c r="AN176">
        <v>1</v>
      </c>
      <c r="AQ176">
        <v>29.457380000000001</v>
      </c>
      <c r="AR176">
        <v>-98.357799999999997</v>
      </c>
      <c r="AS176">
        <v>145.69999999999999</v>
      </c>
      <c r="AT176">
        <v>9</v>
      </c>
      <c r="AU176">
        <v>12</v>
      </c>
      <c r="AV176">
        <v>1620</v>
      </c>
      <c r="AW176" t="s">
        <v>871</v>
      </c>
      <c r="AX176">
        <v>48</v>
      </c>
      <c r="AY176">
        <v>48029</v>
      </c>
      <c r="AZ176">
        <v>21</v>
      </c>
    </row>
    <row r="177" spans="1:52" x14ac:dyDescent="0.35">
      <c r="A177">
        <v>175</v>
      </c>
      <c r="B177">
        <v>130138002640</v>
      </c>
      <c r="C177" t="s">
        <v>872</v>
      </c>
      <c r="D177">
        <v>1301380</v>
      </c>
      <c r="E177" t="s">
        <v>873</v>
      </c>
      <c r="F177" s="1">
        <v>42313</v>
      </c>
      <c r="G177" t="s">
        <v>858</v>
      </c>
      <c r="H177">
        <v>2015</v>
      </c>
      <c r="J177" t="s">
        <v>67</v>
      </c>
      <c r="K177" t="s">
        <v>874</v>
      </c>
      <c r="L177" t="s">
        <v>77</v>
      </c>
      <c r="M177" t="s">
        <v>56</v>
      </c>
      <c r="N177">
        <v>40</v>
      </c>
      <c r="O177">
        <v>0</v>
      </c>
      <c r="P177">
        <v>0</v>
      </c>
      <c r="Q177">
        <v>0</v>
      </c>
      <c r="R177" t="s">
        <v>70</v>
      </c>
      <c r="T177" s="9" t="str">
        <f t="shared" si="5"/>
        <v>Minor</v>
      </c>
      <c r="U177" t="s">
        <v>58</v>
      </c>
      <c r="W177" s="9" t="str">
        <f t="shared" si="7"/>
        <v>Unknown</v>
      </c>
      <c r="X177" t="s">
        <v>60</v>
      </c>
      <c r="Y177">
        <v>0</v>
      </c>
      <c r="AN177">
        <v>1</v>
      </c>
      <c r="AO177" t="s">
        <v>875</v>
      </c>
      <c r="AP177" t="s">
        <v>362</v>
      </c>
      <c r="AQ177">
        <v>31.175943</v>
      </c>
      <c r="AR177">
        <v>-83.804367999999997</v>
      </c>
      <c r="AW177" t="s">
        <v>873</v>
      </c>
      <c r="AX177">
        <v>13</v>
      </c>
      <c r="AY177">
        <v>13071</v>
      </c>
      <c r="AZ177">
        <v>41</v>
      </c>
    </row>
    <row r="178" spans="1:52" x14ac:dyDescent="0.35">
      <c r="A178">
        <v>176</v>
      </c>
      <c r="B178">
        <v>120027002425</v>
      </c>
      <c r="C178" t="s">
        <v>876</v>
      </c>
      <c r="D178">
        <v>1200270</v>
      </c>
      <c r="E178" t="s">
        <v>877</v>
      </c>
      <c r="F178" s="1">
        <v>42318</v>
      </c>
      <c r="G178" t="s">
        <v>858</v>
      </c>
      <c r="H178">
        <v>2015</v>
      </c>
      <c r="I178" s="2">
        <v>0.4375</v>
      </c>
      <c r="J178" t="s">
        <v>53</v>
      </c>
      <c r="K178" t="s">
        <v>878</v>
      </c>
      <c r="L178" t="s">
        <v>113</v>
      </c>
      <c r="M178" t="s">
        <v>56</v>
      </c>
      <c r="N178">
        <v>1567</v>
      </c>
      <c r="O178">
        <v>0</v>
      </c>
      <c r="P178">
        <v>0</v>
      </c>
      <c r="Q178">
        <v>0</v>
      </c>
      <c r="R178" t="s">
        <v>740</v>
      </c>
      <c r="S178">
        <v>15</v>
      </c>
      <c r="T178" s="9" t="str">
        <f t="shared" si="5"/>
        <v>Minor</v>
      </c>
      <c r="U178" t="s">
        <v>58</v>
      </c>
      <c r="W178" s="9" t="str">
        <f t="shared" si="7"/>
        <v>Unknown</v>
      </c>
      <c r="X178" t="s">
        <v>60</v>
      </c>
      <c r="Y178">
        <v>0</v>
      </c>
      <c r="AG178">
        <v>1243</v>
      </c>
      <c r="AH178">
        <v>72</v>
      </c>
      <c r="AI178">
        <v>132</v>
      </c>
      <c r="AJ178">
        <v>59</v>
      </c>
      <c r="AK178">
        <v>12</v>
      </c>
      <c r="AL178">
        <v>1</v>
      </c>
      <c r="AM178">
        <v>48</v>
      </c>
      <c r="AN178">
        <v>1</v>
      </c>
      <c r="AO178" t="s">
        <v>879</v>
      </c>
      <c r="AQ178">
        <v>28.824494000000001</v>
      </c>
      <c r="AR178">
        <v>-82.499153000000007</v>
      </c>
      <c r="AS178">
        <v>84</v>
      </c>
      <c r="AT178">
        <v>9</v>
      </c>
      <c r="AU178">
        <v>12</v>
      </c>
      <c r="AV178">
        <v>839</v>
      </c>
      <c r="AW178" t="s">
        <v>880</v>
      </c>
      <c r="AX178">
        <v>12</v>
      </c>
      <c r="AY178">
        <v>12017</v>
      </c>
      <c r="AZ178">
        <v>41</v>
      </c>
    </row>
    <row r="179" spans="1:52" x14ac:dyDescent="0.35">
      <c r="A179">
        <v>177</v>
      </c>
      <c r="B179">
        <v>50729000443</v>
      </c>
      <c r="C179" t="s">
        <v>881</v>
      </c>
      <c r="D179">
        <v>507290</v>
      </c>
      <c r="E179" t="s">
        <v>882</v>
      </c>
      <c r="F179" s="1">
        <v>42382</v>
      </c>
      <c r="G179" t="s">
        <v>858</v>
      </c>
      <c r="H179">
        <v>2016</v>
      </c>
      <c r="I179" s="2">
        <v>0.625</v>
      </c>
      <c r="J179" t="s">
        <v>90</v>
      </c>
      <c r="K179" t="s">
        <v>883</v>
      </c>
      <c r="L179" t="s">
        <v>884</v>
      </c>
      <c r="M179" t="s">
        <v>56</v>
      </c>
      <c r="N179">
        <v>393</v>
      </c>
      <c r="O179">
        <v>0</v>
      </c>
      <c r="P179">
        <v>1</v>
      </c>
      <c r="Q179">
        <v>1</v>
      </c>
      <c r="R179" t="s">
        <v>114</v>
      </c>
      <c r="S179">
        <v>17</v>
      </c>
      <c r="T179" s="9" t="str">
        <f t="shared" si="5"/>
        <v>Minor</v>
      </c>
      <c r="U179" t="s">
        <v>58</v>
      </c>
      <c r="W179" s="9" t="str">
        <f t="shared" si="7"/>
        <v>Unknown</v>
      </c>
      <c r="X179" t="s">
        <v>60</v>
      </c>
      <c r="Y179">
        <v>0</v>
      </c>
      <c r="AG179">
        <v>294</v>
      </c>
      <c r="AH179">
        <v>69</v>
      </c>
      <c r="AI179">
        <v>20</v>
      </c>
      <c r="AJ179">
        <v>3</v>
      </c>
      <c r="AK179">
        <v>0</v>
      </c>
      <c r="AL179">
        <v>1</v>
      </c>
      <c r="AM179">
        <v>6</v>
      </c>
      <c r="AN179">
        <v>0</v>
      </c>
      <c r="AO179" t="s">
        <v>226</v>
      </c>
      <c r="AQ179">
        <v>33.651400000000002</v>
      </c>
      <c r="AR179">
        <v>-92.779600000000002</v>
      </c>
      <c r="AS179">
        <v>47.17</v>
      </c>
      <c r="AT179">
        <v>7</v>
      </c>
      <c r="AU179">
        <v>12</v>
      </c>
      <c r="AV179">
        <v>195</v>
      </c>
      <c r="AW179" t="s">
        <v>885</v>
      </c>
      <c r="AX179">
        <v>5</v>
      </c>
      <c r="AY179">
        <v>5103</v>
      </c>
      <c r="AZ179">
        <v>42</v>
      </c>
    </row>
    <row r="180" spans="1:52" x14ac:dyDescent="0.35">
      <c r="A180">
        <v>178</v>
      </c>
      <c r="B180">
        <v>421899003851</v>
      </c>
      <c r="C180" t="s">
        <v>886</v>
      </c>
      <c r="D180">
        <v>4218990</v>
      </c>
      <c r="E180" t="s">
        <v>80</v>
      </c>
      <c r="F180" s="1">
        <v>42398</v>
      </c>
      <c r="G180" t="s">
        <v>858</v>
      </c>
      <c r="H180">
        <v>2016</v>
      </c>
      <c r="I180" s="2">
        <v>0.5</v>
      </c>
      <c r="J180" t="s">
        <v>95</v>
      </c>
      <c r="K180" t="s">
        <v>83</v>
      </c>
      <c r="L180" t="s">
        <v>84</v>
      </c>
      <c r="M180" t="s">
        <v>56</v>
      </c>
      <c r="N180">
        <v>612</v>
      </c>
      <c r="O180">
        <v>0</v>
      </c>
      <c r="P180">
        <v>0</v>
      </c>
      <c r="Q180">
        <v>0</v>
      </c>
      <c r="R180" t="s">
        <v>70</v>
      </c>
      <c r="S180">
        <v>16</v>
      </c>
      <c r="T180" s="9" t="str">
        <f t="shared" si="5"/>
        <v>Minor</v>
      </c>
      <c r="U180" t="s">
        <v>58</v>
      </c>
      <c r="W180" s="9" t="str">
        <f t="shared" si="7"/>
        <v>Unknown</v>
      </c>
      <c r="Y180">
        <v>0</v>
      </c>
      <c r="AG180">
        <v>9</v>
      </c>
      <c r="AH180">
        <v>516</v>
      </c>
      <c r="AI180">
        <v>46</v>
      </c>
      <c r="AJ180">
        <v>31</v>
      </c>
      <c r="AK180">
        <v>1</v>
      </c>
      <c r="AL180">
        <v>0</v>
      </c>
      <c r="AM180">
        <v>9</v>
      </c>
      <c r="AN180">
        <v>0</v>
      </c>
      <c r="AO180" t="s">
        <v>558</v>
      </c>
      <c r="AQ180">
        <v>39.96367</v>
      </c>
      <c r="AR180">
        <v>-75.162000000000006</v>
      </c>
      <c r="AS180">
        <v>44.42</v>
      </c>
      <c r="AT180">
        <v>9</v>
      </c>
      <c r="AU180">
        <v>12</v>
      </c>
      <c r="AV180">
        <v>612</v>
      </c>
      <c r="AW180" t="s">
        <v>87</v>
      </c>
      <c r="AX180">
        <v>42</v>
      </c>
      <c r="AY180">
        <v>42101</v>
      </c>
      <c r="AZ180">
        <v>11</v>
      </c>
    </row>
    <row r="181" spans="1:52" x14ac:dyDescent="0.35">
      <c r="A181">
        <v>179</v>
      </c>
      <c r="B181">
        <v>40345000284</v>
      </c>
      <c r="C181" t="s">
        <v>887</v>
      </c>
      <c r="D181">
        <v>403450</v>
      </c>
      <c r="E181" t="s">
        <v>888</v>
      </c>
      <c r="F181" s="1">
        <v>42412</v>
      </c>
      <c r="G181" t="s">
        <v>858</v>
      </c>
      <c r="H181">
        <v>2016</v>
      </c>
      <c r="I181" s="2">
        <v>0.32847222222222222</v>
      </c>
      <c r="J181" t="s">
        <v>95</v>
      </c>
      <c r="K181" t="s">
        <v>889</v>
      </c>
      <c r="L181" t="s">
        <v>160</v>
      </c>
      <c r="M181" t="s">
        <v>56</v>
      </c>
      <c r="N181">
        <v>2114</v>
      </c>
      <c r="O181">
        <v>1</v>
      </c>
      <c r="P181">
        <v>0</v>
      </c>
      <c r="Q181">
        <v>1</v>
      </c>
      <c r="R181" t="s">
        <v>70</v>
      </c>
      <c r="S181">
        <v>15</v>
      </c>
      <c r="T181" s="9" t="str">
        <f t="shared" si="5"/>
        <v>Minor</v>
      </c>
      <c r="U181" t="s">
        <v>152</v>
      </c>
      <c r="W181" s="9" t="str">
        <f t="shared" si="7"/>
        <v>Unknown</v>
      </c>
      <c r="X181" t="s">
        <v>60</v>
      </c>
      <c r="Y181">
        <v>1</v>
      </c>
      <c r="Z181" t="s">
        <v>61</v>
      </c>
      <c r="AG181">
        <v>247</v>
      </c>
      <c r="AH181">
        <v>190</v>
      </c>
      <c r="AI181">
        <v>1535</v>
      </c>
      <c r="AJ181">
        <v>42</v>
      </c>
      <c r="AK181">
        <v>29</v>
      </c>
      <c r="AL181">
        <v>3</v>
      </c>
      <c r="AM181">
        <v>68</v>
      </c>
      <c r="AN181">
        <v>0</v>
      </c>
      <c r="AO181" t="s">
        <v>890</v>
      </c>
      <c r="AP181" t="s">
        <v>891</v>
      </c>
      <c r="AQ181">
        <v>33.532159999999998</v>
      </c>
      <c r="AR181">
        <v>-112.221</v>
      </c>
      <c r="AS181">
        <v>89.6</v>
      </c>
      <c r="AT181">
        <v>9</v>
      </c>
      <c r="AU181">
        <v>12</v>
      </c>
      <c r="AV181">
        <v>1584</v>
      </c>
      <c r="AW181" t="s">
        <v>892</v>
      </c>
      <c r="AX181">
        <v>4</v>
      </c>
      <c r="AY181">
        <v>4013</v>
      </c>
      <c r="AZ181">
        <v>21</v>
      </c>
    </row>
    <row r="182" spans="1:52" x14ac:dyDescent="0.35">
      <c r="A182">
        <v>180</v>
      </c>
      <c r="B182">
        <v>390461202443</v>
      </c>
      <c r="C182" t="s">
        <v>893</v>
      </c>
      <c r="D182">
        <v>3904612</v>
      </c>
      <c r="E182" t="s">
        <v>894</v>
      </c>
      <c r="F182" s="1">
        <v>42429</v>
      </c>
      <c r="G182" t="s">
        <v>858</v>
      </c>
      <c r="H182">
        <v>2016</v>
      </c>
      <c r="I182" s="2">
        <v>0.46875</v>
      </c>
      <c r="J182" t="s">
        <v>82</v>
      </c>
      <c r="K182" t="s">
        <v>895</v>
      </c>
      <c r="L182" t="s">
        <v>180</v>
      </c>
      <c r="M182" t="s">
        <v>56</v>
      </c>
      <c r="N182">
        <v>1543</v>
      </c>
      <c r="O182">
        <v>0</v>
      </c>
      <c r="P182">
        <v>4</v>
      </c>
      <c r="Q182">
        <v>4</v>
      </c>
      <c r="R182" t="s">
        <v>57</v>
      </c>
      <c r="S182">
        <v>14</v>
      </c>
      <c r="T182" s="9" t="str">
        <f t="shared" si="5"/>
        <v>Minor</v>
      </c>
      <c r="U182" t="s">
        <v>58</v>
      </c>
      <c r="V182" t="s">
        <v>59</v>
      </c>
      <c r="W182" s="9" t="str">
        <f t="shared" si="7"/>
        <v>White</v>
      </c>
      <c r="X182" t="s">
        <v>60</v>
      </c>
      <c r="Y182">
        <v>0</v>
      </c>
      <c r="AG182">
        <v>1495</v>
      </c>
      <c r="AH182">
        <v>9</v>
      </c>
      <c r="AI182">
        <v>13</v>
      </c>
      <c r="AJ182">
        <v>2</v>
      </c>
      <c r="AK182">
        <v>0</v>
      </c>
      <c r="AL182">
        <v>3</v>
      </c>
      <c r="AM182">
        <v>21</v>
      </c>
      <c r="AN182">
        <v>1</v>
      </c>
      <c r="AO182" t="s">
        <v>896</v>
      </c>
      <c r="AP182" t="s">
        <v>897</v>
      </c>
      <c r="AQ182">
        <v>39.533850000000001</v>
      </c>
      <c r="AR182">
        <v>-84.443299999999994</v>
      </c>
      <c r="AS182">
        <v>33.5</v>
      </c>
      <c r="AT182">
        <v>9</v>
      </c>
      <c r="AU182">
        <v>12</v>
      </c>
      <c r="AV182">
        <v>248</v>
      </c>
      <c r="AW182" t="s">
        <v>898</v>
      </c>
      <c r="AX182">
        <v>39</v>
      </c>
      <c r="AY182">
        <v>39017</v>
      </c>
      <c r="AZ182">
        <v>41</v>
      </c>
    </row>
    <row r="183" spans="1:52" hidden="1" x14ac:dyDescent="0.35">
      <c r="A183">
        <v>181</v>
      </c>
      <c r="B183">
        <v>10039000141</v>
      </c>
      <c r="C183" t="s">
        <v>899</v>
      </c>
      <c r="D183">
        <v>100390</v>
      </c>
      <c r="E183" t="s">
        <v>900</v>
      </c>
      <c r="F183" s="1">
        <v>42444</v>
      </c>
      <c r="G183" t="s">
        <v>858</v>
      </c>
      <c r="H183">
        <v>2016</v>
      </c>
      <c r="I183" s="2">
        <v>0.60416666666666663</v>
      </c>
      <c r="J183" t="s">
        <v>53</v>
      </c>
      <c r="K183" t="s">
        <v>901</v>
      </c>
      <c r="L183" t="s">
        <v>614</v>
      </c>
      <c r="M183" t="s">
        <v>56</v>
      </c>
      <c r="N183">
        <v>1433</v>
      </c>
      <c r="O183">
        <v>0</v>
      </c>
      <c r="P183">
        <v>1</v>
      </c>
      <c r="Q183">
        <v>1</v>
      </c>
      <c r="R183" t="s">
        <v>70</v>
      </c>
      <c r="S183">
        <v>19</v>
      </c>
      <c r="T183" s="9" t="str">
        <f t="shared" si="5"/>
        <v>Adult</v>
      </c>
      <c r="U183" t="s">
        <v>58</v>
      </c>
      <c r="V183" t="s">
        <v>146</v>
      </c>
      <c r="W183" s="9" t="str">
        <f t="shared" si="7"/>
        <v>Black</v>
      </c>
      <c r="X183" t="s">
        <v>902</v>
      </c>
      <c r="Y183">
        <v>0</v>
      </c>
      <c r="AG183">
        <v>13</v>
      </c>
      <c r="AH183">
        <v>1341</v>
      </c>
      <c r="AI183">
        <v>63</v>
      </c>
      <c r="AJ183">
        <v>2</v>
      </c>
      <c r="AK183">
        <v>6</v>
      </c>
      <c r="AL183">
        <v>0</v>
      </c>
      <c r="AM183">
        <v>8</v>
      </c>
      <c r="AN183">
        <v>1</v>
      </c>
      <c r="AQ183">
        <v>33.612909999999999</v>
      </c>
      <c r="AR183">
        <v>-86.682000000000002</v>
      </c>
      <c r="AS183">
        <v>66</v>
      </c>
      <c r="AT183">
        <v>9</v>
      </c>
      <c r="AU183">
        <v>12</v>
      </c>
      <c r="AV183">
        <v>775</v>
      </c>
      <c r="AW183" t="s">
        <v>64</v>
      </c>
      <c r="AX183">
        <v>1</v>
      </c>
      <c r="AY183">
        <v>1073</v>
      </c>
      <c r="AZ183">
        <v>12</v>
      </c>
    </row>
    <row r="184" spans="1:52" x14ac:dyDescent="0.35">
      <c r="A184">
        <v>182</v>
      </c>
      <c r="B184">
        <v>480795000124</v>
      </c>
      <c r="C184" t="s">
        <v>903</v>
      </c>
      <c r="D184">
        <v>4807950</v>
      </c>
      <c r="E184" t="s">
        <v>904</v>
      </c>
      <c r="F184" s="1">
        <v>42621</v>
      </c>
      <c r="G184" t="s">
        <v>905</v>
      </c>
      <c r="H184">
        <v>2016</v>
      </c>
      <c r="I184" s="2">
        <v>0.375</v>
      </c>
      <c r="J184" t="s">
        <v>67</v>
      </c>
      <c r="K184" t="s">
        <v>906</v>
      </c>
      <c r="L184" t="s">
        <v>205</v>
      </c>
      <c r="M184" t="s">
        <v>56</v>
      </c>
      <c r="N184">
        <v>292</v>
      </c>
      <c r="O184">
        <v>0</v>
      </c>
      <c r="P184">
        <v>1</v>
      </c>
      <c r="Q184">
        <v>1</v>
      </c>
      <c r="R184" t="s">
        <v>70</v>
      </c>
      <c r="S184">
        <v>14</v>
      </c>
      <c r="T184" s="9" t="str">
        <f t="shared" si="5"/>
        <v>Minor</v>
      </c>
      <c r="U184" t="s">
        <v>152</v>
      </c>
      <c r="W184" s="9" t="str">
        <f t="shared" si="7"/>
        <v>Unknown</v>
      </c>
      <c r="X184" t="s">
        <v>60</v>
      </c>
      <c r="Y184">
        <v>1</v>
      </c>
      <c r="Z184" t="s">
        <v>61</v>
      </c>
      <c r="AG184">
        <v>97</v>
      </c>
      <c r="AH184">
        <v>2</v>
      </c>
      <c r="AI184">
        <v>190</v>
      </c>
      <c r="AJ184">
        <v>1</v>
      </c>
      <c r="AK184">
        <v>0</v>
      </c>
      <c r="AL184">
        <v>1</v>
      </c>
      <c r="AM184">
        <v>1</v>
      </c>
      <c r="AN184">
        <v>0</v>
      </c>
      <c r="AO184" t="s">
        <v>907</v>
      </c>
      <c r="AQ184">
        <v>30.371983</v>
      </c>
      <c r="AR184">
        <v>-103.665798</v>
      </c>
      <c r="AS184">
        <v>31.32</v>
      </c>
      <c r="AT184">
        <v>9</v>
      </c>
      <c r="AU184">
        <v>12</v>
      </c>
      <c r="AV184">
        <v>111</v>
      </c>
      <c r="AW184" t="s">
        <v>908</v>
      </c>
      <c r="AX184">
        <v>48</v>
      </c>
      <c r="AY184">
        <v>48043</v>
      </c>
      <c r="AZ184">
        <v>33</v>
      </c>
    </row>
    <row r="185" spans="1:52" x14ac:dyDescent="0.35">
      <c r="A185">
        <v>183</v>
      </c>
      <c r="B185">
        <v>450087000092</v>
      </c>
      <c r="C185" t="s">
        <v>909</v>
      </c>
      <c r="D185">
        <v>4500870</v>
      </c>
      <c r="E185" t="s">
        <v>910</v>
      </c>
      <c r="F185" s="1">
        <v>42641</v>
      </c>
      <c r="G185" t="s">
        <v>905</v>
      </c>
      <c r="H185">
        <v>2016</v>
      </c>
      <c r="I185" s="2">
        <v>0.57291666666666663</v>
      </c>
      <c r="J185" t="s">
        <v>90</v>
      </c>
      <c r="K185" t="s">
        <v>911</v>
      </c>
      <c r="L185" t="s">
        <v>604</v>
      </c>
      <c r="M185" t="s">
        <v>56</v>
      </c>
      <c r="N185">
        <v>295</v>
      </c>
      <c r="O185">
        <v>1</v>
      </c>
      <c r="P185">
        <v>2</v>
      </c>
      <c r="Q185">
        <v>3</v>
      </c>
      <c r="R185" t="s">
        <v>57</v>
      </c>
      <c r="S185">
        <v>14</v>
      </c>
      <c r="T185" s="9" t="str">
        <f t="shared" si="5"/>
        <v>Minor</v>
      </c>
      <c r="U185" t="s">
        <v>58</v>
      </c>
      <c r="V185" t="s">
        <v>59</v>
      </c>
      <c r="W185" s="9" t="str">
        <f t="shared" si="7"/>
        <v>White</v>
      </c>
      <c r="X185" t="s">
        <v>381</v>
      </c>
      <c r="Y185">
        <v>0</v>
      </c>
      <c r="AG185">
        <v>265</v>
      </c>
      <c r="AH185">
        <v>13</v>
      </c>
      <c r="AI185">
        <v>3</v>
      </c>
      <c r="AJ185">
        <v>2</v>
      </c>
      <c r="AK185">
        <v>0</v>
      </c>
      <c r="AL185">
        <v>1</v>
      </c>
      <c r="AM185">
        <v>11</v>
      </c>
      <c r="AN185">
        <v>0</v>
      </c>
      <c r="AO185" t="s">
        <v>912</v>
      </c>
      <c r="AP185" t="s">
        <v>108</v>
      </c>
      <c r="AQ185">
        <v>34.563110000000002</v>
      </c>
      <c r="AR185">
        <v>-82.903470999999996</v>
      </c>
      <c r="AS185">
        <v>19</v>
      </c>
      <c r="AT185" t="s">
        <v>130</v>
      </c>
      <c r="AU185">
        <v>6</v>
      </c>
      <c r="AV185">
        <v>186</v>
      </c>
      <c r="AW185" t="s">
        <v>913</v>
      </c>
      <c r="AX185">
        <v>45</v>
      </c>
      <c r="AY185">
        <v>45007</v>
      </c>
      <c r="AZ185">
        <v>42</v>
      </c>
    </row>
    <row r="186" spans="1:52" x14ac:dyDescent="0.35">
      <c r="A186">
        <v>184</v>
      </c>
      <c r="B186">
        <v>10237000964</v>
      </c>
      <c r="C186" t="s">
        <v>914</v>
      </c>
      <c r="D186">
        <v>102370</v>
      </c>
      <c r="E186" t="s">
        <v>703</v>
      </c>
      <c r="F186" s="1">
        <v>42654</v>
      </c>
      <c r="G186" t="s">
        <v>905</v>
      </c>
      <c r="H186">
        <v>2016</v>
      </c>
      <c r="I186" s="2">
        <v>0.65625</v>
      </c>
      <c r="J186" t="s">
        <v>53</v>
      </c>
      <c r="K186" t="s">
        <v>915</v>
      </c>
      <c r="L186" t="s">
        <v>614</v>
      </c>
      <c r="M186" t="s">
        <v>56</v>
      </c>
      <c r="N186">
        <v>710</v>
      </c>
      <c r="O186">
        <v>0</v>
      </c>
      <c r="P186">
        <v>1</v>
      </c>
      <c r="Q186">
        <v>1</v>
      </c>
      <c r="R186" t="s">
        <v>70</v>
      </c>
      <c r="S186">
        <v>16</v>
      </c>
      <c r="T186" s="9" t="str">
        <f t="shared" si="5"/>
        <v>Minor</v>
      </c>
      <c r="U186" t="s">
        <v>58</v>
      </c>
      <c r="V186" t="s">
        <v>146</v>
      </c>
      <c r="W186" s="9" t="str">
        <f t="shared" si="7"/>
        <v>Black</v>
      </c>
      <c r="Y186">
        <v>0</v>
      </c>
      <c r="AG186">
        <v>13</v>
      </c>
      <c r="AH186">
        <v>693</v>
      </c>
      <c r="AI186">
        <v>2</v>
      </c>
      <c r="AJ186">
        <v>0</v>
      </c>
      <c r="AK186">
        <v>1</v>
      </c>
      <c r="AL186">
        <v>0</v>
      </c>
      <c r="AM186">
        <v>1</v>
      </c>
      <c r="AN186">
        <v>1</v>
      </c>
      <c r="AQ186">
        <v>30.743233</v>
      </c>
      <c r="AR186">
        <v>-88.080691999999999</v>
      </c>
      <c r="AS186">
        <v>41</v>
      </c>
      <c r="AT186">
        <v>9</v>
      </c>
      <c r="AU186">
        <v>12</v>
      </c>
      <c r="AV186">
        <v>511</v>
      </c>
      <c r="AW186" t="s">
        <v>703</v>
      </c>
      <c r="AX186">
        <v>1</v>
      </c>
      <c r="AY186">
        <v>1097</v>
      </c>
      <c r="AZ186">
        <v>21</v>
      </c>
    </row>
    <row r="187" spans="1:52" x14ac:dyDescent="0.35">
      <c r="A187">
        <v>185</v>
      </c>
      <c r="B187">
        <v>390438000672</v>
      </c>
      <c r="C187" t="s">
        <v>916</v>
      </c>
      <c r="D187">
        <v>3904380</v>
      </c>
      <c r="E187" t="s">
        <v>917</v>
      </c>
      <c r="F187" s="1">
        <v>42656</v>
      </c>
      <c r="G187" t="s">
        <v>905</v>
      </c>
      <c r="H187">
        <v>2016</v>
      </c>
      <c r="I187" s="2">
        <v>0.61111111111111105</v>
      </c>
      <c r="J187" t="s">
        <v>67</v>
      </c>
      <c r="K187" t="s">
        <v>918</v>
      </c>
      <c r="L187" t="s">
        <v>180</v>
      </c>
      <c r="M187" t="s">
        <v>56</v>
      </c>
      <c r="N187">
        <v>719</v>
      </c>
      <c r="O187">
        <v>0</v>
      </c>
      <c r="P187">
        <v>2</v>
      </c>
      <c r="Q187">
        <v>2</v>
      </c>
      <c r="R187" t="s">
        <v>70</v>
      </c>
      <c r="T187" s="9" t="str">
        <f t="shared" si="5"/>
        <v>Minor</v>
      </c>
      <c r="U187" t="s">
        <v>58</v>
      </c>
      <c r="W187" s="9" t="str">
        <f t="shared" si="7"/>
        <v>Unknown</v>
      </c>
      <c r="Y187">
        <v>0</v>
      </c>
      <c r="AG187">
        <v>56</v>
      </c>
      <c r="AH187">
        <v>582</v>
      </c>
      <c r="AI187">
        <v>35</v>
      </c>
      <c r="AJ187">
        <v>2</v>
      </c>
      <c r="AK187">
        <v>1</v>
      </c>
      <c r="AL187">
        <v>0</v>
      </c>
      <c r="AM187">
        <v>43</v>
      </c>
      <c r="AN187">
        <v>1</v>
      </c>
      <c r="AQ187">
        <v>40.009520000000002</v>
      </c>
      <c r="AR187">
        <v>-82.974011000000004</v>
      </c>
      <c r="AS187">
        <v>50</v>
      </c>
      <c r="AT187">
        <v>7</v>
      </c>
      <c r="AU187">
        <v>12</v>
      </c>
      <c r="AV187">
        <v>619</v>
      </c>
      <c r="AW187" t="s">
        <v>919</v>
      </c>
      <c r="AX187">
        <v>39</v>
      </c>
      <c r="AY187">
        <v>39049</v>
      </c>
      <c r="AZ187">
        <v>11</v>
      </c>
    </row>
    <row r="188" spans="1:52" x14ac:dyDescent="0.35">
      <c r="A188">
        <v>186</v>
      </c>
      <c r="B188">
        <v>63441011252</v>
      </c>
      <c r="C188" t="s">
        <v>920</v>
      </c>
      <c r="D188">
        <v>634410</v>
      </c>
      <c r="E188" t="s">
        <v>921</v>
      </c>
      <c r="F188" s="1">
        <v>42661</v>
      </c>
      <c r="G188" t="s">
        <v>905</v>
      </c>
      <c r="H188">
        <v>2016</v>
      </c>
      <c r="I188" s="2">
        <v>0.63888888888888895</v>
      </c>
      <c r="J188" t="s">
        <v>53</v>
      </c>
      <c r="K188" t="s">
        <v>922</v>
      </c>
      <c r="L188" t="s">
        <v>121</v>
      </c>
      <c r="M188" t="s">
        <v>56</v>
      </c>
      <c r="N188">
        <v>258</v>
      </c>
      <c r="O188">
        <v>0</v>
      </c>
      <c r="P188">
        <v>4</v>
      </c>
      <c r="Q188">
        <v>4</v>
      </c>
      <c r="R188" t="s">
        <v>70</v>
      </c>
      <c r="T188" s="9" t="str">
        <f t="shared" si="5"/>
        <v>Minor</v>
      </c>
      <c r="U188" t="s">
        <v>58</v>
      </c>
      <c r="W188" s="9" t="str">
        <f t="shared" si="7"/>
        <v>Unknown</v>
      </c>
      <c r="Y188">
        <v>0</v>
      </c>
      <c r="AG188">
        <v>8</v>
      </c>
      <c r="AH188">
        <v>48</v>
      </c>
      <c r="AI188">
        <v>157</v>
      </c>
      <c r="AJ188">
        <v>28</v>
      </c>
      <c r="AK188">
        <v>1</v>
      </c>
      <c r="AL188">
        <v>5</v>
      </c>
      <c r="AM188">
        <v>11</v>
      </c>
      <c r="AN188">
        <v>0</v>
      </c>
      <c r="AO188" t="s">
        <v>923</v>
      </c>
      <c r="AQ188">
        <v>37.719557999999999</v>
      </c>
      <c r="AR188">
        <v>-122.425241</v>
      </c>
      <c r="AS188">
        <v>23.72</v>
      </c>
      <c r="AT188">
        <v>9</v>
      </c>
      <c r="AU188">
        <v>12</v>
      </c>
      <c r="AV188">
        <v>198</v>
      </c>
      <c r="AW188" t="s">
        <v>924</v>
      </c>
      <c r="AX188">
        <v>6</v>
      </c>
      <c r="AY188">
        <v>6075</v>
      </c>
      <c r="AZ188">
        <v>11</v>
      </c>
    </row>
    <row r="189" spans="1:52" x14ac:dyDescent="0.35">
      <c r="A189">
        <v>187</v>
      </c>
      <c r="B189">
        <v>490014200328</v>
      </c>
      <c r="C189" t="s">
        <v>925</v>
      </c>
      <c r="D189">
        <v>4900142</v>
      </c>
      <c r="E189" t="s">
        <v>926</v>
      </c>
      <c r="F189" s="1">
        <v>42668</v>
      </c>
      <c r="G189" t="s">
        <v>905</v>
      </c>
      <c r="H189">
        <v>2016</v>
      </c>
      <c r="I189" s="2">
        <v>0.625</v>
      </c>
      <c r="J189" t="s">
        <v>53</v>
      </c>
      <c r="K189" t="s">
        <v>927</v>
      </c>
      <c r="L189" t="s">
        <v>928</v>
      </c>
      <c r="M189" t="s">
        <v>56</v>
      </c>
      <c r="N189">
        <v>907</v>
      </c>
      <c r="O189">
        <v>0</v>
      </c>
      <c r="P189">
        <v>1</v>
      </c>
      <c r="Q189">
        <v>1</v>
      </c>
      <c r="R189" t="s">
        <v>70</v>
      </c>
      <c r="S189">
        <v>14</v>
      </c>
      <c r="T189" s="9" t="str">
        <f t="shared" si="5"/>
        <v>Minor</v>
      </c>
      <c r="U189" t="s">
        <v>58</v>
      </c>
      <c r="W189" s="9" t="str">
        <f t="shared" si="7"/>
        <v>Unknown</v>
      </c>
      <c r="X189" t="s">
        <v>60</v>
      </c>
      <c r="Y189">
        <v>0</v>
      </c>
      <c r="AG189">
        <v>592</v>
      </c>
      <c r="AH189">
        <v>15</v>
      </c>
      <c r="AI189">
        <v>226</v>
      </c>
      <c r="AJ189">
        <v>16</v>
      </c>
      <c r="AK189">
        <v>5</v>
      </c>
      <c r="AL189">
        <v>21</v>
      </c>
      <c r="AM189">
        <v>32</v>
      </c>
      <c r="AN189">
        <v>1</v>
      </c>
      <c r="AP189" t="s">
        <v>600</v>
      </c>
      <c r="AQ189">
        <v>40.607149999999997</v>
      </c>
      <c r="AR189">
        <v>-111.87306100000001</v>
      </c>
      <c r="AT189">
        <v>6</v>
      </c>
      <c r="AU189">
        <v>8</v>
      </c>
      <c r="AV189">
        <v>389</v>
      </c>
      <c r="AW189" t="s">
        <v>929</v>
      </c>
      <c r="AX189">
        <v>49</v>
      </c>
      <c r="AY189">
        <v>49035</v>
      </c>
      <c r="AZ189">
        <v>21</v>
      </c>
    </row>
    <row r="190" spans="1:52" hidden="1" x14ac:dyDescent="0.35">
      <c r="A190">
        <v>188</v>
      </c>
      <c r="B190">
        <v>260426004113</v>
      </c>
      <c r="C190" t="s">
        <v>930</v>
      </c>
      <c r="D190">
        <v>2604260</v>
      </c>
      <c r="E190" t="s">
        <v>931</v>
      </c>
      <c r="F190" s="1">
        <v>42685</v>
      </c>
      <c r="G190" t="s">
        <v>905</v>
      </c>
      <c r="H190">
        <v>2016</v>
      </c>
      <c r="I190" s="2">
        <v>0.52083333333333337</v>
      </c>
      <c r="J190" t="s">
        <v>95</v>
      </c>
      <c r="K190" t="s">
        <v>932</v>
      </c>
      <c r="L190" t="s">
        <v>145</v>
      </c>
      <c r="M190" t="s">
        <v>56</v>
      </c>
      <c r="N190">
        <v>1256</v>
      </c>
      <c r="O190">
        <v>0</v>
      </c>
      <c r="P190">
        <v>1</v>
      </c>
      <c r="Q190">
        <v>1</v>
      </c>
      <c r="R190" t="s">
        <v>114</v>
      </c>
      <c r="S190">
        <v>50</v>
      </c>
      <c r="T190" s="9" t="str">
        <f t="shared" si="5"/>
        <v>Adult</v>
      </c>
      <c r="U190" t="s">
        <v>58</v>
      </c>
      <c r="V190" t="s">
        <v>59</v>
      </c>
      <c r="W190" s="9" t="str">
        <f t="shared" si="7"/>
        <v>White</v>
      </c>
      <c r="X190" t="s">
        <v>478</v>
      </c>
      <c r="Y190">
        <v>0</v>
      </c>
      <c r="AG190">
        <v>1176</v>
      </c>
      <c r="AH190">
        <v>6</v>
      </c>
      <c r="AI190">
        <v>36</v>
      </c>
      <c r="AJ190">
        <v>10</v>
      </c>
      <c r="AK190">
        <v>4</v>
      </c>
      <c r="AL190">
        <v>0</v>
      </c>
      <c r="AM190">
        <v>24</v>
      </c>
      <c r="AN190">
        <v>1</v>
      </c>
      <c r="AO190" t="s">
        <v>933</v>
      </c>
      <c r="AP190" t="s">
        <v>155</v>
      </c>
      <c r="AQ190">
        <v>43.604779999999998</v>
      </c>
      <c r="AR190">
        <v>-84.078299999999999</v>
      </c>
      <c r="AS190">
        <v>57.55</v>
      </c>
      <c r="AT190">
        <v>9</v>
      </c>
      <c r="AU190">
        <v>12</v>
      </c>
      <c r="AV190">
        <v>292</v>
      </c>
      <c r="AW190" t="s">
        <v>934</v>
      </c>
      <c r="AX190">
        <v>26</v>
      </c>
      <c r="AY190">
        <v>26017</v>
      </c>
      <c r="AZ190">
        <v>23</v>
      </c>
    </row>
    <row r="191" spans="1:52" x14ac:dyDescent="0.35">
      <c r="A191">
        <v>189</v>
      </c>
      <c r="B191">
        <v>490021000750</v>
      </c>
      <c r="C191" t="s">
        <v>935</v>
      </c>
      <c r="D191">
        <v>4900210</v>
      </c>
      <c r="E191" t="s">
        <v>936</v>
      </c>
      <c r="F191" s="1">
        <v>42705</v>
      </c>
      <c r="G191" t="s">
        <v>905</v>
      </c>
      <c r="H191">
        <v>2016</v>
      </c>
      <c r="I191" s="2">
        <v>0.34236111111111112</v>
      </c>
      <c r="J191" t="s">
        <v>67</v>
      </c>
      <c r="K191" t="s">
        <v>937</v>
      </c>
      <c r="L191" t="s">
        <v>928</v>
      </c>
      <c r="M191" t="s">
        <v>56</v>
      </c>
      <c r="N191">
        <v>813</v>
      </c>
      <c r="O191">
        <v>0</v>
      </c>
      <c r="P191">
        <v>0</v>
      </c>
      <c r="Q191">
        <v>0</v>
      </c>
      <c r="R191" t="s">
        <v>57</v>
      </c>
      <c r="S191">
        <v>15</v>
      </c>
      <c r="T191" s="9" t="str">
        <f t="shared" si="5"/>
        <v>Minor</v>
      </c>
      <c r="U191" t="s">
        <v>58</v>
      </c>
      <c r="V191" t="s">
        <v>59</v>
      </c>
      <c r="W191" s="9" t="str">
        <f t="shared" si="7"/>
        <v>White</v>
      </c>
      <c r="X191" t="s">
        <v>60</v>
      </c>
      <c r="Y191">
        <v>0</v>
      </c>
      <c r="AG191">
        <v>661</v>
      </c>
      <c r="AH191">
        <v>14</v>
      </c>
      <c r="AI191">
        <v>78</v>
      </c>
      <c r="AJ191">
        <v>17</v>
      </c>
      <c r="AK191">
        <v>2</v>
      </c>
      <c r="AL191">
        <v>19</v>
      </c>
      <c r="AM191">
        <v>22</v>
      </c>
      <c r="AN191">
        <v>1</v>
      </c>
      <c r="AO191" t="s">
        <v>731</v>
      </c>
      <c r="AP191" t="s">
        <v>501</v>
      </c>
      <c r="AQ191">
        <v>40.872489000000002</v>
      </c>
      <c r="AR191">
        <v>-111.861172</v>
      </c>
      <c r="AT191">
        <v>7</v>
      </c>
      <c r="AU191">
        <v>9</v>
      </c>
      <c r="AV191">
        <v>145</v>
      </c>
      <c r="AW191" t="s">
        <v>938</v>
      </c>
      <c r="AX191">
        <v>49</v>
      </c>
      <c r="AY191">
        <v>49011</v>
      </c>
      <c r="AZ191">
        <v>21</v>
      </c>
    </row>
    <row r="192" spans="1:52" x14ac:dyDescent="0.35">
      <c r="A192">
        <v>190</v>
      </c>
      <c r="B192">
        <v>390462102472</v>
      </c>
      <c r="C192" t="s">
        <v>939</v>
      </c>
      <c r="D192">
        <v>3904621</v>
      </c>
      <c r="E192" t="s">
        <v>940</v>
      </c>
      <c r="F192" s="1">
        <v>42755</v>
      </c>
      <c r="G192" t="s">
        <v>905</v>
      </c>
      <c r="H192">
        <v>2017</v>
      </c>
      <c r="I192" s="2">
        <v>0.31666666666666665</v>
      </c>
      <c r="J192" t="s">
        <v>95</v>
      </c>
      <c r="K192" t="s">
        <v>941</v>
      </c>
      <c r="L192" t="s">
        <v>180</v>
      </c>
      <c r="M192" t="s">
        <v>56</v>
      </c>
      <c r="N192">
        <v>622</v>
      </c>
      <c r="O192">
        <v>0</v>
      </c>
      <c r="P192">
        <v>2</v>
      </c>
      <c r="Q192">
        <v>2</v>
      </c>
      <c r="R192" t="s">
        <v>57</v>
      </c>
      <c r="S192">
        <v>17</v>
      </c>
      <c r="T192" s="9" t="str">
        <f t="shared" si="5"/>
        <v>Minor</v>
      </c>
      <c r="U192" t="s">
        <v>58</v>
      </c>
      <c r="V192" t="s">
        <v>59</v>
      </c>
      <c r="W192" s="9" t="str">
        <f t="shared" si="7"/>
        <v>White</v>
      </c>
      <c r="X192" t="s">
        <v>60</v>
      </c>
      <c r="Y192">
        <v>0</v>
      </c>
      <c r="AG192">
        <v>590</v>
      </c>
      <c r="AH192">
        <v>1</v>
      </c>
      <c r="AI192">
        <v>3</v>
      </c>
      <c r="AJ192">
        <v>3</v>
      </c>
      <c r="AK192">
        <v>1</v>
      </c>
      <c r="AL192">
        <v>1</v>
      </c>
      <c r="AM192">
        <v>23</v>
      </c>
      <c r="AN192">
        <v>0</v>
      </c>
      <c r="AO192" t="s">
        <v>942</v>
      </c>
      <c r="AP192" t="s">
        <v>943</v>
      </c>
      <c r="AQ192">
        <v>40.215940000000003</v>
      </c>
      <c r="AR192">
        <v>-83.756760999999997</v>
      </c>
      <c r="AS192">
        <v>38.4</v>
      </c>
      <c r="AT192">
        <v>6</v>
      </c>
      <c r="AU192">
        <v>12</v>
      </c>
      <c r="AV192">
        <v>0</v>
      </c>
      <c r="AW192" t="s">
        <v>944</v>
      </c>
      <c r="AX192">
        <v>39</v>
      </c>
      <c r="AY192">
        <v>39021</v>
      </c>
      <c r="AZ192">
        <v>42</v>
      </c>
    </row>
    <row r="193" spans="1:52" x14ac:dyDescent="0.35">
      <c r="A193">
        <v>191</v>
      </c>
      <c r="B193">
        <v>220054000423</v>
      </c>
      <c r="C193" t="s">
        <v>945</v>
      </c>
      <c r="D193">
        <v>2200540</v>
      </c>
      <c r="E193" t="s">
        <v>73</v>
      </c>
      <c r="F193" s="1">
        <v>42772</v>
      </c>
      <c r="G193" t="s">
        <v>905</v>
      </c>
      <c r="H193">
        <v>2017</v>
      </c>
      <c r="I193" s="2">
        <v>0.5</v>
      </c>
      <c r="J193" t="s">
        <v>82</v>
      </c>
      <c r="K193" t="s">
        <v>68</v>
      </c>
      <c r="L193" t="s">
        <v>69</v>
      </c>
      <c r="M193" t="s">
        <v>56</v>
      </c>
      <c r="N193">
        <v>1388</v>
      </c>
      <c r="O193">
        <v>0</v>
      </c>
      <c r="P193">
        <v>0</v>
      </c>
      <c r="Q193">
        <v>0</v>
      </c>
      <c r="R193" t="s">
        <v>70</v>
      </c>
      <c r="S193">
        <v>14</v>
      </c>
      <c r="T193" s="9" t="str">
        <f t="shared" si="5"/>
        <v>Minor</v>
      </c>
      <c r="U193" t="s">
        <v>58</v>
      </c>
      <c r="W193" s="9" t="str">
        <f t="shared" si="7"/>
        <v>Unknown</v>
      </c>
      <c r="X193" t="s">
        <v>60</v>
      </c>
      <c r="Y193">
        <v>0</v>
      </c>
      <c r="AG193">
        <v>10</v>
      </c>
      <c r="AH193">
        <v>1370</v>
      </c>
      <c r="AI193">
        <v>4</v>
      </c>
      <c r="AJ193">
        <v>0</v>
      </c>
      <c r="AK193">
        <v>0</v>
      </c>
      <c r="AL193">
        <v>0</v>
      </c>
      <c r="AM193">
        <v>4</v>
      </c>
      <c r="AN193">
        <v>1</v>
      </c>
      <c r="AO193" t="s">
        <v>136</v>
      </c>
      <c r="AQ193">
        <v>30.533650000000002</v>
      </c>
      <c r="AR193">
        <v>-91.177851000000004</v>
      </c>
      <c r="AT193">
        <v>8</v>
      </c>
      <c r="AU193">
        <v>12</v>
      </c>
      <c r="AV193">
        <v>770</v>
      </c>
      <c r="AW193" t="s">
        <v>73</v>
      </c>
      <c r="AX193">
        <v>22</v>
      </c>
      <c r="AY193">
        <v>22033</v>
      </c>
      <c r="AZ193">
        <v>12</v>
      </c>
    </row>
    <row r="194" spans="1:52" x14ac:dyDescent="0.35">
      <c r="A194">
        <v>238</v>
      </c>
      <c r="B194">
        <v>10243001035</v>
      </c>
      <c r="C194" t="s">
        <v>946</v>
      </c>
      <c r="D194">
        <v>102430</v>
      </c>
      <c r="E194" t="s">
        <v>947</v>
      </c>
      <c r="F194" s="1">
        <v>42810</v>
      </c>
      <c r="G194" t="s">
        <v>905</v>
      </c>
      <c r="H194">
        <v>2017</v>
      </c>
      <c r="I194" s="2">
        <v>0.625</v>
      </c>
      <c r="J194" t="s">
        <v>67</v>
      </c>
      <c r="K194" t="s">
        <v>948</v>
      </c>
      <c r="L194" t="s">
        <v>614</v>
      </c>
      <c r="M194" t="s">
        <v>56</v>
      </c>
      <c r="N194">
        <v>1514</v>
      </c>
      <c r="O194">
        <v>0</v>
      </c>
      <c r="P194">
        <v>1</v>
      </c>
      <c r="Q194">
        <v>1</v>
      </c>
      <c r="R194" t="s">
        <v>70</v>
      </c>
      <c r="S194">
        <v>16</v>
      </c>
      <c r="T194" s="9" t="str">
        <f t="shared" ref="T194:T257" si="8">IF(S194&lt;18,"Minor",IF(S194&gt;60,"Elderly","Adult"))</f>
        <v>Minor</v>
      </c>
      <c r="U194" t="s">
        <v>58</v>
      </c>
      <c r="V194" t="s">
        <v>58</v>
      </c>
      <c r="W194" s="9" t="str">
        <f t="shared" ref="W194" si="9">IF(V194="w","White",IF(V194="h","Hispanic",IF(V194="b","Black",IF(V194="a","Asian",IF(V194="ai","Mixed","Unknown")))))</f>
        <v>Unknown</v>
      </c>
      <c r="X194" t="s">
        <v>60</v>
      </c>
      <c r="AG194">
        <v>132</v>
      </c>
      <c r="AH194">
        <v>1253</v>
      </c>
      <c r="AI194">
        <v>90</v>
      </c>
      <c r="AJ194">
        <v>20</v>
      </c>
      <c r="AK194">
        <v>2</v>
      </c>
      <c r="AL194">
        <v>0</v>
      </c>
      <c r="AM194">
        <v>17</v>
      </c>
      <c r="AN194">
        <v>0</v>
      </c>
      <c r="AO194" t="s">
        <v>594</v>
      </c>
      <c r="AQ194">
        <v>32.378701999999997</v>
      </c>
      <c r="AR194">
        <v>-86.271648999999996</v>
      </c>
      <c r="AS194">
        <v>82.5</v>
      </c>
      <c r="AT194">
        <v>9</v>
      </c>
      <c r="AU194">
        <v>12</v>
      </c>
      <c r="AV194">
        <v>941</v>
      </c>
      <c r="AW194" t="s">
        <v>947</v>
      </c>
      <c r="AX194">
        <v>1</v>
      </c>
      <c r="AY194">
        <v>1101</v>
      </c>
      <c r="AZ194">
        <v>12</v>
      </c>
    </row>
    <row r="195" spans="1:52" hidden="1" x14ac:dyDescent="0.35">
      <c r="A195">
        <v>192</v>
      </c>
      <c r="B195">
        <v>63417005375</v>
      </c>
      <c r="C195" t="s">
        <v>949</v>
      </c>
      <c r="D195">
        <v>634170</v>
      </c>
      <c r="E195" t="s">
        <v>950</v>
      </c>
      <c r="F195" s="1">
        <v>42835</v>
      </c>
      <c r="G195" t="s">
        <v>905</v>
      </c>
      <c r="H195">
        <v>2017</v>
      </c>
      <c r="I195" s="2">
        <v>0.4375</v>
      </c>
      <c r="J195" t="s">
        <v>82</v>
      </c>
      <c r="K195" t="s">
        <v>951</v>
      </c>
      <c r="L195" t="s">
        <v>121</v>
      </c>
      <c r="M195" t="s">
        <v>56</v>
      </c>
      <c r="N195">
        <v>531</v>
      </c>
      <c r="O195">
        <v>2</v>
      </c>
      <c r="P195">
        <v>1</v>
      </c>
      <c r="Q195">
        <v>3</v>
      </c>
      <c r="R195" t="s">
        <v>70</v>
      </c>
      <c r="S195">
        <v>53</v>
      </c>
      <c r="T195" s="9" t="str">
        <f t="shared" si="8"/>
        <v>Adult</v>
      </c>
      <c r="U195" t="s">
        <v>58</v>
      </c>
      <c r="V195" t="s">
        <v>146</v>
      </c>
      <c r="W195" s="9" t="str">
        <f t="shared" ref="W195:W257" si="10">IF(V195="w","White",IF(V195="h","Hispanic",IF(V195="b","Black",IF(V195="a","Asian",IF(V195="ai","Mixed","Unknown")))))</f>
        <v>Black</v>
      </c>
      <c r="X195" t="s">
        <v>952</v>
      </c>
      <c r="Y195">
        <v>1</v>
      </c>
      <c r="Z195" t="s">
        <v>61</v>
      </c>
      <c r="AG195">
        <v>61</v>
      </c>
      <c r="AH195">
        <v>60</v>
      </c>
      <c r="AI195">
        <v>360</v>
      </c>
      <c r="AJ195">
        <v>9</v>
      </c>
      <c r="AK195">
        <v>3</v>
      </c>
      <c r="AL195">
        <v>0</v>
      </c>
      <c r="AM195">
        <v>38</v>
      </c>
      <c r="AN195">
        <v>0</v>
      </c>
      <c r="AO195" t="s">
        <v>953</v>
      </c>
      <c r="AQ195">
        <v>34.179206000000001</v>
      </c>
      <c r="AR195">
        <v>-117.301804</v>
      </c>
      <c r="AS195">
        <v>19</v>
      </c>
      <c r="AT195" t="s">
        <v>124</v>
      </c>
      <c r="AU195">
        <v>6</v>
      </c>
      <c r="AV195">
        <v>407</v>
      </c>
      <c r="AW195" t="s">
        <v>775</v>
      </c>
      <c r="AX195">
        <v>6</v>
      </c>
      <c r="AY195">
        <v>6071</v>
      </c>
      <c r="AZ195">
        <v>12</v>
      </c>
    </row>
    <row r="196" spans="1:52" x14ac:dyDescent="0.35">
      <c r="A196">
        <v>193</v>
      </c>
      <c r="B196">
        <v>220033000252</v>
      </c>
      <c r="C196" t="s">
        <v>954</v>
      </c>
      <c r="D196">
        <v>2200330</v>
      </c>
      <c r="E196" t="s">
        <v>955</v>
      </c>
      <c r="F196" s="1">
        <v>42870</v>
      </c>
      <c r="G196" t="s">
        <v>905</v>
      </c>
      <c r="H196">
        <v>2017</v>
      </c>
      <c r="I196" s="2">
        <v>0.3263888888888889</v>
      </c>
      <c r="J196" t="s">
        <v>82</v>
      </c>
      <c r="K196" t="s">
        <v>956</v>
      </c>
      <c r="L196" t="s">
        <v>69</v>
      </c>
      <c r="M196" t="s">
        <v>56</v>
      </c>
      <c r="N196">
        <v>963</v>
      </c>
      <c r="O196">
        <v>0</v>
      </c>
      <c r="P196">
        <v>1</v>
      </c>
      <c r="Q196">
        <v>1</v>
      </c>
      <c r="R196" t="s">
        <v>114</v>
      </c>
      <c r="S196">
        <v>7</v>
      </c>
      <c r="T196" s="9" t="str">
        <f t="shared" si="8"/>
        <v>Minor</v>
      </c>
      <c r="U196" t="s">
        <v>58</v>
      </c>
      <c r="V196" t="s">
        <v>59</v>
      </c>
      <c r="W196" s="9" t="str">
        <f t="shared" si="10"/>
        <v>White</v>
      </c>
      <c r="X196" t="s">
        <v>60</v>
      </c>
      <c r="Y196">
        <v>0</v>
      </c>
      <c r="AG196">
        <v>754</v>
      </c>
      <c r="AH196">
        <v>118</v>
      </c>
      <c r="AI196">
        <v>36</v>
      </c>
      <c r="AJ196">
        <v>14</v>
      </c>
      <c r="AK196">
        <v>2</v>
      </c>
      <c r="AL196">
        <v>0</v>
      </c>
      <c r="AM196">
        <v>39</v>
      </c>
      <c r="AN196">
        <v>0</v>
      </c>
      <c r="AO196" t="s">
        <v>957</v>
      </c>
      <c r="AP196" t="s">
        <v>958</v>
      </c>
      <c r="AQ196">
        <v>30.299659999999999</v>
      </c>
      <c r="AR196">
        <v>-93.203199999999995</v>
      </c>
      <c r="AS196">
        <v>69.56</v>
      </c>
      <c r="AT196" t="s">
        <v>130</v>
      </c>
      <c r="AU196">
        <v>5</v>
      </c>
      <c r="AV196">
        <v>439</v>
      </c>
      <c r="AW196" t="s">
        <v>955</v>
      </c>
      <c r="AX196">
        <v>22</v>
      </c>
      <c r="AY196">
        <v>22019</v>
      </c>
      <c r="AZ196">
        <v>41</v>
      </c>
    </row>
    <row r="197" spans="1:52" x14ac:dyDescent="0.35">
      <c r="A197">
        <v>194</v>
      </c>
      <c r="B197">
        <v>10171002162</v>
      </c>
      <c r="C197" t="s">
        <v>959</v>
      </c>
      <c r="D197">
        <v>101710</v>
      </c>
      <c r="E197" t="s">
        <v>960</v>
      </c>
      <c r="F197" s="1">
        <v>42879</v>
      </c>
      <c r="G197" t="s">
        <v>905</v>
      </c>
      <c r="H197">
        <v>2017</v>
      </c>
      <c r="I197" s="2">
        <v>0.47916666666666669</v>
      </c>
      <c r="J197" t="s">
        <v>90</v>
      </c>
      <c r="K197" t="s">
        <v>961</v>
      </c>
      <c r="L197" t="s">
        <v>614</v>
      </c>
      <c r="M197" t="s">
        <v>56</v>
      </c>
      <c r="N197">
        <v>464</v>
      </c>
      <c r="O197">
        <v>0</v>
      </c>
      <c r="P197">
        <v>0</v>
      </c>
      <c r="Q197">
        <v>0</v>
      </c>
      <c r="R197" t="s">
        <v>70</v>
      </c>
      <c r="T197" s="9" t="str">
        <f t="shared" si="8"/>
        <v>Minor</v>
      </c>
      <c r="U197" t="s">
        <v>58</v>
      </c>
      <c r="W197" s="9" t="str">
        <f t="shared" si="10"/>
        <v>Unknown</v>
      </c>
      <c r="X197" t="s">
        <v>60</v>
      </c>
      <c r="Y197">
        <v>0</v>
      </c>
      <c r="AG197">
        <v>3</v>
      </c>
      <c r="AH197">
        <v>457</v>
      </c>
      <c r="AI197">
        <v>1</v>
      </c>
      <c r="AJ197">
        <v>0</v>
      </c>
      <c r="AK197">
        <v>0</v>
      </c>
      <c r="AL197">
        <v>0</v>
      </c>
      <c r="AM197">
        <v>3</v>
      </c>
      <c r="AN197">
        <v>0</v>
      </c>
      <c r="AO197" t="s">
        <v>123</v>
      </c>
      <c r="AQ197">
        <v>32.707129999999999</v>
      </c>
      <c r="AR197">
        <v>-87.588999999999999</v>
      </c>
      <c r="AS197">
        <v>26.5</v>
      </c>
      <c r="AT197">
        <v>9</v>
      </c>
      <c r="AU197">
        <v>12</v>
      </c>
      <c r="AV197">
        <v>373</v>
      </c>
      <c r="AW197" t="s">
        <v>960</v>
      </c>
      <c r="AX197">
        <v>1</v>
      </c>
      <c r="AY197">
        <v>1065</v>
      </c>
      <c r="AZ197">
        <v>42</v>
      </c>
    </row>
    <row r="198" spans="1:52" x14ac:dyDescent="0.35">
      <c r="A198">
        <v>195</v>
      </c>
      <c r="B198">
        <v>170993001166</v>
      </c>
      <c r="C198" t="s">
        <v>962</v>
      </c>
      <c r="D198">
        <v>1709930</v>
      </c>
      <c r="E198" t="s">
        <v>963</v>
      </c>
      <c r="F198" s="1">
        <v>42902</v>
      </c>
      <c r="G198" t="s">
        <v>905</v>
      </c>
      <c r="H198">
        <v>2017</v>
      </c>
      <c r="I198" s="2">
        <v>0.57708333333333328</v>
      </c>
      <c r="J198" t="s">
        <v>95</v>
      </c>
      <c r="K198" t="s">
        <v>128</v>
      </c>
      <c r="L198" t="s">
        <v>129</v>
      </c>
      <c r="M198" t="s">
        <v>56</v>
      </c>
      <c r="N198">
        <v>280</v>
      </c>
      <c r="O198">
        <v>0</v>
      </c>
      <c r="P198">
        <v>2</v>
      </c>
      <c r="Q198">
        <v>2</v>
      </c>
      <c r="R198" t="s">
        <v>70</v>
      </c>
      <c r="T198" s="9" t="str">
        <f t="shared" si="8"/>
        <v>Minor</v>
      </c>
      <c r="U198" t="s">
        <v>58</v>
      </c>
      <c r="V198" t="s">
        <v>146</v>
      </c>
      <c r="W198" s="9" t="str">
        <f t="shared" si="10"/>
        <v>Black</v>
      </c>
      <c r="Y198">
        <v>0</v>
      </c>
      <c r="AG198">
        <v>0</v>
      </c>
      <c r="AH198">
        <v>275</v>
      </c>
      <c r="AI198">
        <v>4</v>
      </c>
      <c r="AJ198">
        <v>0</v>
      </c>
      <c r="AK198">
        <v>0</v>
      </c>
      <c r="AL198">
        <v>0</v>
      </c>
      <c r="AM198">
        <v>1</v>
      </c>
      <c r="AN198">
        <v>1</v>
      </c>
      <c r="AQ198">
        <v>41.726922000000002</v>
      </c>
      <c r="AR198">
        <v>-87.575183999999993</v>
      </c>
      <c r="AS198">
        <v>14.1</v>
      </c>
      <c r="AT198" t="s">
        <v>130</v>
      </c>
      <c r="AU198">
        <v>8</v>
      </c>
      <c r="AV198">
        <v>263</v>
      </c>
      <c r="AW198" t="s">
        <v>131</v>
      </c>
      <c r="AX198">
        <v>17</v>
      </c>
      <c r="AY198">
        <v>17031</v>
      </c>
      <c r="AZ198">
        <v>11</v>
      </c>
    </row>
    <row r="199" spans="1:52" hidden="1" x14ac:dyDescent="0.35">
      <c r="A199">
        <v>196</v>
      </c>
      <c r="B199">
        <v>390438004430</v>
      </c>
      <c r="C199" t="s">
        <v>964</v>
      </c>
      <c r="D199">
        <v>3904380</v>
      </c>
      <c r="E199" t="s">
        <v>917</v>
      </c>
      <c r="F199" s="1">
        <v>42986</v>
      </c>
      <c r="G199" t="s">
        <v>965</v>
      </c>
      <c r="H199">
        <v>2017</v>
      </c>
      <c r="I199" s="2">
        <v>0.35625000000000001</v>
      </c>
      <c r="J199" t="s">
        <v>95</v>
      </c>
      <c r="K199" t="s">
        <v>918</v>
      </c>
      <c r="L199" t="s">
        <v>180</v>
      </c>
      <c r="M199" t="s">
        <v>56</v>
      </c>
      <c r="N199">
        <v>127</v>
      </c>
      <c r="O199">
        <v>0</v>
      </c>
      <c r="P199">
        <v>0</v>
      </c>
      <c r="Q199">
        <v>0</v>
      </c>
      <c r="R199" t="s">
        <v>57</v>
      </c>
      <c r="S199">
        <v>18</v>
      </c>
      <c r="T199" s="9" t="str">
        <f t="shared" si="8"/>
        <v>Adult</v>
      </c>
      <c r="U199" t="s">
        <v>58</v>
      </c>
      <c r="V199" t="s">
        <v>146</v>
      </c>
      <c r="W199" s="9" t="str">
        <f t="shared" si="10"/>
        <v>Black</v>
      </c>
      <c r="Y199">
        <v>0</v>
      </c>
      <c r="AG199">
        <v>46</v>
      </c>
      <c r="AH199">
        <v>71</v>
      </c>
      <c r="AI199">
        <v>4</v>
      </c>
      <c r="AJ199">
        <v>0</v>
      </c>
      <c r="AK199">
        <v>0</v>
      </c>
      <c r="AL199">
        <v>0</v>
      </c>
      <c r="AM199">
        <v>6</v>
      </c>
      <c r="AN199">
        <v>0</v>
      </c>
      <c r="AO199" t="s">
        <v>254</v>
      </c>
      <c r="AQ199">
        <v>39.901629999999997</v>
      </c>
      <c r="AR199">
        <v>-82.995800000000003</v>
      </c>
      <c r="AS199">
        <v>34</v>
      </c>
      <c r="AT199">
        <v>6</v>
      </c>
      <c r="AU199">
        <v>12</v>
      </c>
      <c r="AV199">
        <v>127</v>
      </c>
      <c r="AW199" t="s">
        <v>919</v>
      </c>
      <c r="AX199">
        <v>39</v>
      </c>
      <c r="AY199">
        <v>39049</v>
      </c>
      <c r="AZ199">
        <v>11</v>
      </c>
    </row>
    <row r="200" spans="1:52" x14ac:dyDescent="0.35">
      <c r="A200">
        <v>197</v>
      </c>
      <c r="B200">
        <v>530297000485</v>
      </c>
      <c r="C200" t="s">
        <v>966</v>
      </c>
      <c r="D200">
        <v>5302970</v>
      </c>
      <c r="E200" t="s">
        <v>967</v>
      </c>
      <c r="F200" s="1">
        <v>42991</v>
      </c>
      <c r="G200" t="s">
        <v>965</v>
      </c>
      <c r="H200">
        <v>2017</v>
      </c>
      <c r="I200" s="2">
        <v>0.41666666666666669</v>
      </c>
      <c r="J200" t="s">
        <v>90</v>
      </c>
      <c r="K200" t="s">
        <v>968</v>
      </c>
      <c r="L200" t="s">
        <v>171</v>
      </c>
      <c r="M200" t="s">
        <v>56</v>
      </c>
      <c r="N200">
        <v>330</v>
      </c>
      <c r="O200">
        <v>1</v>
      </c>
      <c r="P200">
        <v>3</v>
      </c>
      <c r="Q200">
        <v>4</v>
      </c>
      <c r="R200" t="s">
        <v>57</v>
      </c>
      <c r="S200">
        <v>15</v>
      </c>
      <c r="T200" s="9" t="str">
        <f t="shared" si="8"/>
        <v>Minor</v>
      </c>
      <c r="U200" t="s">
        <v>58</v>
      </c>
      <c r="V200" t="s">
        <v>59</v>
      </c>
      <c r="W200" s="9" t="str">
        <f t="shared" si="10"/>
        <v>White</v>
      </c>
      <c r="X200" t="s">
        <v>60</v>
      </c>
      <c r="Y200">
        <v>0</v>
      </c>
      <c r="AG200">
        <v>282</v>
      </c>
      <c r="AH200">
        <v>7</v>
      </c>
      <c r="AI200">
        <v>23</v>
      </c>
      <c r="AJ200">
        <v>5</v>
      </c>
      <c r="AK200">
        <v>4</v>
      </c>
      <c r="AL200">
        <v>0</v>
      </c>
      <c r="AM200">
        <v>9</v>
      </c>
      <c r="AN200">
        <v>1</v>
      </c>
      <c r="AO200" t="s">
        <v>969</v>
      </c>
      <c r="AP200" t="s">
        <v>108</v>
      </c>
      <c r="AQ200">
        <v>47.519666999999998</v>
      </c>
      <c r="AR200">
        <v>-117.19638</v>
      </c>
      <c r="AS200">
        <v>16.61</v>
      </c>
      <c r="AT200">
        <v>9</v>
      </c>
      <c r="AU200">
        <v>12</v>
      </c>
      <c r="AV200">
        <v>69</v>
      </c>
      <c r="AW200" t="s">
        <v>317</v>
      </c>
      <c r="AX200">
        <v>53</v>
      </c>
      <c r="AY200">
        <v>53063</v>
      </c>
      <c r="AZ200">
        <v>42</v>
      </c>
    </row>
    <row r="201" spans="1:52" x14ac:dyDescent="0.35">
      <c r="A201">
        <v>198</v>
      </c>
      <c r="B201">
        <v>172505002734</v>
      </c>
      <c r="C201" t="s">
        <v>970</v>
      </c>
      <c r="D201">
        <v>1725050</v>
      </c>
      <c r="E201" t="s">
        <v>971</v>
      </c>
      <c r="F201" s="1">
        <v>42998</v>
      </c>
      <c r="G201" t="s">
        <v>965</v>
      </c>
      <c r="H201">
        <v>2017</v>
      </c>
      <c r="I201" s="2">
        <v>0.47916666666666669</v>
      </c>
      <c r="J201" t="s">
        <v>90</v>
      </c>
      <c r="K201" t="s">
        <v>972</v>
      </c>
      <c r="L201" t="s">
        <v>129</v>
      </c>
      <c r="M201" t="s">
        <v>56</v>
      </c>
      <c r="N201">
        <v>1047</v>
      </c>
      <c r="O201">
        <v>0</v>
      </c>
      <c r="P201">
        <v>1</v>
      </c>
      <c r="Q201">
        <v>1</v>
      </c>
      <c r="R201" t="s">
        <v>70</v>
      </c>
      <c r="S201">
        <v>14</v>
      </c>
      <c r="T201" s="9" t="str">
        <f t="shared" si="8"/>
        <v>Minor</v>
      </c>
      <c r="U201" t="s">
        <v>58</v>
      </c>
      <c r="V201" t="s">
        <v>59</v>
      </c>
      <c r="W201" s="9" t="str">
        <f t="shared" si="10"/>
        <v>White</v>
      </c>
      <c r="X201" t="s">
        <v>60</v>
      </c>
      <c r="Y201">
        <v>0</v>
      </c>
      <c r="AG201">
        <v>931</v>
      </c>
      <c r="AH201">
        <v>36</v>
      </c>
      <c r="AI201">
        <v>40</v>
      </c>
      <c r="AJ201">
        <v>9</v>
      </c>
      <c r="AK201">
        <v>1</v>
      </c>
      <c r="AL201">
        <v>1</v>
      </c>
      <c r="AM201">
        <v>29</v>
      </c>
      <c r="AN201">
        <v>1</v>
      </c>
      <c r="AO201" t="s">
        <v>973</v>
      </c>
      <c r="AP201" t="s">
        <v>306</v>
      </c>
      <c r="AQ201">
        <v>39.474404999999997</v>
      </c>
      <c r="AR201">
        <v>-88.386955</v>
      </c>
      <c r="AS201">
        <v>58.05</v>
      </c>
      <c r="AT201">
        <v>9</v>
      </c>
      <c r="AU201">
        <v>12</v>
      </c>
      <c r="AV201">
        <v>518</v>
      </c>
      <c r="AW201" t="s">
        <v>974</v>
      </c>
      <c r="AX201">
        <v>17</v>
      </c>
      <c r="AY201">
        <v>17029</v>
      </c>
      <c r="AZ201">
        <v>32</v>
      </c>
    </row>
    <row r="202" spans="1:52" hidden="1" x14ac:dyDescent="0.35">
      <c r="A202">
        <v>199</v>
      </c>
      <c r="B202">
        <v>262115008414</v>
      </c>
      <c r="C202" t="s">
        <v>975</v>
      </c>
      <c r="D202">
        <v>2621150</v>
      </c>
      <c r="E202" t="s">
        <v>976</v>
      </c>
      <c r="F202" s="1">
        <v>43042</v>
      </c>
      <c r="G202" t="s">
        <v>965</v>
      </c>
      <c r="H202">
        <v>2017</v>
      </c>
      <c r="I202" s="2">
        <v>0.6875</v>
      </c>
      <c r="J202" t="s">
        <v>95</v>
      </c>
      <c r="K202" t="s">
        <v>977</v>
      </c>
      <c r="L202" t="s">
        <v>145</v>
      </c>
      <c r="M202" t="s">
        <v>56</v>
      </c>
      <c r="N202">
        <v>506</v>
      </c>
      <c r="O202">
        <v>0</v>
      </c>
      <c r="P202">
        <v>1</v>
      </c>
      <c r="Q202">
        <v>1</v>
      </c>
      <c r="R202" t="s">
        <v>114</v>
      </c>
      <c r="S202">
        <v>21</v>
      </c>
      <c r="T202" s="9" t="str">
        <f t="shared" si="8"/>
        <v>Adult</v>
      </c>
      <c r="U202" t="s">
        <v>58</v>
      </c>
      <c r="V202" t="s">
        <v>146</v>
      </c>
      <c r="W202" s="9" t="str">
        <f t="shared" si="10"/>
        <v>Black</v>
      </c>
      <c r="Y202">
        <v>0</v>
      </c>
      <c r="AG202">
        <v>135</v>
      </c>
      <c r="AH202">
        <v>180</v>
      </c>
      <c r="AI202">
        <v>125</v>
      </c>
      <c r="AJ202">
        <v>11</v>
      </c>
      <c r="AK202">
        <v>4</v>
      </c>
      <c r="AL202">
        <v>0</v>
      </c>
      <c r="AM202">
        <v>51</v>
      </c>
      <c r="AN202">
        <v>0</v>
      </c>
      <c r="AO202" t="s">
        <v>136</v>
      </c>
      <c r="AP202" t="s">
        <v>978</v>
      </c>
      <c r="AQ202">
        <v>42.738889999999998</v>
      </c>
      <c r="AR202">
        <v>-84.524299999999997</v>
      </c>
      <c r="AS202">
        <v>27.84</v>
      </c>
      <c r="AT202">
        <v>4</v>
      </c>
      <c r="AU202">
        <v>6</v>
      </c>
      <c r="AV202">
        <v>393</v>
      </c>
      <c r="AW202" t="s">
        <v>979</v>
      </c>
      <c r="AX202">
        <v>26</v>
      </c>
      <c r="AY202">
        <v>26065</v>
      </c>
      <c r="AZ202">
        <v>12</v>
      </c>
    </row>
    <row r="203" spans="1:52" x14ac:dyDescent="0.35">
      <c r="A203">
        <v>200</v>
      </c>
      <c r="B203">
        <v>130228000967</v>
      </c>
      <c r="C203" t="s">
        <v>820</v>
      </c>
      <c r="D203">
        <v>1302280</v>
      </c>
      <c r="E203" t="s">
        <v>738</v>
      </c>
      <c r="F203" s="1">
        <v>43048</v>
      </c>
      <c r="G203" t="s">
        <v>965</v>
      </c>
      <c r="H203">
        <v>2017</v>
      </c>
      <c r="I203" s="2">
        <v>0.64236111111111105</v>
      </c>
      <c r="J203" t="s">
        <v>67</v>
      </c>
      <c r="K203" t="s">
        <v>821</v>
      </c>
      <c r="L203" t="s">
        <v>77</v>
      </c>
      <c r="M203" t="s">
        <v>56</v>
      </c>
      <c r="N203">
        <v>1547</v>
      </c>
      <c r="O203">
        <v>0</v>
      </c>
      <c r="P203">
        <v>2</v>
      </c>
      <c r="Q203">
        <v>2</v>
      </c>
      <c r="R203" t="s">
        <v>114</v>
      </c>
      <c r="T203" s="9" t="str">
        <f t="shared" si="8"/>
        <v>Minor</v>
      </c>
      <c r="W203" s="9" t="str">
        <f t="shared" si="10"/>
        <v>Unknown</v>
      </c>
      <c r="Y203">
        <v>0</v>
      </c>
      <c r="AG203">
        <v>6</v>
      </c>
      <c r="AH203">
        <v>1478</v>
      </c>
      <c r="AI203">
        <v>49</v>
      </c>
      <c r="AJ203">
        <v>2</v>
      </c>
      <c r="AK203">
        <v>1</v>
      </c>
      <c r="AL203">
        <v>0</v>
      </c>
      <c r="AM203">
        <v>11</v>
      </c>
      <c r="AN203">
        <v>1</v>
      </c>
      <c r="AO203" t="s">
        <v>737</v>
      </c>
      <c r="AQ203">
        <v>33.592970000000001</v>
      </c>
      <c r="AR203">
        <v>-84.517600000000002</v>
      </c>
      <c r="AS203">
        <v>106.9</v>
      </c>
      <c r="AT203">
        <v>9</v>
      </c>
      <c r="AU203">
        <v>12</v>
      </c>
      <c r="AV203">
        <v>1544</v>
      </c>
      <c r="AW203" t="s">
        <v>738</v>
      </c>
      <c r="AX203">
        <v>13</v>
      </c>
      <c r="AY203">
        <v>13121</v>
      </c>
      <c r="AZ203">
        <v>21</v>
      </c>
    </row>
    <row r="204" spans="1:52" hidden="1" x14ac:dyDescent="0.35">
      <c r="A204">
        <v>201</v>
      </c>
      <c r="B204">
        <v>60978004178</v>
      </c>
      <c r="C204" t="s">
        <v>980</v>
      </c>
      <c r="D204">
        <v>609780</v>
      </c>
      <c r="E204" t="s">
        <v>981</v>
      </c>
      <c r="F204" s="1">
        <v>43053</v>
      </c>
      <c r="G204" t="s">
        <v>965</v>
      </c>
      <c r="H204">
        <v>2017</v>
      </c>
      <c r="I204" s="2">
        <v>0.3263888888888889</v>
      </c>
      <c r="J204" t="s">
        <v>53</v>
      </c>
      <c r="K204" t="s">
        <v>982</v>
      </c>
      <c r="L204" t="s">
        <v>121</v>
      </c>
      <c r="M204" t="s">
        <v>56</v>
      </c>
      <c r="N204">
        <v>101</v>
      </c>
      <c r="O204">
        <v>0</v>
      </c>
      <c r="P204">
        <v>2</v>
      </c>
      <c r="Q204">
        <v>2</v>
      </c>
      <c r="R204" t="s">
        <v>220</v>
      </c>
      <c r="S204">
        <v>44</v>
      </c>
      <c r="T204" s="9" t="str">
        <f t="shared" si="8"/>
        <v>Adult</v>
      </c>
      <c r="U204" t="s">
        <v>58</v>
      </c>
      <c r="V204" t="s">
        <v>59</v>
      </c>
      <c r="W204" s="9" t="str">
        <f t="shared" si="10"/>
        <v>White</v>
      </c>
      <c r="X204" t="s">
        <v>983</v>
      </c>
      <c r="Y204">
        <v>1</v>
      </c>
      <c r="Z204" t="s">
        <v>61</v>
      </c>
      <c r="AG204">
        <v>44</v>
      </c>
      <c r="AH204">
        <v>2</v>
      </c>
      <c r="AI204">
        <v>49</v>
      </c>
      <c r="AJ204">
        <v>3</v>
      </c>
      <c r="AK204">
        <v>2</v>
      </c>
      <c r="AL204">
        <v>0</v>
      </c>
      <c r="AM204">
        <v>1</v>
      </c>
      <c r="AN204">
        <v>0</v>
      </c>
      <c r="AO204" t="s">
        <v>984</v>
      </c>
      <c r="AP204" t="s">
        <v>985</v>
      </c>
      <c r="AQ204">
        <v>40.015715999999998</v>
      </c>
      <c r="AR204">
        <v>-122.398455</v>
      </c>
      <c r="AS204">
        <v>5.0999999999999996</v>
      </c>
      <c r="AT204" t="s">
        <v>124</v>
      </c>
      <c r="AU204">
        <v>5</v>
      </c>
      <c r="AV204">
        <v>84</v>
      </c>
      <c r="AW204" t="s">
        <v>986</v>
      </c>
      <c r="AX204">
        <v>6</v>
      </c>
      <c r="AY204">
        <v>6103</v>
      </c>
      <c r="AZ204">
        <v>43</v>
      </c>
    </row>
    <row r="205" spans="1:52" hidden="1" x14ac:dyDescent="0.35">
      <c r="A205">
        <v>202</v>
      </c>
      <c r="B205">
        <v>350015000135</v>
      </c>
      <c r="C205" t="s">
        <v>987</v>
      </c>
      <c r="D205">
        <v>3500150</v>
      </c>
      <c r="E205" t="s">
        <v>988</v>
      </c>
      <c r="F205" s="1">
        <v>43076</v>
      </c>
      <c r="G205" t="s">
        <v>965</v>
      </c>
      <c r="H205">
        <v>2017</v>
      </c>
      <c r="I205" s="2">
        <v>0.33611111111111108</v>
      </c>
      <c r="J205" t="s">
        <v>67</v>
      </c>
      <c r="K205" t="s">
        <v>989</v>
      </c>
      <c r="L205" t="s">
        <v>97</v>
      </c>
      <c r="M205" t="s">
        <v>56</v>
      </c>
      <c r="N205">
        <v>905</v>
      </c>
      <c r="O205">
        <v>2</v>
      </c>
      <c r="P205">
        <v>0</v>
      </c>
      <c r="Q205">
        <v>2</v>
      </c>
      <c r="R205" t="s">
        <v>57</v>
      </c>
      <c r="S205">
        <v>21</v>
      </c>
      <c r="T205" s="9" t="str">
        <f t="shared" si="8"/>
        <v>Adult</v>
      </c>
      <c r="U205" t="s">
        <v>58</v>
      </c>
      <c r="V205" t="s">
        <v>59</v>
      </c>
      <c r="W205" s="9" t="str">
        <f t="shared" si="10"/>
        <v>White</v>
      </c>
      <c r="X205" t="s">
        <v>381</v>
      </c>
      <c r="Y205">
        <v>1</v>
      </c>
      <c r="Z205" t="s">
        <v>61</v>
      </c>
      <c r="AG205">
        <v>495</v>
      </c>
      <c r="AH205">
        <v>7</v>
      </c>
      <c r="AI205">
        <v>225</v>
      </c>
      <c r="AJ205">
        <v>2</v>
      </c>
      <c r="AK205">
        <v>170</v>
      </c>
      <c r="AL205">
        <v>2</v>
      </c>
      <c r="AM205">
        <v>4</v>
      </c>
      <c r="AN205">
        <v>0</v>
      </c>
      <c r="AO205" t="s">
        <v>990</v>
      </c>
      <c r="AP205" t="s">
        <v>155</v>
      </c>
      <c r="AQ205">
        <v>36.820644000000001</v>
      </c>
      <c r="AR205">
        <v>-107.990379</v>
      </c>
      <c r="AS205">
        <v>52.5</v>
      </c>
      <c r="AT205">
        <v>9</v>
      </c>
      <c r="AU205">
        <v>12</v>
      </c>
      <c r="AV205">
        <v>432</v>
      </c>
      <c r="AW205" t="s">
        <v>991</v>
      </c>
      <c r="AX205">
        <v>35</v>
      </c>
      <c r="AY205">
        <v>35045</v>
      </c>
      <c r="AZ205">
        <v>31</v>
      </c>
    </row>
    <row r="206" spans="1:52" x14ac:dyDescent="0.35">
      <c r="A206">
        <v>203</v>
      </c>
      <c r="B206">
        <v>370192000956</v>
      </c>
      <c r="C206" t="s">
        <v>992</v>
      </c>
      <c r="D206">
        <v>3701920</v>
      </c>
      <c r="E206" t="s">
        <v>993</v>
      </c>
      <c r="F206" s="1">
        <v>43080</v>
      </c>
      <c r="G206" t="s">
        <v>965</v>
      </c>
      <c r="H206">
        <v>2017</v>
      </c>
      <c r="I206" s="2">
        <v>0.58888888888888891</v>
      </c>
      <c r="J206" t="s">
        <v>82</v>
      </c>
      <c r="K206" t="s">
        <v>994</v>
      </c>
      <c r="L206" t="s">
        <v>326</v>
      </c>
      <c r="M206" t="s">
        <v>56</v>
      </c>
      <c r="N206">
        <v>1442</v>
      </c>
      <c r="O206">
        <v>0</v>
      </c>
      <c r="P206">
        <v>0</v>
      </c>
      <c r="Q206">
        <v>0</v>
      </c>
      <c r="R206" t="s">
        <v>70</v>
      </c>
      <c r="S206">
        <v>15</v>
      </c>
      <c r="T206" s="9" t="str">
        <f t="shared" si="8"/>
        <v>Minor</v>
      </c>
      <c r="U206" t="s">
        <v>58</v>
      </c>
      <c r="V206" t="s">
        <v>146</v>
      </c>
      <c r="W206" s="9" t="str">
        <f t="shared" si="10"/>
        <v>Black</v>
      </c>
      <c r="Y206">
        <v>0</v>
      </c>
      <c r="AG206">
        <v>437</v>
      </c>
      <c r="AH206">
        <v>589</v>
      </c>
      <c r="AI206">
        <v>216</v>
      </c>
      <c r="AJ206">
        <v>147</v>
      </c>
      <c r="AK206">
        <v>6</v>
      </c>
      <c r="AL206">
        <v>0</v>
      </c>
      <c r="AM206">
        <v>47</v>
      </c>
      <c r="AN206">
        <v>1</v>
      </c>
      <c r="AO206" t="s">
        <v>136</v>
      </c>
      <c r="AQ206">
        <v>35.957949999999997</v>
      </c>
      <c r="AR206">
        <v>-80.023099999999999</v>
      </c>
      <c r="AS206">
        <v>94.67</v>
      </c>
      <c r="AT206">
        <v>9</v>
      </c>
      <c r="AU206">
        <v>12</v>
      </c>
      <c r="AV206">
        <v>904</v>
      </c>
      <c r="AW206" t="s">
        <v>995</v>
      </c>
      <c r="AX206">
        <v>37</v>
      </c>
      <c r="AY206">
        <v>37081</v>
      </c>
      <c r="AZ206">
        <v>12</v>
      </c>
    </row>
    <row r="207" spans="1:52" x14ac:dyDescent="0.35">
      <c r="A207">
        <v>205</v>
      </c>
      <c r="B207">
        <v>220018802340</v>
      </c>
      <c r="C207" t="s">
        <v>996</v>
      </c>
      <c r="D207">
        <v>2200188</v>
      </c>
      <c r="E207" t="s">
        <v>997</v>
      </c>
      <c r="F207" s="1">
        <v>43122</v>
      </c>
      <c r="G207" t="s">
        <v>965</v>
      </c>
      <c r="H207">
        <v>2018</v>
      </c>
      <c r="I207" s="2">
        <v>0.5625</v>
      </c>
      <c r="J207" t="s">
        <v>82</v>
      </c>
      <c r="K207" t="s">
        <v>186</v>
      </c>
      <c r="L207" t="s">
        <v>69</v>
      </c>
      <c r="M207" t="s">
        <v>56</v>
      </c>
      <c r="N207">
        <v>172</v>
      </c>
      <c r="O207">
        <v>0</v>
      </c>
      <c r="P207">
        <v>0</v>
      </c>
      <c r="Q207">
        <v>0</v>
      </c>
      <c r="R207" t="s">
        <v>70</v>
      </c>
      <c r="T207" s="9" t="str">
        <f t="shared" si="8"/>
        <v>Minor</v>
      </c>
      <c r="W207" s="9" t="str">
        <f t="shared" si="10"/>
        <v>Unknown</v>
      </c>
      <c r="Y207">
        <v>0</v>
      </c>
      <c r="AG207">
        <v>5</v>
      </c>
      <c r="AH207">
        <v>151</v>
      </c>
      <c r="AI207">
        <v>16</v>
      </c>
      <c r="AJ207">
        <v>0</v>
      </c>
      <c r="AK207">
        <v>0</v>
      </c>
      <c r="AL207">
        <v>0</v>
      </c>
      <c r="AM207">
        <v>0</v>
      </c>
      <c r="AN207">
        <v>0</v>
      </c>
      <c r="AQ207">
        <v>29.939959999999999</v>
      </c>
      <c r="AR207">
        <v>-90.079690999999997</v>
      </c>
      <c r="AS207">
        <v>19.940000000000001</v>
      </c>
      <c r="AT207">
        <v>9</v>
      </c>
      <c r="AU207">
        <v>12</v>
      </c>
      <c r="AW207" t="s">
        <v>188</v>
      </c>
      <c r="AX207">
        <v>22</v>
      </c>
      <c r="AY207">
        <v>22071</v>
      </c>
      <c r="AZ207">
        <v>11</v>
      </c>
    </row>
    <row r="208" spans="1:52" x14ac:dyDescent="0.35">
      <c r="A208">
        <v>204</v>
      </c>
      <c r="B208">
        <v>482445002740</v>
      </c>
      <c r="C208" t="s">
        <v>998</v>
      </c>
      <c r="D208">
        <v>4824450</v>
      </c>
      <c r="E208" t="s">
        <v>999</v>
      </c>
      <c r="F208" s="1">
        <v>43122</v>
      </c>
      <c r="G208" t="s">
        <v>965</v>
      </c>
      <c r="H208">
        <v>2018</v>
      </c>
      <c r="I208" s="2">
        <v>0.32847222222222222</v>
      </c>
      <c r="J208" t="s">
        <v>82</v>
      </c>
      <c r="K208" t="s">
        <v>1000</v>
      </c>
      <c r="L208" t="s">
        <v>205</v>
      </c>
      <c r="M208" t="s">
        <v>56</v>
      </c>
      <c r="N208">
        <v>288</v>
      </c>
      <c r="O208">
        <v>0</v>
      </c>
      <c r="P208">
        <v>1</v>
      </c>
      <c r="Q208">
        <v>1</v>
      </c>
      <c r="R208" t="s">
        <v>70</v>
      </c>
      <c r="S208">
        <v>16</v>
      </c>
      <c r="T208" s="9" t="str">
        <f t="shared" si="8"/>
        <v>Minor</v>
      </c>
      <c r="U208" t="s">
        <v>58</v>
      </c>
      <c r="V208" t="s">
        <v>59</v>
      </c>
      <c r="W208" s="9" t="str">
        <f t="shared" si="10"/>
        <v>White</v>
      </c>
      <c r="X208" t="s">
        <v>60</v>
      </c>
      <c r="Y208">
        <v>0</v>
      </c>
      <c r="AG208">
        <v>141</v>
      </c>
      <c r="AH208">
        <v>43</v>
      </c>
      <c r="AI208">
        <v>94</v>
      </c>
      <c r="AJ208">
        <v>0</v>
      </c>
      <c r="AK208">
        <v>0</v>
      </c>
      <c r="AL208">
        <v>0</v>
      </c>
      <c r="AM208">
        <v>10</v>
      </c>
      <c r="AN208">
        <v>0</v>
      </c>
      <c r="AO208" t="s">
        <v>1001</v>
      </c>
      <c r="AQ208">
        <v>32.181128999999999</v>
      </c>
      <c r="AR208">
        <v>-96.878968</v>
      </c>
      <c r="AS208">
        <v>29.21</v>
      </c>
      <c r="AT208">
        <v>6</v>
      </c>
      <c r="AU208">
        <v>12</v>
      </c>
      <c r="AV208">
        <v>173</v>
      </c>
      <c r="AW208" t="s">
        <v>238</v>
      </c>
      <c r="AX208">
        <v>48</v>
      </c>
      <c r="AY208">
        <v>48139</v>
      </c>
      <c r="AZ208">
        <v>42</v>
      </c>
    </row>
    <row r="209" spans="1:52" x14ac:dyDescent="0.35">
      <c r="A209">
        <v>206</v>
      </c>
      <c r="B209">
        <v>210381000976</v>
      </c>
      <c r="C209" t="s">
        <v>1002</v>
      </c>
      <c r="D209">
        <v>2103810</v>
      </c>
      <c r="E209" t="s">
        <v>1003</v>
      </c>
      <c r="F209" s="1">
        <v>43123</v>
      </c>
      <c r="G209" t="s">
        <v>965</v>
      </c>
      <c r="H209">
        <v>2018</v>
      </c>
      <c r="I209" s="2">
        <v>0.33124999999999999</v>
      </c>
      <c r="J209" t="s">
        <v>53</v>
      </c>
      <c r="K209" t="s">
        <v>1004</v>
      </c>
      <c r="L209" t="s">
        <v>248</v>
      </c>
      <c r="M209" t="s">
        <v>56</v>
      </c>
      <c r="N209">
        <v>1384</v>
      </c>
      <c r="O209">
        <v>2</v>
      </c>
      <c r="P209">
        <v>14</v>
      </c>
      <c r="Q209">
        <v>16</v>
      </c>
      <c r="R209" t="s">
        <v>57</v>
      </c>
      <c r="S209">
        <v>15</v>
      </c>
      <c r="T209" s="9" t="str">
        <f t="shared" si="8"/>
        <v>Minor</v>
      </c>
      <c r="U209" t="s">
        <v>58</v>
      </c>
      <c r="V209" t="s">
        <v>59</v>
      </c>
      <c r="W209" s="9" t="str">
        <f t="shared" si="10"/>
        <v>White</v>
      </c>
      <c r="X209" t="s">
        <v>60</v>
      </c>
      <c r="Y209">
        <v>0</v>
      </c>
      <c r="AG209">
        <v>1353</v>
      </c>
      <c r="AH209">
        <v>1</v>
      </c>
      <c r="AI209">
        <v>14</v>
      </c>
      <c r="AJ209">
        <v>2</v>
      </c>
      <c r="AK209">
        <v>3</v>
      </c>
      <c r="AL209">
        <v>0</v>
      </c>
      <c r="AM209">
        <v>11</v>
      </c>
      <c r="AN209">
        <v>1</v>
      </c>
      <c r="AO209" t="s">
        <v>136</v>
      </c>
      <c r="AP209" t="s">
        <v>1005</v>
      </c>
      <c r="AQ209">
        <v>36.912835000000001</v>
      </c>
      <c r="AR209">
        <v>-88.332916999999995</v>
      </c>
      <c r="AS209">
        <v>73.099999999999994</v>
      </c>
      <c r="AT209">
        <v>9</v>
      </c>
      <c r="AU209">
        <v>12</v>
      </c>
      <c r="AV209">
        <v>584</v>
      </c>
      <c r="AW209" t="s">
        <v>1003</v>
      </c>
      <c r="AX209">
        <v>21</v>
      </c>
      <c r="AY209">
        <v>21157</v>
      </c>
      <c r="AZ209">
        <v>42</v>
      </c>
    </row>
    <row r="210" spans="1:52" x14ac:dyDescent="0.35">
      <c r="A210">
        <v>207</v>
      </c>
      <c r="B210">
        <v>10237000942</v>
      </c>
      <c r="C210" t="s">
        <v>1006</v>
      </c>
      <c r="D210">
        <v>102370</v>
      </c>
      <c r="E210" t="s">
        <v>703</v>
      </c>
      <c r="F210" s="1">
        <v>43125</v>
      </c>
      <c r="G210" t="s">
        <v>965</v>
      </c>
      <c r="H210">
        <v>2018</v>
      </c>
      <c r="I210" s="2">
        <v>0.47222222222222227</v>
      </c>
      <c r="J210" t="s">
        <v>67</v>
      </c>
      <c r="K210" t="s">
        <v>704</v>
      </c>
      <c r="L210" t="s">
        <v>614</v>
      </c>
      <c r="M210" t="s">
        <v>56</v>
      </c>
      <c r="N210">
        <v>2100</v>
      </c>
      <c r="O210">
        <v>0</v>
      </c>
      <c r="P210">
        <v>0</v>
      </c>
      <c r="Q210">
        <v>0</v>
      </c>
      <c r="R210" t="s">
        <v>70</v>
      </c>
      <c r="S210">
        <v>16</v>
      </c>
      <c r="T210" s="9" t="str">
        <f t="shared" si="8"/>
        <v>Minor</v>
      </c>
      <c r="U210" t="s">
        <v>58</v>
      </c>
      <c r="V210" t="s">
        <v>146</v>
      </c>
      <c r="W210" s="9" t="str">
        <f t="shared" si="10"/>
        <v>Black</v>
      </c>
      <c r="X210" t="s">
        <v>60</v>
      </c>
      <c r="Y210">
        <v>0</v>
      </c>
      <c r="AG210">
        <v>402</v>
      </c>
      <c r="AH210">
        <v>1565</v>
      </c>
      <c r="AI210">
        <v>62</v>
      </c>
      <c r="AJ210">
        <v>42</v>
      </c>
      <c r="AK210">
        <v>3</v>
      </c>
      <c r="AL210">
        <v>2</v>
      </c>
      <c r="AM210">
        <v>24</v>
      </c>
      <c r="AN210">
        <v>1</v>
      </c>
      <c r="AO210" t="s">
        <v>242</v>
      </c>
      <c r="AP210" t="s">
        <v>116</v>
      </c>
      <c r="AQ210">
        <v>30.6828</v>
      </c>
      <c r="AR210">
        <v>-88.086699999999993</v>
      </c>
      <c r="AS210">
        <v>120</v>
      </c>
      <c r="AT210">
        <v>9</v>
      </c>
      <c r="AU210">
        <v>12</v>
      </c>
      <c r="AV210">
        <v>905</v>
      </c>
      <c r="AW210" t="s">
        <v>703</v>
      </c>
      <c r="AX210">
        <v>1</v>
      </c>
      <c r="AY210">
        <v>1097</v>
      </c>
      <c r="AZ210">
        <v>12</v>
      </c>
    </row>
    <row r="211" spans="1:52" x14ac:dyDescent="0.35">
      <c r="A211">
        <v>208</v>
      </c>
      <c r="B211">
        <v>62271012483</v>
      </c>
      <c r="C211" t="s">
        <v>1007</v>
      </c>
      <c r="D211">
        <v>622710</v>
      </c>
      <c r="E211" t="s">
        <v>240</v>
      </c>
      <c r="F211" s="1">
        <v>43132</v>
      </c>
      <c r="G211" t="s">
        <v>965</v>
      </c>
      <c r="H211">
        <v>2018</v>
      </c>
      <c r="I211" s="2">
        <v>0.375</v>
      </c>
      <c r="J211" t="s">
        <v>67</v>
      </c>
      <c r="K211" t="s">
        <v>241</v>
      </c>
      <c r="L211" t="s">
        <v>121</v>
      </c>
      <c r="M211" t="s">
        <v>56</v>
      </c>
      <c r="N211">
        <v>345</v>
      </c>
      <c r="O211">
        <v>0</v>
      </c>
      <c r="P211">
        <v>5</v>
      </c>
      <c r="Q211">
        <v>5</v>
      </c>
      <c r="R211" t="s">
        <v>114</v>
      </c>
      <c r="S211">
        <v>12</v>
      </c>
      <c r="T211" s="9" t="str">
        <f t="shared" si="8"/>
        <v>Minor</v>
      </c>
      <c r="U211" t="s">
        <v>152</v>
      </c>
      <c r="W211" s="9" t="str">
        <f t="shared" si="10"/>
        <v>Unknown</v>
      </c>
      <c r="X211" t="s">
        <v>60</v>
      </c>
      <c r="Y211">
        <v>0</v>
      </c>
      <c r="AG211">
        <v>2</v>
      </c>
      <c r="AH211">
        <v>8</v>
      </c>
      <c r="AI211">
        <v>311</v>
      </c>
      <c r="AJ211">
        <v>21</v>
      </c>
      <c r="AK211">
        <v>0</v>
      </c>
      <c r="AL211">
        <v>0</v>
      </c>
      <c r="AM211">
        <v>3</v>
      </c>
      <c r="AN211">
        <v>0</v>
      </c>
      <c r="AO211" t="s">
        <v>1008</v>
      </c>
      <c r="AQ211">
        <v>34.061689999999999</v>
      </c>
      <c r="AR211">
        <v>-118.265</v>
      </c>
      <c r="AS211">
        <v>15.83</v>
      </c>
      <c r="AT211">
        <v>6</v>
      </c>
      <c r="AU211">
        <v>8</v>
      </c>
      <c r="AV211">
        <v>309</v>
      </c>
      <c r="AW211" t="s">
        <v>243</v>
      </c>
      <c r="AX211">
        <v>6</v>
      </c>
      <c r="AY211">
        <v>6037</v>
      </c>
      <c r="AZ211">
        <v>11</v>
      </c>
    </row>
    <row r="212" spans="1:52" hidden="1" x14ac:dyDescent="0.35">
      <c r="A212">
        <v>209</v>
      </c>
      <c r="B212">
        <v>120018002721</v>
      </c>
      <c r="C212" t="s">
        <v>1009</v>
      </c>
      <c r="D212">
        <v>1200180</v>
      </c>
      <c r="E212" t="s">
        <v>570</v>
      </c>
      <c r="F212" s="1">
        <v>43145</v>
      </c>
      <c r="G212" t="s">
        <v>965</v>
      </c>
      <c r="H212">
        <v>2018</v>
      </c>
      <c r="I212" s="2">
        <v>0.59791666666666665</v>
      </c>
      <c r="J212" t="s">
        <v>90</v>
      </c>
      <c r="K212" t="s">
        <v>1010</v>
      </c>
      <c r="L212" t="s">
        <v>113</v>
      </c>
      <c r="M212" t="s">
        <v>56</v>
      </c>
      <c r="N212">
        <v>3158</v>
      </c>
      <c r="O212">
        <v>17</v>
      </c>
      <c r="P212">
        <v>17</v>
      </c>
      <c r="Q212">
        <v>34</v>
      </c>
      <c r="R212" t="s">
        <v>57</v>
      </c>
      <c r="S212">
        <v>19</v>
      </c>
      <c r="T212" s="9" t="str">
        <f t="shared" si="8"/>
        <v>Adult</v>
      </c>
      <c r="U212" t="s">
        <v>58</v>
      </c>
      <c r="V212" t="s">
        <v>59</v>
      </c>
      <c r="W212" s="9" t="str">
        <f t="shared" si="10"/>
        <v>White</v>
      </c>
      <c r="X212" t="s">
        <v>71</v>
      </c>
      <c r="Y212">
        <v>0</v>
      </c>
      <c r="AG212">
        <v>1871</v>
      </c>
      <c r="AH212">
        <v>364</v>
      </c>
      <c r="AI212">
        <v>623</v>
      </c>
      <c r="AJ212">
        <v>210</v>
      </c>
      <c r="AK212">
        <v>17</v>
      </c>
      <c r="AL212">
        <v>2</v>
      </c>
      <c r="AM212">
        <v>71</v>
      </c>
      <c r="AN212">
        <v>1</v>
      </c>
      <c r="AO212" t="s">
        <v>1011</v>
      </c>
      <c r="AP212" t="s">
        <v>155</v>
      </c>
      <c r="AQ212">
        <v>26.304483000000001</v>
      </c>
      <c r="AR212">
        <v>-80.269364999999993</v>
      </c>
      <c r="AS212">
        <v>129</v>
      </c>
      <c r="AT212">
        <v>9</v>
      </c>
      <c r="AU212">
        <v>12</v>
      </c>
      <c r="AV212">
        <v>710</v>
      </c>
      <c r="AW212" t="s">
        <v>574</v>
      </c>
      <c r="AX212">
        <v>12</v>
      </c>
      <c r="AY212">
        <v>12011</v>
      </c>
      <c r="AZ212">
        <v>21</v>
      </c>
    </row>
    <row r="213" spans="1:52" hidden="1" x14ac:dyDescent="0.35">
      <c r="A213">
        <v>210</v>
      </c>
      <c r="B213">
        <v>130162000786</v>
      </c>
      <c r="C213" t="s">
        <v>1012</v>
      </c>
      <c r="D213">
        <v>1301620</v>
      </c>
      <c r="E213" t="s">
        <v>1013</v>
      </c>
      <c r="F213" s="1">
        <v>43159</v>
      </c>
      <c r="G213" t="s">
        <v>965</v>
      </c>
      <c r="H213">
        <v>2018</v>
      </c>
      <c r="I213" s="2">
        <v>0.47916666666666669</v>
      </c>
      <c r="J213" t="s">
        <v>90</v>
      </c>
      <c r="K213" t="s">
        <v>1014</v>
      </c>
      <c r="L213" t="s">
        <v>77</v>
      </c>
      <c r="M213" t="s">
        <v>56</v>
      </c>
      <c r="N213">
        <v>1829</v>
      </c>
      <c r="O213">
        <v>0</v>
      </c>
      <c r="P213">
        <v>0</v>
      </c>
      <c r="Q213">
        <v>0</v>
      </c>
      <c r="R213" t="s">
        <v>57</v>
      </c>
      <c r="S213">
        <v>53</v>
      </c>
      <c r="T213" s="9" t="str">
        <f t="shared" si="8"/>
        <v>Adult</v>
      </c>
      <c r="U213" t="s">
        <v>58</v>
      </c>
      <c r="V213" t="s">
        <v>59</v>
      </c>
      <c r="W213" s="9" t="str">
        <f t="shared" si="10"/>
        <v>White</v>
      </c>
      <c r="X213" t="s">
        <v>1015</v>
      </c>
      <c r="Y213">
        <v>0</v>
      </c>
      <c r="AG213">
        <v>458</v>
      </c>
      <c r="AH213">
        <v>103</v>
      </c>
      <c r="AI213">
        <v>1192</v>
      </c>
      <c r="AJ213">
        <v>36</v>
      </c>
      <c r="AK213">
        <v>2</v>
      </c>
      <c r="AL213">
        <v>0</v>
      </c>
      <c r="AM213">
        <v>38</v>
      </c>
      <c r="AN213">
        <v>1</v>
      </c>
      <c r="AO213" t="s">
        <v>1016</v>
      </c>
      <c r="AQ213">
        <v>34.779719999999998</v>
      </c>
      <c r="AR213">
        <v>-84.990530000000007</v>
      </c>
      <c r="AS213">
        <v>101.7</v>
      </c>
      <c r="AT213">
        <v>9</v>
      </c>
      <c r="AU213">
        <v>12</v>
      </c>
      <c r="AV213">
        <v>1152</v>
      </c>
      <c r="AW213" t="s">
        <v>1017</v>
      </c>
      <c r="AX213">
        <v>13</v>
      </c>
      <c r="AY213">
        <v>13313</v>
      </c>
      <c r="AZ213">
        <v>13</v>
      </c>
    </row>
    <row r="214" spans="1:52" x14ac:dyDescent="0.35">
      <c r="A214">
        <v>211</v>
      </c>
      <c r="B214">
        <v>10039000141</v>
      </c>
      <c r="C214" t="s">
        <v>899</v>
      </c>
      <c r="D214">
        <v>100390</v>
      </c>
      <c r="E214" t="s">
        <v>900</v>
      </c>
      <c r="F214" s="1">
        <v>43166</v>
      </c>
      <c r="G214" t="s">
        <v>965</v>
      </c>
      <c r="H214">
        <v>2018</v>
      </c>
      <c r="I214" s="2">
        <v>0.65625</v>
      </c>
      <c r="J214" t="s">
        <v>90</v>
      </c>
      <c r="K214" t="s">
        <v>901</v>
      </c>
      <c r="L214" t="s">
        <v>614</v>
      </c>
      <c r="M214" t="s">
        <v>56</v>
      </c>
      <c r="N214">
        <v>1433</v>
      </c>
      <c r="O214">
        <v>1</v>
      </c>
      <c r="P214">
        <v>0</v>
      </c>
      <c r="Q214">
        <v>1</v>
      </c>
      <c r="R214" t="s">
        <v>114</v>
      </c>
      <c r="S214">
        <v>17</v>
      </c>
      <c r="T214" s="9" t="str">
        <f t="shared" si="8"/>
        <v>Minor</v>
      </c>
      <c r="U214" t="s">
        <v>58</v>
      </c>
      <c r="V214" t="s">
        <v>146</v>
      </c>
      <c r="W214" s="9" t="str">
        <f t="shared" si="10"/>
        <v>Black</v>
      </c>
      <c r="X214" t="s">
        <v>60</v>
      </c>
      <c r="Y214">
        <v>0</v>
      </c>
      <c r="AG214">
        <v>13</v>
      </c>
      <c r="AH214">
        <v>1341</v>
      </c>
      <c r="AI214">
        <v>63</v>
      </c>
      <c r="AJ214">
        <v>2</v>
      </c>
      <c r="AK214">
        <v>6</v>
      </c>
      <c r="AL214">
        <v>0</v>
      </c>
      <c r="AM214">
        <v>8</v>
      </c>
      <c r="AN214">
        <v>1</v>
      </c>
      <c r="AO214" t="s">
        <v>226</v>
      </c>
      <c r="AQ214">
        <v>33.612909999999999</v>
      </c>
      <c r="AR214">
        <v>-86.682000000000002</v>
      </c>
      <c r="AS214">
        <v>66</v>
      </c>
      <c r="AT214">
        <v>9</v>
      </c>
      <c r="AU214">
        <v>12</v>
      </c>
      <c r="AV214">
        <v>775</v>
      </c>
      <c r="AW214" t="s">
        <v>64</v>
      </c>
      <c r="AX214">
        <v>1</v>
      </c>
      <c r="AY214">
        <v>1073</v>
      </c>
      <c r="AZ214">
        <v>12</v>
      </c>
    </row>
    <row r="215" spans="1:52" x14ac:dyDescent="0.35">
      <c r="A215">
        <v>212</v>
      </c>
      <c r="B215">
        <v>62553003843</v>
      </c>
      <c r="C215" t="s">
        <v>1018</v>
      </c>
      <c r="D215">
        <v>625530</v>
      </c>
      <c r="E215" t="s">
        <v>1019</v>
      </c>
      <c r="F215" s="1">
        <v>43172</v>
      </c>
      <c r="G215" t="s">
        <v>965</v>
      </c>
      <c r="H215">
        <v>2018</v>
      </c>
      <c r="I215" s="2">
        <v>0.55555555555555558</v>
      </c>
      <c r="J215" t="s">
        <v>53</v>
      </c>
      <c r="K215" t="s">
        <v>1020</v>
      </c>
      <c r="L215" t="s">
        <v>121</v>
      </c>
      <c r="M215" t="s">
        <v>56</v>
      </c>
      <c r="N215">
        <v>1059</v>
      </c>
      <c r="O215">
        <v>0</v>
      </c>
      <c r="P215">
        <v>3</v>
      </c>
      <c r="Q215">
        <v>3</v>
      </c>
      <c r="R215" t="s">
        <v>114</v>
      </c>
      <c r="T215" s="9" t="str">
        <f t="shared" si="8"/>
        <v>Minor</v>
      </c>
      <c r="U215" t="s">
        <v>58</v>
      </c>
      <c r="V215" t="s">
        <v>59</v>
      </c>
      <c r="W215" s="9" t="str">
        <f t="shared" si="10"/>
        <v>White</v>
      </c>
      <c r="X215" t="s">
        <v>1015</v>
      </c>
      <c r="Y215">
        <v>0</v>
      </c>
      <c r="AG215">
        <v>113</v>
      </c>
      <c r="AH215">
        <v>79</v>
      </c>
      <c r="AI215">
        <v>680</v>
      </c>
      <c r="AJ215">
        <v>107</v>
      </c>
      <c r="AK215">
        <v>1</v>
      </c>
      <c r="AL215">
        <v>35</v>
      </c>
      <c r="AM215">
        <v>44</v>
      </c>
      <c r="AN215">
        <v>0</v>
      </c>
      <c r="AO215" t="s">
        <v>1021</v>
      </c>
      <c r="AP215" t="s">
        <v>362</v>
      </c>
      <c r="AQ215">
        <v>36.62444</v>
      </c>
      <c r="AR215">
        <v>-121.83799999999999</v>
      </c>
      <c r="AS215">
        <v>52.75</v>
      </c>
      <c r="AT215">
        <v>9</v>
      </c>
      <c r="AU215">
        <v>12</v>
      </c>
      <c r="AV215">
        <v>736</v>
      </c>
      <c r="AW215" t="s">
        <v>635</v>
      </c>
      <c r="AX215">
        <v>6</v>
      </c>
      <c r="AY215">
        <v>6053</v>
      </c>
      <c r="AZ215">
        <v>22</v>
      </c>
    </row>
    <row r="216" spans="1:52" x14ac:dyDescent="0.35">
      <c r="A216">
        <v>213</v>
      </c>
      <c r="B216">
        <v>301854000824</v>
      </c>
      <c r="C216" t="s">
        <v>1022</v>
      </c>
      <c r="D216">
        <v>3018540</v>
      </c>
      <c r="E216" t="s">
        <v>1023</v>
      </c>
      <c r="F216" s="1">
        <v>43175</v>
      </c>
      <c r="G216" t="s">
        <v>965</v>
      </c>
      <c r="H216">
        <v>2018</v>
      </c>
      <c r="I216" s="2">
        <v>0.53125</v>
      </c>
      <c r="J216" t="s">
        <v>95</v>
      </c>
      <c r="K216" t="s">
        <v>1024</v>
      </c>
      <c r="L216" t="s">
        <v>1025</v>
      </c>
      <c r="M216" t="s">
        <v>56</v>
      </c>
      <c r="N216">
        <v>1075</v>
      </c>
      <c r="O216">
        <v>0</v>
      </c>
      <c r="P216">
        <v>0</v>
      </c>
      <c r="Q216">
        <v>0</v>
      </c>
      <c r="R216" t="s">
        <v>70</v>
      </c>
      <c r="T216" s="9" t="str">
        <f t="shared" si="8"/>
        <v>Minor</v>
      </c>
      <c r="U216" t="s">
        <v>58</v>
      </c>
      <c r="W216" s="9" t="str">
        <f t="shared" si="10"/>
        <v>Unknown</v>
      </c>
      <c r="X216" t="s">
        <v>478</v>
      </c>
      <c r="Y216">
        <v>0</v>
      </c>
      <c r="AG216">
        <v>903</v>
      </c>
      <c r="AH216">
        <v>17</v>
      </c>
      <c r="AI216">
        <v>58</v>
      </c>
      <c r="AJ216">
        <v>21</v>
      </c>
      <c r="AK216">
        <v>70</v>
      </c>
      <c r="AL216">
        <v>6</v>
      </c>
      <c r="AM216">
        <v>0</v>
      </c>
      <c r="AN216">
        <v>1</v>
      </c>
      <c r="AO216" t="s">
        <v>226</v>
      </c>
      <c r="AP216" t="s">
        <v>362</v>
      </c>
      <c r="AQ216">
        <v>46.850867000000001</v>
      </c>
      <c r="AR216">
        <v>-114.057737</v>
      </c>
      <c r="AS216">
        <v>68.290000000000006</v>
      </c>
      <c r="AT216">
        <v>9</v>
      </c>
      <c r="AU216">
        <v>12</v>
      </c>
      <c r="AV216">
        <v>405</v>
      </c>
      <c r="AW216" t="s">
        <v>1026</v>
      </c>
      <c r="AX216">
        <v>30</v>
      </c>
      <c r="AY216">
        <v>30063</v>
      </c>
      <c r="AZ216">
        <v>13</v>
      </c>
    </row>
    <row r="217" spans="1:52" x14ac:dyDescent="0.35">
      <c r="A217">
        <v>214</v>
      </c>
      <c r="B217">
        <v>510300001245</v>
      </c>
      <c r="C217" t="s">
        <v>1027</v>
      </c>
      <c r="D217">
        <v>5103000</v>
      </c>
      <c r="E217" t="s">
        <v>622</v>
      </c>
      <c r="F217" s="1">
        <v>43178</v>
      </c>
      <c r="G217" t="s">
        <v>965</v>
      </c>
      <c r="H217">
        <v>2018</v>
      </c>
      <c r="I217" s="2">
        <v>0.68263888888888891</v>
      </c>
      <c r="J217" t="s">
        <v>82</v>
      </c>
      <c r="K217" t="s">
        <v>549</v>
      </c>
      <c r="L217" t="s">
        <v>441</v>
      </c>
      <c r="M217" t="s">
        <v>56</v>
      </c>
      <c r="N217">
        <v>761</v>
      </c>
      <c r="O217">
        <v>0</v>
      </c>
      <c r="P217">
        <v>1</v>
      </c>
      <c r="Q217">
        <v>1</v>
      </c>
      <c r="R217" t="s">
        <v>792</v>
      </c>
      <c r="T217" s="9" t="str">
        <f t="shared" si="8"/>
        <v>Minor</v>
      </c>
      <c r="W217" s="9" t="str">
        <f t="shared" si="10"/>
        <v>Unknown</v>
      </c>
      <c r="Y217">
        <v>0</v>
      </c>
      <c r="AG217">
        <v>5</v>
      </c>
      <c r="AH217">
        <v>738</v>
      </c>
      <c r="AI217">
        <v>8</v>
      </c>
      <c r="AJ217">
        <v>2</v>
      </c>
      <c r="AK217">
        <v>1</v>
      </c>
      <c r="AL217">
        <v>0</v>
      </c>
      <c r="AM217">
        <v>7</v>
      </c>
      <c r="AN217">
        <v>0</v>
      </c>
      <c r="AQ217">
        <v>36.818280000000001</v>
      </c>
      <c r="AR217">
        <v>-76.339299999999994</v>
      </c>
      <c r="AS217">
        <v>44</v>
      </c>
      <c r="AT217" t="s">
        <v>124</v>
      </c>
      <c r="AU217">
        <v>6</v>
      </c>
      <c r="AV217">
        <v>758</v>
      </c>
      <c r="AW217" t="s">
        <v>623</v>
      </c>
      <c r="AX217">
        <v>51</v>
      </c>
      <c r="AY217">
        <v>51740</v>
      </c>
      <c r="AZ217">
        <v>13</v>
      </c>
    </row>
    <row r="218" spans="1:52" x14ac:dyDescent="0.35">
      <c r="A218">
        <v>215</v>
      </c>
      <c r="B218">
        <v>240060001224</v>
      </c>
      <c r="C218" t="s">
        <v>1028</v>
      </c>
      <c r="D218">
        <v>2400600</v>
      </c>
      <c r="E218" t="s">
        <v>1029</v>
      </c>
      <c r="F218" s="1">
        <v>43179</v>
      </c>
      <c r="G218" t="s">
        <v>965</v>
      </c>
      <c r="H218">
        <v>2018</v>
      </c>
      <c r="I218" s="2">
        <v>0.3298611111111111</v>
      </c>
      <c r="J218" t="s">
        <v>53</v>
      </c>
      <c r="K218" t="s">
        <v>1030</v>
      </c>
      <c r="L218" t="s">
        <v>198</v>
      </c>
      <c r="M218" t="s">
        <v>56</v>
      </c>
      <c r="N218">
        <v>1535</v>
      </c>
      <c r="O218">
        <v>1</v>
      </c>
      <c r="P218">
        <v>1</v>
      </c>
      <c r="Q218">
        <v>2</v>
      </c>
      <c r="R218" t="s">
        <v>70</v>
      </c>
      <c r="S218">
        <v>17</v>
      </c>
      <c r="T218" s="9" t="str">
        <f t="shared" si="8"/>
        <v>Minor</v>
      </c>
      <c r="U218" t="s">
        <v>58</v>
      </c>
      <c r="V218" t="s">
        <v>59</v>
      </c>
      <c r="W218" s="9" t="str">
        <f t="shared" si="10"/>
        <v>White</v>
      </c>
      <c r="X218" t="s">
        <v>60</v>
      </c>
      <c r="Y218">
        <v>1</v>
      </c>
      <c r="Z218" t="s">
        <v>61</v>
      </c>
      <c r="AG218">
        <v>657</v>
      </c>
      <c r="AH218">
        <v>577</v>
      </c>
      <c r="AI218">
        <v>121</v>
      </c>
      <c r="AJ218">
        <v>76</v>
      </c>
      <c r="AK218">
        <v>4</v>
      </c>
      <c r="AL218">
        <v>1</v>
      </c>
      <c r="AM218">
        <v>99</v>
      </c>
      <c r="AN218">
        <v>1</v>
      </c>
      <c r="AO218" t="s">
        <v>1031</v>
      </c>
      <c r="AP218" t="s">
        <v>108</v>
      </c>
      <c r="AQ218">
        <v>38.247430000000001</v>
      </c>
      <c r="AR218">
        <v>-76.487499999999997</v>
      </c>
      <c r="AS218">
        <v>86.3</v>
      </c>
      <c r="AT218">
        <v>9</v>
      </c>
      <c r="AU218">
        <v>12</v>
      </c>
      <c r="AV218">
        <v>554</v>
      </c>
      <c r="AW218" t="s">
        <v>1032</v>
      </c>
      <c r="AX218">
        <v>24</v>
      </c>
      <c r="AY218">
        <v>24037</v>
      </c>
      <c r="AZ218">
        <v>23</v>
      </c>
    </row>
    <row r="219" spans="1:52" hidden="1" x14ac:dyDescent="0.35">
      <c r="A219">
        <v>277</v>
      </c>
      <c r="B219">
        <v>280456001097</v>
      </c>
      <c r="C219" t="s">
        <v>1033</v>
      </c>
      <c r="D219">
        <v>2804560</v>
      </c>
      <c r="E219" t="s">
        <v>1034</v>
      </c>
      <c r="F219" s="1">
        <v>43187</v>
      </c>
      <c r="G219" t="s">
        <v>965</v>
      </c>
      <c r="H219">
        <v>2018</v>
      </c>
      <c r="I219" s="2">
        <v>0.61111111111111105</v>
      </c>
      <c r="J219" t="s">
        <v>90</v>
      </c>
      <c r="K219" t="s">
        <v>1035</v>
      </c>
      <c r="L219" t="s">
        <v>135</v>
      </c>
      <c r="M219" t="s">
        <v>56</v>
      </c>
      <c r="N219">
        <v>472</v>
      </c>
      <c r="O219">
        <v>0</v>
      </c>
      <c r="P219">
        <v>0</v>
      </c>
      <c r="Q219">
        <v>0</v>
      </c>
      <c r="R219" t="s">
        <v>57</v>
      </c>
      <c r="S219">
        <v>20</v>
      </c>
      <c r="T219" s="9" t="str">
        <f t="shared" si="8"/>
        <v>Adult</v>
      </c>
      <c r="U219" t="s">
        <v>58</v>
      </c>
      <c r="V219" t="s">
        <v>59</v>
      </c>
      <c r="W219" s="9" t="str">
        <f t="shared" si="10"/>
        <v>White</v>
      </c>
      <c r="AG219">
        <v>310</v>
      </c>
      <c r="AH219">
        <v>142</v>
      </c>
      <c r="AI219">
        <v>4</v>
      </c>
      <c r="AJ219">
        <v>0</v>
      </c>
      <c r="AK219">
        <v>0</v>
      </c>
      <c r="AL219">
        <v>0</v>
      </c>
      <c r="AM219">
        <v>16</v>
      </c>
      <c r="AN219">
        <v>0</v>
      </c>
      <c r="AO219" t="s">
        <v>327</v>
      </c>
      <c r="AQ219">
        <v>33.543140999999999</v>
      </c>
      <c r="AR219">
        <v>-89.274142999999995</v>
      </c>
      <c r="AS219">
        <v>26.59</v>
      </c>
      <c r="AT219">
        <v>6</v>
      </c>
      <c r="AU219">
        <v>12</v>
      </c>
      <c r="AV219">
        <v>313</v>
      </c>
      <c r="AW219" t="s">
        <v>1036</v>
      </c>
      <c r="AX219">
        <v>28</v>
      </c>
      <c r="AY219">
        <v>28155</v>
      </c>
      <c r="AZ219">
        <v>43</v>
      </c>
    </row>
    <row r="220" spans="1:52" x14ac:dyDescent="0.35">
      <c r="A220">
        <v>278</v>
      </c>
      <c r="B220">
        <v>261962005629</v>
      </c>
      <c r="C220" t="s">
        <v>1037</v>
      </c>
      <c r="D220">
        <v>2619620</v>
      </c>
      <c r="E220" t="s">
        <v>1038</v>
      </c>
      <c r="F220" s="1">
        <v>43209</v>
      </c>
      <c r="G220" t="s">
        <v>965</v>
      </c>
      <c r="H220">
        <v>2018</v>
      </c>
      <c r="I220" s="2">
        <v>0.57222222222222219</v>
      </c>
      <c r="J220" t="s">
        <v>67</v>
      </c>
      <c r="K220" t="s">
        <v>365</v>
      </c>
      <c r="L220" t="s">
        <v>145</v>
      </c>
      <c r="M220" t="s">
        <v>56</v>
      </c>
      <c r="N220">
        <v>1139</v>
      </c>
      <c r="O220">
        <v>0</v>
      </c>
      <c r="P220">
        <v>0</v>
      </c>
      <c r="Q220">
        <v>0</v>
      </c>
      <c r="R220" t="s">
        <v>792</v>
      </c>
      <c r="T220" s="9" t="str">
        <f t="shared" si="8"/>
        <v>Minor</v>
      </c>
      <c r="W220" s="9" t="str">
        <f t="shared" si="10"/>
        <v>Unknown</v>
      </c>
      <c r="AG220">
        <v>577</v>
      </c>
      <c r="AH220">
        <v>342</v>
      </c>
      <c r="AI220">
        <v>75</v>
      </c>
      <c r="AJ220">
        <v>33</v>
      </c>
      <c r="AK220">
        <v>3</v>
      </c>
      <c r="AL220">
        <v>2</v>
      </c>
      <c r="AM220">
        <v>107</v>
      </c>
      <c r="AN220">
        <v>0</v>
      </c>
      <c r="AO220" t="s">
        <v>136</v>
      </c>
      <c r="AQ220">
        <v>42.249899999999997</v>
      </c>
      <c r="AR220">
        <v>-84.418499999999995</v>
      </c>
      <c r="AS220">
        <v>56.04</v>
      </c>
      <c r="AT220">
        <v>9</v>
      </c>
      <c r="AU220">
        <v>12</v>
      </c>
      <c r="AV220">
        <v>693</v>
      </c>
      <c r="AW220" t="s">
        <v>798</v>
      </c>
      <c r="AX220">
        <v>26</v>
      </c>
      <c r="AY220">
        <v>26075</v>
      </c>
      <c r="AZ220">
        <v>13</v>
      </c>
    </row>
    <row r="221" spans="1:52" hidden="1" x14ac:dyDescent="0.35">
      <c r="A221">
        <v>216</v>
      </c>
      <c r="B221">
        <v>120126001271</v>
      </c>
      <c r="C221" t="s">
        <v>1039</v>
      </c>
      <c r="D221">
        <v>1201260</v>
      </c>
      <c r="E221" t="s">
        <v>1040</v>
      </c>
      <c r="F221" s="1">
        <v>43210</v>
      </c>
      <c r="G221" t="s">
        <v>965</v>
      </c>
      <c r="H221">
        <v>2018</v>
      </c>
      <c r="I221" s="2">
        <v>0.36041666666666666</v>
      </c>
      <c r="J221" t="s">
        <v>95</v>
      </c>
      <c r="K221" t="s">
        <v>1041</v>
      </c>
      <c r="L221" t="s">
        <v>113</v>
      </c>
      <c r="M221" t="s">
        <v>56</v>
      </c>
      <c r="N221">
        <v>2181</v>
      </c>
      <c r="O221">
        <v>0</v>
      </c>
      <c r="P221">
        <v>1</v>
      </c>
      <c r="Q221">
        <v>1</v>
      </c>
      <c r="R221" t="s">
        <v>57</v>
      </c>
      <c r="S221">
        <v>19</v>
      </c>
      <c r="T221" s="9" t="str">
        <f t="shared" si="8"/>
        <v>Adult</v>
      </c>
      <c r="U221" t="s">
        <v>58</v>
      </c>
      <c r="W221" s="9" t="str">
        <f t="shared" si="10"/>
        <v>Unknown</v>
      </c>
      <c r="X221" t="s">
        <v>381</v>
      </c>
      <c r="Y221">
        <v>0</v>
      </c>
      <c r="AG221">
        <v>1396</v>
      </c>
      <c r="AH221">
        <v>336</v>
      </c>
      <c r="AI221">
        <v>298</v>
      </c>
      <c r="AJ221">
        <v>24</v>
      </c>
      <c r="AK221">
        <v>16</v>
      </c>
      <c r="AL221">
        <v>2</v>
      </c>
      <c r="AM221">
        <v>109</v>
      </c>
      <c r="AN221">
        <v>1</v>
      </c>
      <c r="AO221" t="s">
        <v>579</v>
      </c>
      <c r="AQ221">
        <v>29.143619999999999</v>
      </c>
      <c r="AR221">
        <v>-82.066682</v>
      </c>
      <c r="AS221">
        <v>101</v>
      </c>
      <c r="AT221">
        <v>9</v>
      </c>
      <c r="AU221">
        <v>12</v>
      </c>
      <c r="AV221">
        <v>1048</v>
      </c>
      <c r="AW221" t="s">
        <v>1042</v>
      </c>
      <c r="AX221">
        <v>12</v>
      </c>
      <c r="AY221">
        <v>12083</v>
      </c>
      <c r="AZ221">
        <v>22</v>
      </c>
    </row>
    <row r="222" spans="1:52" hidden="1" x14ac:dyDescent="0.35">
      <c r="A222">
        <v>279</v>
      </c>
      <c r="B222">
        <v>130012001865</v>
      </c>
      <c r="C222" t="s">
        <v>1043</v>
      </c>
      <c r="D222">
        <v>1300120</v>
      </c>
      <c r="E222" t="s">
        <v>735</v>
      </c>
      <c r="F222" s="1">
        <v>43213</v>
      </c>
      <c r="G222" t="s">
        <v>965</v>
      </c>
      <c r="H222">
        <v>2018</v>
      </c>
      <c r="I222" s="2">
        <v>0.54166666666666663</v>
      </c>
      <c r="J222" t="s">
        <v>82</v>
      </c>
      <c r="K222" t="s">
        <v>736</v>
      </c>
      <c r="L222" t="s">
        <v>77</v>
      </c>
      <c r="M222" t="s">
        <v>56</v>
      </c>
      <c r="N222">
        <v>1256</v>
      </c>
      <c r="O222">
        <v>0</v>
      </c>
      <c r="P222">
        <v>0</v>
      </c>
      <c r="Q222">
        <v>0</v>
      </c>
      <c r="R222" t="s">
        <v>70</v>
      </c>
      <c r="S222">
        <v>19</v>
      </c>
      <c r="T222" s="9" t="str">
        <f t="shared" si="8"/>
        <v>Adult</v>
      </c>
      <c r="U222" t="s">
        <v>58</v>
      </c>
      <c r="V222" t="s">
        <v>146</v>
      </c>
      <c r="W222" s="9" t="str">
        <f t="shared" si="10"/>
        <v>Black</v>
      </c>
      <c r="AG222">
        <v>2</v>
      </c>
      <c r="AH222">
        <v>1166</v>
      </c>
      <c r="AI222">
        <v>80</v>
      </c>
      <c r="AJ222">
        <v>0</v>
      </c>
      <c r="AK222">
        <v>2</v>
      </c>
      <c r="AL222">
        <v>0</v>
      </c>
      <c r="AM222">
        <v>6</v>
      </c>
      <c r="AN222">
        <v>0</v>
      </c>
      <c r="AQ222">
        <v>33.733899999999998</v>
      </c>
      <c r="AR222">
        <v>-84.503799999999998</v>
      </c>
      <c r="AS222">
        <v>85.7</v>
      </c>
      <c r="AT222">
        <v>9</v>
      </c>
      <c r="AU222">
        <v>12</v>
      </c>
      <c r="AV222">
        <v>987</v>
      </c>
      <c r="AW222" t="s">
        <v>738</v>
      </c>
      <c r="AX222">
        <v>13</v>
      </c>
      <c r="AY222">
        <v>13121</v>
      </c>
      <c r="AZ222">
        <v>11</v>
      </c>
    </row>
    <row r="223" spans="1:52" x14ac:dyDescent="0.35">
      <c r="A223">
        <v>305</v>
      </c>
      <c r="B223">
        <v>350006000063</v>
      </c>
      <c r="C223" t="s">
        <v>1044</v>
      </c>
      <c r="D223">
        <v>3500060</v>
      </c>
      <c r="E223" t="s">
        <v>1045</v>
      </c>
      <c r="F223" s="1">
        <v>43215</v>
      </c>
      <c r="G223" t="s">
        <v>965</v>
      </c>
      <c r="H223">
        <v>2018</v>
      </c>
      <c r="I223" s="2">
        <v>0.60416666666666663</v>
      </c>
      <c r="J223" t="s">
        <v>90</v>
      </c>
      <c r="K223" t="s">
        <v>1046</v>
      </c>
      <c r="L223" t="s">
        <v>97</v>
      </c>
      <c r="M223" t="s">
        <v>56</v>
      </c>
      <c r="N223">
        <v>1163</v>
      </c>
      <c r="O223">
        <v>0</v>
      </c>
      <c r="P223">
        <v>1</v>
      </c>
      <c r="Q223">
        <v>1</v>
      </c>
      <c r="R223" t="s">
        <v>70</v>
      </c>
      <c r="T223" s="9" t="str">
        <f t="shared" si="8"/>
        <v>Minor</v>
      </c>
      <c r="U223" t="s">
        <v>58</v>
      </c>
      <c r="V223" t="s">
        <v>99</v>
      </c>
      <c r="W223" s="9" t="str">
        <f t="shared" si="10"/>
        <v>Hispanic</v>
      </c>
      <c r="X223" t="s">
        <v>817</v>
      </c>
      <c r="Y223">
        <v>0</v>
      </c>
      <c r="AG223">
        <v>98</v>
      </c>
      <c r="AH223">
        <v>100</v>
      </c>
      <c r="AI223">
        <v>818</v>
      </c>
      <c r="AJ223">
        <v>21</v>
      </c>
      <c r="AK223">
        <v>86</v>
      </c>
      <c r="AL223">
        <v>2</v>
      </c>
      <c r="AM223">
        <v>38</v>
      </c>
      <c r="AN223">
        <v>0</v>
      </c>
      <c r="AO223" t="s">
        <v>136</v>
      </c>
      <c r="AP223" t="s">
        <v>1047</v>
      </c>
      <c r="AQ223">
        <v>35.074840999999999</v>
      </c>
      <c r="AR223">
        <v>-106.59241299999999</v>
      </c>
      <c r="AS223">
        <v>80.19</v>
      </c>
      <c r="AT223">
        <v>9</v>
      </c>
      <c r="AU223">
        <v>12</v>
      </c>
      <c r="AV223">
        <v>1161</v>
      </c>
      <c r="AW223" t="s">
        <v>1048</v>
      </c>
      <c r="AX223">
        <v>35</v>
      </c>
      <c r="AY223">
        <v>35001</v>
      </c>
      <c r="AZ223">
        <v>11</v>
      </c>
    </row>
    <row r="224" spans="1:52" x14ac:dyDescent="0.35">
      <c r="A224">
        <v>218</v>
      </c>
      <c r="B224">
        <v>60282009515</v>
      </c>
      <c r="C224" t="s">
        <v>1044</v>
      </c>
      <c r="D224">
        <v>602820</v>
      </c>
      <c r="E224" t="s">
        <v>1049</v>
      </c>
      <c r="F224" s="1">
        <v>43231</v>
      </c>
      <c r="G224" t="s">
        <v>965</v>
      </c>
      <c r="H224">
        <v>2018</v>
      </c>
      <c r="I224" s="2">
        <v>0.2951388888888889</v>
      </c>
      <c r="J224" t="s">
        <v>95</v>
      </c>
      <c r="K224" t="s">
        <v>1050</v>
      </c>
      <c r="L224" t="s">
        <v>121</v>
      </c>
      <c r="M224" t="s">
        <v>56</v>
      </c>
      <c r="N224">
        <v>2931</v>
      </c>
      <c r="O224">
        <v>0</v>
      </c>
      <c r="P224">
        <v>1</v>
      </c>
      <c r="Q224">
        <v>1</v>
      </c>
      <c r="R224" t="s">
        <v>70</v>
      </c>
      <c r="S224">
        <v>14</v>
      </c>
      <c r="T224" s="9" t="str">
        <f t="shared" si="8"/>
        <v>Minor</v>
      </c>
      <c r="U224" t="s">
        <v>58</v>
      </c>
      <c r="W224" s="9" t="str">
        <f t="shared" si="10"/>
        <v>Unknown</v>
      </c>
      <c r="X224" t="s">
        <v>60</v>
      </c>
      <c r="Y224">
        <v>0</v>
      </c>
      <c r="AG224">
        <v>462</v>
      </c>
      <c r="AH224">
        <v>453</v>
      </c>
      <c r="AI224">
        <v>1742</v>
      </c>
      <c r="AJ224">
        <v>159</v>
      </c>
      <c r="AK224">
        <v>19</v>
      </c>
      <c r="AL224">
        <v>5</v>
      </c>
      <c r="AM224">
        <v>91</v>
      </c>
      <c r="AN224">
        <v>0</v>
      </c>
      <c r="AO224" t="s">
        <v>1051</v>
      </c>
      <c r="AQ224">
        <v>34.591754999999999</v>
      </c>
      <c r="AR224">
        <v>-118.175561</v>
      </c>
      <c r="AS224">
        <v>126.42</v>
      </c>
      <c r="AT224">
        <v>9</v>
      </c>
      <c r="AU224">
        <v>12</v>
      </c>
      <c r="AV224">
        <v>1717</v>
      </c>
      <c r="AW224" t="s">
        <v>243</v>
      </c>
      <c r="AX224">
        <v>6</v>
      </c>
      <c r="AY224">
        <v>6037</v>
      </c>
      <c r="AZ224">
        <v>21</v>
      </c>
    </row>
    <row r="225" spans="1:52" hidden="1" x14ac:dyDescent="0.35">
      <c r="A225">
        <v>219</v>
      </c>
      <c r="B225">
        <v>171233001481</v>
      </c>
      <c r="C225" t="s">
        <v>1052</v>
      </c>
      <c r="D225">
        <v>1712330</v>
      </c>
      <c r="E225" t="s">
        <v>1053</v>
      </c>
      <c r="F225" s="1">
        <v>43236</v>
      </c>
      <c r="G225" t="s">
        <v>965</v>
      </c>
      <c r="H225">
        <v>2018</v>
      </c>
      <c r="I225" s="2">
        <v>0.33333333333333331</v>
      </c>
      <c r="J225" t="s">
        <v>90</v>
      </c>
      <c r="K225" t="s">
        <v>1054</v>
      </c>
      <c r="L225" t="s">
        <v>129</v>
      </c>
      <c r="M225" t="s">
        <v>56</v>
      </c>
      <c r="N225">
        <v>803</v>
      </c>
      <c r="O225">
        <v>0</v>
      </c>
      <c r="P225">
        <v>0</v>
      </c>
      <c r="Q225">
        <v>0</v>
      </c>
      <c r="R225" t="s">
        <v>70</v>
      </c>
      <c r="S225">
        <v>19</v>
      </c>
      <c r="T225" s="9" t="str">
        <f t="shared" si="8"/>
        <v>Adult</v>
      </c>
      <c r="U225" t="s">
        <v>58</v>
      </c>
      <c r="V225" t="s">
        <v>59</v>
      </c>
      <c r="W225" s="9" t="str">
        <f t="shared" si="10"/>
        <v>White</v>
      </c>
      <c r="X225" t="s">
        <v>60</v>
      </c>
      <c r="Y225">
        <v>0</v>
      </c>
      <c r="AG225">
        <v>650</v>
      </c>
      <c r="AH225">
        <v>24</v>
      </c>
      <c r="AI225">
        <v>51</v>
      </c>
      <c r="AJ225">
        <v>17</v>
      </c>
      <c r="AK225">
        <v>1</v>
      </c>
      <c r="AL225">
        <v>0</v>
      </c>
      <c r="AM225">
        <v>60</v>
      </c>
      <c r="AN225">
        <v>1</v>
      </c>
      <c r="AO225" t="s">
        <v>1051</v>
      </c>
      <c r="AP225" t="s">
        <v>600</v>
      </c>
      <c r="AQ225">
        <v>41.847127999999998</v>
      </c>
      <c r="AR225">
        <v>-89.488507999999996</v>
      </c>
      <c r="AS225">
        <v>40.6</v>
      </c>
      <c r="AT225">
        <v>9</v>
      </c>
      <c r="AU225">
        <v>12</v>
      </c>
      <c r="AV225">
        <v>347</v>
      </c>
      <c r="AW225" t="s">
        <v>727</v>
      </c>
      <c r="AX225">
        <v>17</v>
      </c>
      <c r="AY225">
        <v>17103</v>
      </c>
      <c r="AZ225">
        <v>32</v>
      </c>
    </row>
    <row r="226" spans="1:52" x14ac:dyDescent="0.35">
      <c r="A226">
        <v>220</v>
      </c>
      <c r="B226">
        <v>483927004473</v>
      </c>
      <c r="C226" t="s">
        <v>1055</v>
      </c>
      <c r="D226">
        <v>4839270</v>
      </c>
      <c r="E226" t="s">
        <v>1056</v>
      </c>
      <c r="F226" s="1">
        <v>43238</v>
      </c>
      <c r="G226" t="s">
        <v>965</v>
      </c>
      <c r="H226">
        <v>2018</v>
      </c>
      <c r="I226" s="2">
        <v>0.3125</v>
      </c>
      <c r="J226" t="s">
        <v>95</v>
      </c>
      <c r="K226" t="s">
        <v>1057</v>
      </c>
      <c r="L226" t="s">
        <v>205</v>
      </c>
      <c r="M226" t="s">
        <v>56</v>
      </c>
      <c r="N226">
        <v>1462</v>
      </c>
      <c r="O226">
        <v>10</v>
      </c>
      <c r="P226">
        <v>13</v>
      </c>
      <c r="Q226">
        <v>23</v>
      </c>
      <c r="R226" t="s">
        <v>57</v>
      </c>
      <c r="S226">
        <v>17</v>
      </c>
      <c r="T226" s="9" t="str">
        <f t="shared" si="8"/>
        <v>Minor</v>
      </c>
      <c r="U226" t="s">
        <v>58</v>
      </c>
      <c r="V226" t="s">
        <v>59</v>
      </c>
      <c r="W226" s="9" t="str">
        <f t="shared" si="10"/>
        <v>White</v>
      </c>
      <c r="X226" t="s">
        <v>60</v>
      </c>
      <c r="Y226">
        <v>0</v>
      </c>
      <c r="AG226">
        <v>1136</v>
      </c>
      <c r="AH226">
        <v>10</v>
      </c>
      <c r="AI226">
        <v>278</v>
      </c>
      <c r="AJ226">
        <v>8</v>
      </c>
      <c r="AK226">
        <v>9</v>
      </c>
      <c r="AL226">
        <v>1</v>
      </c>
      <c r="AM226">
        <v>20</v>
      </c>
      <c r="AN226">
        <v>1</v>
      </c>
      <c r="AO226" t="s">
        <v>1058</v>
      </c>
      <c r="AQ226">
        <v>29.393256999999998</v>
      </c>
      <c r="AR226">
        <v>-95.143148999999994</v>
      </c>
      <c r="AS226">
        <v>83.38</v>
      </c>
      <c r="AT226">
        <v>9</v>
      </c>
      <c r="AU226">
        <v>12</v>
      </c>
      <c r="AV226">
        <v>287</v>
      </c>
      <c r="AW226" t="s">
        <v>1059</v>
      </c>
      <c r="AX226">
        <v>48</v>
      </c>
      <c r="AY226">
        <v>48167</v>
      </c>
      <c r="AZ226">
        <v>22</v>
      </c>
    </row>
    <row r="227" spans="1:52" x14ac:dyDescent="0.35">
      <c r="A227">
        <v>221</v>
      </c>
      <c r="B227">
        <v>180765000639</v>
      </c>
      <c r="C227" t="s">
        <v>1060</v>
      </c>
      <c r="D227">
        <v>1807650</v>
      </c>
      <c r="E227" t="s">
        <v>1061</v>
      </c>
      <c r="F227" s="1">
        <v>43245</v>
      </c>
      <c r="G227" t="s">
        <v>965</v>
      </c>
      <c r="H227">
        <v>2018</v>
      </c>
      <c r="I227" s="2">
        <v>0.37916666666666665</v>
      </c>
      <c r="J227" t="s">
        <v>95</v>
      </c>
      <c r="K227" t="s">
        <v>1062</v>
      </c>
      <c r="L227" t="s">
        <v>225</v>
      </c>
      <c r="M227" t="s">
        <v>56</v>
      </c>
      <c r="N227">
        <v>1354</v>
      </c>
      <c r="O227">
        <v>0</v>
      </c>
      <c r="P227">
        <v>2</v>
      </c>
      <c r="Q227">
        <v>2</v>
      </c>
      <c r="R227" t="s">
        <v>70</v>
      </c>
      <c r="S227">
        <v>13</v>
      </c>
      <c r="T227" s="9" t="str">
        <f t="shared" si="8"/>
        <v>Minor</v>
      </c>
      <c r="U227" t="s">
        <v>58</v>
      </c>
      <c r="W227" s="9" t="str">
        <f t="shared" si="10"/>
        <v>Unknown</v>
      </c>
      <c r="X227" t="s">
        <v>60</v>
      </c>
      <c r="Y227">
        <v>0</v>
      </c>
      <c r="AG227">
        <v>1179</v>
      </c>
      <c r="AH227">
        <v>28</v>
      </c>
      <c r="AI227">
        <v>82</v>
      </c>
      <c r="AJ227">
        <v>22</v>
      </c>
      <c r="AK227">
        <v>0</v>
      </c>
      <c r="AL227">
        <v>1</v>
      </c>
      <c r="AM227">
        <v>42</v>
      </c>
      <c r="AN227">
        <v>1</v>
      </c>
      <c r="AO227" t="s">
        <v>1063</v>
      </c>
      <c r="AQ227">
        <v>40.078249999999997</v>
      </c>
      <c r="AR227">
        <v>-86.029000999999994</v>
      </c>
      <c r="AS227">
        <v>64</v>
      </c>
      <c r="AT227">
        <v>6</v>
      </c>
      <c r="AU227">
        <v>8</v>
      </c>
      <c r="AV227">
        <v>268</v>
      </c>
      <c r="AW227" t="s">
        <v>183</v>
      </c>
      <c r="AX227">
        <v>18</v>
      </c>
      <c r="AY227">
        <v>18057</v>
      </c>
      <c r="AZ227">
        <v>21</v>
      </c>
    </row>
    <row r="228" spans="1:52" hidden="1" x14ac:dyDescent="0.35">
      <c r="A228">
        <v>222</v>
      </c>
      <c r="B228">
        <v>370297003466</v>
      </c>
      <c r="C228" t="s">
        <v>1064</v>
      </c>
      <c r="D228">
        <v>3702970</v>
      </c>
      <c r="E228" t="s">
        <v>337</v>
      </c>
      <c r="F228" s="1">
        <v>43342</v>
      </c>
      <c r="G228" t="s">
        <v>1065</v>
      </c>
      <c r="H228">
        <v>2018</v>
      </c>
      <c r="I228" s="2">
        <v>0.3125</v>
      </c>
      <c r="J228" t="s">
        <v>67</v>
      </c>
      <c r="K228" t="s">
        <v>338</v>
      </c>
      <c r="L228" t="s">
        <v>326</v>
      </c>
      <c r="M228" t="s">
        <v>56</v>
      </c>
      <c r="N228">
        <v>100</v>
      </c>
      <c r="O228">
        <v>0</v>
      </c>
      <c r="P228">
        <v>0</v>
      </c>
      <c r="Q228">
        <v>0</v>
      </c>
      <c r="R228" t="s">
        <v>70</v>
      </c>
      <c r="S228">
        <v>34</v>
      </c>
      <c r="T228" s="9" t="str">
        <f t="shared" si="8"/>
        <v>Adult</v>
      </c>
      <c r="U228" t="s">
        <v>58</v>
      </c>
      <c r="V228" t="s">
        <v>146</v>
      </c>
      <c r="W228" s="9" t="str">
        <f t="shared" si="10"/>
        <v>Black</v>
      </c>
      <c r="X228" t="s">
        <v>1066</v>
      </c>
      <c r="Y228">
        <v>0</v>
      </c>
      <c r="AG228">
        <v>24</v>
      </c>
      <c r="AH228">
        <v>73</v>
      </c>
      <c r="AI228">
        <v>15</v>
      </c>
      <c r="AJ228">
        <v>6</v>
      </c>
      <c r="AK228">
        <v>0</v>
      </c>
      <c r="AL228">
        <v>0</v>
      </c>
      <c r="AM228">
        <v>4</v>
      </c>
      <c r="AN228">
        <v>0</v>
      </c>
      <c r="AO228" t="s">
        <v>1067</v>
      </c>
      <c r="AP228" t="s">
        <v>116</v>
      </c>
      <c r="AQ228">
        <v>35.236843</v>
      </c>
      <c r="AR228">
        <v>-80.812768000000005</v>
      </c>
      <c r="AS228">
        <v>9.6300000000000008</v>
      </c>
      <c r="AT228" t="s">
        <v>124</v>
      </c>
      <c r="AU228">
        <v>5</v>
      </c>
      <c r="AV228">
        <v>119</v>
      </c>
      <c r="AW228" t="s">
        <v>339</v>
      </c>
      <c r="AX228">
        <v>37</v>
      </c>
      <c r="AY228">
        <v>37119</v>
      </c>
      <c r="AZ228">
        <v>11</v>
      </c>
    </row>
    <row r="229" spans="1:52" x14ac:dyDescent="0.35">
      <c r="A229">
        <v>223</v>
      </c>
      <c r="B229">
        <v>320006000567</v>
      </c>
      <c r="C229" t="s">
        <v>1068</v>
      </c>
      <c r="D229">
        <v>3200060</v>
      </c>
      <c r="E229" t="s">
        <v>1069</v>
      </c>
      <c r="F229" s="1">
        <v>43354</v>
      </c>
      <c r="G229" t="s">
        <v>1065</v>
      </c>
      <c r="H229">
        <v>2018</v>
      </c>
      <c r="I229" s="2">
        <v>0.60763888888888895</v>
      </c>
      <c r="J229" t="s">
        <v>53</v>
      </c>
      <c r="K229" t="s">
        <v>1070</v>
      </c>
      <c r="L229" t="s">
        <v>465</v>
      </c>
      <c r="M229" t="s">
        <v>56</v>
      </c>
      <c r="N229">
        <v>2887</v>
      </c>
      <c r="O229">
        <v>1</v>
      </c>
      <c r="P229">
        <v>0</v>
      </c>
      <c r="Q229">
        <v>1</v>
      </c>
      <c r="R229" t="s">
        <v>70</v>
      </c>
      <c r="S229">
        <v>16</v>
      </c>
      <c r="T229" s="9" t="str">
        <f t="shared" si="8"/>
        <v>Minor</v>
      </c>
      <c r="U229" t="s">
        <v>58</v>
      </c>
      <c r="V229" t="s">
        <v>146</v>
      </c>
      <c r="W229" s="9" t="str">
        <f t="shared" si="10"/>
        <v>Black</v>
      </c>
      <c r="X229" t="s">
        <v>60</v>
      </c>
      <c r="Y229">
        <v>0</v>
      </c>
      <c r="AG229">
        <v>154</v>
      </c>
      <c r="AH229">
        <v>793</v>
      </c>
      <c r="AI229">
        <v>1757</v>
      </c>
      <c r="AJ229">
        <v>56</v>
      </c>
      <c r="AK229">
        <v>4</v>
      </c>
      <c r="AL229">
        <v>18</v>
      </c>
      <c r="AM229">
        <v>105</v>
      </c>
      <c r="AN229">
        <v>1</v>
      </c>
      <c r="AQ229">
        <v>36.233566000000003</v>
      </c>
      <c r="AR229">
        <v>-115.135695</v>
      </c>
      <c r="AS229">
        <v>115</v>
      </c>
      <c r="AT229">
        <v>9</v>
      </c>
      <c r="AU229">
        <v>12</v>
      </c>
      <c r="AV229">
        <v>2321</v>
      </c>
      <c r="AW229" t="s">
        <v>1071</v>
      </c>
      <c r="AX229">
        <v>32</v>
      </c>
      <c r="AY229">
        <v>32003</v>
      </c>
      <c r="AZ229">
        <v>21</v>
      </c>
    </row>
    <row r="230" spans="1:52" hidden="1" x14ac:dyDescent="0.35">
      <c r="A230">
        <v>280</v>
      </c>
      <c r="B230">
        <v>370297003363</v>
      </c>
      <c r="C230" t="s">
        <v>1072</v>
      </c>
      <c r="D230">
        <v>3702970</v>
      </c>
      <c r="E230" t="s">
        <v>337</v>
      </c>
      <c r="F230" s="1">
        <v>43367</v>
      </c>
      <c r="G230" t="s">
        <v>1065</v>
      </c>
      <c r="H230">
        <v>2018</v>
      </c>
      <c r="I230" s="2">
        <v>0.375</v>
      </c>
      <c r="J230" t="s">
        <v>82</v>
      </c>
      <c r="K230" t="s">
        <v>338</v>
      </c>
      <c r="L230" t="s">
        <v>326</v>
      </c>
      <c r="M230" t="s">
        <v>56</v>
      </c>
      <c r="N230">
        <v>860</v>
      </c>
      <c r="O230">
        <v>0</v>
      </c>
      <c r="P230">
        <v>0</v>
      </c>
      <c r="Q230">
        <v>0</v>
      </c>
      <c r="R230" t="s">
        <v>70</v>
      </c>
      <c r="S230">
        <v>24</v>
      </c>
      <c r="T230" s="9" t="str">
        <f t="shared" si="8"/>
        <v>Adult</v>
      </c>
      <c r="U230" t="s">
        <v>58</v>
      </c>
      <c r="V230" t="s">
        <v>146</v>
      </c>
      <c r="W230" s="9" t="str">
        <f t="shared" si="10"/>
        <v>Black</v>
      </c>
      <c r="AG230">
        <v>27</v>
      </c>
      <c r="AH230">
        <v>292</v>
      </c>
      <c r="AI230">
        <v>423</v>
      </c>
      <c r="AJ230">
        <v>92</v>
      </c>
      <c r="AK230">
        <v>0</v>
      </c>
      <c r="AL230">
        <v>1</v>
      </c>
      <c r="AM230">
        <v>25</v>
      </c>
      <c r="AN230">
        <v>0</v>
      </c>
      <c r="AQ230">
        <v>35.225991</v>
      </c>
      <c r="AR230">
        <v>-80.743914000000004</v>
      </c>
      <c r="AS230">
        <v>45.27</v>
      </c>
      <c r="AT230" t="s">
        <v>130</v>
      </c>
      <c r="AU230">
        <v>5</v>
      </c>
      <c r="AV230">
        <v>857</v>
      </c>
      <c r="AW230" t="s">
        <v>339</v>
      </c>
      <c r="AX230">
        <v>37</v>
      </c>
      <c r="AY230">
        <v>37119</v>
      </c>
      <c r="AZ230">
        <v>11</v>
      </c>
    </row>
    <row r="231" spans="1:52" hidden="1" x14ac:dyDescent="0.35">
      <c r="A231">
        <v>224</v>
      </c>
      <c r="B231">
        <v>20018000072</v>
      </c>
      <c r="C231" t="s">
        <v>1073</v>
      </c>
      <c r="D231">
        <v>200180</v>
      </c>
      <c r="E231" t="s">
        <v>1074</v>
      </c>
      <c r="F231" s="1">
        <v>43376</v>
      </c>
      <c r="G231" t="s">
        <v>1065</v>
      </c>
      <c r="H231">
        <v>2018</v>
      </c>
      <c r="I231" s="2">
        <v>0.41666666666666669</v>
      </c>
      <c r="J231" t="s">
        <v>90</v>
      </c>
      <c r="K231" t="s">
        <v>1075</v>
      </c>
      <c r="L231" t="s">
        <v>1076</v>
      </c>
      <c r="M231" t="s">
        <v>56</v>
      </c>
      <c r="N231">
        <v>429</v>
      </c>
      <c r="O231">
        <v>0</v>
      </c>
      <c r="P231">
        <v>1</v>
      </c>
      <c r="Q231">
        <v>1</v>
      </c>
      <c r="R231" t="s">
        <v>70</v>
      </c>
      <c r="S231">
        <v>26</v>
      </c>
      <c r="T231" s="9" t="str">
        <f t="shared" si="8"/>
        <v>Adult</v>
      </c>
      <c r="U231" t="s">
        <v>58</v>
      </c>
      <c r="V231" t="s">
        <v>146</v>
      </c>
      <c r="W231" s="9" t="str">
        <f t="shared" si="10"/>
        <v>Black</v>
      </c>
      <c r="X231" t="s">
        <v>1077</v>
      </c>
      <c r="Y231">
        <v>0</v>
      </c>
      <c r="AG231">
        <v>192</v>
      </c>
      <c r="AH231">
        <v>22</v>
      </c>
      <c r="AI231">
        <v>50</v>
      </c>
      <c r="AJ231">
        <v>31</v>
      </c>
      <c r="AK231">
        <v>44</v>
      </c>
      <c r="AL231">
        <v>27</v>
      </c>
      <c r="AM231">
        <v>63</v>
      </c>
      <c r="AN231">
        <v>0</v>
      </c>
      <c r="AO231" t="s">
        <v>1078</v>
      </c>
      <c r="AQ231">
        <v>61.213281000000002</v>
      </c>
      <c r="AR231">
        <v>-149.881113</v>
      </c>
      <c r="AS231">
        <v>26.7</v>
      </c>
      <c r="AT231" t="s">
        <v>130</v>
      </c>
      <c r="AU231">
        <v>6</v>
      </c>
      <c r="AV231">
        <v>178</v>
      </c>
      <c r="AW231" t="s">
        <v>1079</v>
      </c>
      <c r="AX231">
        <v>2</v>
      </c>
      <c r="AY231">
        <v>2020</v>
      </c>
      <c r="AZ231">
        <v>11</v>
      </c>
    </row>
    <row r="232" spans="1:52" x14ac:dyDescent="0.35">
      <c r="A232">
        <v>225</v>
      </c>
      <c r="B232">
        <v>645876</v>
      </c>
      <c r="C232" t="s">
        <v>1080</v>
      </c>
      <c r="F232" s="1">
        <v>43385</v>
      </c>
      <c r="G232" t="s">
        <v>1065</v>
      </c>
      <c r="H232">
        <v>2018</v>
      </c>
      <c r="I232" s="2">
        <v>0.54166666666666663</v>
      </c>
      <c r="J232" t="s">
        <v>95</v>
      </c>
      <c r="K232" t="s">
        <v>1081</v>
      </c>
      <c r="L232" t="s">
        <v>145</v>
      </c>
      <c r="M232" t="s">
        <v>216</v>
      </c>
      <c r="N232">
        <v>111</v>
      </c>
      <c r="O232">
        <v>0</v>
      </c>
      <c r="P232">
        <v>0</v>
      </c>
      <c r="Q232">
        <v>0</v>
      </c>
      <c r="R232" t="s">
        <v>792</v>
      </c>
      <c r="T232" s="9" t="str">
        <f t="shared" si="8"/>
        <v>Minor</v>
      </c>
      <c r="W232" s="9" t="str">
        <f t="shared" si="10"/>
        <v>Unknown</v>
      </c>
      <c r="AG232">
        <v>53</v>
      </c>
      <c r="AH232">
        <v>17</v>
      </c>
      <c r="AI232">
        <v>9</v>
      </c>
      <c r="AJ232">
        <v>26</v>
      </c>
      <c r="AK232">
        <v>0</v>
      </c>
      <c r="AL232">
        <v>0</v>
      </c>
      <c r="AM232">
        <v>6</v>
      </c>
      <c r="AN232">
        <v>0</v>
      </c>
      <c r="AQ232">
        <v>42.33419</v>
      </c>
      <c r="AR232">
        <v>-85.207497000000004</v>
      </c>
      <c r="AS232">
        <v>9.9</v>
      </c>
      <c r="AT232" t="s">
        <v>124</v>
      </c>
      <c r="AU232">
        <v>12</v>
      </c>
      <c r="AW232" t="s">
        <v>1082</v>
      </c>
      <c r="AX232">
        <v>26</v>
      </c>
      <c r="AY232">
        <v>26025</v>
      </c>
      <c r="AZ232">
        <v>13</v>
      </c>
    </row>
    <row r="233" spans="1:52" hidden="1" x14ac:dyDescent="0.35">
      <c r="A233">
        <v>226</v>
      </c>
      <c r="B233">
        <v>90045001161</v>
      </c>
      <c r="C233" t="s">
        <v>1083</v>
      </c>
      <c r="D233">
        <v>900450</v>
      </c>
      <c r="E233" t="s">
        <v>1084</v>
      </c>
      <c r="F233" s="1">
        <v>43395</v>
      </c>
      <c r="G233" t="s">
        <v>1065</v>
      </c>
      <c r="H233">
        <v>2018</v>
      </c>
      <c r="I233" s="2">
        <v>0.34375</v>
      </c>
      <c r="J233" t="s">
        <v>82</v>
      </c>
      <c r="K233" t="s">
        <v>1085</v>
      </c>
      <c r="L233" t="s">
        <v>589</v>
      </c>
      <c r="M233" t="s">
        <v>56</v>
      </c>
      <c r="N233">
        <v>416</v>
      </c>
      <c r="O233">
        <v>0</v>
      </c>
      <c r="P233">
        <v>0</v>
      </c>
      <c r="Q233">
        <v>0</v>
      </c>
      <c r="R233" t="s">
        <v>70</v>
      </c>
      <c r="S233">
        <v>18</v>
      </c>
      <c r="T233" s="9" t="str">
        <f t="shared" si="8"/>
        <v>Adult</v>
      </c>
      <c r="U233" t="s">
        <v>58</v>
      </c>
      <c r="W233" s="9" t="str">
        <f t="shared" si="10"/>
        <v>Unknown</v>
      </c>
      <c r="AG233">
        <v>15</v>
      </c>
      <c r="AH233">
        <v>139</v>
      </c>
      <c r="AI233">
        <v>186</v>
      </c>
      <c r="AJ233">
        <v>2</v>
      </c>
      <c r="AK233">
        <v>2</v>
      </c>
      <c r="AL233">
        <v>0</v>
      </c>
      <c r="AM233">
        <v>14</v>
      </c>
      <c r="AN233">
        <v>0</v>
      </c>
      <c r="AO233" t="s">
        <v>136</v>
      </c>
      <c r="AQ233">
        <v>41.177546999999997</v>
      </c>
      <c r="AR233">
        <v>-73.164585000000002</v>
      </c>
      <c r="AS233">
        <v>24</v>
      </c>
      <c r="AT233" t="s">
        <v>130</v>
      </c>
      <c r="AU233">
        <v>8</v>
      </c>
      <c r="AV233">
        <v>377</v>
      </c>
      <c r="AW233" t="s">
        <v>590</v>
      </c>
      <c r="AX233">
        <v>9</v>
      </c>
      <c r="AY233">
        <v>9001</v>
      </c>
      <c r="AZ233">
        <v>12</v>
      </c>
    </row>
    <row r="234" spans="1:52" x14ac:dyDescent="0.35">
      <c r="A234">
        <v>227</v>
      </c>
      <c r="B234">
        <v>370297002324</v>
      </c>
      <c r="C234" t="s">
        <v>1086</v>
      </c>
      <c r="D234">
        <v>3702970</v>
      </c>
      <c r="E234" t="s">
        <v>337</v>
      </c>
      <c r="F234" s="1">
        <v>43402</v>
      </c>
      <c r="G234" t="s">
        <v>1065</v>
      </c>
      <c r="H234">
        <v>2018</v>
      </c>
      <c r="I234" s="2">
        <v>0.29166666666666669</v>
      </c>
      <c r="J234" t="s">
        <v>82</v>
      </c>
      <c r="K234" t="s">
        <v>1087</v>
      </c>
      <c r="L234" t="s">
        <v>326</v>
      </c>
      <c r="M234" t="s">
        <v>56</v>
      </c>
      <c r="N234">
        <v>2133</v>
      </c>
      <c r="O234">
        <v>1</v>
      </c>
      <c r="P234">
        <v>0</v>
      </c>
      <c r="Q234">
        <v>1</v>
      </c>
      <c r="R234" t="s">
        <v>70</v>
      </c>
      <c r="S234">
        <v>16</v>
      </c>
      <c r="T234" s="9" t="str">
        <f t="shared" si="8"/>
        <v>Minor</v>
      </c>
      <c r="U234" t="s">
        <v>58</v>
      </c>
      <c r="V234" t="s">
        <v>146</v>
      </c>
      <c r="W234" s="9" t="str">
        <f t="shared" si="10"/>
        <v>Black</v>
      </c>
      <c r="X234" t="s">
        <v>60</v>
      </c>
      <c r="Y234">
        <v>0</v>
      </c>
      <c r="AG234">
        <v>860</v>
      </c>
      <c r="AH234">
        <v>681</v>
      </c>
      <c r="AI234">
        <v>410</v>
      </c>
      <c r="AJ234">
        <v>86</v>
      </c>
      <c r="AK234">
        <v>9</v>
      </c>
      <c r="AL234">
        <v>1</v>
      </c>
      <c r="AM234">
        <v>86</v>
      </c>
      <c r="AN234">
        <v>1</v>
      </c>
      <c r="AO234" t="s">
        <v>1088</v>
      </c>
      <c r="AP234" t="s">
        <v>116</v>
      </c>
      <c r="AQ234">
        <v>35.1203</v>
      </c>
      <c r="AR234">
        <v>-80.691599999999994</v>
      </c>
      <c r="AS234">
        <v>114.21</v>
      </c>
      <c r="AT234">
        <v>9</v>
      </c>
      <c r="AU234">
        <v>12</v>
      </c>
      <c r="AV234">
        <v>876</v>
      </c>
      <c r="AW234" t="s">
        <v>339</v>
      </c>
      <c r="AX234">
        <v>37</v>
      </c>
      <c r="AY234">
        <v>37119</v>
      </c>
      <c r="AZ234">
        <v>21</v>
      </c>
    </row>
    <row r="235" spans="1:52" hidden="1" x14ac:dyDescent="0.35">
      <c r="A235">
        <v>228</v>
      </c>
      <c r="B235">
        <v>510300001257</v>
      </c>
      <c r="C235" t="s">
        <v>1089</v>
      </c>
      <c r="D235">
        <v>5103000</v>
      </c>
      <c r="E235" t="s">
        <v>622</v>
      </c>
      <c r="F235" s="1">
        <v>43424</v>
      </c>
      <c r="G235" t="s">
        <v>1065</v>
      </c>
      <c r="H235">
        <v>2018</v>
      </c>
      <c r="I235" s="2">
        <v>0.65625</v>
      </c>
      <c r="J235" t="s">
        <v>53</v>
      </c>
      <c r="K235" t="s">
        <v>549</v>
      </c>
      <c r="L235" t="s">
        <v>441</v>
      </c>
      <c r="M235" t="s">
        <v>56</v>
      </c>
      <c r="N235">
        <v>702</v>
      </c>
      <c r="O235">
        <v>0</v>
      </c>
      <c r="P235">
        <v>1</v>
      </c>
      <c r="Q235">
        <v>1</v>
      </c>
      <c r="R235" t="s">
        <v>114</v>
      </c>
      <c r="S235">
        <v>29</v>
      </c>
      <c r="T235" s="9" t="str">
        <f t="shared" si="8"/>
        <v>Adult</v>
      </c>
      <c r="U235" t="s">
        <v>58</v>
      </c>
      <c r="V235" t="s">
        <v>146</v>
      </c>
      <c r="W235" s="9" t="str">
        <f t="shared" si="10"/>
        <v>Black</v>
      </c>
      <c r="X235" t="s">
        <v>153</v>
      </c>
      <c r="Y235">
        <v>0</v>
      </c>
      <c r="AG235">
        <v>432</v>
      </c>
      <c r="AH235">
        <v>217</v>
      </c>
      <c r="AI235">
        <v>24</v>
      </c>
      <c r="AJ235">
        <v>6</v>
      </c>
      <c r="AK235">
        <v>0</v>
      </c>
      <c r="AL235">
        <v>1</v>
      </c>
      <c r="AM235">
        <v>22</v>
      </c>
      <c r="AN235">
        <v>0</v>
      </c>
      <c r="AO235" t="s">
        <v>136</v>
      </c>
      <c r="AQ235">
        <v>36.826819999999998</v>
      </c>
      <c r="AR235">
        <v>-76.366280000000003</v>
      </c>
      <c r="AS235">
        <v>41</v>
      </c>
      <c r="AT235" t="s">
        <v>124</v>
      </c>
      <c r="AU235">
        <v>5</v>
      </c>
      <c r="AV235">
        <v>351</v>
      </c>
      <c r="AW235" t="s">
        <v>623</v>
      </c>
      <c r="AX235">
        <v>51</v>
      </c>
      <c r="AY235">
        <v>51740</v>
      </c>
      <c r="AZ235">
        <v>13</v>
      </c>
    </row>
    <row r="236" spans="1:52" x14ac:dyDescent="0.35">
      <c r="A236">
        <v>229</v>
      </c>
      <c r="B236">
        <v>180951001555</v>
      </c>
      <c r="C236" t="s">
        <v>1090</v>
      </c>
      <c r="D236">
        <v>1809510</v>
      </c>
      <c r="E236" t="s">
        <v>1091</v>
      </c>
      <c r="F236" s="1">
        <v>43447</v>
      </c>
      <c r="G236" t="s">
        <v>1065</v>
      </c>
      <c r="H236">
        <v>2018</v>
      </c>
      <c r="I236" s="2">
        <v>0.33333333333333331</v>
      </c>
      <c r="J236" t="s">
        <v>67</v>
      </c>
      <c r="K236" t="s">
        <v>1092</v>
      </c>
      <c r="L236" t="s">
        <v>225</v>
      </c>
      <c r="M236" t="s">
        <v>56</v>
      </c>
      <c r="N236">
        <v>647</v>
      </c>
      <c r="O236">
        <v>0</v>
      </c>
      <c r="P236">
        <v>0</v>
      </c>
      <c r="Q236">
        <v>0</v>
      </c>
      <c r="R236" t="s">
        <v>57</v>
      </c>
      <c r="S236">
        <v>14</v>
      </c>
      <c r="T236" s="9" t="str">
        <f t="shared" si="8"/>
        <v>Minor</v>
      </c>
      <c r="U236" t="s">
        <v>58</v>
      </c>
      <c r="W236" s="9" t="str">
        <f t="shared" si="10"/>
        <v>Unknown</v>
      </c>
      <c r="X236" t="s">
        <v>60</v>
      </c>
      <c r="Y236">
        <v>1</v>
      </c>
      <c r="Z236" t="s">
        <v>61</v>
      </c>
      <c r="AG236">
        <v>454</v>
      </c>
      <c r="AH236">
        <v>48</v>
      </c>
      <c r="AI236">
        <v>64</v>
      </c>
      <c r="AJ236">
        <v>2</v>
      </c>
      <c r="AK236">
        <v>0</v>
      </c>
      <c r="AL236">
        <v>0</v>
      </c>
      <c r="AM236">
        <v>79</v>
      </c>
      <c r="AN236">
        <v>1</v>
      </c>
      <c r="AO236" t="s">
        <v>1093</v>
      </c>
      <c r="AQ236">
        <v>39.832000000000001</v>
      </c>
      <c r="AR236">
        <v>-84.9114</v>
      </c>
      <c r="AS236">
        <v>59.5</v>
      </c>
      <c r="AT236">
        <v>5</v>
      </c>
      <c r="AU236">
        <v>8</v>
      </c>
      <c r="AV236">
        <v>527</v>
      </c>
      <c r="AW236" t="s">
        <v>425</v>
      </c>
      <c r="AX236">
        <v>18</v>
      </c>
      <c r="AY236">
        <v>18177</v>
      </c>
      <c r="AZ236">
        <v>32</v>
      </c>
    </row>
    <row r="237" spans="1:52" hidden="1" x14ac:dyDescent="0.35">
      <c r="A237">
        <v>230</v>
      </c>
      <c r="B237">
        <v>410204000621</v>
      </c>
      <c r="C237" t="s">
        <v>1094</v>
      </c>
      <c r="D237">
        <v>4102040</v>
      </c>
      <c r="E237" t="s">
        <v>1095</v>
      </c>
      <c r="F237" s="1">
        <v>43476</v>
      </c>
      <c r="G237" t="s">
        <v>1065</v>
      </c>
      <c r="H237">
        <v>2019</v>
      </c>
      <c r="I237" s="2">
        <v>0.4375</v>
      </c>
      <c r="J237" t="s">
        <v>95</v>
      </c>
      <c r="K237" t="s">
        <v>1096</v>
      </c>
      <c r="L237" t="s">
        <v>459</v>
      </c>
      <c r="M237" t="s">
        <v>56</v>
      </c>
      <c r="N237">
        <v>336</v>
      </c>
      <c r="O237">
        <v>0</v>
      </c>
      <c r="P237">
        <v>0</v>
      </c>
      <c r="Q237">
        <v>0</v>
      </c>
      <c r="R237" t="s">
        <v>70</v>
      </c>
      <c r="S237">
        <v>30</v>
      </c>
      <c r="T237" s="9" t="str">
        <f t="shared" si="8"/>
        <v>Adult</v>
      </c>
      <c r="U237" t="s">
        <v>58</v>
      </c>
      <c r="W237" s="9" t="str">
        <f t="shared" si="10"/>
        <v>Unknown</v>
      </c>
      <c r="X237" t="s">
        <v>817</v>
      </c>
      <c r="Y237">
        <v>1</v>
      </c>
      <c r="Z237" t="s">
        <v>1097</v>
      </c>
      <c r="AG237">
        <v>224</v>
      </c>
      <c r="AH237">
        <v>1</v>
      </c>
      <c r="AI237">
        <v>79</v>
      </c>
      <c r="AJ237">
        <v>6</v>
      </c>
      <c r="AK237">
        <v>7</v>
      </c>
      <c r="AL237">
        <v>3</v>
      </c>
      <c r="AM237">
        <v>16</v>
      </c>
      <c r="AN237">
        <v>1</v>
      </c>
      <c r="AO237" t="s">
        <v>136</v>
      </c>
      <c r="AQ237">
        <v>44.078800000000001</v>
      </c>
      <c r="AR237">
        <v>-123.16670000000001</v>
      </c>
      <c r="AS237">
        <v>16.600000000000001</v>
      </c>
      <c r="AT237">
        <v>6</v>
      </c>
      <c r="AU237">
        <v>8</v>
      </c>
      <c r="AV237">
        <v>248</v>
      </c>
      <c r="AW237" t="s">
        <v>1098</v>
      </c>
      <c r="AX237">
        <v>41</v>
      </c>
      <c r="AY237">
        <v>41039</v>
      </c>
      <c r="AZ237">
        <v>12</v>
      </c>
    </row>
    <row r="238" spans="1:52" x14ac:dyDescent="0.35">
      <c r="A238">
        <v>281</v>
      </c>
      <c r="B238">
        <v>272124004557</v>
      </c>
      <c r="C238" t="s">
        <v>1099</v>
      </c>
      <c r="D238">
        <v>2721240</v>
      </c>
      <c r="E238" t="s">
        <v>1100</v>
      </c>
      <c r="F238" s="1">
        <v>43481</v>
      </c>
      <c r="G238" t="s">
        <v>1065</v>
      </c>
      <c r="H238">
        <v>2019</v>
      </c>
      <c r="I238" s="2">
        <v>0.52083333333333337</v>
      </c>
      <c r="J238" t="s">
        <v>90</v>
      </c>
      <c r="K238" t="s">
        <v>1101</v>
      </c>
      <c r="L238" t="s">
        <v>321</v>
      </c>
      <c r="M238" t="s">
        <v>56</v>
      </c>
      <c r="N238">
        <v>382</v>
      </c>
      <c r="O238">
        <v>0</v>
      </c>
      <c r="P238">
        <v>0</v>
      </c>
      <c r="Q238">
        <v>0</v>
      </c>
      <c r="R238" t="s">
        <v>792</v>
      </c>
      <c r="T238" s="9" t="str">
        <f t="shared" si="8"/>
        <v>Minor</v>
      </c>
      <c r="W238" s="9" t="str">
        <f t="shared" si="10"/>
        <v>Unknown</v>
      </c>
      <c r="AG238">
        <v>6</v>
      </c>
      <c r="AH238">
        <v>339</v>
      </c>
      <c r="AI238">
        <v>15</v>
      </c>
      <c r="AJ238">
        <v>6</v>
      </c>
      <c r="AK238">
        <v>7</v>
      </c>
      <c r="AL238">
        <v>1</v>
      </c>
      <c r="AM238">
        <v>8</v>
      </c>
      <c r="AN238">
        <v>0</v>
      </c>
      <c r="AQ238">
        <v>44.994016999999999</v>
      </c>
      <c r="AR238">
        <v>-93.300234000000003</v>
      </c>
      <c r="AS238">
        <v>49.28</v>
      </c>
      <c r="AT238">
        <v>9</v>
      </c>
      <c r="AU238">
        <v>12</v>
      </c>
      <c r="AV238">
        <v>276</v>
      </c>
      <c r="AW238" t="s">
        <v>1102</v>
      </c>
      <c r="AX238">
        <v>27</v>
      </c>
      <c r="AY238">
        <v>27053</v>
      </c>
      <c r="AZ238">
        <v>11</v>
      </c>
    </row>
    <row r="239" spans="1:52" hidden="1" x14ac:dyDescent="0.35">
      <c r="A239">
        <v>231</v>
      </c>
      <c r="B239">
        <v>240009000209</v>
      </c>
      <c r="C239" t="s">
        <v>1103</v>
      </c>
      <c r="D239">
        <v>2400090</v>
      </c>
      <c r="E239" t="s">
        <v>196</v>
      </c>
      <c r="F239" s="1">
        <v>43504</v>
      </c>
      <c r="G239" t="s">
        <v>1065</v>
      </c>
      <c r="H239">
        <v>2019</v>
      </c>
      <c r="I239" s="2">
        <v>0.5</v>
      </c>
      <c r="J239" t="s">
        <v>95</v>
      </c>
      <c r="K239" t="s">
        <v>197</v>
      </c>
      <c r="L239" t="s">
        <v>198</v>
      </c>
      <c r="M239" t="s">
        <v>56</v>
      </c>
      <c r="N239">
        <v>877</v>
      </c>
      <c r="O239">
        <v>0</v>
      </c>
      <c r="P239">
        <v>1</v>
      </c>
      <c r="Q239">
        <v>1</v>
      </c>
      <c r="R239" t="s">
        <v>70</v>
      </c>
      <c r="S239">
        <v>25</v>
      </c>
      <c r="T239" s="9" t="str">
        <f t="shared" si="8"/>
        <v>Adult</v>
      </c>
      <c r="U239" t="s">
        <v>58</v>
      </c>
      <c r="W239" s="9" t="str">
        <f t="shared" si="10"/>
        <v>Unknown</v>
      </c>
      <c r="X239" t="s">
        <v>902</v>
      </c>
      <c r="Y239">
        <v>0</v>
      </c>
      <c r="AG239">
        <v>8</v>
      </c>
      <c r="AH239">
        <v>864</v>
      </c>
      <c r="AI239">
        <v>2</v>
      </c>
      <c r="AJ239">
        <v>0</v>
      </c>
      <c r="AK239">
        <v>3</v>
      </c>
      <c r="AL239">
        <v>0</v>
      </c>
      <c r="AM239">
        <v>0</v>
      </c>
      <c r="AN239">
        <v>0</v>
      </c>
      <c r="AO239" t="s">
        <v>1104</v>
      </c>
      <c r="AQ239">
        <v>39.314799999999998</v>
      </c>
      <c r="AR239">
        <v>-76.654899999999998</v>
      </c>
      <c r="AS239">
        <v>62</v>
      </c>
      <c r="AT239">
        <v>9</v>
      </c>
      <c r="AU239">
        <v>12</v>
      </c>
      <c r="AW239" t="s">
        <v>201</v>
      </c>
      <c r="AX239">
        <v>24</v>
      </c>
      <c r="AY239">
        <v>24510</v>
      </c>
      <c r="AZ239">
        <v>11</v>
      </c>
    </row>
    <row r="240" spans="1:52" x14ac:dyDescent="0.35">
      <c r="A240">
        <v>232</v>
      </c>
      <c r="B240">
        <v>350001001024</v>
      </c>
      <c r="C240" t="s">
        <v>1105</v>
      </c>
      <c r="D240">
        <v>3500010</v>
      </c>
      <c r="E240" t="s">
        <v>1106</v>
      </c>
      <c r="F240" s="1">
        <v>43510</v>
      </c>
      <c r="G240" t="s">
        <v>1065</v>
      </c>
      <c r="H240">
        <v>2019</v>
      </c>
      <c r="I240" s="2">
        <v>0.30208333333333331</v>
      </c>
      <c r="J240" t="s">
        <v>67</v>
      </c>
      <c r="K240" t="s">
        <v>1107</v>
      </c>
      <c r="L240" t="s">
        <v>97</v>
      </c>
      <c r="M240" t="s">
        <v>56</v>
      </c>
      <c r="N240">
        <v>2404</v>
      </c>
      <c r="O240">
        <v>0</v>
      </c>
      <c r="P240">
        <v>0</v>
      </c>
      <c r="Q240">
        <v>0</v>
      </c>
      <c r="R240" t="s">
        <v>220</v>
      </c>
      <c r="S240">
        <v>16</v>
      </c>
      <c r="T240" s="9" t="str">
        <f t="shared" si="8"/>
        <v>Minor</v>
      </c>
      <c r="U240" t="s">
        <v>58</v>
      </c>
      <c r="W240" s="9" t="str">
        <f t="shared" si="10"/>
        <v>Unknown</v>
      </c>
      <c r="X240" t="s">
        <v>60</v>
      </c>
      <c r="Y240">
        <v>0</v>
      </c>
      <c r="AG240">
        <v>795</v>
      </c>
      <c r="AH240">
        <v>63</v>
      </c>
      <c r="AI240">
        <v>1284</v>
      </c>
      <c r="AJ240">
        <v>35</v>
      </c>
      <c r="AK240">
        <v>97</v>
      </c>
      <c r="AL240">
        <v>2</v>
      </c>
      <c r="AM240">
        <v>128</v>
      </c>
      <c r="AN240">
        <v>0</v>
      </c>
      <c r="AO240" t="s">
        <v>689</v>
      </c>
      <c r="AQ240">
        <v>35.312773</v>
      </c>
      <c r="AR240">
        <v>-106.641929</v>
      </c>
      <c r="AS240">
        <v>123.06</v>
      </c>
      <c r="AT240">
        <v>9</v>
      </c>
      <c r="AU240">
        <v>12</v>
      </c>
      <c r="AV240">
        <v>750</v>
      </c>
      <c r="AW240" t="s">
        <v>1108</v>
      </c>
      <c r="AX240">
        <v>35</v>
      </c>
      <c r="AY240">
        <v>35043</v>
      </c>
      <c r="AZ240">
        <v>41</v>
      </c>
    </row>
    <row r="241" spans="1:52" x14ac:dyDescent="0.35">
      <c r="A241">
        <v>234</v>
      </c>
      <c r="B241">
        <v>10243001035</v>
      </c>
      <c r="C241" t="s">
        <v>946</v>
      </c>
      <c r="D241">
        <v>102430</v>
      </c>
      <c r="E241" t="s">
        <v>947</v>
      </c>
      <c r="F241" s="1">
        <v>43522</v>
      </c>
      <c r="G241" t="s">
        <v>1065</v>
      </c>
      <c r="H241">
        <v>2019</v>
      </c>
      <c r="I241" s="2">
        <v>0.45833333333333331</v>
      </c>
      <c r="J241" t="s">
        <v>53</v>
      </c>
      <c r="K241" t="s">
        <v>948</v>
      </c>
      <c r="L241" t="s">
        <v>614</v>
      </c>
      <c r="M241" t="s">
        <v>56</v>
      </c>
      <c r="N241">
        <v>1514</v>
      </c>
      <c r="O241">
        <v>0</v>
      </c>
      <c r="P241">
        <v>1</v>
      </c>
      <c r="Q241">
        <v>1</v>
      </c>
      <c r="R241" t="s">
        <v>70</v>
      </c>
      <c r="S241">
        <v>16</v>
      </c>
      <c r="T241" s="9" t="str">
        <f t="shared" si="8"/>
        <v>Minor</v>
      </c>
      <c r="U241" t="s">
        <v>58</v>
      </c>
      <c r="V241" t="s">
        <v>146</v>
      </c>
      <c r="W241" s="9" t="str">
        <f t="shared" si="10"/>
        <v>Black</v>
      </c>
      <c r="X241" t="s">
        <v>60</v>
      </c>
      <c r="Y241">
        <v>0</v>
      </c>
      <c r="AG241">
        <v>132</v>
      </c>
      <c r="AH241">
        <v>1253</v>
      </c>
      <c r="AI241">
        <v>90</v>
      </c>
      <c r="AJ241">
        <v>20</v>
      </c>
      <c r="AK241">
        <v>2</v>
      </c>
      <c r="AL241">
        <v>0</v>
      </c>
      <c r="AM241">
        <v>17</v>
      </c>
      <c r="AN241">
        <v>0</v>
      </c>
      <c r="AO241" t="s">
        <v>594</v>
      </c>
      <c r="AP241" t="s">
        <v>1109</v>
      </c>
      <c r="AQ241">
        <v>32.378701999999997</v>
      </c>
      <c r="AR241">
        <v>-86.271648999999996</v>
      </c>
      <c r="AS241">
        <v>82.5</v>
      </c>
      <c r="AT241">
        <v>9</v>
      </c>
      <c r="AU241">
        <v>12</v>
      </c>
      <c r="AV241">
        <v>941</v>
      </c>
      <c r="AW241" t="s">
        <v>947</v>
      </c>
      <c r="AX241">
        <v>1</v>
      </c>
      <c r="AY241">
        <v>1101</v>
      </c>
      <c r="AZ241">
        <v>12</v>
      </c>
    </row>
    <row r="242" spans="1:52" hidden="1" x14ac:dyDescent="0.35">
      <c r="A242">
        <v>233</v>
      </c>
      <c r="B242">
        <v>201164001534</v>
      </c>
      <c r="C242" t="s">
        <v>1110</v>
      </c>
      <c r="D242">
        <v>2011640</v>
      </c>
      <c r="E242" t="s">
        <v>1111</v>
      </c>
      <c r="F242" s="1">
        <v>43525</v>
      </c>
      <c r="G242" t="s">
        <v>1065</v>
      </c>
      <c r="H242">
        <v>2019</v>
      </c>
      <c r="I242" s="2">
        <v>0.5625</v>
      </c>
      <c r="J242" t="s">
        <v>95</v>
      </c>
      <c r="K242" t="s">
        <v>1112</v>
      </c>
      <c r="L242" t="s">
        <v>1113</v>
      </c>
      <c r="M242" t="s">
        <v>56</v>
      </c>
      <c r="N242">
        <v>321</v>
      </c>
      <c r="O242">
        <v>0</v>
      </c>
      <c r="P242">
        <v>0</v>
      </c>
      <c r="Q242">
        <v>0</v>
      </c>
      <c r="R242" t="s">
        <v>57</v>
      </c>
      <c r="S242">
        <v>26</v>
      </c>
      <c r="T242" s="9" t="str">
        <f t="shared" si="8"/>
        <v>Adult</v>
      </c>
      <c r="U242" t="s">
        <v>58</v>
      </c>
      <c r="V242" t="s">
        <v>59</v>
      </c>
      <c r="W242" s="9" t="str">
        <f t="shared" si="10"/>
        <v>White</v>
      </c>
      <c r="X242" t="s">
        <v>1114</v>
      </c>
      <c r="Y242">
        <v>0</v>
      </c>
      <c r="AG242">
        <v>270</v>
      </c>
      <c r="AH242">
        <v>5</v>
      </c>
      <c r="AI242">
        <v>20</v>
      </c>
      <c r="AJ242">
        <v>2</v>
      </c>
      <c r="AK242">
        <v>0</v>
      </c>
      <c r="AL242">
        <v>0</v>
      </c>
      <c r="AM242">
        <v>24</v>
      </c>
      <c r="AN242">
        <v>0</v>
      </c>
      <c r="AO242" t="s">
        <v>136</v>
      </c>
      <c r="AQ242">
        <v>39.016800000000003</v>
      </c>
      <c r="AR242">
        <v>-94.640900000000002</v>
      </c>
      <c r="AS242">
        <v>27.2</v>
      </c>
      <c r="AT242" t="s">
        <v>130</v>
      </c>
      <c r="AU242">
        <v>6</v>
      </c>
      <c r="AV242">
        <v>48</v>
      </c>
      <c r="AW242" t="s">
        <v>1115</v>
      </c>
      <c r="AX242">
        <v>20</v>
      </c>
      <c r="AY242">
        <v>20091</v>
      </c>
      <c r="AZ242">
        <v>21</v>
      </c>
    </row>
    <row r="243" spans="1:52" hidden="1" x14ac:dyDescent="0.35">
      <c r="A243">
        <v>235</v>
      </c>
      <c r="B243">
        <v>10042000205</v>
      </c>
      <c r="C243" t="s">
        <v>1116</v>
      </c>
      <c r="D243">
        <v>100420</v>
      </c>
      <c r="E243" t="s">
        <v>1117</v>
      </c>
      <c r="F243" s="1">
        <v>43546</v>
      </c>
      <c r="G243" t="s">
        <v>1065</v>
      </c>
      <c r="H243">
        <v>2019</v>
      </c>
      <c r="I243" s="2">
        <v>0.52083333333333337</v>
      </c>
      <c r="J243" t="s">
        <v>95</v>
      </c>
      <c r="K243" t="s">
        <v>1118</v>
      </c>
      <c r="L243" t="s">
        <v>614</v>
      </c>
      <c r="M243" t="s">
        <v>56</v>
      </c>
      <c r="N243">
        <v>632</v>
      </c>
      <c r="O243">
        <v>0</v>
      </c>
      <c r="P243">
        <v>1</v>
      </c>
      <c r="Q243">
        <v>1</v>
      </c>
      <c r="R243" t="s">
        <v>114</v>
      </c>
      <c r="S243">
        <v>72</v>
      </c>
      <c r="T243" s="9" t="str">
        <f t="shared" si="8"/>
        <v>Elderly</v>
      </c>
      <c r="U243" t="s">
        <v>58</v>
      </c>
      <c r="V243" t="s">
        <v>59</v>
      </c>
      <c r="W243" s="9" t="str">
        <f t="shared" si="10"/>
        <v>White</v>
      </c>
      <c r="X243" t="s">
        <v>1119</v>
      </c>
      <c r="Y243">
        <v>0</v>
      </c>
      <c r="AG243">
        <v>516</v>
      </c>
      <c r="AH243">
        <v>4</v>
      </c>
      <c r="AI243">
        <v>110</v>
      </c>
      <c r="AJ243">
        <v>0</v>
      </c>
      <c r="AK243">
        <v>2</v>
      </c>
      <c r="AL243">
        <v>0</v>
      </c>
      <c r="AM243">
        <v>0</v>
      </c>
      <c r="AN243">
        <v>0</v>
      </c>
      <c r="AO243" t="s">
        <v>1120</v>
      </c>
      <c r="AP243" t="s">
        <v>155</v>
      </c>
      <c r="AQ243">
        <v>34.084699999999998</v>
      </c>
      <c r="AR243">
        <v>-86.585999999999999</v>
      </c>
      <c r="AS243">
        <v>37.39</v>
      </c>
      <c r="AT243" t="s">
        <v>124</v>
      </c>
      <c r="AU243">
        <v>6</v>
      </c>
      <c r="AV243">
        <v>425</v>
      </c>
      <c r="AW243" t="s">
        <v>1117</v>
      </c>
      <c r="AX243">
        <v>1</v>
      </c>
      <c r="AY243">
        <v>1009</v>
      </c>
      <c r="AZ243">
        <v>42</v>
      </c>
    </row>
    <row r="244" spans="1:52" x14ac:dyDescent="0.35">
      <c r="A244">
        <v>236</v>
      </c>
      <c r="B244">
        <v>51182000899</v>
      </c>
      <c r="C244" t="s">
        <v>1121</v>
      </c>
      <c r="D244">
        <v>511820</v>
      </c>
      <c r="E244" t="s">
        <v>1122</v>
      </c>
      <c r="F244" s="1">
        <v>43556</v>
      </c>
      <c r="G244" t="s">
        <v>1065</v>
      </c>
      <c r="H244">
        <v>2019</v>
      </c>
      <c r="I244" s="2">
        <v>0.38472222222222219</v>
      </c>
      <c r="J244" t="s">
        <v>82</v>
      </c>
      <c r="K244" t="s">
        <v>1123</v>
      </c>
      <c r="L244" t="s">
        <v>884</v>
      </c>
      <c r="M244" t="s">
        <v>56</v>
      </c>
      <c r="N244">
        <v>457</v>
      </c>
      <c r="O244">
        <v>0</v>
      </c>
      <c r="P244">
        <v>1</v>
      </c>
      <c r="Q244">
        <v>1</v>
      </c>
      <c r="R244" t="s">
        <v>70</v>
      </c>
      <c r="S244">
        <v>14</v>
      </c>
      <c r="T244" s="9" t="str">
        <f t="shared" si="8"/>
        <v>Minor</v>
      </c>
      <c r="W244" s="9" t="str">
        <f t="shared" si="10"/>
        <v>Unknown</v>
      </c>
      <c r="X244" t="s">
        <v>60</v>
      </c>
      <c r="Y244">
        <v>0</v>
      </c>
      <c r="AG244">
        <v>246</v>
      </c>
      <c r="AH244">
        <v>182</v>
      </c>
      <c r="AI244">
        <v>21</v>
      </c>
      <c r="AJ244">
        <v>4</v>
      </c>
      <c r="AK244">
        <v>4</v>
      </c>
      <c r="AL244">
        <v>0</v>
      </c>
      <c r="AM244">
        <v>0</v>
      </c>
      <c r="AN244">
        <v>0</v>
      </c>
      <c r="AO244" t="s">
        <v>136</v>
      </c>
      <c r="AQ244">
        <v>33.791237000000002</v>
      </c>
      <c r="AR244">
        <v>-93.377375999999998</v>
      </c>
      <c r="AS244">
        <v>42.07</v>
      </c>
      <c r="AT244">
        <v>7</v>
      </c>
      <c r="AU244">
        <v>12</v>
      </c>
      <c r="AV244">
        <v>310</v>
      </c>
      <c r="AW244" t="s">
        <v>1124</v>
      </c>
      <c r="AX244">
        <v>5</v>
      </c>
      <c r="AY244">
        <v>5099</v>
      </c>
      <c r="AZ244">
        <v>41</v>
      </c>
    </row>
    <row r="245" spans="1:52" x14ac:dyDescent="0.35">
      <c r="A245">
        <v>282</v>
      </c>
      <c r="B245">
        <v>63384005261</v>
      </c>
      <c r="C245" t="s">
        <v>1125</v>
      </c>
      <c r="D245">
        <v>633840</v>
      </c>
      <c r="E245" t="s">
        <v>1126</v>
      </c>
      <c r="F245" s="1">
        <v>43558</v>
      </c>
      <c r="G245" t="s">
        <v>1065</v>
      </c>
      <c r="H245">
        <v>2019</v>
      </c>
      <c r="I245" s="2">
        <v>0.57291666666666663</v>
      </c>
      <c r="J245" t="s">
        <v>90</v>
      </c>
      <c r="K245" t="s">
        <v>331</v>
      </c>
      <c r="L245" t="s">
        <v>121</v>
      </c>
      <c r="M245" t="s">
        <v>56</v>
      </c>
      <c r="N245">
        <v>370</v>
      </c>
      <c r="O245">
        <v>0</v>
      </c>
      <c r="P245">
        <v>0</v>
      </c>
      <c r="Q245">
        <v>0</v>
      </c>
      <c r="R245" t="s">
        <v>792</v>
      </c>
      <c r="T245" s="9" t="str">
        <f t="shared" si="8"/>
        <v>Minor</v>
      </c>
      <c r="W245" s="9" t="str">
        <f t="shared" si="10"/>
        <v>Unknown</v>
      </c>
      <c r="AG245">
        <v>38</v>
      </c>
      <c r="AH245">
        <v>38</v>
      </c>
      <c r="AI245">
        <v>194</v>
      </c>
      <c r="AJ245">
        <v>17</v>
      </c>
      <c r="AK245">
        <v>2</v>
      </c>
      <c r="AL245">
        <v>1</v>
      </c>
      <c r="AM245">
        <v>17</v>
      </c>
      <c r="AN245">
        <v>0</v>
      </c>
      <c r="AQ245">
        <v>38.533299999999997</v>
      </c>
      <c r="AR245">
        <v>-121.4182</v>
      </c>
      <c r="AS245">
        <v>12.5</v>
      </c>
      <c r="AT245" t="s">
        <v>124</v>
      </c>
      <c r="AU245">
        <v>6</v>
      </c>
      <c r="AV245">
        <v>253</v>
      </c>
      <c r="AW245" t="s">
        <v>335</v>
      </c>
      <c r="AX245">
        <v>6</v>
      </c>
      <c r="AY245">
        <v>6067</v>
      </c>
      <c r="AZ245">
        <v>11</v>
      </c>
    </row>
    <row r="246" spans="1:52" x14ac:dyDescent="0.35">
      <c r="A246">
        <v>237</v>
      </c>
      <c r="B246">
        <v>120048000698</v>
      </c>
      <c r="C246" t="s">
        <v>1127</v>
      </c>
      <c r="D246">
        <v>1200480</v>
      </c>
      <c r="E246" t="s">
        <v>581</v>
      </c>
      <c r="F246" s="1">
        <v>43558</v>
      </c>
      <c r="G246" t="s">
        <v>1065</v>
      </c>
      <c r="H246">
        <v>2019</v>
      </c>
      <c r="I246" s="2">
        <v>0.45833333333333331</v>
      </c>
      <c r="J246" t="s">
        <v>90</v>
      </c>
      <c r="K246" t="s">
        <v>404</v>
      </c>
      <c r="L246" t="s">
        <v>113</v>
      </c>
      <c r="M246" t="s">
        <v>56</v>
      </c>
      <c r="N246">
        <v>380</v>
      </c>
      <c r="O246">
        <v>0</v>
      </c>
      <c r="P246">
        <v>0</v>
      </c>
      <c r="Q246">
        <v>0</v>
      </c>
      <c r="R246" t="s">
        <v>792</v>
      </c>
      <c r="T246" s="9" t="str">
        <f t="shared" si="8"/>
        <v>Minor</v>
      </c>
      <c r="W246" s="9" t="str">
        <f t="shared" si="10"/>
        <v>Unknown</v>
      </c>
      <c r="AG246">
        <v>5</v>
      </c>
      <c r="AH246">
        <v>367</v>
      </c>
      <c r="AI246">
        <v>3</v>
      </c>
      <c r="AJ246">
        <v>0</v>
      </c>
      <c r="AK246">
        <v>0</v>
      </c>
      <c r="AL246">
        <v>0</v>
      </c>
      <c r="AM246">
        <v>5</v>
      </c>
      <c r="AN246">
        <v>0</v>
      </c>
      <c r="AQ246">
        <v>30.371085999999998</v>
      </c>
      <c r="AR246">
        <v>-81.695138</v>
      </c>
      <c r="AS246">
        <v>29</v>
      </c>
      <c r="AT246" t="s">
        <v>130</v>
      </c>
      <c r="AU246">
        <v>5</v>
      </c>
      <c r="AV246">
        <v>336</v>
      </c>
      <c r="AW246" t="s">
        <v>405</v>
      </c>
      <c r="AX246">
        <v>12</v>
      </c>
      <c r="AY246">
        <v>12031</v>
      </c>
      <c r="AZ246">
        <v>11</v>
      </c>
    </row>
    <row r="247" spans="1:52" x14ac:dyDescent="0.35">
      <c r="A247">
        <v>283</v>
      </c>
      <c r="B247">
        <v>260111708862</v>
      </c>
      <c r="C247" t="s">
        <v>1128</v>
      </c>
      <c r="D247">
        <v>2601117</v>
      </c>
      <c r="E247" t="s">
        <v>1129</v>
      </c>
      <c r="F247" s="1">
        <v>43572</v>
      </c>
      <c r="G247" t="s">
        <v>1065</v>
      </c>
      <c r="H247">
        <v>2019</v>
      </c>
      <c r="I247" s="2">
        <v>0.41666666666666669</v>
      </c>
      <c r="J247" t="s">
        <v>90</v>
      </c>
      <c r="K247" t="s">
        <v>1130</v>
      </c>
      <c r="L247" t="s">
        <v>145</v>
      </c>
      <c r="M247" t="s">
        <v>56</v>
      </c>
      <c r="N247">
        <v>120</v>
      </c>
      <c r="O247">
        <v>0</v>
      </c>
      <c r="P247">
        <v>0</v>
      </c>
      <c r="Q247">
        <v>0</v>
      </c>
      <c r="R247" t="s">
        <v>70</v>
      </c>
      <c r="S247">
        <v>16</v>
      </c>
      <c r="T247" s="9" t="str">
        <f t="shared" si="8"/>
        <v>Minor</v>
      </c>
      <c r="W247" s="9" t="str">
        <f t="shared" si="10"/>
        <v>Unknown</v>
      </c>
      <c r="X247" t="s">
        <v>60</v>
      </c>
      <c r="Y247">
        <v>0</v>
      </c>
      <c r="AG247">
        <v>9</v>
      </c>
      <c r="AH247">
        <v>106</v>
      </c>
      <c r="AI247">
        <v>2</v>
      </c>
      <c r="AJ247">
        <v>0</v>
      </c>
      <c r="AK247">
        <v>0</v>
      </c>
      <c r="AL247">
        <v>0</v>
      </c>
      <c r="AM247">
        <v>3</v>
      </c>
      <c r="AN247">
        <v>0</v>
      </c>
      <c r="AQ247">
        <v>43.059497</v>
      </c>
      <c r="AR247">
        <v>-83.735159999999993</v>
      </c>
      <c r="AS247">
        <v>3</v>
      </c>
      <c r="AT247">
        <v>9</v>
      </c>
      <c r="AU247">
        <v>12</v>
      </c>
      <c r="AV247">
        <v>117</v>
      </c>
      <c r="AW247" t="s">
        <v>149</v>
      </c>
      <c r="AX247">
        <v>26</v>
      </c>
      <c r="AY247">
        <v>26049</v>
      </c>
      <c r="AZ247">
        <v>13</v>
      </c>
    </row>
    <row r="248" spans="1:52" x14ac:dyDescent="0.35">
      <c r="A248">
        <v>239</v>
      </c>
      <c r="B248">
        <v>80345006493</v>
      </c>
      <c r="C248" t="s">
        <v>1131</v>
      </c>
      <c r="D248">
        <v>803450</v>
      </c>
      <c r="E248" t="s">
        <v>1132</v>
      </c>
      <c r="F248" s="1">
        <v>43592</v>
      </c>
      <c r="G248" t="s">
        <v>1065</v>
      </c>
      <c r="H248">
        <v>2019</v>
      </c>
      <c r="I248" s="2">
        <v>0.57777777777777783</v>
      </c>
      <c r="J248" t="s">
        <v>53</v>
      </c>
      <c r="K248" t="s">
        <v>1133</v>
      </c>
      <c r="L248" t="s">
        <v>55</v>
      </c>
      <c r="M248" t="s">
        <v>56</v>
      </c>
      <c r="N248">
        <v>1850</v>
      </c>
      <c r="O248">
        <v>1</v>
      </c>
      <c r="P248">
        <v>8</v>
      </c>
      <c r="Q248">
        <v>9</v>
      </c>
      <c r="R248" t="s">
        <v>57</v>
      </c>
      <c r="S248">
        <v>16</v>
      </c>
      <c r="T248" s="9" t="str">
        <f t="shared" si="8"/>
        <v>Minor</v>
      </c>
      <c r="U248" t="s">
        <v>58</v>
      </c>
      <c r="V248" t="s">
        <v>59</v>
      </c>
      <c r="W248" s="9" t="str">
        <f t="shared" si="10"/>
        <v>White</v>
      </c>
      <c r="X248" t="s">
        <v>60</v>
      </c>
      <c r="Y248">
        <v>0</v>
      </c>
      <c r="AA248">
        <v>18</v>
      </c>
      <c r="AB248" t="s">
        <v>58</v>
      </c>
      <c r="AC248" t="s">
        <v>59</v>
      </c>
      <c r="AD248" t="s">
        <v>60</v>
      </c>
      <c r="AE248">
        <v>0</v>
      </c>
      <c r="AG248">
        <v>1074</v>
      </c>
      <c r="AH248">
        <v>5</v>
      </c>
      <c r="AI248">
        <v>184</v>
      </c>
      <c r="AJ248">
        <v>242</v>
      </c>
      <c r="AK248">
        <v>5</v>
      </c>
      <c r="AL248">
        <v>1</v>
      </c>
      <c r="AM248">
        <v>87</v>
      </c>
      <c r="AN248">
        <v>1</v>
      </c>
      <c r="AO248" t="s">
        <v>1134</v>
      </c>
      <c r="AP248" t="s">
        <v>501</v>
      </c>
      <c r="AQ248">
        <v>39.555900000000001</v>
      </c>
      <c r="AR248">
        <v>-104.9979</v>
      </c>
      <c r="AS248">
        <v>82.62</v>
      </c>
      <c r="AT248" t="s">
        <v>124</v>
      </c>
      <c r="AU248">
        <v>12</v>
      </c>
      <c r="AV248">
        <v>89</v>
      </c>
      <c r="AW248" t="s">
        <v>461</v>
      </c>
      <c r="AX248">
        <v>8</v>
      </c>
      <c r="AY248">
        <v>8035</v>
      </c>
      <c r="AZ248">
        <v>21</v>
      </c>
    </row>
    <row r="249" spans="1:52" hidden="1" x14ac:dyDescent="0.35">
      <c r="A249">
        <v>243</v>
      </c>
      <c r="C249" t="s">
        <v>1135</v>
      </c>
      <c r="F249" s="1">
        <v>43626</v>
      </c>
      <c r="G249" t="s">
        <v>1065</v>
      </c>
      <c r="H249">
        <v>2019</v>
      </c>
      <c r="I249" s="2">
        <v>0.57291666666666663</v>
      </c>
      <c r="J249" t="s">
        <v>82</v>
      </c>
      <c r="K249" t="s">
        <v>1136</v>
      </c>
      <c r="L249" t="s">
        <v>129</v>
      </c>
      <c r="M249" t="s">
        <v>216</v>
      </c>
      <c r="N249">
        <v>100</v>
      </c>
      <c r="O249">
        <v>0</v>
      </c>
      <c r="P249">
        <v>0</v>
      </c>
      <c r="Q249">
        <v>0</v>
      </c>
      <c r="R249" t="s">
        <v>70</v>
      </c>
      <c r="S249">
        <v>27</v>
      </c>
      <c r="T249" s="9" t="str">
        <f t="shared" si="8"/>
        <v>Adult</v>
      </c>
      <c r="U249" t="s">
        <v>58</v>
      </c>
      <c r="V249" t="s">
        <v>99</v>
      </c>
      <c r="W249" s="9" t="str">
        <f t="shared" si="10"/>
        <v>Hispanic</v>
      </c>
      <c r="Y249">
        <v>0</v>
      </c>
      <c r="AA249">
        <v>15</v>
      </c>
      <c r="AB249" t="s">
        <v>58</v>
      </c>
      <c r="AE249">
        <v>0</v>
      </c>
      <c r="AN249">
        <v>1</v>
      </c>
      <c r="AO249" t="s">
        <v>1137</v>
      </c>
      <c r="AQ249">
        <v>42.353331750000002</v>
      </c>
      <c r="AR249">
        <v>-87.839509250000006</v>
      </c>
      <c r="AT249" t="s">
        <v>130</v>
      </c>
      <c r="AU249">
        <v>12</v>
      </c>
      <c r="AX249">
        <v>17</v>
      </c>
      <c r="AY249">
        <v>17097</v>
      </c>
    </row>
    <row r="250" spans="1:52" x14ac:dyDescent="0.35">
      <c r="A250">
        <v>245</v>
      </c>
      <c r="B250">
        <v>110003000182</v>
      </c>
      <c r="C250" t="s">
        <v>1138</v>
      </c>
      <c r="D250">
        <v>1100030</v>
      </c>
      <c r="E250" t="s">
        <v>1139</v>
      </c>
      <c r="F250" s="1">
        <v>43628</v>
      </c>
      <c r="G250" t="s">
        <v>1065</v>
      </c>
      <c r="H250">
        <v>2019</v>
      </c>
      <c r="I250" s="2">
        <v>0.68055555555555547</v>
      </c>
      <c r="J250" t="s">
        <v>90</v>
      </c>
      <c r="K250" t="s">
        <v>171</v>
      </c>
      <c r="L250" t="s">
        <v>296</v>
      </c>
      <c r="M250" t="s">
        <v>56</v>
      </c>
      <c r="N250">
        <v>379</v>
      </c>
      <c r="O250">
        <v>0</v>
      </c>
      <c r="P250">
        <v>0</v>
      </c>
      <c r="Q250">
        <v>0</v>
      </c>
      <c r="R250" t="s">
        <v>792</v>
      </c>
      <c r="T250" s="9" t="str">
        <f t="shared" si="8"/>
        <v>Minor</v>
      </c>
      <c r="W250" s="9" t="str">
        <f t="shared" si="10"/>
        <v>Unknown</v>
      </c>
      <c r="AG250">
        <v>0</v>
      </c>
      <c r="AH250">
        <v>378</v>
      </c>
      <c r="AI250">
        <v>0</v>
      </c>
      <c r="AJ250">
        <v>1</v>
      </c>
      <c r="AK250">
        <v>0</v>
      </c>
      <c r="AL250">
        <v>0</v>
      </c>
      <c r="AM250">
        <v>0</v>
      </c>
      <c r="AN250">
        <v>0</v>
      </c>
      <c r="AQ250">
        <v>38.828871999999997</v>
      </c>
      <c r="AR250">
        <v>-76.999555000000001</v>
      </c>
      <c r="AS250">
        <v>29.5</v>
      </c>
      <c r="AT250" t="s">
        <v>130</v>
      </c>
      <c r="AU250">
        <v>5</v>
      </c>
      <c r="AW250" t="s">
        <v>296</v>
      </c>
      <c r="AX250">
        <v>11</v>
      </c>
      <c r="AY250">
        <v>11001</v>
      </c>
      <c r="AZ250">
        <v>11</v>
      </c>
    </row>
    <row r="251" spans="1:52" hidden="1" x14ac:dyDescent="0.35">
      <c r="A251">
        <v>244</v>
      </c>
      <c r="B251">
        <v>10243002084</v>
      </c>
      <c r="C251" t="s">
        <v>1140</v>
      </c>
      <c r="D251">
        <v>102430</v>
      </c>
      <c r="E251" t="s">
        <v>947</v>
      </c>
      <c r="F251" s="1">
        <v>43685</v>
      </c>
      <c r="G251" t="s">
        <v>1141</v>
      </c>
      <c r="H251">
        <v>2019</v>
      </c>
      <c r="I251" s="2">
        <v>0.30972222222222223</v>
      </c>
      <c r="J251" t="s">
        <v>67</v>
      </c>
      <c r="K251" t="s">
        <v>948</v>
      </c>
      <c r="L251" t="s">
        <v>614</v>
      </c>
      <c r="M251" t="s">
        <v>56</v>
      </c>
      <c r="N251">
        <v>150</v>
      </c>
      <c r="O251">
        <v>0</v>
      </c>
      <c r="P251">
        <v>0</v>
      </c>
      <c r="Q251">
        <v>0</v>
      </c>
      <c r="R251" t="s">
        <v>70</v>
      </c>
      <c r="S251">
        <v>38</v>
      </c>
      <c r="T251" s="9" t="str">
        <f t="shared" si="8"/>
        <v>Adult</v>
      </c>
      <c r="U251" t="s">
        <v>58</v>
      </c>
      <c r="V251" t="s">
        <v>146</v>
      </c>
      <c r="W251" s="9" t="str">
        <f t="shared" si="10"/>
        <v>Black</v>
      </c>
      <c r="X251" t="s">
        <v>817</v>
      </c>
      <c r="Y251">
        <v>0</v>
      </c>
      <c r="AG251">
        <v>150</v>
      </c>
      <c r="AH251">
        <v>116</v>
      </c>
      <c r="AI251">
        <v>25</v>
      </c>
      <c r="AJ251">
        <v>121</v>
      </c>
      <c r="AK251">
        <v>1</v>
      </c>
      <c r="AL251">
        <v>0</v>
      </c>
      <c r="AM251">
        <v>12</v>
      </c>
      <c r="AN251">
        <v>0</v>
      </c>
      <c r="AO251" t="s">
        <v>226</v>
      </c>
      <c r="AQ251">
        <v>32.310600000000001</v>
      </c>
      <c r="AR251">
        <v>-86.132400000000004</v>
      </c>
      <c r="AS251">
        <v>25</v>
      </c>
      <c r="AT251" t="s">
        <v>124</v>
      </c>
      <c r="AU251">
        <v>5</v>
      </c>
      <c r="AV251">
        <v>65</v>
      </c>
      <c r="AW251" t="s">
        <v>947</v>
      </c>
      <c r="AX251">
        <v>1</v>
      </c>
      <c r="AY251">
        <v>1101</v>
      </c>
      <c r="AZ251">
        <v>41</v>
      </c>
    </row>
    <row r="252" spans="1:52" x14ac:dyDescent="0.35">
      <c r="A252">
        <v>242</v>
      </c>
      <c r="B252">
        <v>62271003087</v>
      </c>
      <c r="C252" t="s">
        <v>1142</v>
      </c>
      <c r="D252">
        <v>622710</v>
      </c>
      <c r="E252" t="s">
        <v>240</v>
      </c>
      <c r="F252" s="1">
        <v>43704</v>
      </c>
      <c r="G252" t="s">
        <v>1141</v>
      </c>
      <c r="H252">
        <v>2019</v>
      </c>
      <c r="I252" s="2">
        <v>0.45833333333333331</v>
      </c>
      <c r="J252" t="s">
        <v>53</v>
      </c>
      <c r="K252" t="s">
        <v>241</v>
      </c>
      <c r="L252" t="s">
        <v>121</v>
      </c>
      <c r="M252" t="s">
        <v>56</v>
      </c>
      <c r="N252">
        <v>1023</v>
      </c>
      <c r="O252">
        <v>0</v>
      </c>
      <c r="P252">
        <v>1</v>
      </c>
      <c r="Q252">
        <v>1</v>
      </c>
      <c r="R252" t="s">
        <v>792</v>
      </c>
      <c r="T252" s="9" t="str">
        <f t="shared" si="8"/>
        <v>Minor</v>
      </c>
      <c r="W252" s="9" t="str">
        <f t="shared" si="10"/>
        <v>Unknown</v>
      </c>
      <c r="AG252">
        <v>11</v>
      </c>
      <c r="AH252">
        <v>4</v>
      </c>
      <c r="AI252">
        <v>999</v>
      </c>
      <c r="AJ252">
        <v>4</v>
      </c>
      <c r="AK252">
        <v>3</v>
      </c>
      <c r="AL252">
        <v>1</v>
      </c>
      <c r="AM252">
        <v>1</v>
      </c>
      <c r="AN252">
        <v>0</v>
      </c>
      <c r="AQ252">
        <v>34.036765000000003</v>
      </c>
      <c r="AR252">
        <v>-118.212583</v>
      </c>
      <c r="AS252">
        <v>47.83</v>
      </c>
      <c r="AT252">
        <v>6</v>
      </c>
      <c r="AU252">
        <v>8</v>
      </c>
      <c r="AV252">
        <v>982</v>
      </c>
      <c r="AW252" t="s">
        <v>243</v>
      </c>
      <c r="AX252">
        <v>6</v>
      </c>
      <c r="AY252">
        <v>6037</v>
      </c>
      <c r="AZ252">
        <v>11</v>
      </c>
    </row>
    <row r="253" spans="1:52" x14ac:dyDescent="0.35">
      <c r="A253">
        <v>241</v>
      </c>
      <c r="B253">
        <v>450072001202</v>
      </c>
      <c r="C253" t="s">
        <v>1143</v>
      </c>
      <c r="D253">
        <v>4500720</v>
      </c>
      <c r="E253" t="s">
        <v>1144</v>
      </c>
      <c r="F253" s="1">
        <v>43718</v>
      </c>
      <c r="G253" t="s">
        <v>1141</v>
      </c>
      <c r="H253">
        <v>2019</v>
      </c>
      <c r="J253" t="s">
        <v>53</v>
      </c>
      <c r="K253" t="s">
        <v>1145</v>
      </c>
      <c r="L253" t="s">
        <v>604</v>
      </c>
      <c r="M253" t="s">
        <v>56</v>
      </c>
      <c r="N253">
        <v>1405</v>
      </c>
      <c r="O253">
        <v>0</v>
      </c>
      <c r="P253">
        <v>0</v>
      </c>
      <c r="Q253">
        <v>0</v>
      </c>
      <c r="R253" t="s">
        <v>792</v>
      </c>
      <c r="T253" s="9" t="str">
        <f t="shared" si="8"/>
        <v>Minor</v>
      </c>
      <c r="W253" s="9" t="str">
        <f t="shared" si="10"/>
        <v>Unknown</v>
      </c>
      <c r="AG253">
        <v>840</v>
      </c>
      <c r="AH253">
        <v>391</v>
      </c>
      <c r="AI253">
        <v>99</v>
      </c>
      <c r="AJ253">
        <v>19</v>
      </c>
      <c r="AK253">
        <v>6</v>
      </c>
      <c r="AL253">
        <v>1</v>
      </c>
      <c r="AM253">
        <v>49</v>
      </c>
      <c r="AN253">
        <v>0</v>
      </c>
      <c r="AQ253">
        <v>33.521766</v>
      </c>
      <c r="AR253">
        <v>-81.713030000000003</v>
      </c>
      <c r="AS253">
        <v>78.8</v>
      </c>
      <c r="AT253">
        <v>9</v>
      </c>
      <c r="AU253">
        <v>12</v>
      </c>
      <c r="AV253">
        <v>441</v>
      </c>
      <c r="AW253" t="s">
        <v>1146</v>
      </c>
      <c r="AX253">
        <v>45</v>
      </c>
      <c r="AY253">
        <v>45003</v>
      </c>
      <c r="AZ253">
        <v>21</v>
      </c>
    </row>
    <row r="254" spans="1:52" x14ac:dyDescent="0.35">
      <c r="A254">
        <v>240</v>
      </c>
      <c r="B254">
        <v>110003000122</v>
      </c>
      <c r="C254" t="s">
        <v>1147</v>
      </c>
      <c r="D254">
        <v>1100030</v>
      </c>
      <c r="E254" t="s">
        <v>1139</v>
      </c>
      <c r="F254" s="1">
        <v>43733</v>
      </c>
      <c r="G254" t="s">
        <v>1141</v>
      </c>
      <c r="H254">
        <v>2019</v>
      </c>
      <c r="J254" t="s">
        <v>90</v>
      </c>
      <c r="K254" t="s">
        <v>171</v>
      </c>
      <c r="L254" t="s">
        <v>296</v>
      </c>
      <c r="M254" t="s">
        <v>56</v>
      </c>
      <c r="N254">
        <v>243</v>
      </c>
      <c r="O254">
        <v>0</v>
      </c>
      <c r="P254">
        <v>0</v>
      </c>
      <c r="Q254">
        <v>0</v>
      </c>
      <c r="R254" t="s">
        <v>70</v>
      </c>
      <c r="T254" s="9" t="str">
        <f t="shared" si="8"/>
        <v>Minor</v>
      </c>
      <c r="W254" s="9" t="str">
        <f t="shared" si="10"/>
        <v>Unknown</v>
      </c>
      <c r="AG254">
        <v>0</v>
      </c>
      <c r="AH254">
        <v>238</v>
      </c>
      <c r="AI254">
        <v>5</v>
      </c>
      <c r="AJ254">
        <v>0</v>
      </c>
      <c r="AK254">
        <v>0</v>
      </c>
      <c r="AL254">
        <v>0</v>
      </c>
      <c r="AM254">
        <v>0</v>
      </c>
      <c r="AN254">
        <v>0</v>
      </c>
      <c r="AQ254">
        <v>38.896669000000003</v>
      </c>
      <c r="AR254">
        <v>-76.933728000000002</v>
      </c>
      <c r="AS254">
        <v>21</v>
      </c>
      <c r="AT254" t="s">
        <v>130</v>
      </c>
      <c r="AU254">
        <v>5</v>
      </c>
      <c r="AW254" t="s">
        <v>296</v>
      </c>
      <c r="AX254">
        <v>11</v>
      </c>
      <c r="AY254">
        <v>11001</v>
      </c>
      <c r="AZ254">
        <v>11</v>
      </c>
    </row>
    <row r="255" spans="1:52" x14ac:dyDescent="0.35">
      <c r="A255">
        <v>246</v>
      </c>
      <c r="B255">
        <v>63583006130</v>
      </c>
      <c r="C255" t="s">
        <v>1148</v>
      </c>
      <c r="D255">
        <v>635830</v>
      </c>
      <c r="E255" t="s">
        <v>1149</v>
      </c>
      <c r="F255" s="1">
        <v>43760</v>
      </c>
      <c r="G255" t="s">
        <v>1141</v>
      </c>
      <c r="H255">
        <v>2019</v>
      </c>
      <c r="I255" s="2">
        <v>0.375</v>
      </c>
      <c r="J255" t="s">
        <v>53</v>
      </c>
      <c r="K255" t="s">
        <v>1150</v>
      </c>
      <c r="L255" t="s">
        <v>121</v>
      </c>
      <c r="M255" t="s">
        <v>56</v>
      </c>
      <c r="N255">
        <v>257</v>
      </c>
      <c r="O255">
        <v>0</v>
      </c>
      <c r="P255">
        <v>1</v>
      </c>
      <c r="Q255">
        <v>1</v>
      </c>
      <c r="R255" t="s">
        <v>70</v>
      </c>
      <c r="S255">
        <v>17</v>
      </c>
      <c r="T255" s="9" t="str">
        <f t="shared" si="8"/>
        <v>Minor</v>
      </c>
      <c r="W255" s="9" t="str">
        <f t="shared" si="10"/>
        <v>Unknown</v>
      </c>
      <c r="X255" t="s">
        <v>60</v>
      </c>
      <c r="AG255">
        <v>64</v>
      </c>
      <c r="AH255">
        <v>4</v>
      </c>
      <c r="AI255">
        <v>163</v>
      </c>
      <c r="AJ255">
        <v>4</v>
      </c>
      <c r="AK255">
        <v>5</v>
      </c>
      <c r="AL255">
        <v>1</v>
      </c>
      <c r="AM255">
        <v>16</v>
      </c>
      <c r="AN255">
        <v>0</v>
      </c>
      <c r="AQ255">
        <v>38.4497</v>
      </c>
      <c r="AR255">
        <v>-122.7226</v>
      </c>
      <c r="AS255">
        <v>19.079999999999998</v>
      </c>
      <c r="AT255">
        <v>11</v>
      </c>
      <c r="AU255">
        <v>12</v>
      </c>
      <c r="AV255">
        <v>139</v>
      </c>
      <c r="AW255" t="s">
        <v>1151</v>
      </c>
      <c r="AX255">
        <v>6</v>
      </c>
      <c r="AY255">
        <v>6097</v>
      </c>
      <c r="AZ255">
        <v>12</v>
      </c>
    </row>
    <row r="256" spans="1:52" x14ac:dyDescent="0.35">
      <c r="A256">
        <v>247</v>
      </c>
      <c r="B256">
        <v>240009000236</v>
      </c>
      <c r="C256" t="s">
        <v>1152</v>
      </c>
      <c r="D256">
        <v>2400090</v>
      </c>
      <c r="E256" t="s">
        <v>196</v>
      </c>
      <c r="F256" s="1">
        <v>43780</v>
      </c>
      <c r="G256" t="s">
        <v>1141</v>
      </c>
      <c r="H256">
        <v>2019</v>
      </c>
      <c r="I256" s="2">
        <v>0.58333333333333337</v>
      </c>
      <c r="J256" t="s">
        <v>82</v>
      </c>
      <c r="K256" t="s">
        <v>197</v>
      </c>
      <c r="L256" t="s">
        <v>198</v>
      </c>
      <c r="M256" t="s">
        <v>56</v>
      </c>
      <c r="N256">
        <v>343</v>
      </c>
      <c r="O256">
        <v>0</v>
      </c>
      <c r="P256">
        <v>1</v>
      </c>
      <c r="Q256">
        <v>1</v>
      </c>
      <c r="R256" t="s">
        <v>70</v>
      </c>
      <c r="T256" s="9" t="str">
        <f t="shared" si="8"/>
        <v>Minor</v>
      </c>
      <c r="W256" s="9" t="str">
        <f t="shared" si="10"/>
        <v>Unknown</v>
      </c>
      <c r="AG256">
        <v>4</v>
      </c>
      <c r="AH256">
        <v>332</v>
      </c>
      <c r="AI256">
        <v>5</v>
      </c>
      <c r="AJ256">
        <v>0</v>
      </c>
      <c r="AK256">
        <v>1</v>
      </c>
      <c r="AL256">
        <v>0</v>
      </c>
      <c r="AM256">
        <v>1</v>
      </c>
      <c r="AN256">
        <v>0</v>
      </c>
      <c r="AQ256">
        <v>39.366066000000004</v>
      </c>
      <c r="AR256">
        <v>-76.571382</v>
      </c>
      <c r="AS256">
        <v>20</v>
      </c>
      <c r="AT256">
        <v>9</v>
      </c>
      <c r="AU256">
        <v>12</v>
      </c>
      <c r="AV256">
        <v>343</v>
      </c>
      <c r="AW256" t="s">
        <v>201</v>
      </c>
      <c r="AX256">
        <v>24</v>
      </c>
      <c r="AY256">
        <v>24510</v>
      </c>
      <c r="AZ256">
        <v>11</v>
      </c>
    </row>
    <row r="257" spans="1:52" x14ac:dyDescent="0.35">
      <c r="A257">
        <v>284</v>
      </c>
      <c r="C257" t="s">
        <v>1153</v>
      </c>
      <c r="D257">
        <v>622710</v>
      </c>
      <c r="F257" s="1">
        <v>43782</v>
      </c>
      <c r="G257" t="s">
        <v>1141</v>
      </c>
      <c r="H257">
        <v>2019</v>
      </c>
      <c r="I257" s="2">
        <v>0.375</v>
      </c>
      <c r="J257" t="s">
        <v>90</v>
      </c>
      <c r="K257" t="s">
        <v>241</v>
      </c>
      <c r="L257" t="s">
        <v>121</v>
      </c>
      <c r="M257" t="s">
        <v>56</v>
      </c>
      <c r="N257">
        <v>1876</v>
      </c>
      <c r="O257">
        <v>1</v>
      </c>
      <c r="P257">
        <v>0</v>
      </c>
      <c r="Q257">
        <v>1</v>
      </c>
      <c r="R257" t="s">
        <v>70</v>
      </c>
      <c r="T257" s="9" t="str">
        <f t="shared" si="8"/>
        <v>Minor</v>
      </c>
      <c r="W257" s="9" t="str">
        <f t="shared" si="10"/>
        <v>Unknown</v>
      </c>
      <c r="X257" t="s">
        <v>1154</v>
      </c>
      <c r="AG257">
        <v>9</v>
      </c>
      <c r="AH257">
        <v>20</v>
      </c>
      <c r="AI257">
        <v>1836</v>
      </c>
      <c r="AJ257">
        <v>8</v>
      </c>
      <c r="AK257">
        <v>2</v>
      </c>
      <c r="AL257">
        <v>0</v>
      </c>
      <c r="AM257">
        <v>1</v>
      </c>
      <c r="AN257">
        <v>1</v>
      </c>
      <c r="AP257" t="s">
        <v>334</v>
      </c>
      <c r="AQ257">
        <v>34.041846</v>
      </c>
      <c r="AR257">
        <v>-118.17553100000001</v>
      </c>
      <c r="AS257">
        <v>97.75</v>
      </c>
      <c r="AT257">
        <v>9</v>
      </c>
      <c r="AU257">
        <v>12</v>
      </c>
      <c r="AV257">
        <v>1802</v>
      </c>
      <c r="AW257" t="s">
        <v>243</v>
      </c>
      <c r="AX257">
        <v>6</v>
      </c>
      <c r="AY257">
        <v>6037</v>
      </c>
      <c r="AZ257">
        <v>21</v>
      </c>
    </row>
    <row r="258" spans="1:52" x14ac:dyDescent="0.35">
      <c r="A258">
        <v>248</v>
      </c>
      <c r="B258">
        <v>64251006961</v>
      </c>
      <c r="C258" t="s">
        <v>1155</v>
      </c>
      <c r="D258">
        <v>642510</v>
      </c>
      <c r="E258" t="s">
        <v>1156</v>
      </c>
      <c r="F258" s="1">
        <v>43783</v>
      </c>
      <c r="G258" t="s">
        <v>1141</v>
      </c>
      <c r="H258">
        <v>2019</v>
      </c>
      <c r="I258" s="2">
        <v>0.31805555555555554</v>
      </c>
      <c r="J258" t="s">
        <v>67</v>
      </c>
      <c r="K258" t="s">
        <v>1157</v>
      </c>
      <c r="L258" t="s">
        <v>121</v>
      </c>
      <c r="M258" t="s">
        <v>56</v>
      </c>
      <c r="N258">
        <v>2441</v>
      </c>
      <c r="O258">
        <v>2</v>
      </c>
      <c r="P258">
        <v>3</v>
      </c>
      <c r="Q258">
        <v>5</v>
      </c>
      <c r="R258" t="s">
        <v>57</v>
      </c>
      <c r="S258">
        <v>16</v>
      </c>
      <c r="T258" s="9" t="str">
        <f t="shared" ref="T258:T321" si="11">IF(S258&lt;18,"Minor",IF(S258&gt;60,"Elderly","Adult"))</f>
        <v>Minor</v>
      </c>
      <c r="U258" t="s">
        <v>58</v>
      </c>
      <c r="W258" s="9" t="str">
        <f t="shared" ref="W258:W260" si="12">IF(V258="w","White",IF(V258="h","Hispanic",IF(V258="b","Black",IF(V258="a","Asian",IF(V258="ai","Mixed","Unknown")))))</f>
        <v>Unknown</v>
      </c>
      <c r="X258" t="s">
        <v>60</v>
      </c>
      <c r="Y258">
        <v>1</v>
      </c>
      <c r="Z258" t="s">
        <v>61</v>
      </c>
      <c r="AG258">
        <v>1294</v>
      </c>
      <c r="AH258">
        <v>47</v>
      </c>
      <c r="AI258">
        <v>772</v>
      </c>
      <c r="AJ258">
        <v>176</v>
      </c>
      <c r="AK258">
        <v>3</v>
      </c>
      <c r="AL258">
        <v>1</v>
      </c>
      <c r="AM258">
        <v>148</v>
      </c>
      <c r="AN258">
        <v>0</v>
      </c>
      <c r="AO258" t="s">
        <v>1158</v>
      </c>
      <c r="AP258" t="s">
        <v>1159</v>
      </c>
      <c r="AQ258">
        <v>34.441924</v>
      </c>
      <c r="AR258">
        <v>-118.518128</v>
      </c>
      <c r="AS258">
        <v>93.98</v>
      </c>
      <c r="AT258">
        <v>9</v>
      </c>
      <c r="AU258">
        <v>12</v>
      </c>
      <c r="AV258">
        <v>406</v>
      </c>
      <c r="AW258" t="s">
        <v>243</v>
      </c>
      <c r="AX258">
        <v>6</v>
      </c>
      <c r="AY258">
        <v>6037</v>
      </c>
      <c r="AZ258">
        <v>21</v>
      </c>
    </row>
    <row r="259" spans="1:52" x14ac:dyDescent="0.35">
      <c r="A259">
        <v>249</v>
      </c>
      <c r="B259">
        <v>551578002025</v>
      </c>
      <c r="C259" t="s">
        <v>1160</v>
      </c>
      <c r="D259">
        <v>5515780</v>
      </c>
      <c r="E259" t="s">
        <v>1161</v>
      </c>
      <c r="F259" s="1">
        <v>43801</v>
      </c>
      <c r="G259" t="s">
        <v>1141</v>
      </c>
      <c r="H259">
        <v>2019</v>
      </c>
      <c r="I259" s="2">
        <v>0.375</v>
      </c>
      <c r="J259" t="s">
        <v>82</v>
      </c>
      <c r="K259" t="s">
        <v>1162</v>
      </c>
      <c r="L259" t="s">
        <v>429</v>
      </c>
      <c r="M259" t="s">
        <v>56</v>
      </c>
      <c r="N259">
        <v>946</v>
      </c>
      <c r="O259">
        <v>0</v>
      </c>
      <c r="P259">
        <v>1</v>
      </c>
      <c r="Q259">
        <v>1</v>
      </c>
      <c r="R259" t="s">
        <v>70</v>
      </c>
      <c r="T259" s="9" t="str">
        <f t="shared" si="11"/>
        <v>Minor</v>
      </c>
      <c r="U259" t="s">
        <v>58</v>
      </c>
      <c r="V259" t="s">
        <v>59</v>
      </c>
      <c r="W259" s="9" t="str">
        <f t="shared" si="12"/>
        <v>White</v>
      </c>
      <c r="X259" t="s">
        <v>478</v>
      </c>
      <c r="Y259">
        <v>0</v>
      </c>
      <c r="AG259">
        <v>479</v>
      </c>
      <c r="AH259">
        <v>76</v>
      </c>
      <c r="AI259">
        <v>329</v>
      </c>
      <c r="AJ259">
        <v>25</v>
      </c>
      <c r="AK259">
        <v>3</v>
      </c>
      <c r="AL259">
        <v>0</v>
      </c>
      <c r="AM259">
        <v>34</v>
      </c>
      <c r="AN259">
        <v>1</v>
      </c>
      <c r="AO259" t="s">
        <v>136</v>
      </c>
      <c r="AP259" t="s">
        <v>362</v>
      </c>
      <c r="AQ259">
        <v>42.993000000000002</v>
      </c>
      <c r="AR259">
        <v>-88.223699999999994</v>
      </c>
      <c r="AS259">
        <v>73.3</v>
      </c>
      <c r="AT259">
        <v>9</v>
      </c>
      <c r="AU259">
        <v>12</v>
      </c>
      <c r="AV259">
        <v>395</v>
      </c>
      <c r="AW259" t="s">
        <v>1163</v>
      </c>
      <c r="AX259">
        <v>55</v>
      </c>
      <c r="AY259">
        <v>55133</v>
      </c>
      <c r="AZ259">
        <v>13</v>
      </c>
    </row>
    <row r="260" spans="1:52" x14ac:dyDescent="0.35">
      <c r="A260">
        <v>250</v>
      </c>
      <c r="B260">
        <v>551119001496</v>
      </c>
      <c r="C260" t="s">
        <v>1164</v>
      </c>
      <c r="D260">
        <v>5511190</v>
      </c>
      <c r="E260" t="s">
        <v>1165</v>
      </c>
      <c r="F260" s="1">
        <v>43802</v>
      </c>
      <c r="G260" t="s">
        <v>1141</v>
      </c>
      <c r="H260">
        <v>2019</v>
      </c>
      <c r="I260" s="2">
        <v>0.375</v>
      </c>
      <c r="J260" t="s">
        <v>53</v>
      </c>
      <c r="K260" t="s">
        <v>1166</v>
      </c>
      <c r="L260" t="s">
        <v>429</v>
      </c>
      <c r="M260" t="s">
        <v>56</v>
      </c>
      <c r="N260">
        <v>1702</v>
      </c>
      <c r="O260">
        <v>0</v>
      </c>
      <c r="P260">
        <v>1</v>
      </c>
      <c r="Q260">
        <v>1</v>
      </c>
      <c r="R260" t="s">
        <v>70</v>
      </c>
      <c r="T260" s="9" t="str">
        <f t="shared" si="11"/>
        <v>Minor</v>
      </c>
      <c r="U260" t="s">
        <v>58</v>
      </c>
      <c r="V260" t="s">
        <v>59</v>
      </c>
      <c r="W260" s="9" t="str">
        <f t="shared" si="12"/>
        <v>White</v>
      </c>
      <c r="X260" t="s">
        <v>478</v>
      </c>
      <c r="Y260">
        <v>0</v>
      </c>
      <c r="AG260">
        <v>1475</v>
      </c>
      <c r="AH260">
        <v>36</v>
      </c>
      <c r="AI260">
        <v>70</v>
      </c>
      <c r="AJ260">
        <v>79</v>
      </c>
      <c r="AK260">
        <v>4</v>
      </c>
      <c r="AL260">
        <v>1</v>
      </c>
      <c r="AM260">
        <v>37</v>
      </c>
      <c r="AN260">
        <v>1</v>
      </c>
      <c r="AO260" t="s">
        <v>136</v>
      </c>
      <c r="AP260" t="s">
        <v>362</v>
      </c>
      <c r="AQ260">
        <v>44.022500000000001</v>
      </c>
      <c r="AR260">
        <v>-88.573599999999999</v>
      </c>
      <c r="AS260">
        <v>116.1</v>
      </c>
      <c r="AT260">
        <v>9</v>
      </c>
      <c r="AU260">
        <v>12</v>
      </c>
      <c r="AV260">
        <v>435</v>
      </c>
      <c r="AW260" t="s">
        <v>1167</v>
      </c>
      <c r="AX260">
        <v>55</v>
      </c>
      <c r="AY260">
        <v>55139</v>
      </c>
      <c r="AZ260">
        <v>13</v>
      </c>
    </row>
    <row r="261" spans="1:52" hidden="1" x14ac:dyDescent="0.35">
      <c r="A261">
        <v>251</v>
      </c>
      <c r="B261">
        <v>10117000429</v>
      </c>
      <c r="C261" t="s">
        <v>1168</v>
      </c>
      <c r="D261">
        <v>101170</v>
      </c>
      <c r="E261" t="s">
        <v>1169</v>
      </c>
      <c r="F261" s="1">
        <v>43809</v>
      </c>
      <c r="G261" t="s">
        <v>1141</v>
      </c>
      <c r="H261">
        <v>2019</v>
      </c>
      <c r="I261" s="2">
        <v>0.34722222222222227</v>
      </c>
      <c r="J261" t="s">
        <v>53</v>
      </c>
      <c r="K261" t="s">
        <v>750</v>
      </c>
      <c r="L261" t="s">
        <v>614</v>
      </c>
      <c r="M261" t="s">
        <v>56</v>
      </c>
      <c r="N261">
        <v>1036</v>
      </c>
      <c r="O261">
        <v>0</v>
      </c>
      <c r="P261">
        <v>0</v>
      </c>
      <c r="Q261">
        <v>0</v>
      </c>
      <c r="R261" t="s">
        <v>70</v>
      </c>
      <c r="S261">
        <v>22</v>
      </c>
      <c r="T261" s="9" t="str">
        <f t="shared" si="11"/>
        <v>Adult</v>
      </c>
      <c r="U261" t="s">
        <v>58</v>
      </c>
      <c r="W261" s="9" t="str">
        <f t="shared" ref="W261:W321" si="13">IF(V261="w","White",IF(V261="h","Hispanic",IF(V261="b","Black",IF(V261="a","Asian",IF(V261="ai","Mixed","Unknown")))))</f>
        <v>Unknown</v>
      </c>
      <c r="Y261">
        <v>0</v>
      </c>
      <c r="AG261">
        <v>448</v>
      </c>
      <c r="AH261">
        <v>301</v>
      </c>
      <c r="AI261">
        <v>250</v>
      </c>
      <c r="AJ261">
        <v>9</v>
      </c>
      <c r="AK261">
        <v>6</v>
      </c>
      <c r="AL261">
        <v>2</v>
      </c>
      <c r="AM261">
        <v>20</v>
      </c>
      <c r="AN261">
        <v>0</v>
      </c>
      <c r="AQ261">
        <v>34.593282000000002</v>
      </c>
      <c r="AR261">
        <v>-86.972160000000002</v>
      </c>
      <c r="AS261">
        <v>64.5</v>
      </c>
      <c r="AT261">
        <v>9</v>
      </c>
      <c r="AU261">
        <v>12</v>
      </c>
      <c r="AV261">
        <v>586</v>
      </c>
      <c r="AW261" t="s">
        <v>659</v>
      </c>
      <c r="AX261">
        <v>1</v>
      </c>
      <c r="AY261">
        <v>1103</v>
      </c>
      <c r="AZ261">
        <v>13</v>
      </c>
    </row>
    <row r="262" spans="1:52" x14ac:dyDescent="0.35">
      <c r="A262">
        <v>252</v>
      </c>
      <c r="B262">
        <v>864049</v>
      </c>
      <c r="C262" t="s">
        <v>1170</v>
      </c>
      <c r="F262" s="1">
        <v>43809</v>
      </c>
      <c r="G262" t="s">
        <v>1141</v>
      </c>
      <c r="H262">
        <v>2019</v>
      </c>
      <c r="I262" s="2">
        <v>0.53125</v>
      </c>
      <c r="J262" t="s">
        <v>53</v>
      </c>
      <c r="K262" t="s">
        <v>275</v>
      </c>
      <c r="L262" t="s">
        <v>276</v>
      </c>
      <c r="M262" t="s">
        <v>216</v>
      </c>
      <c r="N262">
        <v>219</v>
      </c>
      <c r="O262">
        <v>0</v>
      </c>
      <c r="P262">
        <v>0</v>
      </c>
      <c r="Q262">
        <v>0</v>
      </c>
      <c r="R262" t="s">
        <v>70</v>
      </c>
      <c r="T262" s="9" t="str">
        <f t="shared" si="11"/>
        <v>Minor</v>
      </c>
      <c r="W262" s="9" t="str">
        <f t="shared" si="13"/>
        <v>Unknown</v>
      </c>
      <c r="AG262">
        <v>2</v>
      </c>
      <c r="AH262">
        <v>180</v>
      </c>
      <c r="AI262">
        <v>12</v>
      </c>
      <c r="AJ262">
        <v>5</v>
      </c>
      <c r="AK262">
        <v>0</v>
      </c>
      <c r="AL262">
        <v>0</v>
      </c>
      <c r="AM262">
        <v>0</v>
      </c>
      <c r="AN262">
        <v>0</v>
      </c>
      <c r="AQ262">
        <v>40.706963000000002</v>
      </c>
      <c r="AR262">
        <v>-74.083408000000006</v>
      </c>
      <c r="AS262">
        <v>11.5</v>
      </c>
      <c r="AT262" t="s">
        <v>130</v>
      </c>
      <c r="AU262">
        <v>8</v>
      </c>
      <c r="AW262" t="s">
        <v>278</v>
      </c>
      <c r="AX262">
        <v>34</v>
      </c>
      <c r="AY262">
        <v>34017</v>
      </c>
      <c r="AZ262">
        <v>11</v>
      </c>
    </row>
    <row r="263" spans="1:52" x14ac:dyDescent="0.35">
      <c r="A263">
        <v>253</v>
      </c>
      <c r="B263">
        <v>230704</v>
      </c>
      <c r="C263" t="s">
        <v>1171</v>
      </c>
      <c r="F263" s="1">
        <v>43815</v>
      </c>
      <c r="G263" t="s">
        <v>1141</v>
      </c>
      <c r="H263">
        <v>2019</v>
      </c>
      <c r="I263" s="2">
        <v>0.375</v>
      </c>
      <c r="J263" t="s">
        <v>82</v>
      </c>
      <c r="K263" t="s">
        <v>1172</v>
      </c>
      <c r="L263" t="s">
        <v>589</v>
      </c>
      <c r="M263" t="s">
        <v>216</v>
      </c>
      <c r="N263">
        <v>292</v>
      </c>
      <c r="O263">
        <v>0</v>
      </c>
      <c r="P263">
        <v>0</v>
      </c>
      <c r="Q263">
        <v>0</v>
      </c>
      <c r="R263" t="s">
        <v>70</v>
      </c>
      <c r="T263" s="9" t="str">
        <f t="shared" si="11"/>
        <v>Minor</v>
      </c>
      <c r="U263" t="s">
        <v>58</v>
      </c>
      <c r="V263" t="s">
        <v>146</v>
      </c>
      <c r="W263" s="9" t="str">
        <f t="shared" si="13"/>
        <v>Black</v>
      </c>
      <c r="AG263">
        <v>27</v>
      </c>
      <c r="AH263">
        <v>141</v>
      </c>
      <c r="AI263">
        <v>39</v>
      </c>
      <c r="AJ263">
        <v>9</v>
      </c>
      <c r="AK263">
        <v>2</v>
      </c>
      <c r="AL263">
        <v>0</v>
      </c>
      <c r="AM263">
        <v>2</v>
      </c>
      <c r="AN263">
        <v>0</v>
      </c>
      <c r="AQ263">
        <v>41.325823</v>
      </c>
      <c r="AR263">
        <v>-72.963177000000002</v>
      </c>
      <c r="AS263">
        <v>13</v>
      </c>
      <c r="AT263" t="s">
        <v>130</v>
      </c>
      <c r="AU263">
        <v>8</v>
      </c>
      <c r="AW263" t="s">
        <v>1173</v>
      </c>
      <c r="AX263">
        <v>9</v>
      </c>
      <c r="AY263">
        <v>9009</v>
      </c>
      <c r="AZ263">
        <v>12</v>
      </c>
    </row>
    <row r="264" spans="1:52" x14ac:dyDescent="0.35">
      <c r="A264">
        <v>254</v>
      </c>
      <c r="B264">
        <v>482364002397</v>
      </c>
      <c r="C264" t="s">
        <v>1174</v>
      </c>
      <c r="D264">
        <v>4823640</v>
      </c>
      <c r="E264" t="s">
        <v>664</v>
      </c>
      <c r="F264" s="1">
        <v>43844</v>
      </c>
      <c r="G264" t="s">
        <v>1141</v>
      </c>
      <c r="H264">
        <v>2020</v>
      </c>
      <c r="I264" s="2">
        <v>0.66666666666666663</v>
      </c>
      <c r="J264" t="s">
        <v>53</v>
      </c>
      <c r="K264" t="s">
        <v>1175</v>
      </c>
      <c r="L264" t="s">
        <v>205</v>
      </c>
      <c r="M264" t="s">
        <v>56</v>
      </c>
      <c r="N264">
        <v>3487</v>
      </c>
      <c r="O264">
        <v>1</v>
      </c>
      <c r="P264">
        <v>0</v>
      </c>
      <c r="Q264">
        <v>1</v>
      </c>
      <c r="R264" t="s">
        <v>114</v>
      </c>
      <c r="S264">
        <v>16</v>
      </c>
      <c r="T264" s="9" t="str">
        <f t="shared" si="11"/>
        <v>Minor</v>
      </c>
      <c r="U264" t="s">
        <v>58</v>
      </c>
      <c r="W264" s="9" t="str">
        <f t="shared" si="13"/>
        <v>Unknown</v>
      </c>
      <c r="X264" t="s">
        <v>60</v>
      </c>
      <c r="Y264">
        <v>0</v>
      </c>
      <c r="AG264">
        <v>722</v>
      </c>
      <c r="AH264">
        <v>695</v>
      </c>
      <c r="AI264">
        <v>1520</v>
      </c>
      <c r="AJ264">
        <v>469</v>
      </c>
      <c r="AK264">
        <v>8</v>
      </c>
      <c r="AL264">
        <v>3</v>
      </c>
      <c r="AM264">
        <v>70</v>
      </c>
      <c r="AN264">
        <v>0</v>
      </c>
      <c r="AO264" t="s">
        <v>1176</v>
      </c>
      <c r="AQ264">
        <v>29.692163000000001</v>
      </c>
      <c r="AR264">
        <v>-95.469159000000005</v>
      </c>
      <c r="AS264">
        <v>203.32</v>
      </c>
      <c r="AT264">
        <v>9</v>
      </c>
      <c r="AU264">
        <v>12</v>
      </c>
      <c r="AV264">
        <v>1665</v>
      </c>
      <c r="AW264" t="s">
        <v>668</v>
      </c>
      <c r="AX264">
        <v>48</v>
      </c>
      <c r="AY264">
        <v>48201</v>
      </c>
      <c r="AZ264">
        <v>21</v>
      </c>
    </row>
    <row r="265" spans="1:52" x14ac:dyDescent="0.35">
      <c r="A265">
        <v>255</v>
      </c>
      <c r="B265">
        <v>62922009598</v>
      </c>
      <c r="C265" t="s">
        <v>1177</v>
      </c>
      <c r="D265">
        <v>629220</v>
      </c>
      <c r="E265" t="s">
        <v>191</v>
      </c>
      <c r="F265" s="1">
        <v>43853</v>
      </c>
      <c r="G265" t="s">
        <v>1141</v>
      </c>
      <c r="H265">
        <v>2020</v>
      </c>
      <c r="I265" s="2">
        <v>0.47916666666666669</v>
      </c>
      <c r="J265" t="s">
        <v>67</v>
      </c>
      <c r="K265" t="s">
        <v>191</v>
      </c>
      <c r="L265" t="s">
        <v>121</v>
      </c>
      <c r="M265" t="s">
        <v>56</v>
      </c>
      <c r="N265">
        <v>698</v>
      </c>
      <c r="O265">
        <v>0</v>
      </c>
      <c r="P265">
        <v>1</v>
      </c>
      <c r="Q265">
        <v>1</v>
      </c>
      <c r="R265" t="s">
        <v>57</v>
      </c>
      <c r="T265" s="9" t="str">
        <f t="shared" si="11"/>
        <v>Minor</v>
      </c>
      <c r="W265" s="9" t="str">
        <f t="shared" si="13"/>
        <v>Unknown</v>
      </c>
      <c r="AG265">
        <v>77</v>
      </c>
      <c r="AH265">
        <v>16</v>
      </c>
      <c r="AI265">
        <v>554</v>
      </c>
      <c r="AJ265">
        <v>31</v>
      </c>
      <c r="AK265">
        <v>1</v>
      </c>
      <c r="AL265">
        <v>1</v>
      </c>
      <c r="AM265">
        <v>18</v>
      </c>
      <c r="AN265">
        <v>0</v>
      </c>
      <c r="AQ265">
        <v>34.187600000000003</v>
      </c>
      <c r="AR265">
        <v>-119.2135</v>
      </c>
      <c r="AS265">
        <v>32</v>
      </c>
      <c r="AT265" t="s">
        <v>124</v>
      </c>
      <c r="AU265">
        <v>12</v>
      </c>
      <c r="AV265">
        <v>374</v>
      </c>
      <c r="AW265" t="s">
        <v>194</v>
      </c>
      <c r="AX265">
        <v>6</v>
      </c>
      <c r="AY265">
        <v>6111</v>
      </c>
      <c r="AZ265">
        <v>12</v>
      </c>
    </row>
    <row r="266" spans="1:52" x14ac:dyDescent="0.35">
      <c r="A266">
        <v>256</v>
      </c>
      <c r="B266">
        <v>490087000524</v>
      </c>
      <c r="C266" t="s">
        <v>1178</v>
      </c>
      <c r="D266">
        <v>4900870</v>
      </c>
      <c r="E266" t="s">
        <v>1179</v>
      </c>
      <c r="F266" s="1">
        <v>43874</v>
      </c>
      <c r="G266" t="s">
        <v>1141</v>
      </c>
      <c r="H266">
        <v>2020</v>
      </c>
      <c r="I266" s="2">
        <v>0.625</v>
      </c>
      <c r="J266" t="s">
        <v>67</v>
      </c>
      <c r="K266" t="s">
        <v>1180</v>
      </c>
      <c r="L266" t="s">
        <v>928</v>
      </c>
      <c r="M266" t="s">
        <v>56</v>
      </c>
      <c r="N266">
        <v>2703</v>
      </c>
      <c r="O266">
        <v>0</v>
      </c>
      <c r="P266">
        <v>0</v>
      </c>
      <c r="Q266">
        <v>0</v>
      </c>
      <c r="R266" t="s">
        <v>70</v>
      </c>
      <c r="T266" s="9" t="str">
        <f t="shared" si="11"/>
        <v>Minor</v>
      </c>
      <c r="W266" s="9" t="str">
        <f t="shared" si="13"/>
        <v>Unknown</v>
      </c>
      <c r="X266" t="s">
        <v>60</v>
      </c>
      <c r="AG266">
        <v>966</v>
      </c>
      <c r="AH266">
        <v>127</v>
      </c>
      <c r="AI266">
        <v>1137</v>
      </c>
      <c r="AJ266">
        <v>229</v>
      </c>
      <c r="AK266">
        <v>25</v>
      </c>
      <c r="AL266">
        <v>101</v>
      </c>
      <c r="AM266">
        <v>118</v>
      </c>
      <c r="AN266">
        <v>0</v>
      </c>
      <c r="AQ266">
        <v>40.774742000000003</v>
      </c>
      <c r="AR266">
        <v>-111.90044399999999</v>
      </c>
      <c r="AS266">
        <v>111.84</v>
      </c>
      <c r="AT266">
        <v>7</v>
      </c>
      <c r="AU266">
        <v>12</v>
      </c>
      <c r="AV266">
        <v>1483</v>
      </c>
      <c r="AW266" t="s">
        <v>929</v>
      </c>
      <c r="AX266">
        <v>49</v>
      </c>
      <c r="AY266">
        <v>49035</v>
      </c>
      <c r="AZ266">
        <v>12</v>
      </c>
    </row>
    <row r="267" spans="1:52" x14ac:dyDescent="0.35">
      <c r="A267">
        <v>257</v>
      </c>
      <c r="B267">
        <v>60285000207</v>
      </c>
      <c r="C267" t="s">
        <v>1181</v>
      </c>
      <c r="D267">
        <v>602850</v>
      </c>
      <c r="E267" t="s">
        <v>1182</v>
      </c>
      <c r="F267" s="1">
        <v>43880</v>
      </c>
      <c r="G267" t="s">
        <v>1141</v>
      </c>
      <c r="H267">
        <v>2020</v>
      </c>
      <c r="I267" s="2">
        <v>0.39583333333333331</v>
      </c>
      <c r="J267" t="s">
        <v>90</v>
      </c>
      <c r="K267" t="s">
        <v>1183</v>
      </c>
      <c r="L267" t="s">
        <v>121</v>
      </c>
      <c r="M267" t="s">
        <v>56</v>
      </c>
      <c r="N267">
        <v>2061</v>
      </c>
      <c r="O267">
        <v>0</v>
      </c>
      <c r="P267">
        <v>0</v>
      </c>
      <c r="Q267">
        <v>0</v>
      </c>
      <c r="R267" t="s">
        <v>70</v>
      </c>
      <c r="S267">
        <v>15</v>
      </c>
      <c r="T267" s="9" t="str">
        <f t="shared" si="11"/>
        <v>Minor</v>
      </c>
      <c r="U267" t="s">
        <v>58</v>
      </c>
      <c r="W267" s="9" t="str">
        <f t="shared" si="13"/>
        <v>Unknown</v>
      </c>
      <c r="AG267">
        <v>319</v>
      </c>
      <c r="AH267">
        <v>421</v>
      </c>
      <c r="AI267">
        <v>1092</v>
      </c>
      <c r="AJ267">
        <v>103</v>
      </c>
      <c r="AK267">
        <v>14</v>
      </c>
      <c r="AL267">
        <v>32</v>
      </c>
      <c r="AM267">
        <v>80</v>
      </c>
      <c r="AN267">
        <v>0</v>
      </c>
      <c r="AQ267">
        <v>38.006300000000003</v>
      </c>
      <c r="AR267">
        <v>-121.8163</v>
      </c>
      <c r="AS267">
        <v>87.84</v>
      </c>
      <c r="AT267">
        <v>9</v>
      </c>
      <c r="AU267">
        <v>12</v>
      </c>
      <c r="AV267">
        <v>1460</v>
      </c>
      <c r="AW267" t="s">
        <v>1184</v>
      </c>
      <c r="AX267">
        <v>6</v>
      </c>
      <c r="AY267">
        <v>6013</v>
      </c>
      <c r="AZ267">
        <v>21</v>
      </c>
    </row>
    <row r="268" spans="1:52" x14ac:dyDescent="0.35">
      <c r="A268">
        <v>258</v>
      </c>
      <c r="B268">
        <v>350011700891</v>
      </c>
      <c r="C268" t="s">
        <v>1185</v>
      </c>
      <c r="D268">
        <v>3500117</v>
      </c>
      <c r="E268" t="s">
        <v>1185</v>
      </c>
      <c r="F268" s="1">
        <v>43882</v>
      </c>
      <c r="G268" t="s">
        <v>1141</v>
      </c>
      <c r="H268">
        <v>2020</v>
      </c>
      <c r="I268" s="2">
        <v>0.45833333333333331</v>
      </c>
      <c r="J268" t="s">
        <v>95</v>
      </c>
      <c r="K268" t="s">
        <v>1046</v>
      </c>
      <c r="L268" t="s">
        <v>97</v>
      </c>
      <c r="M268" t="s">
        <v>56</v>
      </c>
      <c r="N268">
        <v>203</v>
      </c>
      <c r="O268">
        <v>0</v>
      </c>
      <c r="P268">
        <v>0</v>
      </c>
      <c r="Q268">
        <v>0</v>
      </c>
      <c r="R268" t="s">
        <v>792</v>
      </c>
      <c r="T268" s="9" t="str">
        <f t="shared" si="11"/>
        <v>Minor</v>
      </c>
      <c r="W268" s="9" t="str">
        <f t="shared" si="13"/>
        <v>Unknown</v>
      </c>
      <c r="AG268">
        <v>13</v>
      </c>
      <c r="AH268">
        <v>7</v>
      </c>
      <c r="AI268">
        <v>154</v>
      </c>
      <c r="AJ268">
        <v>0</v>
      </c>
      <c r="AK268">
        <v>26</v>
      </c>
      <c r="AL268">
        <v>0</v>
      </c>
      <c r="AM268">
        <v>3</v>
      </c>
      <c r="AN268">
        <v>0</v>
      </c>
      <c r="AQ268">
        <v>35.059669</v>
      </c>
      <c r="AR268">
        <v>-106.583882</v>
      </c>
      <c r="AS268">
        <v>11.36</v>
      </c>
      <c r="AT268">
        <v>9</v>
      </c>
      <c r="AU268">
        <v>12</v>
      </c>
      <c r="AV268">
        <v>203</v>
      </c>
      <c r="AW268" t="s">
        <v>1048</v>
      </c>
      <c r="AX268">
        <v>35</v>
      </c>
      <c r="AY268">
        <v>35001</v>
      </c>
      <c r="AZ268">
        <v>11</v>
      </c>
    </row>
    <row r="269" spans="1:52" hidden="1" x14ac:dyDescent="0.35">
      <c r="A269">
        <v>259</v>
      </c>
      <c r="B269" t="s">
        <v>1186</v>
      </c>
      <c r="C269" t="s">
        <v>1187</v>
      </c>
      <c r="F269" s="1">
        <v>43895</v>
      </c>
      <c r="G269" t="s">
        <v>1141</v>
      </c>
      <c r="H269">
        <v>2020</v>
      </c>
      <c r="I269" s="2">
        <v>0.5</v>
      </c>
      <c r="J269" t="s">
        <v>67</v>
      </c>
      <c r="K269" t="s">
        <v>487</v>
      </c>
      <c r="L269" t="s">
        <v>113</v>
      </c>
      <c r="M269" t="s">
        <v>216</v>
      </c>
      <c r="N269">
        <v>651</v>
      </c>
      <c r="O269">
        <v>0</v>
      </c>
      <c r="P269">
        <v>1</v>
      </c>
      <c r="Q269">
        <v>1</v>
      </c>
      <c r="R269" t="s">
        <v>114</v>
      </c>
      <c r="S269">
        <v>55</v>
      </c>
      <c r="T269" s="9" t="str">
        <f t="shared" si="11"/>
        <v>Adult</v>
      </c>
      <c r="U269" t="s">
        <v>58</v>
      </c>
      <c r="V269" t="s">
        <v>146</v>
      </c>
      <c r="W269" s="9" t="str">
        <f t="shared" si="13"/>
        <v>Black</v>
      </c>
      <c r="X269" t="s">
        <v>361</v>
      </c>
      <c r="Y269">
        <v>0</v>
      </c>
      <c r="AN269">
        <v>0</v>
      </c>
      <c r="AQ269">
        <v>26.13796</v>
      </c>
      <c r="AR269">
        <v>-80.424081000000001</v>
      </c>
      <c r="AS269">
        <v>46</v>
      </c>
      <c r="AT269" t="s">
        <v>130</v>
      </c>
      <c r="AU269">
        <v>12</v>
      </c>
      <c r="AW269" t="s">
        <v>574</v>
      </c>
      <c r="AX269">
        <v>12</v>
      </c>
      <c r="AY269">
        <v>12011</v>
      </c>
      <c r="AZ269">
        <v>21</v>
      </c>
    </row>
    <row r="270" spans="1:52" hidden="1" x14ac:dyDescent="0.35">
      <c r="A270">
        <v>260</v>
      </c>
      <c r="B270">
        <v>120048000691</v>
      </c>
      <c r="C270" t="s">
        <v>580</v>
      </c>
      <c r="D270">
        <v>1200480</v>
      </c>
      <c r="E270" t="s">
        <v>581</v>
      </c>
      <c r="F270" s="1">
        <v>44113</v>
      </c>
      <c r="G270" t="s">
        <v>1188</v>
      </c>
      <c r="H270">
        <v>2020</v>
      </c>
      <c r="I270" s="2">
        <v>0.58333333333333337</v>
      </c>
      <c r="J270" t="s">
        <v>95</v>
      </c>
      <c r="K270" t="s">
        <v>404</v>
      </c>
      <c r="L270" t="s">
        <v>113</v>
      </c>
      <c r="M270" t="s">
        <v>56</v>
      </c>
      <c r="N270">
        <v>1383</v>
      </c>
      <c r="O270">
        <v>0</v>
      </c>
      <c r="P270">
        <v>1</v>
      </c>
      <c r="Q270">
        <v>1</v>
      </c>
      <c r="R270" t="s">
        <v>114</v>
      </c>
      <c r="S270">
        <v>18</v>
      </c>
      <c r="T270" s="9" t="str">
        <f t="shared" si="11"/>
        <v>Adult</v>
      </c>
      <c r="W270" s="9" t="str">
        <f t="shared" si="13"/>
        <v>Unknown</v>
      </c>
      <c r="Y270">
        <v>0</v>
      </c>
      <c r="AG270">
        <v>30</v>
      </c>
      <c r="AH270">
        <v>1318</v>
      </c>
      <c r="AI270">
        <v>11</v>
      </c>
      <c r="AJ270">
        <v>3</v>
      </c>
      <c r="AK270">
        <v>0</v>
      </c>
      <c r="AL270">
        <v>0</v>
      </c>
      <c r="AM270">
        <v>21</v>
      </c>
      <c r="AN270">
        <v>0</v>
      </c>
      <c r="AO270" t="s">
        <v>416</v>
      </c>
      <c r="AQ270">
        <v>30.390599999999999</v>
      </c>
      <c r="AR270">
        <v>-81.707300000000004</v>
      </c>
      <c r="AS270">
        <v>68</v>
      </c>
      <c r="AT270">
        <v>9</v>
      </c>
      <c r="AU270">
        <v>12</v>
      </c>
      <c r="AV270">
        <v>884</v>
      </c>
      <c r="AW270" t="s">
        <v>405</v>
      </c>
      <c r="AX270">
        <v>12</v>
      </c>
      <c r="AY270">
        <v>12031</v>
      </c>
      <c r="AZ270">
        <v>11</v>
      </c>
    </row>
    <row r="271" spans="1:52" x14ac:dyDescent="0.35">
      <c r="A271">
        <v>261</v>
      </c>
      <c r="B271">
        <v>370042000124</v>
      </c>
      <c r="C271" t="s">
        <v>1189</v>
      </c>
      <c r="D271">
        <v>3700420</v>
      </c>
      <c r="E271" t="s">
        <v>1190</v>
      </c>
      <c r="F271" s="1">
        <v>44148</v>
      </c>
      <c r="G271" t="s">
        <v>1188</v>
      </c>
      <c r="H271">
        <v>2020</v>
      </c>
      <c r="I271" s="2">
        <v>0.58333333333333337</v>
      </c>
      <c r="J271" t="s">
        <v>95</v>
      </c>
      <c r="K271" t="s">
        <v>1191</v>
      </c>
      <c r="L271" t="s">
        <v>326</v>
      </c>
      <c r="M271" t="s">
        <v>56</v>
      </c>
      <c r="N271">
        <v>594</v>
      </c>
      <c r="O271">
        <v>0</v>
      </c>
      <c r="P271">
        <v>1</v>
      </c>
      <c r="Q271">
        <v>1</v>
      </c>
      <c r="R271" t="s">
        <v>114</v>
      </c>
      <c r="T271" s="9" t="str">
        <f t="shared" si="11"/>
        <v>Minor</v>
      </c>
      <c r="W271" s="9" t="str">
        <f t="shared" si="13"/>
        <v>Unknown</v>
      </c>
      <c r="Y271">
        <v>0</v>
      </c>
      <c r="AG271">
        <v>258</v>
      </c>
      <c r="AH271">
        <v>118</v>
      </c>
      <c r="AI271">
        <v>156</v>
      </c>
      <c r="AJ271">
        <v>0</v>
      </c>
      <c r="AK271">
        <v>8</v>
      </c>
      <c r="AL271">
        <v>0</v>
      </c>
      <c r="AM271">
        <v>54</v>
      </c>
      <c r="AN271">
        <v>0</v>
      </c>
      <c r="AQ271">
        <v>34.261800000000001</v>
      </c>
      <c r="AR271">
        <v>-78.042900000000003</v>
      </c>
      <c r="AS271">
        <v>40</v>
      </c>
      <c r="AT271" t="s">
        <v>130</v>
      </c>
      <c r="AU271">
        <v>5</v>
      </c>
      <c r="AV271">
        <v>495</v>
      </c>
      <c r="AW271" t="s">
        <v>1192</v>
      </c>
      <c r="AX271">
        <v>37</v>
      </c>
      <c r="AY271">
        <v>37019</v>
      </c>
      <c r="AZ271">
        <v>22</v>
      </c>
    </row>
    <row r="272" spans="1:52" x14ac:dyDescent="0.35">
      <c r="A272">
        <v>262</v>
      </c>
      <c r="B272">
        <v>370210000929</v>
      </c>
      <c r="C272" t="s">
        <v>1193</v>
      </c>
      <c r="D272">
        <v>3702100</v>
      </c>
      <c r="E272" t="s">
        <v>1194</v>
      </c>
      <c r="F272" s="1">
        <v>44159</v>
      </c>
      <c r="G272" t="s">
        <v>1188</v>
      </c>
      <c r="H272">
        <v>2020</v>
      </c>
      <c r="I272" s="2">
        <v>0.32291666666666669</v>
      </c>
      <c r="J272" t="s">
        <v>53</v>
      </c>
      <c r="K272" t="s">
        <v>1195</v>
      </c>
      <c r="L272" t="s">
        <v>326</v>
      </c>
      <c r="M272" t="s">
        <v>56</v>
      </c>
      <c r="N272">
        <v>561</v>
      </c>
      <c r="O272">
        <v>0</v>
      </c>
      <c r="P272">
        <v>1</v>
      </c>
      <c r="Q272">
        <v>1</v>
      </c>
      <c r="R272" t="s">
        <v>114</v>
      </c>
      <c r="S272">
        <v>12</v>
      </c>
      <c r="T272" s="9" t="str">
        <f t="shared" si="11"/>
        <v>Minor</v>
      </c>
      <c r="U272" t="s">
        <v>58</v>
      </c>
      <c r="W272" s="9" t="str">
        <f t="shared" si="13"/>
        <v>Unknown</v>
      </c>
      <c r="Y272">
        <v>0</v>
      </c>
      <c r="AG272">
        <v>357</v>
      </c>
      <c r="AH272">
        <v>54</v>
      </c>
      <c r="AI272">
        <v>109</v>
      </c>
      <c r="AJ272">
        <v>7</v>
      </c>
      <c r="AK272">
        <v>0</v>
      </c>
      <c r="AL272">
        <v>4</v>
      </c>
      <c r="AM272">
        <v>30</v>
      </c>
      <c r="AN272">
        <v>0</v>
      </c>
      <c r="AQ272">
        <v>35.321899999999999</v>
      </c>
      <c r="AR272">
        <v>-82.472999999999999</v>
      </c>
      <c r="AS272">
        <v>41</v>
      </c>
      <c r="AT272">
        <v>6</v>
      </c>
      <c r="AU272">
        <v>8</v>
      </c>
      <c r="AV272">
        <v>254</v>
      </c>
      <c r="AW272" t="s">
        <v>1196</v>
      </c>
      <c r="AX272">
        <v>37</v>
      </c>
      <c r="AY272">
        <v>37089</v>
      </c>
      <c r="AZ272">
        <v>21</v>
      </c>
    </row>
    <row r="273" spans="1:52" x14ac:dyDescent="0.35">
      <c r="A273">
        <v>263</v>
      </c>
      <c r="B273">
        <v>51393001212</v>
      </c>
      <c r="C273" t="s">
        <v>1197</v>
      </c>
      <c r="D273">
        <v>513930</v>
      </c>
      <c r="E273" t="s">
        <v>1198</v>
      </c>
      <c r="F273" s="1">
        <v>44256</v>
      </c>
      <c r="G273" t="s">
        <v>1188</v>
      </c>
      <c r="H273">
        <v>2021</v>
      </c>
      <c r="I273" s="2">
        <v>0.41319444444444442</v>
      </c>
      <c r="J273" t="s">
        <v>82</v>
      </c>
      <c r="K273" t="s">
        <v>1199</v>
      </c>
      <c r="L273" t="s">
        <v>884</v>
      </c>
      <c r="M273" t="s">
        <v>56</v>
      </c>
      <c r="N273">
        <v>615</v>
      </c>
      <c r="O273">
        <v>1</v>
      </c>
      <c r="P273">
        <v>0</v>
      </c>
      <c r="Q273">
        <v>1</v>
      </c>
      <c r="R273" t="s">
        <v>70</v>
      </c>
      <c r="S273">
        <v>15</v>
      </c>
      <c r="T273" s="9" t="str">
        <f t="shared" si="11"/>
        <v>Minor</v>
      </c>
      <c r="U273" t="s">
        <v>58</v>
      </c>
      <c r="V273" t="s">
        <v>146</v>
      </c>
      <c r="W273" s="9" t="str">
        <f t="shared" si="13"/>
        <v>Black</v>
      </c>
      <c r="AG273">
        <v>91</v>
      </c>
      <c r="AH273">
        <v>498</v>
      </c>
      <c r="AI273">
        <v>12</v>
      </c>
      <c r="AJ273">
        <v>11</v>
      </c>
      <c r="AK273">
        <v>0</v>
      </c>
      <c r="AL273">
        <v>0</v>
      </c>
      <c r="AM273">
        <v>3</v>
      </c>
      <c r="AN273">
        <v>0</v>
      </c>
      <c r="AO273" t="s">
        <v>136</v>
      </c>
      <c r="AQ273">
        <v>34.189926999999997</v>
      </c>
      <c r="AR273">
        <v>-92.065921000000003</v>
      </c>
      <c r="AS273">
        <v>43.53</v>
      </c>
      <c r="AT273">
        <v>7</v>
      </c>
      <c r="AU273">
        <v>9</v>
      </c>
      <c r="AV273">
        <v>488</v>
      </c>
      <c r="AW273" t="s">
        <v>64</v>
      </c>
      <c r="AX273">
        <v>5</v>
      </c>
      <c r="AY273">
        <v>5069</v>
      </c>
      <c r="AZ273">
        <v>41</v>
      </c>
    </row>
    <row r="274" spans="1:52" hidden="1" x14ac:dyDescent="0.35">
      <c r="A274">
        <v>267</v>
      </c>
      <c r="B274">
        <v>363033004076</v>
      </c>
      <c r="C274" t="s">
        <v>1200</v>
      </c>
      <c r="D274">
        <v>3630330</v>
      </c>
      <c r="E274" t="s">
        <v>1201</v>
      </c>
      <c r="F274" s="1">
        <v>44256</v>
      </c>
      <c r="G274" t="s">
        <v>1188</v>
      </c>
      <c r="H274">
        <v>2021</v>
      </c>
      <c r="I274" s="2">
        <v>0.40277777777777773</v>
      </c>
      <c r="J274" t="s">
        <v>82</v>
      </c>
      <c r="K274" t="s">
        <v>1202</v>
      </c>
      <c r="L274" t="s">
        <v>263</v>
      </c>
      <c r="M274" t="s">
        <v>56</v>
      </c>
      <c r="N274">
        <v>693</v>
      </c>
      <c r="O274">
        <v>0</v>
      </c>
      <c r="P274">
        <v>1</v>
      </c>
      <c r="Q274">
        <v>1</v>
      </c>
      <c r="R274" t="s">
        <v>70</v>
      </c>
      <c r="S274">
        <v>19</v>
      </c>
      <c r="T274" s="9" t="str">
        <f t="shared" si="11"/>
        <v>Adult</v>
      </c>
      <c r="U274" t="s">
        <v>58</v>
      </c>
      <c r="V274" t="s">
        <v>59</v>
      </c>
      <c r="W274" s="9" t="str">
        <f t="shared" si="13"/>
        <v>White</v>
      </c>
      <c r="X274" t="s">
        <v>1203</v>
      </c>
      <c r="AG274">
        <v>640</v>
      </c>
      <c r="AH274">
        <v>13</v>
      </c>
      <c r="AI274">
        <v>23</v>
      </c>
      <c r="AJ274">
        <v>6</v>
      </c>
      <c r="AK274">
        <v>0</v>
      </c>
      <c r="AL274">
        <v>0</v>
      </c>
      <c r="AM274">
        <v>11</v>
      </c>
      <c r="AN274">
        <v>0</v>
      </c>
      <c r="AO274" t="s">
        <v>1204</v>
      </c>
      <c r="AP274" t="s">
        <v>1205</v>
      </c>
      <c r="AQ274">
        <v>43.219700000000003</v>
      </c>
      <c r="AR274">
        <v>-77.303600000000003</v>
      </c>
      <c r="AS274">
        <v>67.09</v>
      </c>
      <c r="AT274">
        <v>5</v>
      </c>
      <c r="AU274">
        <v>8</v>
      </c>
      <c r="AV274">
        <v>268</v>
      </c>
      <c r="AW274" t="s">
        <v>425</v>
      </c>
      <c r="AX274">
        <v>36</v>
      </c>
      <c r="AY274">
        <v>36117</v>
      </c>
      <c r="AZ274">
        <v>21</v>
      </c>
    </row>
    <row r="275" spans="1:52" x14ac:dyDescent="0.35">
      <c r="A275">
        <v>268</v>
      </c>
      <c r="C275" t="s">
        <v>1206</v>
      </c>
      <c r="F275" s="1">
        <v>44259</v>
      </c>
      <c r="G275" t="s">
        <v>1188</v>
      </c>
      <c r="H275">
        <v>2021</v>
      </c>
      <c r="I275" s="2">
        <v>0.34027777777777773</v>
      </c>
      <c r="J275" t="s">
        <v>67</v>
      </c>
      <c r="K275" t="s">
        <v>1172</v>
      </c>
      <c r="L275" t="s">
        <v>589</v>
      </c>
      <c r="M275" t="s">
        <v>216</v>
      </c>
      <c r="N275">
        <v>520</v>
      </c>
      <c r="O275">
        <v>0</v>
      </c>
      <c r="P275">
        <v>0</v>
      </c>
      <c r="Q275">
        <v>0</v>
      </c>
      <c r="R275" t="s">
        <v>792</v>
      </c>
      <c r="T275" s="9" t="str">
        <f t="shared" si="11"/>
        <v>Minor</v>
      </c>
      <c r="W275" s="9" t="str">
        <f t="shared" si="13"/>
        <v>Unknown</v>
      </c>
      <c r="AN275">
        <v>0</v>
      </c>
      <c r="AQ275">
        <v>41.32981839</v>
      </c>
      <c r="AR275">
        <v>-72.935711900000001</v>
      </c>
      <c r="AX275">
        <v>9</v>
      </c>
      <c r="AY275">
        <v>9009</v>
      </c>
    </row>
    <row r="276" spans="1:52" hidden="1" x14ac:dyDescent="0.35">
      <c r="A276">
        <v>264</v>
      </c>
      <c r="B276">
        <v>450156000305</v>
      </c>
      <c r="C276" t="s">
        <v>1207</v>
      </c>
      <c r="D276">
        <v>4501560</v>
      </c>
      <c r="E276" t="s">
        <v>1208</v>
      </c>
      <c r="F276" s="1">
        <v>44263</v>
      </c>
      <c r="G276" t="s">
        <v>1188</v>
      </c>
      <c r="H276">
        <v>2021</v>
      </c>
      <c r="I276" s="2">
        <v>0.5625</v>
      </c>
      <c r="J276" t="s">
        <v>82</v>
      </c>
      <c r="K276" t="s">
        <v>1209</v>
      </c>
      <c r="L276" t="s">
        <v>604</v>
      </c>
      <c r="M276" t="s">
        <v>56</v>
      </c>
      <c r="N276">
        <v>503</v>
      </c>
      <c r="O276">
        <v>0</v>
      </c>
      <c r="P276">
        <v>1</v>
      </c>
      <c r="Q276">
        <v>1</v>
      </c>
      <c r="R276" t="s">
        <v>70</v>
      </c>
      <c r="S276">
        <v>54</v>
      </c>
      <c r="T276" s="9" t="str">
        <f t="shared" si="11"/>
        <v>Adult</v>
      </c>
      <c r="W276" s="9" t="str">
        <f t="shared" si="13"/>
        <v>Unknown</v>
      </c>
      <c r="AG276">
        <v>307</v>
      </c>
      <c r="AH276">
        <v>160</v>
      </c>
      <c r="AI276">
        <v>2</v>
      </c>
      <c r="AJ276">
        <v>3</v>
      </c>
      <c r="AK276">
        <v>0</v>
      </c>
      <c r="AL276">
        <v>0</v>
      </c>
      <c r="AM276">
        <v>31</v>
      </c>
      <c r="AN276">
        <v>0</v>
      </c>
      <c r="AQ276">
        <v>34.737634</v>
      </c>
      <c r="AR276">
        <v>-80.117710000000002</v>
      </c>
      <c r="AS276">
        <v>36</v>
      </c>
      <c r="AT276" t="s">
        <v>130</v>
      </c>
      <c r="AU276">
        <v>5</v>
      </c>
      <c r="AV276">
        <v>503</v>
      </c>
      <c r="AW276" t="s">
        <v>1210</v>
      </c>
      <c r="AX276">
        <v>45</v>
      </c>
      <c r="AY276">
        <v>45025</v>
      </c>
      <c r="AZ276">
        <v>42</v>
      </c>
    </row>
    <row r="277" spans="1:52" x14ac:dyDescent="0.35">
      <c r="A277">
        <v>269</v>
      </c>
      <c r="B277">
        <v>1060127</v>
      </c>
      <c r="C277" t="s">
        <v>1211</v>
      </c>
      <c r="F277" s="1">
        <v>44264</v>
      </c>
      <c r="G277" t="s">
        <v>1188</v>
      </c>
      <c r="H277">
        <v>2021</v>
      </c>
      <c r="I277" s="2">
        <v>0.36805555555555558</v>
      </c>
      <c r="J277" t="s">
        <v>53</v>
      </c>
      <c r="K277" t="s">
        <v>918</v>
      </c>
      <c r="L277" t="s">
        <v>180</v>
      </c>
      <c r="M277" t="s">
        <v>216</v>
      </c>
      <c r="N277">
        <v>679</v>
      </c>
      <c r="O277">
        <v>0</v>
      </c>
      <c r="P277">
        <v>0</v>
      </c>
      <c r="Q277">
        <v>0</v>
      </c>
      <c r="R277" t="s">
        <v>792</v>
      </c>
      <c r="T277" s="9" t="str">
        <f t="shared" si="11"/>
        <v>Minor</v>
      </c>
      <c r="W277" s="9" t="str">
        <f t="shared" si="13"/>
        <v>Unknown</v>
      </c>
      <c r="AG277">
        <v>404</v>
      </c>
      <c r="AH277">
        <v>190</v>
      </c>
      <c r="AI277">
        <v>29</v>
      </c>
      <c r="AJ277">
        <v>10</v>
      </c>
      <c r="AK277">
        <v>0</v>
      </c>
      <c r="AL277">
        <v>0</v>
      </c>
      <c r="AM277">
        <v>46</v>
      </c>
      <c r="AN277">
        <v>0</v>
      </c>
      <c r="AQ277">
        <v>39.944969999999998</v>
      </c>
      <c r="AR277">
        <v>-82.910820999999999</v>
      </c>
      <c r="AS277">
        <v>47.3</v>
      </c>
      <c r="AT277">
        <v>9</v>
      </c>
      <c r="AU277">
        <v>12</v>
      </c>
      <c r="AW277" t="s">
        <v>919</v>
      </c>
      <c r="AX277">
        <v>39</v>
      </c>
      <c r="AY277">
        <v>39049</v>
      </c>
      <c r="AZ277">
        <v>11</v>
      </c>
    </row>
    <row r="278" spans="1:52" x14ac:dyDescent="0.35">
      <c r="A278">
        <v>266</v>
      </c>
      <c r="B278">
        <v>10297001160</v>
      </c>
      <c r="C278" t="s">
        <v>1212</v>
      </c>
      <c r="D278">
        <v>102970</v>
      </c>
      <c r="E278" t="s">
        <v>1213</v>
      </c>
      <c r="F278" s="1">
        <v>44287</v>
      </c>
      <c r="G278" t="s">
        <v>1188</v>
      </c>
      <c r="H278">
        <v>2021</v>
      </c>
      <c r="I278" s="2">
        <v>0.54166666666666663</v>
      </c>
      <c r="J278" t="s">
        <v>67</v>
      </c>
      <c r="K278" t="s">
        <v>1214</v>
      </c>
      <c r="L278" t="s">
        <v>614</v>
      </c>
      <c r="M278" t="s">
        <v>56</v>
      </c>
      <c r="N278">
        <v>777</v>
      </c>
      <c r="O278">
        <v>0</v>
      </c>
      <c r="P278">
        <v>0</v>
      </c>
      <c r="Q278">
        <v>0</v>
      </c>
      <c r="R278" t="s">
        <v>70</v>
      </c>
      <c r="S278">
        <v>15</v>
      </c>
      <c r="T278" s="9" t="str">
        <f t="shared" si="11"/>
        <v>Minor</v>
      </c>
      <c r="U278" t="s">
        <v>58</v>
      </c>
      <c r="V278" t="s">
        <v>146</v>
      </c>
      <c r="W278" s="9" t="str">
        <f t="shared" si="13"/>
        <v>Black</v>
      </c>
      <c r="AG278">
        <v>2</v>
      </c>
      <c r="AH278">
        <v>771</v>
      </c>
      <c r="AI278">
        <v>1</v>
      </c>
      <c r="AJ278">
        <v>1</v>
      </c>
      <c r="AK278">
        <v>0</v>
      </c>
      <c r="AL278">
        <v>1</v>
      </c>
      <c r="AM278">
        <v>1</v>
      </c>
      <c r="AN278">
        <v>0</v>
      </c>
      <c r="AO278" t="s">
        <v>136</v>
      </c>
      <c r="AQ278">
        <v>32.428415999999999</v>
      </c>
      <c r="AR278">
        <v>-87.022637000000003</v>
      </c>
      <c r="AS278">
        <v>39</v>
      </c>
      <c r="AT278">
        <v>7</v>
      </c>
      <c r="AU278">
        <v>12</v>
      </c>
      <c r="AV278">
        <v>662</v>
      </c>
      <c r="AW278" t="s">
        <v>208</v>
      </c>
      <c r="AX278">
        <v>1</v>
      </c>
      <c r="AY278">
        <v>1047</v>
      </c>
      <c r="AZ278">
        <v>32</v>
      </c>
    </row>
    <row r="279" spans="1:52" x14ac:dyDescent="0.35">
      <c r="A279">
        <v>265</v>
      </c>
      <c r="B279">
        <v>470222000767</v>
      </c>
      <c r="C279" t="s">
        <v>1215</v>
      </c>
      <c r="D279">
        <v>4702220</v>
      </c>
      <c r="E279" t="s">
        <v>568</v>
      </c>
      <c r="F279" s="1">
        <v>44298</v>
      </c>
      <c r="G279" t="s">
        <v>1188</v>
      </c>
      <c r="H279">
        <v>2021</v>
      </c>
      <c r="I279" s="2">
        <v>0.63541666666666663</v>
      </c>
      <c r="J279" t="s">
        <v>82</v>
      </c>
      <c r="K279" t="s">
        <v>566</v>
      </c>
      <c r="L279" t="s">
        <v>377</v>
      </c>
      <c r="M279" t="s">
        <v>56</v>
      </c>
      <c r="N279">
        <v>728</v>
      </c>
      <c r="O279">
        <v>0</v>
      </c>
      <c r="P279">
        <v>1</v>
      </c>
      <c r="Q279">
        <v>1</v>
      </c>
      <c r="R279" t="s">
        <v>114</v>
      </c>
      <c r="S279">
        <v>17</v>
      </c>
      <c r="T279" s="9" t="str">
        <f t="shared" si="11"/>
        <v>Minor</v>
      </c>
      <c r="U279" t="s">
        <v>58</v>
      </c>
      <c r="V279" t="s">
        <v>146</v>
      </c>
      <c r="W279" s="9" t="str">
        <f t="shared" si="13"/>
        <v>Black</v>
      </c>
      <c r="Y279">
        <v>1</v>
      </c>
      <c r="AG279">
        <v>81</v>
      </c>
      <c r="AH279">
        <v>584</v>
      </c>
      <c r="AI279">
        <v>41</v>
      </c>
      <c r="AJ279">
        <v>1</v>
      </c>
      <c r="AK279">
        <v>0</v>
      </c>
      <c r="AL279">
        <v>0</v>
      </c>
      <c r="AM279">
        <v>21</v>
      </c>
      <c r="AN279">
        <v>1</v>
      </c>
      <c r="AO279" t="s">
        <v>1216</v>
      </c>
      <c r="AQ279">
        <v>35.990099999999998</v>
      </c>
      <c r="AR279">
        <v>-83.887</v>
      </c>
      <c r="AS279">
        <v>59.3</v>
      </c>
      <c r="AT279">
        <v>9</v>
      </c>
      <c r="AU279">
        <v>12</v>
      </c>
      <c r="AV279">
        <v>472</v>
      </c>
      <c r="AW279" t="s">
        <v>568</v>
      </c>
      <c r="AX279">
        <v>47</v>
      </c>
      <c r="AY279">
        <v>47093</v>
      </c>
      <c r="AZ279">
        <v>12</v>
      </c>
    </row>
    <row r="280" spans="1:52" x14ac:dyDescent="0.35">
      <c r="A280">
        <v>270</v>
      </c>
      <c r="B280">
        <v>273178001333</v>
      </c>
      <c r="C280" t="s">
        <v>1217</v>
      </c>
      <c r="D280">
        <v>2731780</v>
      </c>
      <c r="E280" t="s">
        <v>1218</v>
      </c>
      <c r="F280" s="1">
        <v>44312</v>
      </c>
      <c r="G280" t="s">
        <v>1188</v>
      </c>
      <c r="H280">
        <v>2021</v>
      </c>
      <c r="I280" s="2">
        <v>0.36388888888888887</v>
      </c>
      <c r="J280" t="s">
        <v>82</v>
      </c>
      <c r="K280" t="s">
        <v>1219</v>
      </c>
      <c r="L280" t="s">
        <v>321</v>
      </c>
      <c r="M280" t="s">
        <v>56</v>
      </c>
      <c r="N280">
        <v>1001</v>
      </c>
      <c r="O280">
        <v>0</v>
      </c>
      <c r="P280">
        <v>0</v>
      </c>
      <c r="Q280">
        <v>0</v>
      </c>
      <c r="R280" t="s">
        <v>57</v>
      </c>
      <c r="S280">
        <v>12</v>
      </c>
      <c r="T280" s="9" t="str">
        <f t="shared" si="11"/>
        <v>Minor</v>
      </c>
      <c r="U280" t="s">
        <v>58</v>
      </c>
      <c r="V280" t="s">
        <v>59</v>
      </c>
      <c r="W280" s="9" t="str">
        <f t="shared" si="13"/>
        <v>White</v>
      </c>
      <c r="AG280">
        <v>454</v>
      </c>
      <c r="AH280">
        <v>262</v>
      </c>
      <c r="AI280">
        <v>163</v>
      </c>
      <c r="AJ280">
        <v>35</v>
      </c>
      <c r="AK280">
        <v>5</v>
      </c>
      <c r="AL280">
        <v>0</v>
      </c>
      <c r="AM280">
        <v>82</v>
      </c>
      <c r="AN280">
        <v>0</v>
      </c>
      <c r="AO280" t="s">
        <v>136</v>
      </c>
      <c r="AP280" t="s">
        <v>1220</v>
      </c>
      <c r="AQ280">
        <v>45.020963999999999</v>
      </c>
      <c r="AR280">
        <v>-93.406233</v>
      </c>
      <c r="AS280">
        <v>36.5</v>
      </c>
      <c r="AT280">
        <v>6</v>
      </c>
      <c r="AU280">
        <v>8</v>
      </c>
      <c r="AV280">
        <v>397</v>
      </c>
      <c r="AW280" t="s">
        <v>1102</v>
      </c>
      <c r="AX280">
        <v>27</v>
      </c>
      <c r="AY280">
        <v>27053</v>
      </c>
      <c r="AZ280">
        <v>13</v>
      </c>
    </row>
    <row r="281" spans="1:52" hidden="1" x14ac:dyDescent="0.35">
      <c r="A281">
        <v>271</v>
      </c>
      <c r="B281">
        <v>100162000141</v>
      </c>
      <c r="C281" t="s">
        <v>1221</v>
      </c>
      <c r="D281">
        <v>1001620</v>
      </c>
      <c r="E281" t="s">
        <v>1222</v>
      </c>
      <c r="F281" s="1">
        <v>44313</v>
      </c>
      <c r="G281" t="s">
        <v>1188</v>
      </c>
      <c r="H281">
        <v>2021</v>
      </c>
      <c r="I281" s="2">
        <v>0.43402777777777773</v>
      </c>
      <c r="J281" t="s">
        <v>53</v>
      </c>
      <c r="K281" t="s">
        <v>1223</v>
      </c>
      <c r="L281" t="s">
        <v>1224</v>
      </c>
      <c r="M281" t="s">
        <v>56</v>
      </c>
      <c r="N281">
        <v>984</v>
      </c>
      <c r="O281">
        <v>1</v>
      </c>
      <c r="P281">
        <v>0</v>
      </c>
      <c r="Q281">
        <v>1</v>
      </c>
      <c r="R281" t="s">
        <v>70</v>
      </c>
      <c r="S281">
        <v>47</v>
      </c>
      <c r="T281" s="9" t="str">
        <f t="shared" si="11"/>
        <v>Adult</v>
      </c>
      <c r="U281" t="s">
        <v>58</v>
      </c>
      <c r="V281" t="s">
        <v>146</v>
      </c>
      <c r="W281" s="9" t="str">
        <f t="shared" si="13"/>
        <v>Black</v>
      </c>
      <c r="AG281">
        <v>571</v>
      </c>
      <c r="AH281">
        <v>286</v>
      </c>
      <c r="AI281">
        <v>76</v>
      </c>
      <c r="AJ281">
        <v>16</v>
      </c>
      <c r="AK281">
        <v>0</v>
      </c>
      <c r="AL281">
        <v>2</v>
      </c>
      <c r="AM281">
        <v>33</v>
      </c>
      <c r="AN281">
        <v>0</v>
      </c>
      <c r="AO281" t="s">
        <v>136</v>
      </c>
      <c r="AQ281">
        <v>39.302594999999997</v>
      </c>
      <c r="AR281">
        <v>-75.623778000000001</v>
      </c>
      <c r="AS281">
        <v>64</v>
      </c>
      <c r="AT281">
        <v>7</v>
      </c>
      <c r="AU281">
        <v>8</v>
      </c>
      <c r="AW281" t="s">
        <v>1225</v>
      </c>
      <c r="AX281">
        <v>10</v>
      </c>
      <c r="AY281">
        <v>10001</v>
      </c>
      <c r="AZ281">
        <v>41</v>
      </c>
    </row>
    <row r="282" spans="1:52" x14ac:dyDescent="0.35">
      <c r="A282">
        <v>272</v>
      </c>
      <c r="B282">
        <v>360106506342</v>
      </c>
      <c r="C282" t="s">
        <v>1226</v>
      </c>
      <c r="D282">
        <v>3601065</v>
      </c>
      <c r="E282" t="s">
        <v>1226</v>
      </c>
      <c r="F282" s="1">
        <v>44315</v>
      </c>
      <c r="G282" t="s">
        <v>1188</v>
      </c>
      <c r="H282">
        <v>2021</v>
      </c>
      <c r="I282" s="2">
        <v>0.61458333333333337</v>
      </c>
      <c r="J282" t="s">
        <v>67</v>
      </c>
      <c r="K282" t="s">
        <v>1227</v>
      </c>
      <c r="L282" t="s">
        <v>263</v>
      </c>
      <c r="M282" t="s">
        <v>56</v>
      </c>
      <c r="N282">
        <v>313</v>
      </c>
      <c r="O282">
        <v>1</v>
      </c>
      <c r="P282">
        <v>0</v>
      </c>
      <c r="Q282">
        <v>1</v>
      </c>
      <c r="R282" t="s">
        <v>70</v>
      </c>
      <c r="S282">
        <v>15</v>
      </c>
      <c r="T282" s="9" t="str">
        <f t="shared" si="11"/>
        <v>Minor</v>
      </c>
      <c r="U282" t="s">
        <v>58</v>
      </c>
      <c r="V282" t="s">
        <v>146</v>
      </c>
      <c r="W282" s="9" t="str">
        <f t="shared" si="13"/>
        <v>Black</v>
      </c>
      <c r="AA282">
        <v>16</v>
      </c>
      <c r="AB282" t="s">
        <v>58</v>
      </c>
      <c r="AC282" t="s">
        <v>146</v>
      </c>
      <c r="AG282">
        <v>3</v>
      </c>
      <c r="AH282">
        <v>218</v>
      </c>
      <c r="AI282">
        <v>81</v>
      </c>
      <c r="AJ282">
        <v>1</v>
      </c>
      <c r="AK282">
        <v>10</v>
      </c>
      <c r="AL282">
        <v>0</v>
      </c>
      <c r="AM282">
        <v>0</v>
      </c>
      <c r="AN282">
        <v>0</v>
      </c>
      <c r="AQ282">
        <v>40.622472999999999</v>
      </c>
      <c r="AR282">
        <v>-73.954975000000005</v>
      </c>
      <c r="AS282">
        <v>24</v>
      </c>
      <c r="AT282">
        <v>10</v>
      </c>
      <c r="AU282">
        <v>12</v>
      </c>
      <c r="AV282">
        <v>268</v>
      </c>
      <c r="AW282" t="s">
        <v>1228</v>
      </c>
      <c r="AX282">
        <v>36</v>
      </c>
      <c r="AY282">
        <v>36047</v>
      </c>
      <c r="AZ282">
        <v>11</v>
      </c>
    </row>
    <row r="283" spans="1:52" hidden="1" x14ac:dyDescent="0.35">
      <c r="A283">
        <v>273</v>
      </c>
      <c r="B283">
        <v>180567001032</v>
      </c>
      <c r="C283" t="s">
        <v>1229</v>
      </c>
      <c r="D283">
        <v>1805670</v>
      </c>
      <c r="E283" t="s">
        <v>1230</v>
      </c>
      <c r="F283" s="1">
        <v>44316</v>
      </c>
      <c r="G283" t="s">
        <v>1188</v>
      </c>
      <c r="H283">
        <v>2021</v>
      </c>
      <c r="I283" s="2">
        <v>0.54166666666666663</v>
      </c>
      <c r="J283" t="s">
        <v>95</v>
      </c>
      <c r="K283" t="s">
        <v>1231</v>
      </c>
      <c r="L283" t="s">
        <v>225</v>
      </c>
      <c r="M283" t="s">
        <v>56</v>
      </c>
      <c r="N283">
        <v>672</v>
      </c>
      <c r="O283">
        <v>0</v>
      </c>
      <c r="P283">
        <v>1</v>
      </c>
      <c r="Q283">
        <v>1</v>
      </c>
      <c r="R283" t="s">
        <v>70</v>
      </c>
      <c r="S283">
        <v>32</v>
      </c>
      <c r="T283" s="9" t="str">
        <f t="shared" si="11"/>
        <v>Adult</v>
      </c>
      <c r="U283" t="s">
        <v>58</v>
      </c>
      <c r="W283" s="9" t="str">
        <f t="shared" si="13"/>
        <v>Unknown</v>
      </c>
      <c r="AG283">
        <v>192</v>
      </c>
      <c r="AH283">
        <v>247</v>
      </c>
      <c r="AI283">
        <v>157</v>
      </c>
      <c r="AJ283">
        <v>18</v>
      </c>
      <c r="AK283">
        <v>0</v>
      </c>
      <c r="AL283">
        <v>1</v>
      </c>
      <c r="AM283">
        <v>57</v>
      </c>
      <c r="AN283">
        <v>0</v>
      </c>
      <c r="AQ283">
        <v>39.908099999999997</v>
      </c>
      <c r="AR283">
        <v>-86.018000000000001</v>
      </c>
      <c r="AS283">
        <v>34</v>
      </c>
      <c r="AT283">
        <v>1</v>
      </c>
      <c r="AU283">
        <v>6</v>
      </c>
      <c r="AV283">
        <v>393</v>
      </c>
      <c r="AW283" t="s">
        <v>1042</v>
      </c>
      <c r="AX283">
        <v>18</v>
      </c>
      <c r="AY283">
        <v>18097</v>
      </c>
      <c r="AZ283">
        <v>11</v>
      </c>
    </row>
    <row r="284" spans="1:52" x14ac:dyDescent="0.35">
      <c r="A284">
        <v>274</v>
      </c>
      <c r="B284">
        <v>450237000601</v>
      </c>
      <c r="C284" t="s">
        <v>1232</v>
      </c>
      <c r="D284">
        <v>4502370</v>
      </c>
      <c r="E284" t="s">
        <v>1233</v>
      </c>
      <c r="F284" s="1">
        <v>44321</v>
      </c>
      <c r="G284" t="s">
        <v>1188</v>
      </c>
      <c r="H284">
        <v>2021</v>
      </c>
      <c r="I284" s="2">
        <v>0.33333333333333331</v>
      </c>
      <c r="J284" t="s">
        <v>90</v>
      </c>
      <c r="K284" t="s">
        <v>1234</v>
      </c>
      <c r="L284" t="s">
        <v>604</v>
      </c>
      <c r="M284" t="s">
        <v>56</v>
      </c>
      <c r="N284">
        <v>272</v>
      </c>
      <c r="O284">
        <v>0</v>
      </c>
      <c r="P284">
        <v>0</v>
      </c>
      <c r="Q284">
        <v>0</v>
      </c>
      <c r="R284" t="s">
        <v>740</v>
      </c>
      <c r="S284">
        <v>15</v>
      </c>
      <c r="T284" s="9" t="str">
        <f t="shared" si="11"/>
        <v>Minor</v>
      </c>
      <c r="U284" t="s">
        <v>58</v>
      </c>
      <c r="V284" t="s">
        <v>59</v>
      </c>
      <c r="W284" s="9" t="str">
        <f t="shared" si="13"/>
        <v>White</v>
      </c>
      <c r="Y284">
        <v>1</v>
      </c>
      <c r="Z284" t="s">
        <v>61</v>
      </c>
      <c r="AG284">
        <v>212</v>
      </c>
      <c r="AH284">
        <v>36</v>
      </c>
      <c r="AI284">
        <v>16</v>
      </c>
      <c r="AJ284">
        <v>0</v>
      </c>
      <c r="AK284">
        <v>0</v>
      </c>
      <c r="AL284">
        <v>0</v>
      </c>
      <c r="AM284">
        <v>8</v>
      </c>
      <c r="AN284">
        <v>0</v>
      </c>
      <c r="AO284" t="s">
        <v>136</v>
      </c>
      <c r="AP284" t="s">
        <v>1235</v>
      </c>
      <c r="AQ284">
        <v>34.393144999999997</v>
      </c>
      <c r="AR284">
        <v>-82.238602999999998</v>
      </c>
      <c r="AS284">
        <v>20</v>
      </c>
      <c r="AT284">
        <v>9</v>
      </c>
      <c r="AU284">
        <v>12</v>
      </c>
      <c r="AV284">
        <v>144</v>
      </c>
      <c r="AW284" t="s">
        <v>1236</v>
      </c>
      <c r="AX284">
        <v>45</v>
      </c>
      <c r="AY284">
        <v>45047</v>
      </c>
      <c r="AZ284">
        <v>42</v>
      </c>
    </row>
    <row r="285" spans="1:52" x14ac:dyDescent="0.35">
      <c r="A285">
        <v>275</v>
      </c>
      <c r="B285">
        <v>160157001061</v>
      </c>
      <c r="C285" t="s">
        <v>1237</v>
      </c>
      <c r="D285">
        <v>1601570</v>
      </c>
      <c r="E285" t="s">
        <v>1238</v>
      </c>
      <c r="F285" s="1">
        <v>44322</v>
      </c>
      <c r="G285" t="s">
        <v>1188</v>
      </c>
      <c r="H285">
        <v>2021</v>
      </c>
      <c r="I285" s="2">
        <v>0.375</v>
      </c>
      <c r="J285" t="s">
        <v>67</v>
      </c>
      <c r="K285" t="s">
        <v>1239</v>
      </c>
      <c r="L285" t="s">
        <v>1240</v>
      </c>
      <c r="M285" t="s">
        <v>56</v>
      </c>
      <c r="N285">
        <v>1541</v>
      </c>
      <c r="O285">
        <v>0</v>
      </c>
      <c r="P285">
        <v>3</v>
      </c>
      <c r="Q285">
        <v>3</v>
      </c>
      <c r="R285" t="s">
        <v>57</v>
      </c>
      <c r="T285" s="9" t="str">
        <f t="shared" si="11"/>
        <v>Minor</v>
      </c>
      <c r="U285" t="s">
        <v>152</v>
      </c>
      <c r="W285" s="9" t="str">
        <f t="shared" si="13"/>
        <v>Unknown</v>
      </c>
      <c r="X285" t="s">
        <v>60</v>
      </c>
      <c r="AG285">
        <v>1334</v>
      </c>
      <c r="AH285">
        <v>1</v>
      </c>
      <c r="AI285">
        <v>169</v>
      </c>
      <c r="AJ285">
        <v>5</v>
      </c>
      <c r="AK285">
        <v>3</v>
      </c>
      <c r="AL285">
        <v>3</v>
      </c>
      <c r="AM285">
        <v>26</v>
      </c>
      <c r="AN285">
        <v>0</v>
      </c>
      <c r="AO285" t="s">
        <v>136</v>
      </c>
      <c r="AQ285">
        <v>43.668498</v>
      </c>
      <c r="AR285">
        <v>-111.94192700000001</v>
      </c>
      <c r="AS285">
        <v>76.819999999999993</v>
      </c>
      <c r="AT285">
        <v>6</v>
      </c>
      <c r="AU285">
        <v>8</v>
      </c>
      <c r="AV285">
        <v>508</v>
      </c>
      <c r="AW285" t="s">
        <v>64</v>
      </c>
      <c r="AX285">
        <v>16</v>
      </c>
      <c r="AY285">
        <v>16051</v>
      </c>
      <c r="AZ285">
        <v>41</v>
      </c>
    </row>
    <row r="286" spans="1:52" x14ac:dyDescent="0.35">
      <c r="A286">
        <v>276</v>
      </c>
      <c r="B286">
        <v>482364013022</v>
      </c>
      <c r="C286" t="s">
        <v>677</v>
      </c>
      <c r="D286">
        <v>4823640</v>
      </c>
      <c r="E286" t="s">
        <v>1241</v>
      </c>
      <c r="F286" s="1">
        <v>44356</v>
      </c>
      <c r="G286" t="s">
        <v>1188</v>
      </c>
      <c r="H286">
        <v>2021</v>
      </c>
      <c r="I286" s="2">
        <v>0.4375</v>
      </c>
      <c r="J286" t="s">
        <v>90</v>
      </c>
      <c r="K286" t="s">
        <v>665</v>
      </c>
      <c r="L286" t="s">
        <v>205</v>
      </c>
      <c r="M286" t="s">
        <v>56</v>
      </c>
      <c r="N286">
        <v>976</v>
      </c>
      <c r="O286">
        <v>0</v>
      </c>
      <c r="P286">
        <v>1</v>
      </c>
      <c r="Q286">
        <v>1</v>
      </c>
      <c r="R286" t="s">
        <v>70</v>
      </c>
      <c r="T286" s="9" t="str">
        <f t="shared" si="11"/>
        <v>Minor</v>
      </c>
      <c r="W286" s="9" t="str">
        <f t="shared" si="13"/>
        <v>Unknown</v>
      </c>
      <c r="AG286">
        <v>6</v>
      </c>
      <c r="AH286">
        <v>570</v>
      </c>
      <c r="AI286">
        <v>397</v>
      </c>
      <c r="AJ286">
        <v>0</v>
      </c>
      <c r="AK286">
        <v>2</v>
      </c>
      <c r="AL286">
        <v>0</v>
      </c>
      <c r="AM286">
        <v>1</v>
      </c>
      <c r="AN286">
        <v>0</v>
      </c>
      <c r="AQ286">
        <v>29.867028999999999</v>
      </c>
      <c r="AR286">
        <v>-95.259743999999998</v>
      </c>
      <c r="AS286">
        <v>58.28</v>
      </c>
      <c r="AT286">
        <v>9</v>
      </c>
      <c r="AU286">
        <v>12</v>
      </c>
      <c r="AV286">
        <v>931</v>
      </c>
      <c r="AW286" t="s">
        <v>668</v>
      </c>
      <c r="AX286">
        <v>48</v>
      </c>
      <c r="AY286">
        <v>48201</v>
      </c>
      <c r="AZ286">
        <v>11</v>
      </c>
    </row>
    <row r="287" spans="1:52" x14ac:dyDescent="0.35">
      <c r="A287">
        <v>285</v>
      </c>
      <c r="B287">
        <v>540385</v>
      </c>
      <c r="C287" t="s">
        <v>1242</v>
      </c>
      <c r="F287" s="1">
        <v>44414</v>
      </c>
      <c r="G287" t="s">
        <v>1243</v>
      </c>
      <c r="H287">
        <v>2021</v>
      </c>
      <c r="I287" s="2">
        <v>0.54166666666666663</v>
      </c>
      <c r="J287" t="s">
        <v>95</v>
      </c>
      <c r="K287" t="s">
        <v>1244</v>
      </c>
      <c r="L287" t="s">
        <v>69</v>
      </c>
      <c r="M287" t="s">
        <v>216</v>
      </c>
      <c r="N287">
        <v>660</v>
      </c>
      <c r="O287">
        <v>0</v>
      </c>
      <c r="P287">
        <v>1</v>
      </c>
      <c r="Q287">
        <v>1</v>
      </c>
      <c r="R287" t="s">
        <v>70</v>
      </c>
      <c r="S287">
        <v>17</v>
      </c>
      <c r="T287" s="9" t="str">
        <f t="shared" si="11"/>
        <v>Minor</v>
      </c>
      <c r="U287" t="s">
        <v>58</v>
      </c>
      <c r="V287" t="s">
        <v>146</v>
      </c>
      <c r="W287" s="9" t="str">
        <f t="shared" si="13"/>
        <v>Black</v>
      </c>
      <c r="AG287">
        <v>556</v>
      </c>
      <c r="AH287">
        <v>10</v>
      </c>
      <c r="AI287">
        <v>5</v>
      </c>
      <c r="AJ287">
        <v>3</v>
      </c>
      <c r="AK287">
        <v>3</v>
      </c>
      <c r="AL287">
        <v>0</v>
      </c>
      <c r="AM287">
        <v>29</v>
      </c>
      <c r="AN287">
        <v>0</v>
      </c>
      <c r="AQ287">
        <v>29.607520000000001</v>
      </c>
      <c r="AR287">
        <v>-90.734161</v>
      </c>
      <c r="AS287">
        <v>35</v>
      </c>
      <c r="AT287" t="s">
        <v>130</v>
      </c>
      <c r="AU287">
        <v>7</v>
      </c>
      <c r="AW287" t="s">
        <v>1245</v>
      </c>
      <c r="AX287">
        <v>22</v>
      </c>
      <c r="AY287">
        <v>22109</v>
      </c>
      <c r="AZ287">
        <v>13</v>
      </c>
    </row>
    <row r="288" spans="1:52" x14ac:dyDescent="0.35">
      <c r="A288">
        <v>286</v>
      </c>
      <c r="B288">
        <v>130174002537</v>
      </c>
      <c r="C288" t="s">
        <v>1246</v>
      </c>
      <c r="D288">
        <v>1301740</v>
      </c>
      <c r="E288" t="s">
        <v>748</v>
      </c>
      <c r="F288" s="1">
        <v>44420</v>
      </c>
      <c r="G288" t="s">
        <v>1243</v>
      </c>
      <c r="H288">
        <v>2021</v>
      </c>
      <c r="I288" s="2">
        <v>0.625</v>
      </c>
      <c r="J288" t="s">
        <v>67</v>
      </c>
      <c r="K288" t="s">
        <v>1247</v>
      </c>
      <c r="L288" t="s">
        <v>77</v>
      </c>
      <c r="M288" t="s">
        <v>56</v>
      </c>
      <c r="N288">
        <v>1362</v>
      </c>
      <c r="O288">
        <v>0</v>
      </c>
      <c r="P288">
        <v>1</v>
      </c>
      <c r="Q288">
        <v>1</v>
      </c>
      <c r="R288" t="s">
        <v>70</v>
      </c>
      <c r="T288" s="9" t="str">
        <f t="shared" si="11"/>
        <v>Minor</v>
      </c>
      <c r="W288" s="9" t="str">
        <f t="shared" si="13"/>
        <v>Unknown</v>
      </c>
      <c r="X288" t="s">
        <v>478</v>
      </c>
      <c r="AG288">
        <v>9</v>
      </c>
      <c r="AH288">
        <v>1253</v>
      </c>
      <c r="AI288">
        <v>74</v>
      </c>
      <c r="AJ288">
        <v>2</v>
      </c>
      <c r="AK288">
        <v>2</v>
      </c>
      <c r="AL288">
        <v>1</v>
      </c>
      <c r="AM288">
        <v>21</v>
      </c>
      <c r="AN288">
        <v>1</v>
      </c>
      <c r="AO288" t="s">
        <v>136</v>
      </c>
      <c r="AQ288">
        <v>33.725000000000001</v>
      </c>
      <c r="AR288">
        <v>-84.129400000000004</v>
      </c>
      <c r="AS288">
        <v>88.5</v>
      </c>
      <c r="AT288">
        <v>9</v>
      </c>
      <c r="AU288">
        <v>12</v>
      </c>
      <c r="AV288">
        <v>1075</v>
      </c>
      <c r="AW288" t="s">
        <v>748</v>
      </c>
      <c r="AX288">
        <v>13</v>
      </c>
      <c r="AY288">
        <v>13089</v>
      </c>
      <c r="AZ288">
        <v>21</v>
      </c>
    </row>
    <row r="289" spans="1:52" x14ac:dyDescent="0.35">
      <c r="A289">
        <v>287</v>
      </c>
      <c r="B289">
        <v>350006000118</v>
      </c>
      <c r="C289" t="s">
        <v>1248</v>
      </c>
      <c r="D289">
        <v>3500060</v>
      </c>
      <c r="E289" t="s">
        <v>1045</v>
      </c>
      <c r="F289" s="1">
        <v>44421</v>
      </c>
      <c r="G289" t="s">
        <v>1243</v>
      </c>
      <c r="H289">
        <v>2021</v>
      </c>
      <c r="I289" s="2">
        <v>0.53125</v>
      </c>
      <c r="J289" t="s">
        <v>95</v>
      </c>
      <c r="K289" t="s">
        <v>1046</v>
      </c>
      <c r="L289" t="s">
        <v>97</v>
      </c>
      <c r="M289" t="s">
        <v>56</v>
      </c>
      <c r="N289">
        <v>442</v>
      </c>
      <c r="O289">
        <v>1</v>
      </c>
      <c r="P289">
        <v>0</v>
      </c>
      <c r="Q289">
        <v>1</v>
      </c>
      <c r="R289" t="s">
        <v>70</v>
      </c>
      <c r="S289">
        <v>13</v>
      </c>
      <c r="T289" s="9" t="str">
        <f t="shared" si="11"/>
        <v>Minor</v>
      </c>
      <c r="U289" t="s">
        <v>58</v>
      </c>
      <c r="W289" s="9" t="str">
        <f t="shared" si="13"/>
        <v>Unknown</v>
      </c>
      <c r="AG289">
        <v>14</v>
      </c>
      <c r="AH289">
        <v>6</v>
      </c>
      <c r="AI289">
        <v>407</v>
      </c>
      <c r="AJ289">
        <v>4</v>
      </c>
      <c r="AK289">
        <v>5</v>
      </c>
      <c r="AL289">
        <v>1</v>
      </c>
      <c r="AM289">
        <v>5</v>
      </c>
      <c r="AN289">
        <v>0</v>
      </c>
      <c r="AO289" t="s">
        <v>136</v>
      </c>
      <c r="AQ289">
        <v>35.086143999999997</v>
      </c>
      <c r="AR289">
        <v>-106.661691</v>
      </c>
      <c r="AS289">
        <v>34.4</v>
      </c>
      <c r="AT289">
        <v>6</v>
      </c>
      <c r="AU289">
        <v>8</v>
      </c>
      <c r="AV289">
        <v>442</v>
      </c>
      <c r="AW289" t="s">
        <v>1048</v>
      </c>
      <c r="AX289">
        <v>35</v>
      </c>
      <c r="AY289">
        <v>35001</v>
      </c>
      <c r="AZ289">
        <v>11</v>
      </c>
    </row>
    <row r="290" spans="1:52" x14ac:dyDescent="0.35">
      <c r="A290">
        <v>288</v>
      </c>
      <c r="B290">
        <v>450391000873</v>
      </c>
      <c r="C290" t="s">
        <v>1249</v>
      </c>
      <c r="D290">
        <v>4503910</v>
      </c>
      <c r="E290" t="s">
        <v>1250</v>
      </c>
      <c r="F290" s="1">
        <v>44426</v>
      </c>
      <c r="G290" t="s">
        <v>1243</v>
      </c>
      <c r="H290">
        <v>2021</v>
      </c>
      <c r="I290" s="2">
        <v>0.66666666666666663</v>
      </c>
      <c r="J290" t="s">
        <v>90</v>
      </c>
      <c r="K290" t="s">
        <v>1250</v>
      </c>
      <c r="L290" t="s">
        <v>604</v>
      </c>
      <c r="M290" t="s">
        <v>56</v>
      </c>
      <c r="N290">
        <v>1016</v>
      </c>
      <c r="O290">
        <v>0</v>
      </c>
      <c r="P290">
        <v>3</v>
      </c>
      <c r="Q290">
        <v>3</v>
      </c>
      <c r="R290" t="s">
        <v>70</v>
      </c>
      <c r="S290">
        <v>14</v>
      </c>
      <c r="T290" s="9" t="str">
        <f t="shared" si="11"/>
        <v>Minor</v>
      </c>
      <c r="U290" t="s">
        <v>58</v>
      </c>
      <c r="W290" s="9" t="str">
        <f t="shared" si="13"/>
        <v>Unknown</v>
      </c>
      <c r="AG290">
        <v>17</v>
      </c>
      <c r="AH290">
        <v>954</v>
      </c>
      <c r="AI290">
        <v>30</v>
      </c>
      <c r="AJ290">
        <v>9</v>
      </c>
      <c r="AK290">
        <v>2</v>
      </c>
      <c r="AL290">
        <v>2</v>
      </c>
      <c r="AM290">
        <v>2</v>
      </c>
      <c r="AN290">
        <v>0</v>
      </c>
      <c r="AQ290">
        <v>33.524095000000003</v>
      </c>
      <c r="AR290">
        <v>-80.836538000000004</v>
      </c>
      <c r="AS290">
        <v>57</v>
      </c>
      <c r="AT290">
        <v>9</v>
      </c>
      <c r="AU290">
        <v>12</v>
      </c>
      <c r="AV290">
        <v>1016</v>
      </c>
      <c r="AW290" t="s">
        <v>1251</v>
      </c>
      <c r="AX290">
        <v>45</v>
      </c>
      <c r="AY290">
        <v>45075</v>
      </c>
      <c r="AZ290">
        <v>32</v>
      </c>
    </row>
    <row r="291" spans="1:52" x14ac:dyDescent="0.35">
      <c r="A291">
        <v>289</v>
      </c>
      <c r="B291">
        <v>370333001384</v>
      </c>
      <c r="C291" t="s">
        <v>1252</v>
      </c>
      <c r="D291">
        <v>3703330</v>
      </c>
      <c r="E291" t="s">
        <v>1253</v>
      </c>
      <c r="F291" s="1">
        <v>44438</v>
      </c>
      <c r="G291" t="s">
        <v>1243</v>
      </c>
      <c r="H291">
        <v>2021</v>
      </c>
      <c r="I291" s="2">
        <v>0.45833333333333331</v>
      </c>
      <c r="J291" t="s">
        <v>82</v>
      </c>
      <c r="K291" t="s">
        <v>1254</v>
      </c>
      <c r="L291" t="s">
        <v>326</v>
      </c>
      <c r="M291" t="s">
        <v>56</v>
      </c>
      <c r="N291">
        <v>1529</v>
      </c>
      <c r="O291">
        <v>0</v>
      </c>
      <c r="P291">
        <v>1</v>
      </c>
      <c r="Q291">
        <v>1</v>
      </c>
      <c r="R291" t="s">
        <v>70</v>
      </c>
      <c r="S291">
        <v>15</v>
      </c>
      <c r="T291" s="9" t="str">
        <f t="shared" si="11"/>
        <v>Minor</v>
      </c>
      <c r="U291" t="s">
        <v>58</v>
      </c>
      <c r="V291" t="s">
        <v>146</v>
      </c>
      <c r="W291" s="9" t="str">
        <f t="shared" si="13"/>
        <v>Black</v>
      </c>
      <c r="AG291">
        <v>658</v>
      </c>
      <c r="AH291">
        <v>488</v>
      </c>
      <c r="AI291">
        <v>290</v>
      </c>
      <c r="AJ291">
        <v>20</v>
      </c>
      <c r="AK291">
        <v>4</v>
      </c>
      <c r="AL291">
        <v>1</v>
      </c>
      <c r="AM291">
        <v>68</v>
      </c>
      <c r="AN291">
        <v>0</v>
      </c>
      <c r="AQ291">
        <v>34.237400000000001</v>
      </c>
      <c r="AR291">
        <v>-77.932400000000001</v>
      </c>
      <c r="AS291">
        <v>95.53</v>
      </c>
      <c r="AT291">
        <v>9</v>
      </c>
      <c r="AU291">
        <v>12</v>
      </c>
      <c r="AV291">
        <v>1504</v>
      </c>
      <c r="AW291" t="s">
        <v>1255</v>
      </c>
      <c r="AX291">
        <v>37</v>
      </c>
      <c r="AY291">
        <v>37129</v>
      </c>
      <c r="AZ291">
        <v>12</v>
      </c>
    </row>
    <row r="292" spans="1:52" x14ac:dyDescent="0.35">
      <c r="A292">
        <v>290</v>
      </c>
      <c r="B292">
        <v>370150000623</v>
      </c>
      <c r="C292" t="s">
        <v>1256</v>
      </c>
      <c r="D292">
        <v>3701500</v>
      </c>
      <c r="E292" t="s">
        <v>1257</v>
      </c>
      <c r="F292" s="1">
        <v>44440</v>
      </c>
      <c r="G292" t="s">
        <v>1243</v>
      </c>
      <c r="H292">
        <v>2021</v>
      </c>
      <c r="I292" s="2">
        <v>0.5</v>
      </c>
      <c r="J292" t="s">
        <v>90</v>
      </c>
      <c r="K292" t="s">
        <v>756</v>
      </c>
      <c r="L292" t="s">
        <v>326</v>
      </c>
      <c r="M292" t="s">
        <v>56</v>
      </c>
      <c r="N292">
        <v>1491</v>
      </c>
      <c r="O292">
        <v>1</v>
      </c>
      <c r="P292">
        <v>0</v>
      </c>
      <c r="Q292">
        <v>1</v>
      </c>
      <c r="R292" t="s">
        <v>70</v>
      </c>
      <c r="S292">
        <v>15</v>
      </c>
      <c r="T292" s="9" t="str">
        <f t="shared" si="11"/>
        <v>Minor</v>
      </c>
      <c r="U292" t="s">
        <v>58</v>
      </c>
      <c r="W292" s="9" t="str">
        <f t="shared" si="13"/>
        <v>Unknown</v>
      </c>
      <c r="AG292">
        <v>509</v>
      </c>
      <c r="AH292">
        <v>628</v>
      </c>
      <c r="AI292">
        <v>252</v>
      </c>
      <c r="AJ292">
        <v>16</v>
      </c>
      <c r="AK292">
        <v>5</v>
      </c>
      <c r="AL292">
        <v>2</v>
      </c>
      <c r="AM292">
        <v>79</v>
      </c>
      <c r="AN292">
        <v>0</v>
      </c>
      <c r="AQ292">
        <v>36.126800000000003</v>
      </c>
      <c r="AR292">
        <v>-80.313199999999995</v>
      </c>
      <c r="AS292">
        <v>81.760000000000005</v>
      </c>
      <c r="AT292">
        <v>9</v>
      </c>
      <c r="AU292">
        <v>12</v>
      </c>
      <c r="AV292">
        <v>595</v>
      </c>
      <c r="AW292" t="s">
        <v>757</v>
      </c>
      <c r="AX292">
        <v>37</v>
      </c>
      <c r="AY292">
        <v>37067</v>
      </c>
      <c r="AZ292">
        <v>12</v>
      </c>
    </row>
    <row r="293" spans="1:52" x14ac:dyDescent="0.35">
      <c r="A293">
        <v>291</v>
      </c>
      <c r="B293">
        <v>470369001987</v>
      </c>
      <c r="C293" t="s">
        <v>1258</v>
      </c>
      <c r="D293">
        <v>4703690</v>
      </c>
      <c r="E293" t="s">
        <v>1259</v>
      </c>
      <c r="F293" s="1">
        <v>44446</v>
      </c>
      <c r="G293" t="s">
        <v>1243</v>
      </c>
      <c r="H293">
        <v>2021</v>
      </c>
      <c r="I293" s="2">
        <v>0.64583333333333337</v>
      </c>
      <c r="J293" t="s">
        <v>53</v>
      </c>
      <c r="K293" t="s">
        <v>1260</v>
      </c>
      <c r="L293" t="s">
        <v>377</v>
      </c>
      <c r="M293" t="s">
        <v>56</v>
      </c>
      <c r="N293">
        <v>1910</v>
      </c>
      <c r="O293">
        <v>0</v>
      </c>
      <c r="P293">
        <v>0</v>
      </c>
      <c r="Q293">
        <v>0</v>
      </c>
      <c r="R293" t="s">
        <v>70</v>
      </c>
      <c r="S293">
        <v>15</v>
      </c>
      <c r="T293" s="9" t="str">
        <f t="shared" si="11"/>
        <v>Minor</v>
      </c>
      <c r="U293" t="s">
        <v>58</v>
      </c>
      <c r="W293" s="9" t="str">
        <f t="shared" si="13"/>
        <v>Unknown</v>
      </c>
      <c r="AG293">
        <v>474</v>
      </c>
      <c r="AH293">
        <v>608</v>
      </c>
      <c r="AI293">
        <v>702</v>
      </c>
      <c r="AJ293">
        <v>66</v>
      </c>
      <c r="AK293">
        <v>4</v>
      </c>
      <c r="AL293">
        <v>4</v>
      </c>
      <c r="AM293">
        <v>52</v>
      </c>
      <c r="AN293">
        <v>0</v>
      </c>
      <c r="AQ293">
        <v>35.988700000000001</v>
      </c>
      <c r="AR293">
        <v>-86.559700000000007</v>
      </c>
      <c r="AS293">
        <v>115.1</v>
      </c>
      <c r="AT293">
        <v>9</v>
      </c>
      <c r="AU293">
        <v>12</v>
      </c>
      <c r="AV293">
        <v>1150</v>
      </c>
      <c r="AW293" t="s">
        <v>1259</v>
      </c>
      <c r="AX293">
        <v>47</v>
      </c>
      <c r="AY293">
        <v>47149</v>
      </c>
      <c r="AZ293">
        <v>21</v>
      </c>
    </row>
    <row r="294" spans="1:52" x14ac:dyDescent="0.35">
      <c r="A294">
        <v>292</v>
      </c>
      <c r="B294">
        <v>261428008350</v>
      </c>
      <c r="C294" t="s">
        <v>1261</v>
      </c>
      <c r="D294">
        <v>2614280</v>
      </c>
      <c r="E294" t="s">
        <v>1262</v>
      </c>
      <c r="F294" s="1">
        <v>44447</v>
      </c>
      <c r="G294" t="s">
        <v>1243</v>
      </c>
      <c r="H294">
        <v>2021</v>
      </c>
      <c r="I294" s="2">
        <v>0.60416666666666663</v>
      </c>
      <c r="J294" t="s">
        <v>90</v>
      </c>
      <c r="K294" t="s">
        <v>1263</v>
      </c>
      <c r="L294" t="s">
        <v>145</v>
      </c>
      <c r="M294" t="s">
        <v>56</v>
      </c>
      <c r="N294">
        <v>360</v>
      </c>
      <c r="O294">
        <v>0</v>
      </c>
      <c r="P294">
        <v>0</v>
      </c>
      <c r="Q294">
        <v>0</v>
      </c>
      <c r="R294" t="s">
        <v>70</v>
      </c>
      <c r="T294" s="9" t="str">
        <f t="shared" si="11"/>
        <v>Minor</v>
      </c>
      <c r="U294" t="s">
        <v>58</v>
      </c>
      <c r="W294" s="9" t="str">
        <f t="shared" si="13"/>
        <v>Unknown</v>
      </c>
      <c r="AG294">
        <v>29</v>
      </c>
      <c r="AH294">
        <v>319</v>
      </c>
      <c r="AI294">
        <v>4</v>
      </c>
      <c r="AJ294">
        <v>2</v>
      </c>
      <c r="AK294">
        <v>0</v>
      </c>
      <c r="AL294">
        <v>0</v>
      </c>
      <c r="AM294">
        <v>6</v>
      </c>
      <c r="AN294">
        <v>0</v>
      </c>
      <c r="AQ294">
        <v>42.450386000000002</v>
      </c>
      <c r="AR294">
        <v>-83.159362000000002</v>
      </c>
      <c r="AS294">
        <v>6.48</v>
      </c>
      <c r="AT294">
        <v>9</v>
      </c>
      <c r="AU294">
        <v>12</v>
      </c>
      <c r="AV294">
        <v>262</v>
      </c>
      <c r="AW294" t="s">
        <v>1264</v>
      </c>
      <c r="AX294">
        <v>26</v>
      </c>
      <c r="AY294">
        <v>26125</v>
      </c>
      <c r="AZ294">
        <v>21</v>
      </c>
    </row>
    <row r="295" spans="1:52" x14ac:dyDescent="0.35">
      <c r="A295">
        <v>293</v>
      </c>
      <c r="B295">
        <v>510264001451</v>
      </c>
      <c r="C295" t="s">
        <v>74</v>
      </c>
      <c r="D295">
        <v>5102640</v>
      </c>
      <c r="E295" t="s">
        <v>1265</v>
      </c>
      <c r="F295" s="1">
        <v>44459</v>
      </c>
      <c r="G295" t="s">
        <v>1243</v>
      </c>
      <c r="H295">
        <v>2021</v>
      </c>
      <c r="I295" s="2">
        <v>0.48541666666666666</v>
      </c>
      <c r="J295" t="s">
        <v>82</v>
      </c>
      <c r="K295" t="s">
        <v>1266</v>
      </c>
      <c r="L295" t="s">
        <v>441</v>
      </c>
      <c r="M295" t="s">
        <v>56</v>
      </c>
      <c r="N295">
        <v>1173</v>
      </c>
      <c r="O295">
        <v>0</v>
      </c>
      <c r="P295">
        <v>2</v>
      </c>
      <c r="Q295">
        <v>2</v>
      </c>
      <c r="R295" t="s">
        <v>70</v>
      </c>
      <c r="S295">
        <v>15</v>
      </c>
      <c r="T295" s="9" t="str">
        <f t="shared" si="11"/>
        <v>Minor</v>
      </c>
      <c r="U295" t="s">
        <v>58</v>
      </c>
      <c r="W295" s="9" t="str">
        <f t="shared" si="13"/>
        <v>Unknown</v>
      </c>
      <c r="AG295">
        <v>77</v>
      </c>
      <c r="AH295">
        <v>971</v>
      </c>
      <c r="AI295">
        <v>82</v>
      </c>
      <c r="AJ295">
        <v>7</v>
      </c>
      <c r="AK295">
        <v>2</v>
      </c>
      <c r="AL295">
        <v>5</v>
      </c>
      <c r="AM295">
        <v>29</v>
      </c>
      <c r="AN295">
        <v>0</v>
      </c>
      <c r="AQ295">
        <v>37.006300000000003</v>
      </c>
      <c r="AR295">
        <v>-76.427199999999999</v>
      </c>
      <c r="AS295">
        <v>77.34</v>
      </c>
      <c r="AT295">
        <v>9</v>
      </c>
      <c r="AU295">
        <v>12</v>
      </c>
      <c r="AV295">
        <v>862</v>
      </c>
      <c r="AW295" t="s">
        <v>1267</v>
      </c>
      <c r="AX295">
        <v>51</v>
      </c>
      <c r="AY295">
        <v>51700</v>
      </c>
      <c r="AZ295">
        <v>12</v>
      </c>
    </row>
    <row r="296" spans="1:52" x14ac:dyDescent="0.35">
      <c r="A296">
        <v>294</v>
      </c>
      <c r="B296">
        <v>280315001222</v>
      </c>
      <c r="C296" t="s">
        <v>1268</v>
      </c>
      <c r="D296">
        <v>2803150</v>
      </c>
      <c r="E296" t="s">
        <v>1269</v>
      </c>
      <c r="F296" s="1">
        <v>44469</v>
      </c>
      <c r="G296" t="s">
        <v>1243</v>
      </c>
      <c r="H296">
        <v>2021</v>
      </c>
      <c r="I296" s="2">
        <v>0.57291666666666663</v>
      </c>
      <c r="J296" t="s">
        <v>67</v>
      </c>
      <c r="K296" t="s">
        <v>750</v>
      </c>
      <c r="L296" t="s">
        <v>135</v>
      </c>
      <c r="M296" t="s">
        <v>56</v>
      </c>
      <c r="N296">
        <v>787</v>
      </c>
      <c r="O296">
        <v>0</v>
      </c>
      <c r="P296">
        <v>1</v>
      </c>
      <c r="Q296">
        <v>1</v>
      </c>
      <c r="R296" t="s">
        <v>114</v>
      </c>
      <c r="T296" s="9" t="str">
        <f t="shared" si="11"/>
        <v>Minor</v>
      </c>
      <c r="U296" t="s">
        <v>58</v>
      </c>
      <c r="W296" s="9" t="str">
        <f t="shared" si="13"/>
        <v>Unknown</v>
      </c>
      <c r="X296" t="s">
        <v>60</v>
      </c>
      <c r="Y296">
        <v>0</v>
      </c>
      <c r="AG296">
        <v>568</v>
      </c>
      <c r="AH296">
        <v>167</v>
      </c>
      <c r="AI296">
        <v>14</v>
      </c>
      <c r="AJ296">
        <v>10</v>
      </c>
      <c r="AK296">
        <v>22</v>
      </c>
      <c r="AL296">
        <v>2</v>
      </c>
      <c r="AM296">
        <v>4</v>
      </c>
      <c r="AN296">
        <v>0</v>
      </c>
      <c r="AO296" t="s">
        <v>136</v>
      </c>
      <c r="AP296" t="s">
        <v>1270</v>
      </c>
      <c r="AQ296">
        <v>32.446370999999999</v>
      </c>
      <c r="AR296">
        <v>-89.105537999999996</v>
      </c>
      <c r="AS296">
        <v>60</v>
      </c>
      <c r="AT296" t="s">
        <v>130</v>
      </c>
      <c r="AU296">
        <v>5</v>
      </c>
      <c r="AV296">
        <v>449</v>
      </c>
      <c r="AW296" t="s">
        <v>1271</v>
      </c>
      <c r="AX296">
        <v>28</v>
      </c>
      <c r="AY296">
        <v>28101</v>
      </c>
      <c r="AZ296">
        <v>42</v>
      </c>
    </row>
    <row r="297" spans="1:52" x14ac:dyDescent="0.35">
      <c r="A297">
        <v>295</v>
      </c>
      <c r="B297">
        <v>470014801043</v>
      </c>
      <c r="C297" t="s">
        <v>1272</v>
      </c>
      <c r="D297">
        <v>4700148</v>
      </c>
      <c r="E297" t="s">
        <v>547</v>
      </c>
      <c r="F297" s="1">
        <v>44469</v>
      </c>
      <c r="G297" t="s">
        <v>1243</v>
      </c>
      <c r="H297">
        <v>2021</v>
      </c>
      <c r="I297" s="2">
        <v>0.41666666666666669</v>
      </c>
      <c r="J297" t="s">
        <v>67</v>
      </c>
      <c r="K297" t="s">
        <v>545</v>
      </c>
      <c r="L297" t="s">
        <v>377</v>
      </c>
      <c r="M297" t="s">
        <v>56</v>
      </c>
      <c r="N297">
        <v>495</v>
      </c>
      <c r="O297">
        <v>0</v>
      </c>
      <c r="P297">
        <v>1</v>
      </c>
      <c r="Q297">
        <v>1</v>
      </c>
      <c r="R297" t="s">
        <v>70</v>
      </c>
      <c r="S297">
        <v>13</v>
      </c>
      <c r="T297" s="9" t="str">
        <f t="shared" si="11"/>
        <v>Minor</v>
      </c>
      <c r="U297" t="s">
        <v>58</v>
      </c>
      <c r="W297" s="9" t="str">
        <f t="shared" si="13"/>
        <v>Unknown</v>
      </c>
      <c r="AG297">
        <v>1</v>
      </c>
      <c r="AH297">
        <v>488</v>
      </c>
      <c r="AI297">
        <v>0</v>
      </c>
      <c r="AJ297">
        <v>0</v>
      </c>
      <c r="AK297">
        <v>0</v>
      </c>
      <c r="AL297">
        <v>0</v>
      </c>
      <c r="AM297">
        <v>6</v>
      </c>
      <c r="AN297">
        <v>0</v>
      </c>
      <c r="AQ297">
        <v>35.118899999999996</v>
      </c>
      <c r="AR297">
        <v>-90.028300000000002</v>
      </c>
      <c r="AS297">
        <v>29.3</v>
      </c>
      <c r="AT297" t="s">
        <v>130</v>
      </c>
      <c r="AU297">
        <v>8</v>
      </c>
      <c r="AW297" t="s">
        <v>547</v>
      </c>
      <c r="AX297">
        <v>47</v>
      </c>
      <c r="AY297">
        <v>47157</v>
      </c>
      <c r="AZ297">
        <v>11</v>
      </c>
    </row>
    <row r="298" spans="1:52" hidden="1" x14ac:dyDescent="0.35">
      <c r="A298">
        <v>296</v>
      </c>
      <c r="B298">
        <v>480020910714</v>
      </c>
      <c r="C298" t="s">
        <v>1273</v>
      </c>
      <c r="D298">
        <v>4800209</v>
      </c>
      <c r="E298" t="s">
        <v>1274</v>
      </c>
      <c r="F298" s="1">
        <v>44470</v>
      </c>
      <c r="G298" t="s">
        <v>1243</v>
      </c>
      <c r="H298">
        <v>2021</v>
      </c>
      <c r="I298" s="2">
        <v>0.48958333333333331</v>
      </c>
      <c r="J298" t="s">
        <v>95</v>
      </c>
      <c r="K298" t="s">
        <v>665</v>
      </c>
      <c r="L298" t="s">
        <v>205</v>
      </c>
      <c r="M298" t="s">
        <v>56</v>
      </c>
      <c r="N298">
        <v>1010</v>
      </c>
      <c r="O298">
        <v>0</v>
      </c>
      <c r="P298">
        <v>1</v>
      </c>
      <c r="Q298">
        <v>1</v>
      </c>
      <c r="R298" t="s">
        <v>70</v>
      </c>
      <c r="S298">
        <v>25</v>
      </c>
      <c r="T298" s="9" t="str">
        <f t="shared" si="11"/>
        <v>Adult</v>
      </c>
      <c r="U298" t="s">
        <v>58</v>
      </c>
      <c r="W298" s="9" t="str">
        <f t="shared" si="13"/>
        <v>Unknown</v>
      </c>
      <c r="X298" t="s">
        <v>381</v>
      </c>
      <c r="AG298">
        <v>4</v>
      </c>
      <c r="AH298">
        <v>53</v>
      </c>
      <c r="AI298">
        <v>951</v>
      </c>
      <c r="AJ298">
        <v>1</v>
      </c>
      <c r="AK298">
        <v>1</v>
      </c>
      <c r="AL298">
        <v>0</v>
      </c>
      <c r="AM298">
        <v>0</v>
      </c>
      <c r="AN298">
        <v>0</v>
      </c>
      <c r="AQ298">
        <v>29.605765999999999</v>
      </c>
      <c r="AR298">
        <v>-95.443060000000003</v>
      </c>
      <c r="AS298">
        <v>61.51</v>
      </c>
      <c r="AT298">
        <v>6</v>
      </c>
      <c r="AU298">
        <v>12</v>
      </c>
      <c r="AV298">
        <v>922</v>
      </c>
      <c r="AW298" t="s">
        <v>668</v>
      </c>
      <c r="AX298">
        <v>48</v>
      </c>
      <c r="AY298">
        <v>48201</v>
      </c>
      <c r="AZ298">
        <v>21</v>
      </c>
    </row>
    <row r="299" spans="1:52" hidden="1" x14ac:dyDescent="0.35">
      <c r="A299">
        <v>297</v>
      </c>
      <c r="B299">
        <v>482892013423</v>
      </c>
      <c r="C299" t="s">
        <v>1275</v>
      </c>
      <c r="D299">
        <v>4828920</v>
      </c>
      <c r="E299" t="s">
        <v>1276</v>
      </c>
      <c r="F299" s="1">
        <v>44475</v>
      </c>
      <c r="G299" t="s">
        <v>1243</v>
      </c>
      <c r="H299">
        <v>2021</v>
      </c>
      <c r="I299" s="2">
        <v>0.38541666666666669</v>
      </c>
      <c r="J299" t="s">
        <v>90</v>
      </c>
      <c r="K299" t="s">
        <v>1277</v>
      </c>
      <c r="L299" t="s">
        <v>205</v>
      </c>
      <c r="M299" t="s">
        <v>56</v>
      </c>
      <c r="N299">
        <v>1900</v>
      </c>
      <c r="O299">
        <v>0</v>
      </c>
      <c r="P299">
        <v>4</v>
      </c>
      <c r="Q299">
        <v>4</v>
      </c>
      <c r="R299" t="s">
        <v>70</v>
      </c>
      <c r="S299">
        <v>18</v>
      </c>
      <c r="T299" s="9" t="str">
        <f t="shared" si="11"/>
        <v>Adult</v>
      </c>
      <c r="U299" t="s">
        <v>58</v>
      </c>
      <c r="V299" t="s">
        <v>146</v>
      </c>
      <c r="W299" s="9" t="str">
        <f t="shared" si="13"/>
        <v>Black</v>
      </c>
      <c r="X299" t="s">
        <v>60</v>
      </c>
      <c r="AG299">
        <v>44</v>
      </c>
      <c r="AH299">
        <v>69</v>
      </c>
      <c r="AI299">
        <v>74</v>
      </c>
      <c r="AJ299">
        <v>21</v>
      </c>
      <c r="AK299">
        <v>0</v>
      </c>
      <c r="AL299">
        <v>1</v>
      </c>
      <c r="AM299">
        <v>11</v>
      </c>
      <c r="AN299">
        <v>0</v>
      </c>
      <c r="AO299" t="s">
        <v>136</v>
      </c>
      <c r="AQ299">
        <v>32.622073</v>
      </c>
      <c r="AR299">
        <v>-97.076320999999993</v>
      </c>
      <c r="AS299">
        <v>11.22</v>
      </c>
      <c r="AT299">
        <v>9</v>
      </c>
      <c r="AU299">
        <v>11</v>
      </c>
      <c r="AV299">
        <v>120</v>
      </c>
      <c r="AW299" t="s">
        <v>480</v>
      </c>
      <c r="AX299">
        <v>48</v>
      </c>
      <c r="AY299">
        <v>48439</v>
      </c>
      <c r="AZ299">
        <v>11</v>
      </c>
    </row>
    <row r="300" spans="1:52" x14ac:dyDescent="0.35">
      <c r="A300">
        <v>299</v>
      </c>
      <c r="B300">
        <v>50900000607</v>
      </c>
      <c r="C300" t="s">
        <v>1278</v>
      </c>
      <c r="D300">
        <v>509000</v>
      </c>
      <c r="E300" t="s">
        <v>1279</v>
      </c>
      <c r="F300" s="1">
        <v>44481</v>
      </c>
      <c r="G300" t="s">
        <v>1243</v>
      </c>
      <c r="H300">
        <v>2021</v>
      </c>
      <c r="I300" s="2">
        <v>0.4770833333333333</v>
      </c>
      <c r="J300" t="s">
        <v>53</v>
      </c>
      <c r="K300" t="s">
        <v>1280</v>
      </c>
      <c r="L300" t="s">
        <v>884</v>
      </c>
      <c r="M300" t="s">
        <v>56</v>
      </c>
      <c r="N300">
        <v>2430</v>
      </c>
      <c r="O300">
        <v>0</v>
      </c>
      <c r="P300">
        <v>0</v>
      </c>
      <c r="Q300">
        <v>0</v>
      </c>
      <c r="R300" t="s">
        <v>792</v>
      </c>
      <c r="T300" s="9" t="str">
        <f t="shared" si="11"/>
        <v>Minor</v>
      </c>
      <c r="W300" s="9" t="str">
        <f t="shared" si="13"/>
        <v>Unknown</v>
      </c>
      <c r="AG300">
        <v>785</v>
      </c>
      <c r="AH300">
        <v>1254</v>
      </c>
      <c r="AI300">
        <v>155</v>
      </c>
      <c r="AJ300">
        <v>201</v>
      </c>
      <c r="AK300">
        <v>18</v>
      </c>
      <c r="AL300">
        <v>0</v>
      </c>
      <c r="AM300">
        <v>17</v>
      </c>
      <c r="AN300">
        <v>0</v>
      </c>
      <c r="AQ300">
        <v>34.736826999999998</v>
      </c>
      <c r="AR300">
        <v>-92.298953999999995</v>
      </c>
      <c r="AS300">
        <v>167.63</v>
      </c>
      <c r="AT300">
        <v>9</v>
      </c>
      <c r="AU300">
        <v>12</v>
      </c>
      <c r="AV300">
        <v>1188</v>
      </c>
      <c r="AW300" t="s">
        <v>1281</v>
      </c>
      <c r="AX300">
        <v>5</v>
      </c>
      <c r="AY300">
        <v>5119</v>
      </c>
      <c r="AZ300">
        <v>12</v>
      </c>
    </row>
    <row r="301" spans="1:52" x14ac:dyDescent="0.35">
      <c r="A301">
        <v>298</v>
      </c>
      <c r="B301">
        <v>170993001061</v>
      </c>
      <c r="C301" t="s">
        <v>1282</v>
      </c>
      <c r="D301">
        <v>1709930</v>
      </c>
      <c r="E301" t="s">
        <v>407</v>
      </c>
      <c r="F301" s="1">
        <v>44481</v>
      </c>
      <c r="G301" t="s">
        <v>1243</v>
      </c>
      <c r="H301">
        <v>2021</v>
      </c>
      <c r="I301" s="2">
        <v>0.63541666666666663</v>
      </c>
      <c r="J301" t="s">
        <v>53</v>
      </c>
      <c r="K301" t="s">
        <v>128</v>
      </c>
      <c r="L301" t="s">
        <v>129</v>
      </c>
      <c r="M301" t="s">
        <v>56</v>
      </c>
      <c r="N301">
        <v>599</v>
      </c>
      <c r="O301">
        <v>0</v>
      </c>
      <c r="P301">
        <v>2</v>
      </c>
      <c r="Q301">
        <v>2</v>
      </c>
      <c r="R301" t="s">
        <v>57</v>
      </c>
      <c r="T301" s="9" t="str">
        <f t="shared" si="11"/>
        <v>Minor</v>
      </c>
      <c r="W301" s="9" t="str">
        <f t="shared" si="13"/>
        <v>Unknown</v>
      </c>
      <c r="AG301">
        <v>1</v>
      </c>
      <c r="AH301">
        <v>582</v>
      </c>
      <c r="AI301">
        <v>9</v>
      </c>
      <c r="AJ301">
        <v>0</v>
      </c>
      <c r="AK301">
        <v>1</v>
      </c>
      <c r="AL301">
        <v>0</v>
      </c>
      <c r="AM301">
        <v>6</v>
      </c>
      <c r="AN301">
        <v>0</v>
      </c>
      <c r="AQ301">
        <v>41.824399999999997</v>
      </c>
      <c r="AR301">
        <v>-87.619900000000001</v>
      </c>
      <c r="AS301">
        <v>47</v>
      </c>
      <c r="AT301">
        <v>9</v>
      </c>
      <c r="AU301">
        <v>12</v>
      </c>
      <c r="AV301">
        <v>576</v>
      </c>
      <c r="AW301" t="s">
        <v>131</v>
      </c>
      <c r="AX301">
        <v>17</v>
      </c>
      <c r="AY301">
        <v>17031</v>
      </c>
      <c r="AZ301">
        <v>11</v>
      </c>
    </row>
    <row r="302" spans="1:52" x14ac:dyDescent="0.35">
      <c r="A302">
        <v>300</v>
      </c>
      <c r="B302">
        <v>170993000957</v>
      </c>
      <c r="C302" t="s">
        <v>1283</v>
      </c>
      <c r="D302">
        <v>1709930</v>
      </c>
      <c r="E302" t="s">
        <v>407</v>
      </c>
      <c r="F302" s="1">
        <v>44482</v>
      </c>
      <c r="G302" t="s">
        <v>1243</v>
      </c>
      <c r="H302">
        <v>2021</v>
      </c>
      <c r="I302" s="2">
        <v>0.35972222222222222</v>
      </c>
      <c r="J302" t="s">
        <v>90</v>
      </c>
      <c r="K302" t="s">
        <v>128</v>
      </c>
      <c r="L302" t="s">
        <v>129</v>
      </c>
      <c r="M302" t="s">
        <v>56</v>
      </c>
      <c r="N302">
        <v>176</v>
      </c>
      <c r="O302">
        <v>0</v>
      </c>
      <c r="P302">
        <v>0</v>
      </c>
      <c r="Q302">
        <v>0</v>
      </c>
      <c r="R302" t="s">
        <v>70</v>
      </c>
      <c r="T302" s="9" t="str">
        <f t="shared" si="11"/>
        <v>Minor</v>
      </c>
      <c r="W302" s="9" t="str">
        <f t="shared" si="13"/>
        <v>Unknown</v>
      </c>
      <c r="AG302">
        <v>2</v>
      </c>
      <c r="AH302">
        <v>162</v>
      </c>
      <c r="AI302">
        <v>1</v>
      </c>
      <c r="AJ302">
        <v>4</v>
      </c>
      <c r="AK302">
        <v>0</v>
      </c>
      <c r="AL302">
        <v>0</v>
      </c>
      <c r="AM302">
        <v>7</v>
      </c>
      <c r="AN302">
        <v>0</v>
      </c>
      <c r="AQ302">
        <v>41.734400000000001</v>
      </c>
      <c r="AR302">
        <v>-87.618799999999993</v>
      </c>
      <c r="AS302">
        <v>10</v>
      </c>
      <c r="AT302" t="s">
        <v>124</v>
      </c>
      <c r="AU302">
        <v>6</v>
      </c>
      <c r="AV302">
        <v>47</v>
      </c>
      <c r="AW302" t="s">
        <v>131</v>
      </c>
      <c r="AX302">
        <v>17</v>
      </c>
      <c r="AY302">
        <v>17031</v>
      </c>
      <c r="AZ302">
        <v>11</v>
      </c>
    </row>
    <row r="303" spans="1:52" x14ac:dyDescent="0.35">
      <c r="A303">
        <v>301</v>
      </c>
      <c r="B303">
        <v>734676</v>
      </c>
      <c r="C303" t="s">
        <v>1284</v>
      </c>
      <c r="F303" s="1">
        <v>44495</v>
      </c>
      <c r="G303" t="s">
        <v>1243</v>
      </c>
      <c r="H303">
        <v>2021</v>
      </c>
      <c r="I303" s="2">
        <v>0.3888888888888889</v>
      </c>
      <c r="J303" t="s">
        <v>53</v>
      </c>
      <c r="K303" t="s">
        <v>1285</v>
      </c>
      <c r="L303" t="s">
        <v>135</v>
      </c>
      <c r="M303" t="s">
        <v>216</v>
      </c>
      <c r="N303">
        <v>665</v>
      </c>
      <c r="O303">
        <v>0</v>
      </c>
      <c r="P303">
        <v>0</v>
      </c>
      <c r="Q303">
        <v>0</v>
      </c>
      <c r="R303" t="s">
        <v>792</v>
      </c>
      <c r="T303" s="9" t="str">
        <f t="shared" si="11"/>
        <v>Minor</v>
      </c>
      <c r="W303" s="9" t="str">
        <f t="shared" si="13"/>
        <v>Unknown</v>
      </c>
      <c r="AG303">
        <v>499</v>
      </c>
      <c r="AH303">
        <v>82</v>
      </c>
      <c r="AI303">
        <v>9</v>
      </c>
      <c r="AJ303">
        <v>2</v>
      </c>
      <c r="AK303">
        <v>0</v>
      </c>
      <c r="AL303">
        <v>0</v>
      </c>
      <c r="AM303">
        <v>4</v>
      </c>
      <c r="AN303">
        <v>0</v>
      </c>
      <c r="AQ303">
        <v>31.562163000000002</v>
      </c>
      <c r="AR303">
        <v>-91.394805000000005</v>
      </c>
      <c r="AS303">
        <v>52.5</v>
      </c>
      <c r="AT303" t="s">
        <v>130</v>
      </c>
      <c r="AU303">
        <v>12</v>
      </c>
      <c r="AW303" t="s">
        <v>293</v>
      </c>
      <c r="AX303">
        <v>28</v>
      </c>
      <c r="AY303">
        <v>28001</v>
      </c>
      <c r="AZ303">
        <v>33</v>
      </c>
    </row>
    <row r="304" spans="1:52" x14ac:dyDescent="0.35">
      <c r="A304">
        <v>306</v>
      </c>
      <c r="B304">
        <v>362376003307</v>
      </c>
      <c r="C304" t="s">
        <v>1286</v>
      </c>
      <c r="D304">
        <v>3623760</v>
      </c>
      <c r="E304" t="s">
        <v>1287</v>
      </c>
      <c r="F304" s="1">
        <v>44515</v>
      </c>
      <c r="G304" t="s">
        <v>1243</v>
      </c>
      <c r="H304">
        <v>2021</v>
      </c>
      <c r="I304" s="2">
        <v>0.63541666666666663</v>
      </c>
      <c r="J304" t="s">
        <v>82</v>
      </c>
      <c r="K304" t="s">
        <v>1288</v>
      </c>
      <c r="L304" t="s">
        <v>263</v>
      </c>
      <c r="M304" t="s">
        <v>56</v>
      </c>
      <c r="N304">
        <v>1153</v>
      </c>
      <c r="O304">
        <v>0</v>
      </c>
      <c r="P304">
        <v>0</v>
      </c>
      <c r="Q304">
        <v>0</v>
      </c>
      <c r="R304" t="s">
        <v>70</v>
      </c>
      <c r="S304">
        <v>13</v>
      </c>
      <c r="T304" s="9" t="str">
        <f t="shared" si="11"/>
        <v>Minor</v>
      </c>
      <c r="U304" t="s">
        <v>58</v>
      </c>
      <c r="W304" s="9" t="str">
        <f t="shared" si="13"/>
        <v>Unknown</v>
      </c>
      <c r="X304" t="s">
        <v>60</v>
      </c>
      <c r="AG304">
        <v>72</v>
      </c>
      <c r="AH304">
        <v>612</v>
      </c>
      <c r="AI304">
        <v>413</v>
      </c>
      <c r="AJ304">
        <v>7</v>
      </c>
      <c r="AK304">
        <v>3</v>
      </c>
      <c r="AL304">
        <v>6</v>
      </c>
      <c r="AM304">
        <v>40</v>
      </c>
      <c r="AN304">
        <v>0</v>
      </c>
      <c r="AO304" t="s">
        <v>254</v>
      </c>
      <c r="AQ304">
        <v>41.694800000000001</v>
      </c>
      <c r="AR304">
        <v>-73.913799999999995</v>
      </c>
      <c r="AS304">
        <v>102.83</v>
      </c>
      <c r="AT304">
        <v>9</v>
      </c>
      <c r="AU304">
        <v>12</v>
      </c>
      <c r="AV304">
        <v>865</v>
      </c>
      <c r="AW304" t="s">
        <v>1289</v>
      </c>
      <c r="AX304">
        <v>36</v>
      </c>
      <c r="AY304">
        <v>36027</v>
      </c>
      <c r="AZ304">
        <v>13</v>
      </c>
    </row>
    <row r="305" spans="1:52" hidden="1" x14ac:dyDescent="0.35">
      <c r="A305">
        <v>307</v>
      </c>
      <c r="B305">
        <v>360009002194</v>
      </c>
      <c r="C305" t="s">
        <v>1290</v>
      </c>
      <c r="D305">
        <v>3600090</v>
      </c>
      <c r="E305" t="s">
        <v>1291</v>
      </c>
      <c r="F305" s="1">
        <v>44516</v>
      </c>
      <c r="G305" t="s">
        <v>1243</v>
      </c>
      <c r="H305">
        <v>2021</v>
      </c>
      <c r="I305" s="2">
        <v>0.59375</v>
      </c>
      <c r="J305" t="s">
        <v>53</v>
      </c>
      <c r="K305" t="s">
        <v>1292</v>
      </c>
      <c r="L305" t="s">
        <v>263</v>
      </c>
      <c r="M305" t="s">
        <v>56</v>
      </c>
      <c r="N305">
        <v>263</v>
      </c>
      <c r="O305">
        <v>0</v>
      </c>
      <c r="P305">
        <v>0</v>
      </c>
      <c r="Q305">
        <v>0</v>
      </c>
      <c r="R305" t="s">
        <v>792</v>
      </c>
      <c r="S305">
        <v>45</v>
      </c>
      <c r="T305" s="9" t="str">
        <f t="shared" si="11"/>
        <v>Adult</v>
      </c>
      <c r="U305" t="s">
        <v>58</v>
      </c>
      <c r="W305" s="9" t="str">
        <f t="shared" si="13"/>
        <v>Unknown</v>
      </c>
      <c r="AG305">
        <v>4</v>
      </c>
      <c r="AH305">
        <v>83</v>
      </c>
      <c r="AI305">
        <v>174</v>
      </c>
      <c r="AJ305">
        <v>0</v>
      </c>
      <c r="AK305">
        <v>1</v>
      </c>
      <c r="AL305">
        <v>1</v>
      </c>
      <c r="AM305">
        <v>0</v>
      </c>
      <c r="AN305">
        <v>0</v>
      </c>
      <c r="AO305" t="s">
        <v>136</v>
      </c>
      <c r="AQ305">
        <v>40.842500000000001</v>
      </c>
      <c r="AR305">
        <v>-73.891000000000005</v>
      </c>
      <c r="AS305">
        <v>25</v>
      </c>
      <c r="AT305" t="s">
        <v>130</v>
      </c>
      <c r="AU305">
        <v>5</v>
      </c>
      <c r="AV305">
        <v>258</v>
      </c>
      <c r="AW305" t="s">
        <v>1293</v>
      </c>
      <c r="AX305">
        <v>36</v>
      </c>
      <c r="AY305">
        <v>36005</v>
      </c>
      <c r="AZ305">
        <v>11</v>
      </c>
    </row>
    <row r="306" spans="1:52" x14ac:dyDescent="0.35">
      <c r="A306">
        <v>302</v>
      </c>
      <c r="B306">
        <v>80234000064</v>
      </c>
      <c r="C306" t="s">
        <v>1294</v>
      </c>
      <c r="D306">
        <v>802340</v>
      </c>
      <c r="E306" t="s">
        <v>1295</v>
      </c>
      <c r="F306" s="1">
        <v>44519</v>
      </c>
      <c r="G306" t="s">
        <v>1243</v>
      </c>
      <c r="H306">
        <v>2021</v>
      </c>
      <c r="I306" s="2">
        <v>0.5</v>
      </c>
      <c r="J306" t="s">
        <v>95</v>
      </c>
      <c r="K306" t="s">
        <v>1296</v>
      </c>
      <c r="L306" t="s">
        <v>55</v>
      </c>
      <c r="M306" t="s">
        <v>56</v>
      </c>
      <c r="N306">
        <v>2091</v>
      </c>
      <c r="O306">
        <v>0</v>
      </c>
      <c r="P306">
        <v>3</v>
      </c>
      <c r="Q306">
        <v>3</v>
      </c>
      <c r="R306" t="s">
        <v>70</v>
      </c>
      <c r="S306">
        <v>16</v>
      </c>
      <c r="T306" s="9" t="str">
        <f t="shared" si="11"/>
        <v>Minor</v>
      </c>
      <c r="W306" s="9" t="str">
        <f t="shared" si="13"/>
        <v>Unknown</v>
      </c>
      <c r="X306" t="s">
        <v>60</v>
      </c>
      <c r="AG306">
        <v>117</v>
      </c>
      <c r="AH306">
        <v>290</v>
      </c>
      <c r="AI306">
        <v>1513</v>
      </c>
      <c r="AJ306">
        <v>81</v>
      </c>
      <c r="AK306">
        <v>18</v>
      </c>
      <c r="AL306">
        <v>25</v>
      </c>
      <c r="AM306">
        <v>47</v>
      </c>
      <c r="AN306">
        <v>1</v>
      </c>
      <c r="AQ306">
        <v>39.734900000000003</v>
      </c>
      <c r="AR306">
        <v>-104.8086</v>
      </c>
      <c r="AS306">
        <v>107.93</v>
      </c>
      <c r="AT306">
        <v>9</v>
      </c>
      <c r="AU306">
        <v>12</v>
      </c>
      <c r="AV306">
        <v>1726</v>
      </c>
      <c r="AW306" t="s">
        <v>783</v>
      </c>
      <c r="AX306">
        <v>8</v>
      </c>
      <c r="AY306">
        <v>8005</v>
      </c>
      <c r="AZ306">
        <v>11</v>
      </c>
    </row>
    <row r="307" spans="1:52" x14ac:dyDescent="0.35">
      <c r="A307">
        <v>308</v>
      </c>
      <c r="B307">
        <v>173897003955</v>
      </c>
      <c r="C307" t="s">
        <v>1297</v>
      </c>
      <c r="D307">
        <v>1738970</v>
      </c>
      <c r="E307" t="s">
        <v>1298</v>
      </c>
      <c r="F307" s="1">
        <v>44524</v>
      </c>
      <c r="G307" t="s">
        <v>1243</v>
      </c>
      <c r="H307">
        <v>2021</v>
      </c>
      <c r="I307" s="2">
        <v>0.625</v>
      </c>
      <c r="J307" t="s">
        <v>90</v>
      </c>
      <c r="K307" t="s">
        <v>1299</v>
      </c>
      <c r="L307" t="s">
        <v>129</v>
      </c>
      <c r="M307" t="s">
        <v>56</v>
      </c>
      <c r="N307">
        <v>1569</v>
      </c>
      <c r="O307">
        <v>0</v>
      </c>
      <c r="P307">
        <v>0</v>
      </c>
      <c r="Q307">
        <v>0</v>
      </c>
      <c r="R307" t="s">
        <v>70</v>
      </c>
      <c r="T307" s="9" t="str">
        <f t="shared" si="11"/>
        <v>Minor</v>
      </c>
      <c r="W307" s="9" t="str">
        <f t="shared" si="13"/>
        <v>Unknown</v>
      </c>
      <c r="AG307">
        <v>3</v>
      </c>
      <c r="AH307">
        <v>1126</v>
      </c>
      <c r="AI307">
        <v>406</v>
      </c>
      <c r="AJ307">
        <v>24</v>
      </c>
      <c r="AK307">
        <v>4</v>
      </c>
      <c r="AL307">
        <v>1</v>
      </c>
      <c r="AM307">
        <v>5</v>
      </c>
      <c r="AN307">
        <v>0</v>
      </c>
      <c r="AQ307">
        <v>41.616059999999997</v>
      </c>
      <c r="AR307">
        <v>-87.643733999999995</v>
      </c>
      <c r="AS307">
        <v>116</v>
      </c>
      <c r="AT307">
        <v>9</v>
      </c>
      <c r="AU307">
        <v>12</v>
      </c>
      <c r="AV307">
        <v>992</v>
      </c>
      <c r="AW307" t="s">
        <v>131</v>
      </c>
      <c r="AX307">
        <v>17</v>
      </c>
      <c r="AY307">
        <v>17031</v>
      </c>
      <c r="AZ307">
        <v>21</v>
      </c>
    </row>
    <row r="308" spans="1:52" x14ac:dyDescent="0.35">
      <c r="A308">
        <v>303</v>
      </c>
      <c r="B308">
        <v>40633001882</v>
      </c>
      <c r="C308" t="s">
        <v>1300</v>
      </c>
      <c r="D308">
        <v>406330</v>
      </c>
      <c r="E308" t="s">
        <v>1301</v>
      </c>
      <c r="F308" s="1">
        <v>44529</v>
      </c>
      <c r="G308" t="s">
        <v>1243</v>
      </c>
      <c r="H308">
        <v>2021</v>
      </c>
      <c r="I308" s="2">
        <v>0.625</v>
      </c>
      <c r="J308" t="s">
        <v>82</v>
      </c>
      <c r="K308" t="s">
        <v>1302</v>
      </c>
      <c r="L308" t="s">
        <v>160</v>
      </c>
      <c r="M308" t="s">
        <v>56</v>
      </c>
      <c r="N308">
        <v>2590</v>
      </c>
      <c r="O308">
        <v>0</v>
      </c>
      <c r="P308">
        <v>1</v>
      </c>
      <c r="Q308">
        <v>1</v>
      </c>
      <c r="R308" t="s">
        <v>70</v>
      </c>
      <c r="S308">
        <v>15</v>
      </c>
      <c r="T308" s="9" t="str">
        <f t="shared" si="11"/>
        <v>Minor</v>
      </c>
      <c r="U308" t="s">
        <v>58</v>
      </c>
      <c r="W308" s="9" t="str">
        <f t="shared" si="13"/>
        <v>Unknown</v>
      </c>
      <c r="X308" t="s">
        <v>60</v>
      </c>
      <c r="AG308">
        <v>115</v>
      </c>
      <c r="AH308">
        <v>396</v>
      </c>
      <c r="AI308">
        <v>1816</v>
      </c>
      <c r="AJ308">
        <v>53</v>
      </c>
      <c r="AK308">
        <v>129</v>
      </c>
      <c r="AL308">
        <v>8</v>
      </c>
      <c r="AM308">
        <v>73</v>
      </c>
      <c r="AN308">
        <v>0</v>
      </c>
      <c r="AQ308">
        <v>33.375700000000002</v>
      </c>
      <c r="AR308">
        <v>-112.1463</v>
      </c>
      <c r="AS308">
        <v>123.4</v>
      </c>
      <c r="AT308">
        <v>9</v>
      </c>
      <c r="AU308">
        <v>12</v>
      </c>
      <c r="AV308">
        <v>1605</v>
      </c>
      <c r="AW308" t="s">
        <v>892</v>
      </c>
      <c r="AX308">
        <v>4</v>
      </c>
      <c r="AY308">
        <v>4013</v>
      </c>
      <c r="AZ308">
        <v>11</v>
      </c>
    </row>
    <row r="309" spans="1:52" x14ac:dyDescent="0.35">
      <c r="A309">
        <v>304</v>
      </c>
      <c r="B309">
        <v>262724006338</v>
      </c>
      <c r="C309" t="s">
        <v>1303</v>
      </c>
      <c r="D309">
        <v>2627240</v>
      </c>
      <c r="E309" t="s">
        <v>1304</v>
      </c>
      <c r="F309" s="1">
        <v>44530</v>
      </c>
      <c r="G309" t="s">
        <v>1243</v>
      </c>
      <c r="H309">
        <v>2021</v>
      </c>
      <c r="I309" s="2">
        <v>0.53472222222222221</v>
      </c>
      <c r="J309" t="s">
        <v>53</v>
      </c>
      <c r="K309" t="s">
        <v>1305</v>
      </c>
      <c r="L309" t="s">
        <v>145</v>
      </c>
      <c r="M309" t="s">
        <v>56</v>
      </c>
      <c r="N309">
        <v>1872</v>
      </c>
      <c r="O309">
        <v>4</v>
      </c>
      <c r="P309">
        <v>7</v>
      </c>
      <c r="Q309">
        <v>11</v>
      </c>
      <c r="R309" t="s">
        <v>57</v>
      </c>
      <c r="S309">
        <v>15</v>
      </c>
      <c r="T309" s="9" t="str">
        <f t="shared" si="11"/>
        <v>Minor</v>
      </c>
      <c r="U309" t="s">
        <v>58</v>
      </c>
      <c r="V309" t="s">
        <v>59</v>
      </c>
      <c r="W309" s="9" t="str">
        <f t="shared" si="13"/>
        <v>White</v>
      </c>
      <c r="X309" t="s">
        <v>60</v>
      </c>
      <c r="Y309">
        <v>0</v>
      </c>
      <c r="AG309">
        <v>1549</v>
      </c>
      <c r="AH309">
        <v>53</v>
      </c>
      <c r="AI309">
        <v>186</v>
      </c>
      <c r="AJ309">
        <v>30</v>
      </c>
      <c r="AK309">
        <v>1</v>
      </c>
      <c r="AL309">
        <v>5</v>
      </c>
      <c r="AM309">
        <v>48</v>
      </c>
      <c r="AN309">
        <v>0</v>
      </c>
      <c r="AO309" t="s">
        <v>327</v>
      </c>
      <c r="AP309" t="s">
        <v>501</v>
      </c>
      <c r="AQ309">
        <v>42.838242999999999</v>
      </c>
      <c r="AR309">
        <v>-83.260782000000006</v>
      </c>
      <c r="AS309">
        <v>81.8</v>
      </c>
      <c r="AT309">
        <v>9</v>
      </c>
      <c r="AU309">
        <v>12</v>
      </c>
      <c r="AV309">
        <v>451</v>
      </c>
      <c r="AW309" t="s">
        <v>1264</v>
      </c>
      <c r="AX309">
        <v>26</v>
      </c>
      <c r="AY309">
        <v>26125</v>
      </c>
      <c r="AZ309">
        <v>21</v>
      </c>
    </row>
    <row r="310" spans="1:52" hidden="1" x14ac:dyDescent="0.35">
      <c r="A310">
        <v>309</v>
      </c>
      <c r="B310">
        <v>483432003843</v>
      </c>
      <c r="C310" t="s">
        <v>1306</v>
      </c>
      <c r="D310">
        <v>4834320</v>
      </c>
      <c r="E310" t="s">
        <v>1307</v>
      </c>
      <c r="F310" s="1">
        <v>44531</v>
      </c>
      <c r="G310" t="s">
        <v>1243</v>
      </c>
      <c r="H310">
        <v>2021</v>
      </c>
      <c r="I310" s="2">
        <v>0.95833333333333337</v>
      </c>
      <c r="J310" t="s">
        <v>90</v>
      </c>
      <c r="K310" t="s">
        <v>1308</v>
      </c>
      <c r="L310" t="s">
        <v>205</v>
      </c>
      <c r="M310" t="s">
        <v>56</v>
      </c>
      <c r="N310">
        <v>2724</v>
      </c>
      <c r="O310">
        <v>0</v>
      </c>
      <c r="P310">
        <v>0</v>
      </c>
      <c r="Q310">
        <v>0</v>
      </c>
      <c r="R310" t="s">
        <v>70</v>
      </c>
      <c r="S310">
        <v>21</v>
      </c>
      <c r="T310" s="9" t="str">
        <f t="shared" si="11"/>
        <v>Adult</v>
      </c>
      <c r="U310" t="s">
        <v>58</v>
      </c>
      <c r="W310" s="9" t="str">
        <f t="shared" si="13"/>
        <v>Unknown</v>
      </c>
      <c r="AG310">
        <v>130</v>
      </c>
      <c r="AH310">
        <v>84</v>
      </c>
      <c r="AI310">
        <v>2482</v>
      </c>
      <c r="AJ310">
        <v>10</v>
      </c>
      <c r="AK310">
        <v>4</v>
      </c>
      <c r="AL310">
        <v>0</v>
      </c>
      <c r="AM310">
        <v>14</v>
      </c>
      <c r="AN310">
        <v>0</v>
      </c>
      <c r="AQ310">
        <v>29.678303</v>
      </c>
      <c r="AR310">
        <v>-95.182323999999994</v>
      </c>
      <c r="AS310">
        <v>175.78</v>
      </c>
      <c r="AT310">
        <v>9</v>
      </c>
      <c r="AU310">
        <v>12</v>
      </c>
      <c r="AV310">
        <v>2210</v>
      </c>
      <c r="AW310" t="s">
        <v>668</v>
      </c>
      <c r="AX310">
        <v>48</v>
      </c>
      <c r="AY310">
        <v>48201</v>
      </c>
      <c r="AZ310">
        <v>21</v>
      </c>
    </row>
    <row r="311" spans="1:52" x14ac:dyDescent="0.35">
      <c r="A311">
        <v>310</v>
      </c>
      <c r="B311">
        <v>360108506376</v>
      </c>
      <c r="C311" t="s">
        <v>1309</v>
      </c>
      <c r="D311">
        <v>3601085</v>
      </c>
      <c r="E311" t="s">
        <v>1309</v>
      </c>
      <c r="F311" s="1">
        <v>44539</v>
      </c>
      <c r="G311" t="s">
        <v>1243</v>
      </c>
      <c r="H311">
        <v>2021</v>
      </c>
      <c r="I311" s="2">
        <v>0.39583333333333331</v>
      </c>
      <c r="J311" t="s">
        <v>67</v>
      </c>
      <c r="K311" t="s">
        <v>263</v>
      </c>
      <c r="L311" t="s">
        <v>263</v>
      </c>
      <c r="M311" t="s">
        <v>56</v>
      </c>
      <c r="N311">
        <v>299</v>
      </c>
      <c r="O311">
        <v>0</v>
      </c>
      <c r="P311">
        <v>0</v>
      </c>
      <c r="Q311">
        <v>0</v>
      </c>
      <c r="R311" t="s">
        <v>792</v>
      </c>
      <c r="T311" s="9" t="str">
        <f t="shared" si="11"/>
        <v>Minor</v>
      </c>
      <c r="W311" s="9" t="str">
        <f t="shared" si="13"/>
        <v>Unknown</v>
      </c>
      <c r="AG311">
        <v>9</v>
      </c>
      <c r="AH311">
        <v>92</v>
      </c>
      <c r="AI311">
        <v>179</v>
      </c>
      <c r="AJ311">
        <v>11</v>
      </c>
      <c r="AK311">
        <v>2</v>
      </c>
      <c r="AL311">
        <v>0</v>
      </c>
      <c r="AM311">
        <v>6</v>
      </c>
      <c r="AN311">
        <v>0</v>
      </c>
      <c r="AQ311">
        <v>40.719909000000001</v>
      </c>
      <c r="AR311">
        <v>-73.991729000000007</v>
      </c>
      <c r="AS311">
        <v>20</v>
      </c>
      <c r="AT311">
        <v>6</v>
      </c>
      <c r="AU311">
        <v>9</v>
      </c>
      <c r="AV311">
        <v>256</v>
      </c>
      <c r="AW311" t="s">
        <v>266</v>
      </c>
      <c r="AX311">
        <v>36</v>
      </c>
      <c r="AY311">
        <v>36061</v>
      </c>
      <c r="AZ311">
        <v>11</v>
      </c>
    </row>
    <row r="312" spans="1:52" x14ac:dyDescent="0.35">
      <c r="A312">
        <v>311</v>
      </c>
      <c r="B312">
        <v>370405002882</v>
      </c>
      <c r="C312" t="s">
        <v>1310</v>
      </c>
      <c r="D312">
        <v>3704050</v>
      </c>
      <c r="E312" t="s">
        <v>1311</v>
      </c>
      <c r="F312" s="1">
        <v>44539</v>
      </c>
      <c r="G312" t="s">
        <v>1243</v>
      </c>
      <c r="H312">
        <v>2021</v>
      </c>
      <c r="I312" s="2">
        <v>0.58333333333333337</v>
      </c>
      <c r="J312" t="s">
        <v>67</v>
      </c>
      <c r="K312" t="s">
        <v>1312</v>
      </c>
      <c r="L312" t="s">
        <v>326</v>
      </c>
      <c r="M312" t="s">
        <v>56</v>
      </c>
      <c r="N312">
        <v>1245</v>
      </c>
      <c r="O312">
        <v>0</v>
      </c>
      <c r="P312">
        <v>0</v>
      </c>
      <c r="Q312">
        <v>0</v>
      </c>
      <c r="R312" t="s">
        <v>114</v>
      </c>
      <c r="T312" s="9" t="str">
        <f t="shared" si="11"/>
        <v>Minor</v>
      </c>
      <c r="W312" s="9" t="str">
        <f t="shared" si="13"/>
        <v>Unknown</v>
      </c>
      <c r="Y312">
        <v>0</v>
      </c>
      <c r="AG312">
        <v>933</v>
      </c>
      <c r="AH312">
        <v>48</v>
      </c>
      <c r="AI312">
        <v>205</v>
      </c>
      <c r="AJ312">
        <v>6</v>
      </c>
      <c r="AK312">
        <v>3</v>
      </c>
      <c r="AL312">
        <v>0</v>
      </c>
      <c r="AM312">
        <v>50</v>
      </c>
      <c r="AN312">
        <v>0</v>
      </c>
      <c r="AQ312">
        <v>35.563000000000002</v>
      </c>
      <c r="AR312">
        <v>-80.545699999999997</v>
      </c>
      <c r="AS312">
        <v>71.239999999999995</v>
      </c>
      <c r="AT312">
        <v>9</v>
      </c>
      <c r="AU312">
        <v>12</v>
      </c>
      <c r="AV312">
        <v>461</v>
      </c>
      <c r="AW312" t="s">
        <v>813</v>
      </c>
      <c r="AX312">
        <v>37</v>
      </c>
      <c r="AY312">
        <v>37159</v>
      </c>
      <c r="AZ312">
        <v>41</v>
      </c>
    </row>
    <row r="313" spans="1:52" x14ac:dyDescent="0.35">
      <c r="A313">
        <v>312</v>
      </c>
      <c r="B313">
        <v>370297001285</v>
      </c>
      <c r="C313" t="s">
        <v>1313</v>
      </c>
      <c r="D313">
        <v>3702970</v>
      </c>
      <c r="E313" t="s">
        <v>1314</v>
      </c>
      <c r="F313" s="1">
        <v>44543</v>
      </c>
      <c r="G313" t="s">
        <v>1243</v>
      </c>
      <c r="H313">
        <v>2021</v>
      </c>
      <c r="I313" s="2">
        <v>0.59375</v>
      </c>
      <c r="J313" t="s">
        <v>82</v>
      </c>
      <c r="K313" t="s">
        <v>338</v>
      </c>
      <c r="L313" t="s">
        <v>326</v>
      </c>
      <c r="M313" t="s">
        <v>56</v>
      </c>
      <c r="N313">
        <v>1376</v>
      </c>
      <c r="O313">
        <v>0</v>
      </c>
      <c r="P313">
        <v>0</v>
      </c>
      <c r="Q313">
        <v>0</v>
      </c>
      <c r="R313" t="s">
        <v>70</v>
      </c>
      <c r="T313" s="9" t="str">
        <f t="shared" si="11"/>
        <v>Minor</v>
      </c>
      <c r="W313" s="9" t="str">
        <f t="shared" si="13"/>
        <v>Unknown</v>
      </c>
      <c r="X313" t="s">
        <v>60</v>
      </c>
      <c r="AG313">
        <v>18</v>
      </c>
      <c r="AH313">
        <v>1058</v>
      </c>
      <c r="AI313">
        <v>187</v>
      </c>
      <c r="AJ313">
        <v>35</v>
      </c>
      <c r="AK313">
        <v>2</v>
      </c>
      <c r="AL313">
        <v>0</v>
      </c>
      <c r="AM313">
        <v>76</v>
      </c>
      <c r="AN313">
        <v>0</v>
      </c>
      <c r="AQ313">
        <v>35.2654</v>
      </c>
      <c r="AR313">
        <v>-80.858500000000006</v>
      </c>
      <c r="AS313">
        <v>90.6</v>
      </c>
      <c r="AT313">
        <v>9</v>
      </c>
      <c r="AU313">
        <v>12</v>
      </c>
      <c r="AV313">
        <v>1372</v>
      </c>
      <c r="AW313" t="s">
        <v>339</v>
      </c>
      <c r="AX313">
        <v>37</v>
      </c>
      <c r="AY313">
        <v>37119</v>
      </c>
      <c r="AZ313">
        <v>11</v>
      </c>
    </row>
    <row r="314" spans="1:52" x14ac:dyDescent="0.35">
      <c r="A314">
        <v>313</v>
      </c>
      <c r="B314">
        <v>450336000951</v>
      </c>
      <c r="C314" t="s">
        <v>1315</v>
      </c>
      <c r="D314">
        <v>4503360</v>
      </c>
      <c r="E314" t="s">
        <v>1316</v>
      </c>
      <c r="F314" s="1">
        <v>44546</v>
      </c>
      <c r="G314" t="s">
        <v>1243</v>
      </c>
      <c r="H314">
        <v>2021</v>
      </c>
      <c r="I314" s="2">
        <v>0.625</v>
      </c>
      <c r="J314" t="s">
        <v>67</v>
      </c>
      <c r="K314" t="s">
        <v>1317</v>
      </c>
      <c r="L314" t="s">
        <v>604</v>
      </c>
      <c r="M314" t="s">
        <v>56</v>
      </c>
      <c r="N314">
        <v>510</v>
      </c>
      <c r="O314">
        <v>0</v>
      </c>
      <c r="P314">
        <v>0</v>
      </c>
      <c r="Q314">
        <v>0</v>
      </c>
      <c r="R314" t="s">
        <v>70</v>
      </c>
      <c r="S314">
        <v>15</v>
      </c>
      <c r="T314" s="9" t="str">
        <f t="shared" si="11"/>
        <v>Minor</v>
      </c>
      <c r="U314" t="s">
        <v>58</v>
      </c>
      <c r="W314" s="9" t="str">
        <f t="shared" si="13"/>
        <v>Unknown</v>
      </c>
      <c r="X314" t="s">
        <v>60</v>
      </c>
      <c r="AG314">
        <v>6</v>
      </c>
      <c r="AH314">
        <v>440</v>
      </c>
      <c r="AI314">
        <v>46</v>
      </c>
      <c r="AJ314">
        <v>0</v>
      </c>
      <c r="AK314">
        <v>0</v>
      </c>
      <c r="AL314">
        <v>6</v>
      </c>
      <c r="AM314">
        <v>17</v>
      </c>
      <c r="AN314">
        <v>0</v>
      </c>
      <c r="AQ314">
        <v>34.048231000000001</v>
      </c>
      <c r="AR314">
        <v>-81.040983999999995</v>
      </c>
      <c r="AS314">
        <v>50</v>
      </c>
      <c r="AT314">
        <v>9</v>
      </c>
      <c r="AU314">
        <v>12</v>
      </c>
      <c r="AV314">
        <v>510</v>
      </c>
      <c r="AW314" t="s">
        <v>1318</v>
      </c>
      <c r="AX314">
        <v>45</v>
      </c>
      <c r="AY314">
        <v>45079</v>
      </c>
      <c r="AZ314">
        <v>12</v>
      </c>
    </row>
    <row r="315" spans="1:52" x14ac:dyDescent="0.35">
      <c r="A315">
        <v>314</v>
      </c>
      <c r="B315">
        <v>173451003599</v>
      </c>
      <c r="C315" t="s">
        <v>1319</v>
      </c>
      <c r="D315">
        <v>1734510</v>
      </c>
      <c r="E315" t="s">
        <v>1320</v>
      </c>
      <c r="F315" s="1">
        <v>44565</v>
      </c>
      <c r="G315" t="s">
        <v>1243</v>
      </c>
      <c r="H315">
        <v>2022</v>
      </c>
      <c r="I315" s="2">
        <v>0.54861111111111105</v>
      </c>
      <c r="J315" t="s">
        <v>53</v>
      </c>
      <c r="K315" t="s">
        <v>968</v>
      </c>
      <c r="L315" t="s">
        <v>129</v>
      </c>
      <c r="M315" t="s">
        <v>56</v>
      </c>
      <c r="N315">
        <v>1807</v>
      </c>
      <c r="O315">
        <v>0</v>
      </c>
      <c r="P315">
        <v>2</v>
      </c>
      <c r="Q315">
        <v>2</v>
      </c>
      <c r="R315" t="s">
        <v>70</v>
      </c>
      <c r="S315">
        <v>16</v>
      </c>
      <c r="T315" s="9" t="str">
        <f t="shared" si="11"/>
        <v>Minor</v>
      </c>
      <c r="U315" t="s">
        <v>58</v>
      </c>
      <c r="V315" t="s">
        <v>146</v>
      </c>
      <c r="W315" s="9" t="str">
        <f t="shared" si="13"/>
        <v>Black</v>
      </c>
      <c r="AA315">
        <v>17</v>
      </c>
      <c r="AB315" t="s">
        <v>58</v>
      </c>
      <c r="AC315" t="s">
        <v>146</v>
      </c>
      <c r="AG315">
        <v>498</v>
      </c>
      <c r="AH315">
        <v>770</v>
      </c>
      <c r="AI315">
        <v>331</v>
      </c>
      <c r="AJ315">
        <v>75</v>
      </c>
      <c r="AK315">
        <v>4</v>
      </c>
      <c r="AL315">
        <v>2</v>
      </c>
      <c r="AM315">
        <v>127</v>
      </c>
      <c r="AN315">
        <v>0</v>
      </c>
      <c r="AO315" t="s">
        <v>327</v>
      </c>
      <c r="AQ315">
        <v>42.286783999999997</v>
      </c>
      <c r="AR315">
        <v>-89.137895</v>
      </c>
      <c r="AS315">
        <v>101.1</v>
      </c>
      <c r="AT315">
        <v>9</v>
      </c>
      <c r="AU315">
        <v>12</v>
      </c>
      <c r="AV315">
        <v>1105</v>
      </c>
      <c r="AW315" t="s">
        <v>1167</v>
      </c>
      <c r="AX315">
        <v>17</v>
      </c>
      <c r="AY315">
        <v>17201</v>
      </c>
      <c r="AZ315">
        <v>12</v>
      </c>
    </row>
    <row r="316" spans="1:52" x14ac:dyDescent="0.35">
      <c r="A316">
        <v>315</v>
      </c>
      <c r="B316">
        <v>120171001872</v>
      </c>
      <c r="C316" t="s">
        <v>1321</v>
      </c>
      <c r="D316">
        <v>1201710</v>
      </c>
      <c r="E316" t="s">
        <v>1322</v>
      </c>
      <c r="F316" s="1">
        <v>44580</v>
      </c>
      <c r="G316" t="s">
        <v>1243</v>
      </c>
      <c r="H316">
        <v>2022</v>
      </c>
      <c r="I316" s="2">
        <v>0.5</v>
      </c>
      <c r="J316" t="s">
        <v>90</v>
      </c>
      <c r="K316" t="s">
        <v>1323</v>
      </c>
      <c r="L316" t="s">
        <v>113</v>
      </c>
      <c r="M316" t="s">
        <v>56</v>
      </c>
      <c r="N316">
        <v>4062</v>
      </c>
      <c r="O316">
        <v>0</v>
      </c>
      <c r="P316">
        <v>1</v>
      </c>
      <c r="Q316">
        <v>1</v>
      </c>
      <c r="R316" t="s">
        <v>70</v>
      </c>
      <c r="S316">
        <v>16</v>
      </c>
      <c r="T316" s="9" t="str">
        <f t="shared" si="11"/>
        <v>Minor</v>
      </c>
      <c r="U316" t="s">
        <v>58</v>
      </c>
      <c r="V316" t="s">
        <v>146</v>
      </c>
      <c r="W316" s="9" t="str">
        <f t="shared" si="13"/>
        <v>Black</v>
      </c>
      <c r="X316" t="s">
        <v>60</v>
      </c>
      <c r="AG316">
        <v>1377</v>
      </c>
      <c r="AH316">
        <v>1134</v>
      </c>
      <c r="AI316">
        <v>975</v>
      </c>
      <c r="AJ316">
        <v>385</v>
      </c>
      <c r="AK316">
        <v>14</v>
      </c>
      <c r="AL316">
        <v>11</v>
      </c>
      <c r="AM316">
        <v>166</v>
      </c>
      <c r="AN316">
        <v>0</v>
      </c>
      <c r="AO316" t="s">
        <v>327</v>
      </c>
      <c r="AQ316">
        <v>28.779299999999999</v>
      </c>
      <c r="AR316">
        <v>-81.283000000000001</v>
      </c>
      <c r="AS316">
        <v>149.07</v>
      </c>
      <c r="AT316">
        <v>9</v>
      </c>
      <c r="AU316">
        <v>12</v>
      </c>
      <c r="AV316">
        <v>2032</v>
      </c>
      <c r="AW316" t="s">
        <v>437</v>
      </c>
      <c r="AX316">
        <v>12</v>
      </c>
      <c r="AY316">
        <v>12117</v>
      </c>
      <c r="AZ316">
        <v>13</v>
      </c>
    </row>
    <row r="317" spans="1:52" x14ac:dyDescent="0.35">
      <c r="A317">
        <v>317</v>
      </c>
      <c r="B317">
        <v>421917006047</v>
      </c>
      <c r="C317" t="s">
        <v>1324</v>
      </c>
      <c r="D317">
        <v>4219170</v>
      </c>
      <c r="E317" t="s">
        <v>1325</v>
      </c>
      <c r="F317" s="1">
        <v>44580</v>
      </c>
      <c r="G317" t="s">
        <v>1243</v>
      </c>
      <c r="H317">
        <v>2022</v>
      </c>
      <c r="I317" s="2">
        <v>0.57291666666666663</v>
      </c>
      <c r="J317" t="s">
        <v>90</v>
      </c>
      <c r="K317" t="s">
        <v>453</v>
      </c>
      <c r="L317" t="s">
        <v>84</v>
      </c>
      <c r="M317" t="s">
        <v>56</v>
      </c>
      <c r="N317">
        <v>105</v>
      </c>
      <c r="O317">
        <v>1</v>
      </c>
      <c r="P317">
        <v>0</v>
      </c>
      <c r="Q317">
        <v>1</v>
      </c>
      <c r="R317" t="s">
        <v>70</v>
      </c>
      <c r="T317" s="9" t="str">
        <f t="shared" si="11"/>
        <v>Minor</v>
      </c>
      <c r="W317" s="9" t="str">
        <f t="shared" si="13"/>
        <v>Unknown</v>
      </c>
      <c r="AG317">
        <v>9</v>
      </c>
      <c r="AH317">
        <v>85</v>
      </c>
      <c r="AI317">
        <v>0</v>
      </c>
      <c r="AJ317">
        <v>0</v>
      </c>
      <c r="AK317">
        <v>0</v>
      </c>
      <c r="AL317">
        <v>0</v>
      </c>
      <c r="AM317">
        <v>11</v>
      </c>
      <c r="AN317">
        <v>0</v>
      </c>
      <c r="AQ317">
        <v>40.464326999999997</v>
      </c>
      <c r="AR317">
        <v>-80.024120999999994</v>
      </c>
      <c r="AS317">
        <v>22.63</v>
      </c>
      <c r="AT317">
        <v>3</v>
      </c>
      <c r="AU317">
        <v>12</v>
      </c>
      <c r="AV317">
        <v>86</v>
      </c>
      <c r="AW317" t="s">
        <v>455</v>
      </c>
      <c r="AX317">
        <v>42</v>
      </c>
      <c r="AY317">
        <v>42003</v>
      </c>
      <c r="AZ317">
        <v>11</v>
      </c>
    </row>
    <row r="318" spans="1:52" x14ac:dyDescent="0.35">
      <c r="A318">
        <v>316</v>
      </c>
      <c r="B318">
        <v>240048000808</v>
      </c>
      <c r="C318" t="s">
        <v>1326</v>
      </c>
      <c r="D318">
        <v>2400480</v>
      </c>
      <c r="E318" t="s">
        <v>1327</v>
      </c>
      <c r="F318" s="1">
        <v>44582</v>
      </c>
      <c r="G318" t="s">
        <v>1243</v>
      </c>
      <c r="H318">
        <v>2022</v>
      </c>
      <c r="I318" s="2">
        <v>0.54166666666666663</v>
      </c>
      <c r="J318" t="s">
        <v>95</v>
      </c>
      <c r="K318" t="s">
        <v>1328</v>
      </c>
      <c r="L318" t="s">
        <v>198</v>
      </c>
      <c r="M318" t="s">
        <v>56</v>
      </c>
      <c r="N318">
        <v>1697</v>
      </c>
      <c r="O318">
        <v>0</v>
      </c>
      <c r="P318">
        <v>1</v>
      </c>
      <c r="Q318">
        <v>1</v>
      </c>
      <c r="R318" t="s">
        <v>70</v>
      </c>
      <c r="S318">
        <v>17</v>
      </c>
      <c r="T318" s="9" t="str">
        <f t="shared" si="11"/>
        <v>Minor</v>
      </c>
      <c r="U318" t="s">
        <v>58</v>
      </c>
      <c r="W318" s="9" t="str">
        <f t="shared" si="13"/>
        <v>Unknown</v>
      </c>
      <c r="X318" t="s">
        <v>60</v>
      </c>
      <c r="AG318">
        <v>436</v>
      </c>
      <c r="AH318">
        <v>302</v>
      </c>
      <c r="AI318">
        <v>671</v>
      </c>
      <c r="AJ318">
        <v>210</v>
      </c>
      <c r="AK318">
        <v>3</v>
      </c>
      <c r="AL318">
        <v>0</v>
      </c>
      <c r="AM318">
        <v>75</v>
      </c>
      <c r="AN318">
        <v>0</v>
      </c>
      <c r="AQ318">
        <v>39.131300000000003</v>
      </c>
      <c r="AR318">
        <v>-77.118300000000005</v>
      </c>
      <c r="AS318">
        <v>101.8</v>
      </c>
      <c r="AT318">
        <v>9</v>
      </c>
      <c r="AU318">
        <v>12</v>
      </c>
      <c r="AV318">
        <v>545</v>
      </c>
      <c r="AW318" t="s">
        <v>947</v>
      </c>
      <c r="AX318">
        <v>24</v>
      </c>
      <c r="AY318">
        <v>24031</v>
      </c>
      <c r="AZ318">
        <v>41</v>
      </c>
    </row>
    <row r="319" spans="1:52" hidden="1" x14ac:dyDescent="0.35">
      <c r="A319">
        <v>323</v>
      </c>
      <c r="B319">
        <v>270002502871</v>
      </c>
      <c r="C319" t="s">
        <v>1329</v>
      </c>
      <c r="D319">
        <v>2700025</v>
      </c>
      <c r="E319" t="s">
        <v>1330</v>
      </c>
      <c r="F319" s="1">
        <v>44593</v>
      </c>
      <c r="G319" t="s">
        <v>1243</v>
      </c>
      <c r="H319">
        <v>2022</v>
      </c>
      <c r="I319" s="2">
        <v>0.50486111111111109</v>
      </c>
      <c r="J319" t="s">
        <v>53</v>
      </c>
      <c r="K319" t="s">
        <v>1331</v>
      </c>
      <c r="L319" t="s">
        <v>321</v>
      </c>
      <c r="M319" t="s">
        <v>56</v>
      </c>
      <c r="N319">
        <v>71</v>
      </c>
      <c r="O319">
        <v>1</v>
      </c>
      <c r="P319">
        <v>1</v>
      </c>
      <c r="Q319">
        <v>2</v>
      </c>
      <c r="R319" t="s">
        <v>70</v>
      </c>
      <c r="S319">
        <v>19</v>
      </c>
      <c r="T319" s="9" t="str">
        <f t="shared" si="11"/>
        <v>Adult</v>
      </c>
      <c r="U319" t="s">
        <v>58</v>
      </c>
      <c r="V319" t="s">
        <v>99</v>
      </c>
      <c r="W319" s="9" t="str">
        <f t="shared" si="13"/>
        <v>Hispanic</v>
      </c>
      <c r="X319" t="s">
        <v>60</v>
      </c>
      <c r="AA319">
        <v>18</v>
      </c>
      <c r="AB319" t="s">
        <v>58</v>
      </c>
      <c r="AC319" t="s">
        <v>99</v>
      </c>
      <c r="AG319">
        <v>15</v>
      </c>
      <c r="AH319">
        <v>17</v>
      </c>
      <c r="AI319">
        <v>27</v>
      </c>
      <c r="AJ319">
        <v>2</v>
      </c>
      <c r="AK319">
        <v>1</v>
      </c>
      <c r="AL319">
        <v>1</v>
      </c>
      <c r="AM319">
        <v>8</v>
      </c>
      <c r="AN319">
        <v>0</v>
      </c>
      <c r="AQ319">
        <v>44.868045000000002</v>
      </c>
      <c r="AR319">
        <v>-93.310844000000003</v>
      </c>
      <c r="AS319">
        <v>8.1999999999999993</v>
      </c>
      <c r="AT319" t="s">
        <v>130</v>
      </c>
      <c r="AU319">
        <v>12</v>
      </c>
      <c r="AV319">
        <v>47</v>
      </c>
      <c r="AW319" t="s">
        <v>1102</v>
      </c>
      <c r="AX319">
        <v>27</v>
      </c>
      <c r="AY319">
        <v>27053</v>
      </c>
      <c r="AZ319">
        <v>21</v>
      </c>
    </row>
    <row r="320" spans="1:52" x14ac:dyDescent="0.35">
      <c r="A320">
        <v>335</v>
      </c>
      <c r="B320">
        <v>362010001839</v>
      </c>
      <c r="C320" t="s">
        <v>1332</v>
      </c>
      <c r="D320">
        <v>3620100</v>
      </c>
      <c r="E320" t="s">
        <v>1333</v>
      </c>
      <c r="F320" s="1">
        <v>44600</v>
      </c>
      <c r="G320" t="s">
        <v>1243</v>
      </c>
      <c r="H320">
        <v>2022</v>
      </c>
      <c r="I320" s="2">
        <v>0.58333333333333337</v>
      </c>
      <c r="J320" t="s">
        <v>53</v>
      </c>
      <c r="K320" t="s">
        <v>1334</v>
      </c>
      <c r="L320" t="s">
        <v>263</v>
      </c>
      <c r="M320" t="s">
        <v>56</v>
      </c>
      <c r="N320">
        <v>1302</v>
      </c>
      <c r="O320">
        <v>0</v>
      </c>
      <c r="P320">
        <v>0</v>
      </c>
      <c r="Q320">
        <v>0</v>
      </c>
      <c r="R320" t="s">
        <v>792</v>
      </c>
      <c r="T320" s="9" t="str">
        <f t="shared" si="11"/>
        <v>Minor</v>
      </c>
      <c r="W320" s="9" t="str">
        <f t="shared" si="13"/>
        <v>Unknown</v>
      </c>
      <c r="AG320">
        <v>45</v>
      </c>
      <c r="AH320">
        <v>974</v>
      </c>
      <c r="AI320">
        <v>262</v>
      </c>
      <c r="AJ320">
        <v>11</v>
      </c>
      <c r="AK320">
        <v>6</v>
      </c>
      <c r="AL320">
        <v>2</v>
      </c>
      <c r="AM320">
        <v>2</v>
      </c>
      <c r="AN320">
        <v>0</v>
      </c>
      <c r="AQ320">
        <v>40.925800000000002</v>
      </c>
      <c r="AR320">
        <v>-73.815100000000001</v>
      </c>
      <c r="AS320">
        <v>79.739999999999995</v>
      </c>
      <c r="AT320">
        <v>9</v>
      </c>
      <c r="AU320">
        <v>12</v>
      </c>
      <c r="AW320" t="s">
        <v>1335</v>
      </c>
      <c r="AX320">
        <v>36</v>
      </c>
      <c r="AY320">
        <v>36119</v>
      </c>
      <c r="AZ320">
        <v>21</v>
      </c>
    </row>
    <row r="321" spans="1:52" x14ac:dyDescent="0.35">
      <c r="A321">
        <v>324</v>
      </c>
      <c r="B321">
        <v>80615001357</v>
      </c>
      <c r="C321" t="s">
        <v>1336</v>
      </c>
      <c r="D321">
        <v>806150</v>
      </c>
      <c r="E321" t="s">
        <v>1337</v>
      </c>
      <c r="F321" s="1">
        <v>44614</v>
      </c>
      <c r="G321" t="s">
        <v>1243</v>
      </c>
      <c r="H321">
        <v>2022</v>
      </c>
      <c r="I321" s="2">
        <v>0.64583333333333337</v>
      </c>
      <c r="J321" t="s">
        <v>53</v>
      </c>
      <c r="K321" t="s">
        <v>1338</v>
      </c>
      <c r="L321" t="s">
        <v>55</v>
      </c>
      <c r="M321" t="s">
        <v>56</v>
      </c>
      <c r="N321">
        <v>536</v>
      </c>
      <c r="O321">
        <v>1</v>
      </c>
      <c r="P321">
        <v>0</v>
      </c>
      <c r="Q321">
        <v>1</v>
      </c>
      <c r="R321" t="s">
        <v>70</v>
      </c>
      <c r="T321" s="9" t="str">
        <f t="shared" si="11"/>
        <v>Minor</v>
      </c>
      <c r="W321" s="9" t="str">
        <f t="shared" si="13"/>
        <v>Unknown</v>
      </c>
      <c r="X321" t="s">
        <v>630</v>
      </c>
      <c r="AG321">
        <v>256</v>
      </c>
      <c r="AH321">
        <v>4</v>
      </c>
      <c r="AI321">
        <v>227</v>
      </c>
      <c r="AJ321">
        <v>0</v>
      </c>
      <c r="AK321">
        <v>4</v>
      </c>
      <c r="AL321">
        <v>2</v>
      </c>
      <c r="AM321">
        <v>43</v>
      </c>
      <c r="AN321">
        <v>0</v>
      </c>
      <c r="AO321" t="s">
        <v>1339</v>
      </c>
      <c r="AQ321">
        <v>38.317300000000003</v>
      </c>
      <c r="AR321">
        <v>-104.7291</v>
      </c>
      <c r="AS321">
        <v>26</v>
      </c>
      <c r="AT321">
        <v>6</v>
      </c>
      <c r="AU321">
        <v>8</v>
      </c>
      <c r="AV321">
        <v>319</v>
      </c>
      <c r="AW321" t="s">
        <v>1340</v>
      </c>
      <c r="AX321">
        <v>8</v>
      </c>
      <c r="AY321">
        <v>8101</v>
      </c>
      <c r="AZ321">
        <v>22</v>
      </c>
    </row>
    <row r="322" spans="1:52" x14ac:dyDescent="0.35">
      <c r="A322">
        <v>336</v>
      </c>
      <c r="B322">
        <v>130123000473</v>
      </c>
      <c r="C322" t="s">
        <v>1341</v>
      </c>
      <c r="D322">
        <v>1301230</v>
      </c>
      <c r="E322" t="s">
        <v>1342</v>
      </c>
      <c r="F322" s="1">
        <v>44620</v>
      </c>
      <c r="G322" t="s">
        <v>1243</v>
      </c>
      <c r="H322">
        <v>2022</v>
      </c>
      <c r="J322" t="s">
        <v>82</v>
      </c>
      <c r="K322" t="s">
        <v>1343</v>
      </c>
      <c r="L322" t="s">
        <v>77</v>
      </c>
      <c r="M322" t="s">
        <v>56</v>
      </c>
      <c r="N322">
        <v>1383</v>
      </c>
      <c r="O322">
        <v>0</v>
      </c>
      <c r="P322">
        <v>0</v>
      </c>
      <c r="Q322">
        <v>0</v>
      </c>
      <c r="R322" t="s">
        <v>792</v>
      </c>
      <c r="T322" s="9" t="str">
        <f t="shared" ref="T322:T385" si="14">IF(S322&lt;18,"Minor",IF(S322&gt;60,"Elderly","Adult"))</f>
        <v>Minor</v>
      </c>
      <c r="W322" s="9" t="str">
        <f t="shared" ref="W322" si="15">IF(V322="w","White",IF(V322="h","Hispanic",IF(V322="b","Black",IF(V322="a","Asian",IF(V322="ai","Mixed","Unknown")))))</f>
        <v>Unknown</v>
      </c>
      <c r="X322" t="s">
        <v>60</v>
      </c>
      <c r="AG322">
        <v>44</v>
      </c>
      <c r="AH322">
        <v>923</v>
      </c>
      <c r="AI322">
        <v>313</v>
      </c>
      <c r="AJ322">
        <v>48</v>
      </c>
      <c r="AK322">
        <v>6</v>
      </c>
      <c r="AL322">
        <v>0</v>
      </c>
      <c r="AM322">
        <v>49</v>
      </c>
      <c r="AN322">
        <v>0</v>
      </c>
      <c r="AO322" t="s">
        <v>1344</v>
      </c>
      <c r="AQ322">
        <v>33.542700000000004</v>
      </c>
      <c r="AR322">
        <v>-84.342799999999997</v>
      </c>
      <c r="AS322">
        <v>75.3</v>
      </c>
      <c r="AT322">
        <v>9</v>
      </c>
      <c r="AU322">
        <v>12</v>
      </c>
      <c r="AV322">
        <v>1286</v>
      </c>
      <c r="AW322" t="s">
        <v>1343</v>
      </c>
      <c r="AX322">
        <v>13</v>
      </c>
      <c r="AY322">
        <v>13063</v>
      </c>
      <c r="AZ322">
        <v>21</v>
      </c>
    </row>
    <row r="323" spans="1:52" hidden="1" x14ac:dyDescent="0.35">
      <c r="A323">
        <v>318</v>
      </c>
      <c r="B323">
        <v>201014000040</v>
      </c>
      <c r="C323" t="s">
        <v>1345</v>
      </c>
      <c r="D323">
        <v>2010140</v>
      </c>
      <c r="E323" t="s">
        <v>1346</v>
      </c>
      <c r="F323" s="1">
        <v>44624</v>
      </c>
      <c r="G323" t="s">
        <v>1243</v>
      </c>
      <c r="H323">
        <v>2022</v>
      </c>
      <c r="I323" s="2">
        <v>0.4375</v>
      </c>
      <c r="J323" t="s">
        <v>95</v>
      </c>
      <c r="K323" t="s">
        <v>1347</v>
      </c>
      <c r="L323" t="s">
        <v>1113</v>
      </c>
      <c r="M323" t="s">
        <v>56</v>
      </c>
      <c r="N323">
        <v>1957</v>
      </c>
      <c r="O323">
        <v>0</v>
      </c>
      <c r="P323">
        <v>2</v>
      </c>
      <c r="Q323">
        <v>2</v>
      </c>
      <c r="R323" t="s">
        <v>70</v>
      </c>
      <c r="S323">
        <v>18</v>
      </c>
      <c r="T323" s="9" t="str">
        <f t="shared" si="14"/>
        <v>Adult</v>
      </c>
      <c r="U323" t="s">
        <v>58</v>
      </c>
      <c r="V323" t="s">
        <v>146</v>
      </c>
      <c r="W323" s="9" t="str">
        <f t="shared" ref="W323:W385" si="16">IF(V323="w","White",IF(V323="h","Hispanic",IF(V323="b","Black",IF(V323="a","Asian",IF(V323="ai","Mixed","Unknown")))))</f>
        <v>Black</v>
      </c>
      <c r="X323" t="s">
        <v>60</v>
      </c>
      <c r="AG323">
        <v>1264</v>
      </c>
      <c r="AH323">
        <v>209</v>
      </c>
      <c r="AI323">
        <v>280</v>
      </c>
      <c r="AJ323">
        <v>102</v>
      </c>
      <c r="AK323">
        <v>7</v>
      </c>
      <c r="AL323">
        <v>4</v>
      </c>
      <c r="AM323">
        <v>91</v>
      </c>
      <c r="AN323">
        <v>0</v>
      </c>
      <c r="AQ323">
        <v>38.895899999999997</v>
      </c>
      <c r="AR323">
        <v>-94.753900000000002</v>
      </c>
      <c r="AS323">
        <v>117.3</v>
      </c>
      <c r="AT323">
        <v>9</v>
      </c>
      <c r="AU323">
        <v>12</v>
      </c>
      <c r="AV323">
        <v>482</v>
      </c>
      <c r="AW323" t="s">
        <v>1115</v>
      </c>
      <c r="AX323">
        <v>20</v>
      </c>
      <c r="AY323">
        <v>20091</v>
      </c>
      <c r="AZ323">
        <v>21</v>
      </c>
    </row>
    <row r="324" spans="1:52" x14ac:dyDescent="0.35">
      <c r="A324">
        <v>319</v>
      </c>
      <c r="B324">
        <v>190897000528</v>
      </c>
      <c r="C324" t="s">
        <v>1348</v>
      </c>
      <c r="D324">
        <v>1908970</v>
      </c>
      <c r="E324" t="s">
        <v>1349</v>
      </c>
      <c r="F324" s="1">
        <v>44627</v>
      </c>
      <c r="G324" t="s">
        <v>1243</v>
      </c>
      <c r="H324">
        <v>2022</v>
      </c>
      <c r="I324" s="2">
        <v>0.625</v>
      </c>
      <c r="J324" t="s">
        <v>82</v>
      </c>
      <c r="K324" t="s">
        <v>1350</v>
      </c>
      <c r="L324" t="s">
        <v>1351</v>
      </c>
      <c r="M324" t="s">
        <v>56</v>
      </c>
      <c r="N324">
        <v>2204</v>
      </c>
      <c r="O324">
        <v>1</v>
      </c>
      <c r="P324">
        <v>2</v>
      </c>
      <c r="Q324">
        <v>3</v>
      </c>
      <c r="R324" t="s">
        <v>57</v>
      </c>
      <c r="T324" s="9" t="str">
        <f t="shared" si="14"/>
        <v>Minor</v>
      </c>
      <c r="W324" s="9" t="str">
        <f t="shared" si="16"/>
        <v>Unknown</v>
      </c>
      <c r="AG324">
        <v>644</v>
      </c>
      <c r="AH324">
        <v>339</v>
      </c>
      <c r="AI324">
        <v>922</v>
      </c>
      <c r="AJ324">
        <v>158</v>
      </c>
      <c r="AK324">
        <v>10</v>
      </c>
      <c r="AL324">
        <v>2</v>
      </c>
      <c r="AM324">
        <v>129</v>
      </c>
      <c r="AN324">
        <v>0</v>
      </c>
      <c r="AQ324">
        <v>41.596899999999998</v>
      </c>
      <c r="AR324">
        <v>-93.600680999999994</v>
      </c>
      <c r="AS324">
        <v>97.1</v>
      </c>
      <c r="AT324">
        <v>9</v>
      </c>
      <c r="AU324">
        <v>12</v>
      </c>
      <c r="AV324">
        <v>1815</v>
      </c>
      <c r="AW324" t="s">
        <v>1352</v>
      </c>
      <c r="AX324">
        <v>19</v>
      </c>
      <c r="AY324">
        <v>19153</v>
      </c>
      <c r="AZ324">
        <v>12</v>
      </c>
    </row>
    <row r="325" spans="1:52" x14ac:dyDescent="0.35">
      <c r="A325">
        <v>320</v>
      </c>
      <c r="B325">
        <v>120039007984</v>
      </c>
      <c r="C325" t="s">
        <v>1353</v>
      </c>
      <c r="D325">
        <v>1200390</v>
      </c>
      <c r="E325" t="s">
        <v>1354</v>
      </c>
      <c r="F325" s="1">
        <v>44629</v>
      </c>
      <c r="G325" t="s">
        <v>1243</v>
      </c>
      <c r="H325">
        <v>2022</v>
      </c>
      <c r="I325" s="2">
        <v>0.5625</v>
      </c>
      <c r="J325" t="s">
        <v>90</v>
      </c>
      <c r="K325" t="s">
        <v>1355</v>
      </c>
      <c r="L325" t="s">
        <v>113</v>
      </c>
      <c r="M325" t="s">
        <v>56</v>
      </c>
      <c r="N325">
        <v>335</v>
      </c>
      <c r="O325">
        <v>0</v>
      </c>
      <c r="P325">
        <v>3</v>
      </c>
      <c r="Q325">
        <v>3</v>
      </c>
      <c r="R325" t="s">
        <v>57</v>
      </c>
      <c r="S325">
        <v>17</v>
      </c>
      <c r="T325" s="9" t="str">
        <f t="shared" si="14"/>
        <v>Minor</v>
      </c>
      <c r="U325" t="s">
        <v>58</v>
      </c>
      <c r="W325" s="9" t="str">
        <f t="shared" si="16"/>
        <v>Unknown</v>
      </c>
      <c r="AA325">
        <v>18</v>
      </c>
      <c r="AB325" t="s">
        <v>58</v>
      </c>
      <c r="AG325">
        <v>11</v>
      </c>
      <c r="AH325">
        <v>138</v>
      </c>
      <c r="AI325">
        <v>183</v>
      </c>
      <c r="AJ325">
        <v>0</v>
      </c>
      <c r="AK325">
        <v>0</v>
      </c>
      <c r="AL325">
        <v>0</v>
      </c>
      <c r="AM325">
        <v>3</v>
      </c>
      <c r="AN325">
        <v>0</v>
      </c>
      <c r="AO325" t="s">
        <v>1356</v>
      </c>
      <c r="AQ325">
        <v>25.938839000000002</v>
      </c>
      <c r="AR325">
        <v>-80.276769000000002</v>
      </c>
      <c r="AS325">
        <v>6</v>
      </c>
      <c r="AT325">
        <v>9</v>
      </c>
      <c r="AU325">
        <v>12</v>
      </c>
      <c r="AV325">
        <v>140</v>
      </c>
      <c r="AW325" t="s">
        <v>746</v>
      </c>
      <c r="AX325">
        <v>12</v>
      </c>
      <c r="AY325">
        <v>12086</v>
      </c>
      <c r="AZ325">
        <v>21</v>
      </c>
    </row>
    <row r="326" spans="1:52" x14ac:dyDescent="0.35">
      <c r="A326">
        <v>325</v>
      </c>
      <c r="B326">
        <v>63255005018</v>
      </c>
      <c r="C326" t="s">
        <v>1357</v>
      </c>
      <c r="D326">
        <v>632550</v>
      </c>
      <c r="E326" t="s">
        <v>1358</v>
      </c>
      <c r="F326" s="1">
        <v>44631</v>
      </c>
      <c r="G326" t="s">
        <v>1243</v>
      </c>
      <c r="H326">
        <v>2022</v>
      </c>
      <c r="J326" t="s">
        <v>95</v>
      </c>
      <c r="K326" t="s">
        <v>1092</v>
      </c>
      <c r="L326" t="s">
        <v>121</v>
      </c>
      <c r="M326" t="s">
        <v>56</v>
      </c>
      <c r="N326">
        <v>1380</v>
      </c>
      <c r="O326">
        <v>0</v>
      </c>
      <c r="P326">
        <v>1</v>
      </c>
      <c r="Q326">
        <v>1</v>
      </c>
      <c r="R326" t="s">
        <v>70</v>
      </c>
      <c r="T326" s="9" t="str">
        <f t="shared" si="14"/>
        <v>Minor</v>
      </c>
      <c r="W326" s="9" t="str">
        <f t="shared" si="16"/>
        <v>Unknown</v>
      </c>
      <c r="X326" t="s">
        <v>60</v>
      </c>
      <c r="AG326">
        <v>106</v>
      </c>
      <c r="AH326">
        <v>308</v>
      </c>
      <c r="AI326">
        <v>665</v>
      </c>
      <c r="AJ326">
        <v>243</v>
      </c>
      <c r="AK326">
        <v>4</v>
      </c>
      <c r="AL326">
        <v>10</v>
      </c>
      <c r="AM326">
        <v>44</v>
      </c>
      <c r="AN326">
        <v>0</v>
      </c>
      <c r="AQ326">
        <v>37.969408999999999</v>
      </c>
      <c r="AR326">
        <v>-122.28803499999999</v>
      </c>
      <c r="AS326">
        <v>62.89</v>
      </c>
      <c r="AT326">
        <v>9</v>
      </c>
      <c r="AU326">
        <v>12</v>
      </c>
      <c r="AV326">
        <v>1063</v>
      </c>
      <c r="AW326" t="s">
        <v>1184</v>
      </c>
      <c r="AX326">
        <v>6</v>
      </c>
      <c r="AY326">
        <v>6013</v>
      </c>
      <c r="AZ326">
        <v>21</v>
      </c>
    </row>
    <row r="327" spans="1:52" x14ac:dyDescent="0.35">
      <c r="A327">
        <v>326</v>
      </c>
      <c r="B327">
        <v>531011001690</v>
      </c>
      <c r="C327" t="s">
        <v>1359</v>
      </c>
      <c r="D327">
        <v>5310110</v>
      </c>
      <c r="E327" t="s">
        <v>1360</v>
      </c>
      <c r="F327" s="1">
        <v>44635</v>
      </c>
      <c r="G327" t="s">
        <v>1243</v>
      </c>
      <c r="H327">
        <v>2022</v>
      </c>
      <c r="I327" s="2">
        <v>0.625</v>
      </c>
      <c r="J327" t="s">
        <v>53</v>
      </c>
      <c r="K327" t="s">
        <v>1361</v>
      </c>
      <c r="L327" t="s">
        <v>171</v>
      </c>
      <c r="M327" t="s">
        <v>56</v>
      </c>
      <c r="N327">
        <v>1908</v>
      </c>
      <c r="O327">
        <v>1</v>
      </c>
      <c r="P327">
        <v>0</v>
      </c>
      <c r="Q327">
        <v>1</v>
      </c>
      <c r="R327" t="s">
        <v>70</v>
      </c>
      <c r="S327">
        <v>15</v>
      </c>
      <c r="T327" s="9" t="str">
        <f t="shared" si="14"/>
        <v>Minor</v>
      </c>
      <c r="U327" t="s">
        <v>58</v>
      </c>
      <c r="W327" s="9" t="str">
        <f t="shared" si="16"/>
        <v>Unknown</v>
      </c>
      <c r="X327" t="s">
        <v>60</v>
      </c>
      <c r="AG327">
        <v>447</v>
      </c>
      <c r="AH327">
        <v>11</v>
      </c>
      <c r="AI327">
        <v>1372</v>
      </c>
      <c r="AJ327">
        <v>12</v>
      </c>
      <c r="AK327">
        <v>21</v>
      </c>
      <c r="AL327">
        <v>1</v>
      </c>
      <c r="AM327">
        <v>43</v>
      </c>
      <c r="AN327">
        <v>0</v>
      </c>
      <c r="AQ327">
        <v>46.591634999999997</v>
      </c>
      <c r="AR327">
        <v>-120.56579600000001</v>
      </c>
      <c r="AS327">
        <v>97.97</v>
      </c>
      <c r="AT327">
        <v>9</v>
      </c>
      <c r="AU327">
        <v>12</v>
      </c>
      <c r="AV327">
        <v>1333</v>
      </c>
      <c r="AW327" t="s">
        <v>1362</v>
      </c>
      <c r="AX327">
        <v>53</v>
      </c>
      <c r="AY327">
        <v>53077</v>
      </c>
      <c r="AZ327">
        <v>13</v>
      </c>
    </row>
    <row r="328" spans="1:52" x14ac:dyDescent="0.35">
      <c r="A328">
        <v>339</v>
      </c>
      <c r="B328">
        <v>380004600461</v>
      </c>
      <c r="C328" t="s">
        <v>1363</v>
      </c>
      <c r="D328">
        <v>3800046</v>
      </c>
      <c r="E328" t="s">
        <v>1364</v>
      </c>
      <c r="F328" s="1">
        <v>44641</v>
      </c>
      <c r="G328" t="s">
        <v>1243</v>
      </c>
      <c r="H328">
        <v>2022</v>
      </c>
      <c r="J328" t="s">
        <v>90</v>
      </c>
      <c r="K328" t="s">
        <v>1365</v>
      </c>
      <c r="L328" t="s">
        <v>1366</v>
      </c>
      <c r="M328" t="s">
        <v>56</v>
      </c>
      <c r="N328">
        <v>98</v>
      </c>
      <c r="O328">
        <v>1</v>
      </c>
      <c r="P328">
        <v>0</v>
      </c>
      <c r="Q328">
        <v>1</v>
      </c>
      <c r="R328" t="s">
        <v>70</v>
      </c>
      <c r="T328" s="9" t="str">
        <f t="shared" si="14"/>
        <v>Minor</v>
      </c>
      <c r="U328" t="s">
        <v>58</v>
      </c>
      <c r="W328" s="9" t="str">
        <f t="shared" si="16"/>
        <v>Unknown</v>
      </c>
      <c r="X328" t="s">
        <v>630</v>
      </c>
      <c r="AG328">
        <v>87</v>
      </c>
      <c r="AH328">
        <v>2</v>
      </c>
      <c r="AI328">
        <v>3</v>
      </c>
      <c r="AJ328">
        <v>0</v>
      </c>
      <c r="AK328">
        <v>5</v>
      </c>
      <c r="AL328">
        <v>1</v>
      </c>
      <c r="AM328">
        <v>0</v>
      </c>
      <c r="AN328">
        <v>0</v>
      </c>
      <c r="AO328" t="s">
        <v>1367</v>
      </c>
      <c r="AQ328">
        <v>46.372185000000002</v>
      </c>
      <c r="AR328">
        <v>-102.318612</v>
      </c>
      <c r="AS328">
        <v>15.5</v>
      </c>
      <c r="AT328">
        <v>7</v>
      </c>
      <c r="AU328">
        <v>12</v>
      </c>
      <c r="AV328">
        <v>43</v>
      </c>
      <c r="AW328" t="s">
        <v>1365</v>
      </c>
      <c r="AX328">
        <v>38</v>
      </c>
      <c r="AY328">
        <v>38041</v>
      </c>
      <c r="AZ328">
        <v>43</v>
      </c>
    </row>
    <row r="329" spans="1:52" hidden="1" x14ac:dyDescent="0.35">
      <c r="A329">
        <v>329</v>
      </c>
      <c r="B329">
        <v>510313001319</v>
      </c>
      <c r="C329" t="s">
        <v>1368</v>
      </c>
      <c r="D329">
        <v>5103130</v>
      </c>
      <c r="E329" t="s">
        <v>1369</v>
      </c>
      <c r="F329" s="1">
        <v>44642</v>
      </c>
      <c r="G329" t="s">
        <v>1243</v>
      </c>
      <c r="H329">
        <v>2022</v>
      </c>
      <c r="I329" s="2">
        <v>0.45833333333333331</v>
      </c>
      <c r="J329" t="s">
        <v>67</v>
      </c>
      <c r="K329" t="s">
        <v>1370</v>
      </c>
      <c r="L329" t="s">
        <v>441</v>
      </c>
      <c r="M329" t="s">
        <v>56</v>
      </c>
      <c r="N329">
        <v>1371</v>
      </c>
      <c r="O329">
        <v>0</v>
      </c>
      <c r="P329">
        <v>0</v>
      </c>
      <c r="Q329">
        <v>0</v>
      </c>
      <c r="R329" t="s">
        <v>57</v>
      </c>
      <c r="S329">
        <v>20</v>
      </c>
      <c r="T329" s="9" t="str">
        <f t="shared" si="14"/>
        <v>Adult</v>
      </c>
      <c r="U329" t="s">
        <v>58</v>
      </c>
      <c r="V329" t="s">
        <v>146</v>
      </c>
      <c r="W329" s="9" t="str">
        <f t="shared" si="16"/>
        <v>Black</v>
      </c>
      <c r="AG329">
        <v>127</v>
      </c>
      <c r="AH329">
        <v>519</v>
      </c>
      <c r="AI329">
        <v>498</v>
      </c>
      <c r="AJ329">
        <v>140</v>
      </c>
      <c r="AK329">
        <v>2</v>
      </c>
      <c r="AL329">
        <v>5</v>
      </c>
      <c r="AM329">
        <v>80</v>
      </c>
      <c r="AN329">
        <v>0</v>
      </c>
      <c r="AO329" t="s">
        <v>1371</v>
      </c>
      <c r="AQ329">
        <v>38.622599999999998</v>
      </c>
      <c r="AR329">
        <v>-77.267099999999999</v>
      </c>
      <c r="AS329">
        <v>82.67</v>
      </c>
      <c r="AT329">
        <v>6</v>
      </c>
      <c r="AU329">
        <v>7</v>
      </c>
      <c r="AW329" t="s">
        <v>1372</v>
      </c>
      <c r="AX329">
        <v>51</v>
      </c>
      <c r="AY329">
        <v>51153</v>
      </c>
      <c r="AZ329">
        <v>21</v>
      </c>
    </row>
    <row r="330" spans="1:52" x14ac:dyDescent="0.35">
      <c r="A330">
        <v>337</v>
      </c>
      <c r="B330">
        <v>320006000114</v>
      </c>
      <c r="C330" t="s">
        <v>1373</v>
      </c>
      <c r="D330">
        <v>3200060</v>
      </c>
      <c r="E330" t="s">
        <v>1069</v>
      </c>
      <c r="F330" s="1">
        <v>44649</v>
      </c>
      <c r="G330" t="s">
        <v>1243</v>
      </c>
      <c r="H330">
        <v>2022</v>
      </c>
      <c r="I330" s="2">
        <v>0.59375</v>
      </c>
      <c r="J330" t="s">
        <v>53</v>
      </c>
      <c r="K330" t="s">
        <v>1374</v>
      </c>
      <c r="L330" t="s">
        <v>465</v>
      </c>
      <c r="M330" t="s">
        <v>56</v>
      </c>
      <c r="N330">
        <v>2732</v>
      </c>
      <c r="O330">
        <v>0</v>
      </c>
      <c r="P330">
        <v>2</v>
      </c>
      <c r="Q330">
        <v>0</v>
      </c>
      <c r="R330" t="s">
        <v>70</v>
      </c>
      <c r="T330" s="9" t="str">
        <f t="shared" si="14"/>
        <v>Minor</v>
      </c>
      <c r="W330" s="9" t="str">
        <f t="shared" si="16"/>
        <v>Unknown</v>
      </c>
      <c r="X330" t="s">
        <v>1375</v>
      </c>
      <c r="AG330">
        <v>155</v>
      </c>
      <c r="AH330">
        <v>451</v>
      </c>
      <c r="AI330">
        <v>1969</v>
      </c>
      <c r="AJ330">
        <v>49</v>
      </c>
      <c r="AK330">
        <v>1</v>
      </c>
      <c r="AL330">
        <v>21</v>
      </c>
      <c r="AM330">
        <v>86</v>
      </c>
      <c r="AN330">
        <v>0</v>
      </c>
      <c r="AQ330">
        <v>36.176163000000003</v>
      </c>
      <c r="AR330">
        <v>-115.202879</v>
      </c>
      <c r="AS330">
        <v>103</v>
      </c>
      <c r="AT330">
        <v>9</v>
      </c>
      <c r="AU330">
        <v>12</v>
      </c>
      <c r="AV330">
        <v>2732</v>
      </c>
      <c r="AW330" t="s">
        <v>1071</v>
      </c>
      <c r="AX330">
        <v>32</v>
      </c>
      <c r="AY330">
        <v>32003</v>
      </c>
      <c r="AZ330">
        <v>11</v>
      </c>
    </row>
    <row r="331" spans="1:52" x14ac:dyDescent="0.35">
      <c r="A331">
        <v>333</v>
      </c>
      <c r="B331">
        <v>280360000691</v>
      </c>
      <c r="C331" t="s">
        <v>1376</v>
      </c>
      <c r="D331">
        <v>2803600</v>
      </c>
      <c r="E331" t="s">
        <v>1377</v>
      </c>
      <c r="F331" s="1">
        <v>44651</v>
      </c>
      <c r="G331" t="s">
        <v>1243</v>
      </c>
      <c r="H331">
        <v>2022</v>
      </c>
      <c r="I331" s="2">
        <v>0.375</v>
      </c>
      <c r="J331" t="s">
        <v>67</v>
      </c>
      <c r="K331" t="s">
        <v>83</v>
      </c>
      <c r="L331" t="s">
        <v>84</v>
      </c>
      <c r="M331" t="s">
        <v>56</v>
      </c>
      <c r="N331">
        <v>470</v>
      </c>
      <c r="O331">
        <v>0</v>
      </c>
      <c r="P331">
        <v>0</v>
      </c>
      <c r="Q331">
        <v>0</v>
      </c>
      <c r="R331" t="s">
        <v>114</v>
      </c>
      <c r="S331">
        <v>8</v>
      </c>
      <c r="T331" s="9" t="str">
        <f t="shared" si="14"/>
        <v>Minor</v>
      </c>
      <c r="U331" t="s">
        <v>58</v>
      </c>
      <c r="W331" s="9" t="str">
        <f t="shared" si="16"/>
        <v>Unknown</v>
      </c>
      <c r="X331" t="s">
        <v>60</v>
      </c>
      <c r="Y331">
        <v>0</v>
      </c>
      <c r="AG331">
        <v>60</v>
      </c>
      <c r="AH331">
        <v>382</v>
      </c>
      <c r="AI331">
        <v>6</v>
      </c>
      <c r="AJ331">
        <v>10</v>
      </c>
      <c r="AK331">
        <v>8</v>
      </c>
      <c r="AL331">
        <v>0</v>
      </c>
      <c r="AM331">
        <v>4</v>
      </c>
      <c r="AN331">
        <v>0</v>
      </c>
      <c r="AQ331">
        <v>32.780532000000001</v>
      </c>
      <c r="AR331">
        <v>-89.105653000000004</v>
      </c>
      <c r="AS331">
        <v>36.200000000000003</v>
      </c>
      <c r="AT331" t="s">
        <v>130</v>
      </c>
      <c r="AU331">
        <v>6</v>
      </c>
      <c r="AV331">
        <v>470</v>
      </c>
      <c r="AW331" t="s">
        <v>1378</v>
      </c>
      <c r="AX331">
        <v>28</v>
      </c>
      <c r="AY331">
        <v>28099</v>
      </c>
      <c r="AZ331">
        <v>33</v>
      </c>
    </row>
    <row r="332" spans="1:52" x14ac:dyDescent="0.35">
      <c r="A332">
        <v>321</v>
      </c>
      <c r="B332">
        <v>450231001254</v>
      </c>
      <c r="C332" t="s">
        <v>1379</v>
      </c>
      <c r="D332">
        <v>4502310</v>
      </c>
      <c r="E332" t="s">
        <v>1380</v>
      </c>
      <c r="F332" s="1">
        <v>44651</v>
      </c>
      <c r="G332" t="s">
        <v>1243</v>
      </c>
      <c r="H332">
        <v>2022</v>
      </c>
      <c r="I332" s="2">
        <v>0.5180555555555556</v>
      </c>
      <c r="J332" t="s">
        <v>67</v>
      </c>
      <c r="K332" t="s">
        <v>824</v>
      </c>
      <c r="L332" t="s">
        <v>604</v>
      </c>
      <c r="M332" t="s">
        <v>56</v>
      </c>
      <c r="N332">
        <v>868</v>
      </c>
      <c r="O332">
        <v>1</v>
      </c>
      <c r="P332">
        <v>0</v>
      </c>
      <c r="Q332">
        <v>1</v>
      </c>
      <c r="R332" t="s">
        <v>70</v>
      </c>
      <c r="S332">
        <v>12</v>
      </c>
      <c r="T332" s="9" t="str">
        <f t="shared" si="14"/>
        <v>Minor</v>
      </c>
      <c r="U332" t="s">
        <v>58</v>
      </c>
      <c r="W332" s="9" t="str">
        <f t="shared" si="16"/>
        <v>Unknown</v>
      </c>
      <c r="X332" t="s">
        <v>60</v>
      </c>
      <c r="AG332">
        <v>105</v>
      </c>
      <c r="AH332">
        <v>351</v>
      </c>
      <c r="AI332">
        <v>379</v>
      </c>
      <c r="AJ332">
        <v>0</v>
      </c>
      <c r="AK332">
        <v>4</v>
      </c>
      <c r="AL332">
        <v>0</v>
      </c>
      <c r="AM332">
        <v>29</v>
      </c>
      <c r="AN332">
        <v>0</v>
      </c>
      <c r="AO332" t="s">
        <v>136</v>
      </c>
      <c r="AQ332">
        <v>34.824083000000002</v>
      </c>
      <c r="AR332">
        <v>-82.468819999999994</v>
      </c>
      <c r="AS332">
        <v>45</v>
      </c>
      <c r="AT332">
        <v>6</v>
      </c>
      <c r="AU332">
        <v>8</v>
      </c>
      <c r="AV332">
        <v>868</v>
      </c>
      <c r="AW332" t="s">
        <v>1381</v>
      </c>
      <c r="AX332">
        <v>45</v>
      </c>
      <c r="AY332">
        <v>45045</v>
      </c>
      <c r="AZ332">
        <v>41</v>
      </c>
    </row>
    <row r="333" spans="1:52" x14ac:dyDescent="0.35">
      <c r="A333">
        <v>332</v>
      </c>
      <c r="B333">
        <v>390483303211</v>
      </c>
      <c r="C333" t="s">
        <v>1382</v>
      </c>
      <c r="D333">
        <v>3904833</v>
      </c>
      <c r="E333" t="s">
        <v>1383</v>
      </c>
      <c r="F333" s="1">
        <v>44656</v>
      </c>
      <c r="G333" t="s">
        <v>1243</v>
      </c>
      <c r="H333">
        <v>2022</v>
      </c>
      <c r="I333" s="2">
        <v>0.41666666666666669</v>
      </c>
      <c r="J333" t="s">
        <v>67</v>
      </c>
      <c r="K333" t="s">
        <v>1384</v>
      </c>
      <c r="L333" t="s">
        <v>180</v>
      </c>
      <c r="M333" t="s">
        <v>56</v>
      </c>
      <c r="N333">
        <v>219</v>
      </c>
      <c r="O333">
        <v>0</v>
      </c>
      <c r="P333">
        <v>0</v>
      </c>
      <c r="Q333">
        <v>0</v>
      </c>
      <c r="R333" t="s">
        <v>740</v>
      </c>
      <c r="T333" s="9" t="str">
        <f t="shared" si="14"/>
        <v>Minor</v>
      </c>
      <c r="W333" s="9" t="str">
        <f t="shared" si="16"/>
        <v>Unknown</v>
      </c>
      <c r="X333" t="s">
        <v>60</v>
      </c>
      <c r="AG333">
        <v>191</v>
      </c>
      <c r="AH333">
        <v>9</v>
      </c>
      <c r="AI333">
        <v>15</v>
      </c>
      <c r="AJ333">
        <v>0</v>
      </c>
      <c r="AK333">
        <v>0</v>
      </c>
      <c r="AL333">
        <v>0</v>
      </c>
      <c r="AM333">
        <v>4</v>
      </c>
      <c r="AN333">
        <v>0</v>
      </c>
      <c r="AQ333">
        <v>41.044822000000003</v>
      </c>
      <c r="AR333">
        <v>-80.552324999999996</v>
      </c>
      <c r="AS333">
        <v>18.46</v>
      </c>
      <c r="AT333">
        <v>7</v>
      </c>
      <c r="AU333">
        <v>12</v>
      </c>
      <c r="AW333" t="s">
        <v>1385</v>
      </c>
      <c r="AX333">
        <v>39</v>
      </c>
      <c r="AY333">
        <v>39099</v>
      </c>
      <c r="AZ333">
        <v>21</v>
      </c>
    </row>
    <row r="334" spans="1:52" x14ac:dyDescent="0.35">
      <c r="A334">
        <v>322</v>
      </c>
      <c r="B334">
        <v>420930007612</v>
      </c>
      <c r="C334" t="s">
        <v>1386</v>
      </c>
      <c r="D334">
        <v>4209300</v>
      </c>
      <c r="E334" t="s">
        <v>1387</v>
      </c>
      <c r="F334" s="1">
        <v>44656</v>
      </c>
      <c r="G334" t="s">
        <v>1243</v>
      </c>
      <c r="H334">
        <v>2022</v>
      </c>
      <c r="I334" s="2">
        <v>0.3888888888888889</v>
      </c>
      <c r="J334" t="s">
        <v>53</v>
      </c>
      <c r="K334" t="s">
        <v>1388</v>
      </c>
      <c r="L334" t="s">
        <v>84</v>
      </c>
      <c r="M334" t="s">
        <v>56</v>
      </c>
      <c r="N334">
        <v>2267</v>
      </c>
      <c r="O334">
        <v>0</v>
      </c>
      <c r="P334">
        <v>1</v>
      </c>
      <c r="Q334">
        <v>1</v>
      </c>
      <c r="R334" t="s">
        <v>70</v>
      </c>
      <c r="S334">
        <v>14</v>
      </c>
      <c r="T334" s="9" t="str">
        <f t="shared" si="14"/>
        <v>Minor</v>
      </c>
      <c r="U334" t="s">
        <v>58</v>
      </c>
      <c r="W334" s="9" t="str">
        <f t="shared" si="16"/>
        <v>Unknown</v>
      </c>
      <c r="X334" t="s">
        <v>60</v>
      </c>
      <c r="AG334">
        <v>803</v>
      </c>
      <c r="AH334">
        <v>912</v>
      </c>
      <c r="AI334">
        <v>317</v>
      </c>
      <c r="AJ334">
        <v>111</v>
      </c>
      <c r="AK334">
        <v>4</v>
      </c>
      <c r="AL334">
        <v>1</v>
      </c>
      <c r="AM334">
        <v>119</v>
      </c>
      <c r="AN334">
        <v>0</v>
      </c>
      <c r="AO334" t="s">
        <v>327</v>
      </c>
      <c r="AQ334">
        <v>42.101896000000004</v>
      </c>
      <c r="AR334">
        <v>-80.082293000000007</v>
      </c>
      <c r="AS334">
        <v>153.25</v>
      </c>
      <c r="AT334">
        <v>9</v>
      </c>
      <c r="AU334">
        <v>12</v>
      </c>
      <c r="AV334">
        <v>2264</v>
      </c>
      <c r="AW334" t="s">
        <v>1389</v>
      </c>
      <c r="AX334">
        <v>42</v>
      </c>
      <c r="AY334">
        <v>42049</v>
      </c>
      <c r="AZ334">
        <v>13</v>
      </c>
    </row>
    <row r="335" spans="1:52" x14ac:dyDescent="0.35">
      <c r="A335">
        <v>334</v>
      </c>
      <c r="B335">
        <v>50002600867</v>
      </c>
      <c r="C335" t="s">
        <v>1390</v>
      </c>
      <c r="D335">
        <v>500026</v>
      </c>
      <c r="E335" t="s">
        <v>1391</v>
      </c>
      <c r="F335" s="1">
        <v>44662</v>
      </c>
      <c r="G335" t="s">
        <v>1243</v>
      </c>
      <c r="H335">
        <v>2022</v>
      </c>
      <c r="I335" s="2">
        <v>0.61458333333333337</v>
      </c>
      <c r="J335" t="s">
        <v>82</v>
      </c>
      <c r="K335" t="s">
        <v>1199</v>
      </c>
      <c r="L335" t="s">
        <v>884</v>
      </c>
      <c r="M335" t="s">
        <v>56</v>
      </c>
      <c r="N335">
        <v>892</v>
      </c>
      <c r="O335">
        <v>0</v>
      </c>
      <c r="P335">
        <v>0</v>
      </c>
      <c r="Q335">
        <v>0</v>
      </c>
      <c r="R335" t="s">
        <v>792</v>
      </c>
      <c r="T335" s="9" t="str">
        <f t="shared" si="14"/>
        <v>Minor</v>
      </c>
      <c r="U335" t="s">
        <v>58</v>
      </c>
      <c r="W335" s="9" t="str">
        <f t="shared" si="16"/>
        <v>Unknown</v>
      </c>
      <c r="X335" t="s">
        <v>60</v>
      </c>
      <c r="AG335">
        <v>21</v>
      </c>
      <c r="AH335">
        <v>851</v>
      </c>
      <c r="AI335">
        <v>16</v>
      </c>
      <c r="AJ335">
        <v>1</v>
      </c>
      <c r="AK335">
        <v>0</v>
      </c>
      <c r="AL335">
        <v>0</v>
      </c>
      <c r="AM335">
        <v>3</v>
      </c>
      <c r="AN335">
        <v>1</v>
      </c>
      <c r="AQ335">
        <v>34.219096</v>
      </c>
      <c r="AR335">
        <v>-92.010780999999994</v>
      </c>
      <c r="AS335">
        <v>58.17</v>
      </c>
      <c r="AT335">
        <v>9</v>
      </c>
      <c r="AU335">
        <v>12</v>
      </c>
      <c r="AV335">
        <v>892</v>
      </c>
      <c r="AW335" t="s">
        <v>64</v>
      </c>
      <c r="AX335">
        <v>5</v>
      </c>
      <c r="AY335">
        <v>5069</v>
      </c>
      <c r="AZ335">
        <v>13</v>
      </c>
    </row>
    <row r="336" spans="1:52" hidden="1" x14ac:dyDescent="0.35">
      <c r="A336">
        <v>340</v>
      </c>
      <c r="B336">
        <v>253426</v>
      </c>
      <c r="C336" t="s">
        <v>1392</v>
      </c>
      <c r="F336" s="1">
        <v>44673</v>
      </c>
      <c r="G336" t="s">
        <v>1243</v>
      </c>
      <c r="H336">
        <v>2022</v>
      </c>
      <c r="I336" s="2">
        <v>0.63750000000000007</v>
      </c>
      <c r="J336" t="s">
        <v>95</v>
      </c>
      <c r="K336" t="s">
        <v>171</v>
      </c>
      <c r="L336" t="s">
        <v>296</v>
      </c>
      <c r="M336" t="s">
        <v>216</v>
      </c>
      <c r="N336">
        <v>300</v>
      </c>
      <c r="O336">
        <v>0</v>
      </c>
      <c r="P336">
        <v>4</v>
      </c>
      <c r="Q336">
        <v>4</v>
      </c>
      <c r="R336" t="s">
        <v>57</v>
      </c>
      <c r="S336">
        <v>23</v>
      </c>
      <c r="T336" s="9" t="str">
        <f t="shared" si="14"/>
        <v>Adult</v>
      </c>
      <c r="U336" t="s">
        <v>58</v>
      </c>
      <c r="W336" s="9" t="str">
        <f t="shared" si="16"/>
        <v>Unknown</v>
      </c>
      <c r="Y336">
        <v>1</v>
      </c>
      <c r="AN336">
        <v>0</v>
      </c>
      <c r="AO336" t="s">
        <v>1393</v>
      </c>
      <c r="AQ336">
        <v>38.943040979999999</v>
      </c>
      <c r="AR336">
        <v>-77.062092930000006</v>
      </c>
      <c r="AW336" t="s">
        <v>296</v>
      </c>
      <c r="AX336">
        <v>11</v>
      </c>
      <c r="AY336">
        <v>11001</v>
      </c>
      <c r="AZ336">
        <v>11</v>
      </c>
    </row>
    <row r="337" spans="1:52" x14ac:dyDescent="0.35">
      <c r="A337">
        <v>338</v>
      </c>
      <c r="B337">
        <v>262540000932</v>
      </c>
      <c r="C337" t="s">
        <v>1394</v>
      </c>
      <c r="D337">
        <v>2625400</v>
      </c>
      <c r="E337" t="s">
        <v>1395</v>
      </c>
      <c r="F337" s="1">
        <v>44677</v>
      </c>
      <c r="G337" t="s">
        <v>1243</v>
      </c>
      <c r="H337">
        <v>2022</v>
      </c>
      <c r="I337" s="2">
        <v>0.5625</v>
      </c>
      <c r="J337" t="s">
        <v>53</v>
      </c>
      <c r="K337" t="s">
        <v>1396</v>
      </c>
      <c r="L337" t="s">
        <v>145</v>
      </c>
      <c r="M337" t="s">
        <v>56</v>
      </c>
      <c r="N337">
        <v>753</v>
      </c>
      <c r="O337">
        <v>0</v>
      </c>
      <c r="P337">
        <v>0</v>
      </c>
      <c r="Q337">
        <v>0</v>
      </c>
      <c r="R337" t="s">
        <v>740</v>
      </c>
      <c r="T337" s="9" t="str">
        <f t="shared" si="14"/>
        <v>Minor</v>
      </c>
      <c r="U337" t="s">
        <v>58</v>
      </c>
      <c r="W337" s="9" t="str">
        <f t="shared" si="16"/>
        <v>Unknown</v>
      </c>
      <c r="X337" t="s">
        <v>60</v>
      </c>
      <c r="AG337">
        <v>706</v>
      </c>
      <c r="AH337">
        <v>3</v>
      </c>
      <c r="AI337">
        <v>6</v>
      </c>
      <c r="AJ337">
        <v>5</v>
      </c>
      <c r="AK337">
        <v>12</v>
      </c>
      <c r="AL337">
        <v>5</v>
      </c>
      <c r="AM337">
        <v>16</v>
      </c>
      <c r="AN337">
        <v>0</v>
      </c>
      <c r="AQ337">
        <v>46.480499999999999</v>
      </c>
      <c r="AR337">
        <v>-87.728899999999996</v>
      </c>
      <c r="AS337">
        <v>50.95</v>
      </c>
      <c r="AT337" t="s">
        <v>124</v>
      </c>
      <c r="AU337">
        <v>8</v>
      </c>
      <c r="AV337">
        <v>264</v>
      </c>
      <c r="AW337" t="s">
        <v>1397</v>
      </c>
      <c r="AX337">
        <v>26</v>
      </c>
      <c r="AY337">
        <v>26103</v>
      </c>
      <c r="AZ337">
        <v>41</v>
      </c>
    </row>
    <row r="338" spans="1:52" x14ac:dyDescent="0.35">
      <c r="A338">
        <v>344</v>
      </c>
      <c r="B338">
        <v>482364002562</v>
      </c>
      <c r="C338" t="s">
        <v>1398</v>
      </c>
      <c r="D338">
        <v>4823640</v>
      </c>
      <c r="E338" t="s">
        <v>1399</v>
      </c>
      <c r="F338" s="1">
        <v>44693</v>
      </c>
      <c r="G338" t="s">
        <v>1243</v>
      </c>
      <c r="H338">
        <v>2022</v>
      </c>
      <c r="I338" s="2">
        <v>0.55208333333333337</v>
      </c>
      <c r="J338" t="s">
        <v>67</v>
      </c>
      <c r="K338" t="s">
        <v>665</v>
      </c>
      <c r="L338" t="s">
        <v>205</v>
      </c>
      <c r="M338" t="s">
        <v>56</v>
      </c>
      <c r="N338">
        <v>2450</v>
      </c>
      <c r="O338">
        <v>0</v>
      </c>
      <c r="P338">
        <v>1</v>
      </c>
      <c r="Q338">
        <v>1</v>
      </c>
      <c r="R338" t="s">
        <v>70</v>
      </c>
      <c r="S338">
        <v>17</v>
      </c>
      <c r="T338" s="9" t="str">
        <f t="shared" si="14"/>
        <v>Minor</v>
      </c>
      <c r="U338" t="s">
        <v>58</v>
      </c>
      <c r="W338" s="9" t="str">
        <f t="shared" si="16"/>
        <v>Unknown</v>
      </c>
      <c r="X338" t="s">
        <v>60</v>
      </c>
      <c r="AG338">
        <v>257</v>
      </c>
      <c r="AH338">
        <v>296</v>
      </c>
      <c r="AI338">
        <v>1841</v>
      </c>
      <c r="AJ338">
        <v>23</v>
      </c>
      <c r="AK338">
        <v>3</v>
      </c>
      <c r="AL338">
        <v>2</v>
      </c>
      <c r="AM338">
        <v>28</v>
      </c>
      <c r="AN338">
        <v>0</v>
      </c>
      <c r="AO338" t="s">
        <v>1400</v>
      </c>
      <c r="AQ338">
        <v>29.795383999999999</v>
      </c>
      <c r="AR338">
        <v>-95.393500000000003</v>
      </c>
      <c r="AS338">
        <v>123.15</v>
      </c>
      <c r="AT338">
        <v>9</v>
      </c>
      <c r="AU338">
        <v>12</v>
      </c>
      <c r="AV338">
        <v>1613</v>
      </c>
      <c r="AW338" t="s">
        <v>668</v>
      </c>
      <c r="AX338">
        <v>48</v>
      </c>
      <c r="AY338">
        <v>48201</v>
      </c>
      <c r="AZ338">
        <v>11</v>
      </c>
    </row>
    <row r="339" spans="1:52" x14ac:dyDescent="0.35">
      <c r="A339">
        <v>343</v>
      </c>
      <c r="B339">
        <v>120150002783</v>
      </c>
      <c r="C339" t="s">
        <v>1401</v>
      </c>
      <c r="D339">
        <v>1201500</v>
      </c>
      <c r="E339" t="s">
        <v>168</v>
      </c>
      <c r="F339" s="1">
        <v>44694</v>
      </c>
      <c r="G339" t="s">
        <v>1243</v>
      </c>
      <c r="H339">
        <v>2022</v>
      </c>
      <c r="I339" s="2">
        <v>0.49861111111111112</v>
      </c>
      <c r="J339" t="s">
        <v>95</v>
      </c>
      <c r="K339" t="s">
        <v>1402</v>
      </c>
      <c r="L339" t="s">
        <v>113</v>
      </c>
      <c r="M339" t="s">
        <v>56</v>
      </c>
      <c r="N339">
        <v>1363</v>
      </c>
      <c r="O339">
        <v>1</v>
      </c>
      <c r="P339">
        <v>0</v>
      </c>
      <c r="Q339">
        <v>0</v>
      </c>
      <c r="R339" t="s">
        <v>70</v>
      </c>
      <c r="T339" s="9" t="str">
        <f t="shared" si="14"/>
        <v>Minor</v>
      </c>
      <c r="U339" t="s">
        <v>152</v>
      </c>
      <c r="W339" s="9" t="str">
        <f t="shared" si="16"/>
        <v>Unknown</v>
      </c>
      <c r="X339" t="s">
        <v>1403</v>
      </c>
      <c r="AG339">
        <v>710</v>
      </c>
      <c r="AH339">
        <v>125</v>
      </c>
      <c r="AI339">
        <v>326</v>
      </c>
      <c r="AJ339">
        <v>127</v>
      </c>
      <c r="AK339">
        <v>3</v>
      </c>
      <c r="AL339">
        <v>0</v>
      </c>
      <c r="AM339">
        <v>72</v>
      </c>
      <c r="AN339">
        <v>0</v>
      </c>
      <c r="AQ339">
        <v>26.709237999999999</v>
      </c>
      <c r="AR339">
        <v>-80.059481000000005</v>
      </c>
      <c r="AS339">
        <v>65</v>
      </c>
      <c r="AT339">
        <v>9</v>
      </c>
      <c r="AU339">
        <v>12</v>
      </c>
      <c r="AV339">
        <v>327</v>
      </c>
      <c r="AW339" t="s">
        <v>168</v>
      </c>
      <c r="AX339">
        <v>12</v>
      </c>
      <c r="AY339">
        <v>12099</v>
      </c>
      <c r="AZ339">
        <v>12</v>
      </c>
    </row>
    <row r="340" spans="1:52" x14ac:dyDescent="0.35">
      <c r="A340">
        <v>328</v>
      </c>
      <c r="B340">
        <v>170993000709</v>
      </c>
      <c r="C340" t="s">
        <v>1404</v>
      </c>
      <c r="D340">
        <v>1709930</v>
      </c>
      <c r="E340" t="s">
        <v>407</v>
      </c>
      <c r="F340" s="1">
        <v>44698</v>
      </c>
      <c r="G340" t="s">
        <v>1243</v>
      </c>
      <c r="H340">
        <v>2022</v>
      </c>
      <c r="I340" s="2">
        <v>0.41666666666666669</v>
      </c>
      <c r="J340" t="s">
        <v>53</v>
      </c>
      <c r="K340" t="s">
        <v>128</v>
      </c>
      <c r="L340" t="s">
        <v>129</v>
      </c>
      <c r="M340" t="s">
        <v>56</v>
      </c>
      <c r="N340">
        <v>1536</v>
      </c>
      <c r="O340">
        <v>0</v>
      </c>
      <c r="P340">
        <v>1</v>
      </c>
      <c r="Q340">
        <v>1</v>
      </c>
      <c r="R340" t="s">
        <v>114</v>
      </c>
      <c r="S340">
        <v>8</v>
      </c>
      <c r="T340" s="9" t="str">
        <f t="shared" si="14"/>
        <v>Minor</v>
      </c>
      <c r="U340" t="s">
        <v>58</v>
      </c>
      <c r="W340" s="9" t="str">
        <f t="shared" si="16"/>
        <v>Unknown</v>
      </c>
      <c r="X340" t="s">
        <v>60</v>
      </c>
      <c r="Y340">
        <v>0</v>
      </c>
      <c r="AG340">
        <v>231</v>
      </c>
      <c r="AH340">
        <v>738</v>
      </c>
      <c r="AI340">
        <v>317</v>
      </c>
      <c r="AJ340">
        <v>177</v>
      </c>
      <c r="AK340">
        <v>9</v>
      </c>
      <c r="AL340">
        <v>3</v>
      </c>
      <c r="AM340">
        <v>61</v>
      </c>
      <c r="AN340">
        <v>0</v>
      </c>
      <c r="AQ340">
        <v>41.956800000000001</v>
      </c>
      <c r="AR340">
        <v>-87.646900000000002</v>
      </c>
      <c r="AS340">
        <v>91</v>
      </c>
      <c r="AT340" t="s">
        <v>130</v>
      </c>
      <c r="AU340">
        <v>8</v>
      </c>
      <c r="AV340">
        <v>865</v>
      </c>
      <c r="AW340" t="s">
        <v>131</v>
      </c>
      <c r="AX340">
        <v>17</v>
      </c>
      <c r="AY340">
        <v>17031</v>
      </c>
      <c r="AZ340">
        <v>11</v>
      </c>
    </row>
    <row r="341" spans="1:52" x14ac:dyDescent="0.35">
      <c r="A341">
        <v>342</v>
      </c>
      <c r="B341">
        <v>483042003425</v>
      </c>
      <c r="C341" t="s">
        <v>1405</v>
      </c>
      <c r="D341">
        <v>4830420</v>
      </c>
      <c r="E341" t="s">
        <v>1406</v>
      </c>
      <c r="F341" s="1">
        <v>44698</v>
      </c>
      <c r="G341" t="s">
        <v>1243</v>
      </c>
      <c r="H341">
        <v>2022</v>
      </c>
      <c r="I341" s="2">
        <v>0.47222222222222227</v>
      </c>
      <c r="J341" t="s">
        <v>82</v>
      </c>
      <c r="K341" t="s">
        <v>1407</v>
      </c>
      <c r="L341" t="s">
        <v>205</v>
      </c>
      <c r="M341" t="s">
        <v>56</v>
      </c>
      <c r="N341">
        <v>531</v>
      </c>
      <c r="O341">
        <v>0</v>
      </c>
      <c r="P341">
        <v>0</v>
      </c>
      <c r="Q341">
        <v>0</v>
      </c>
      <c r="R341" t="s">
        <v>792</v>
      </c>
      <c r="S341">
        <v>17</v>
      </c>
      <c r="T341" s="9" t="str">
        <f t="shared" si="14"/>
        <v>Minor</v>
      </c>
      <c r="U341" t="s">
        <v>58</v>
      </c>
      <c r="W341" s="9" t="str">
        <f t="shared" si="16"/>
        <v>Unknown</v>
      </c>
      <c r="X341" t="s">
        <v>60</v>
      </c>
      <c r="AG341">
        <v>97</v>
      </c>
      <c r="AH341">
        <v>134</v>
      </c>
      <c r="AI341">
        <v>280</v>
      </c>
      <c r="AJ341">
        <v>9</v>
      </c>
      <c r="AK341">
        <v>0</v>
      </c>
      <c r="AL341">
        <v>1</v>
      </c>
      <c r="AM341">
        <v>12</v>
      </c>
      <c r="AN341">
        <v>0</v>
      </c>
      <c r="AQ341">
        <v>31.696012</v>
      </c>
      <c r="AR341">
        <v>-96.473307000000005</v>
      </c>
      <c r="AS341">
        <v>42.8</v>
      </c>
      <c r="AT341">
        <v>9</v>
      </c>
      <c r="AU341">
        <v>12</v>
      </c>
      <c r="AV341">
        <v>431</v>
      </c>
      <c r="AW341" t="s">
        <v>1408</v>
      </c>
      <c r="AX341">
        <v>48</v>
      </c>
      <c r="AY341">
        <v>48293</v>
      </c>
      <c r="AZ341">
        <v>33</v>
      </c>
    </row>
    <row r="342" spans="1:52" hidden="1" x14ac:dyDescent="0.35">
      <c r="A342">
        <v>327</v>
      </c>
      <c r="B342">
        <v>484372004970</v>
      </c>
      <c r="C342" t="s">
        <v>1409</v>
      </c>
      <c r="D342">
        <v>4843720</v>
      </c>
      <c r="E342" t="s">
        <v>1410</v>
      </c>
      <c r="F342" s="1">
        <v>44705</v>
      </c>
      <c r="G342" t="s">
        <v>1243</v>
      </c>
      <c r="H342">
        <v>2022</v>
      </c>
      <c r="I342" s="2">
        <v>0.48125000000000001</v>
      </c>
      <c r="J342" t="s">
        <v>53</v>
      </c>
      <c r="K342" t="s">
        <v>1411</v>
      </c>
      <c r="L342" t="s">
        <v>205</v>
      </c>
      <c r="M342" t="s">
        <v>56</v>
      </c>
      <c r="N342">
        <v>538</v>
      </c>
      <c r="O342">
        <v>21</v>
      </c>
      <c r="P342">
        <v>12</v>
      </c>
      <c r="Q342">
        <v>33</v>
      </c>
      <c r="R342" t="s">
        <v>57</v>
      </c>
      <c r="S342">
        <v>18</v>
      </c>
      <c r="T342" s="9" t="str">
        <f t="shared" si="14"/>
        <v>Adult</v>
      </c>
      <c r="U342" t="s">
        <v>58</v>
      </c>
      <c r="V342" t="s">
        <v>99</v>
      </c>
      <c r="W342" s="9" t="str">
        <f t="shared" si="16"/>
        <v>Hispanic</v>
      </c>
      <c r="AG342">
        <v>47</v>
      </c>
      <c r="AH342">
        <v>6</v>
      </c>
      <c r="AI342">
        <v>516</v>
      </c>
      <c r="AJ342">
        <v>0</v>
      </c>
      <c r="AK342">
        <v>0</v>
      </c>
      <c r="AL342">
        <v>0</v>
      </c>
      <c r="AM342">
        <v>2</v>
      </c>
      <c r="AN342">
        <v>0</v>
      </c>
      <c r="AQ342">
        <v>29.199304000000001</v>
      </c>
      <c r="AR342">
        <v>-99.788120000000006</v>
      </c>
      <c r="AS342">
        <v>34.53</v>
      </c>
      <c r="AT342">
        <v>3</v>
      </c>
      <c r="AU342">
        <v>4</v>
      </c>
      <c r="AV342">
        <v>438</v>
      </c>
      <c r="AW342" t="s">
        <v>1412</v>
      </c>
      <c r="AX342">
        <v>48</v>
      </c>
      <c r="AY342">
        <v>48463</v>
      </c>
      <c r="AZ342">
        <v>33</v>
      </c>
    </row>
    <row r="343" spans="1:52" x14ac:dyDescent="0.35">
      <c r="A343">
        <v>348</v>
      </c>
      <c r="B343">
        <v>62271003052</v>
      </c>
      <c r="C343" t="s">
        <v>1413</v>
      </c>
      <c r="D343">
        <v>622710</v>
      </c>
      <c r="E343" t="s">
        <v>1414</v>
      </c>
      <c r="F343" s="1">
        <v>44713</v>
      </c>
      <c r="G343" t="s">
        <v>1243</v>
      </c>
      <c r="H343">
        <v>2022</v>
      </c>
      <c r="I343" s="2">
        <v>0.64236111111111105</v>
      </c>
      <c r="J343" t="s">
        <v>90</v>
      </c>
      <c r="K343" t="s">
        <v>241</v>
      </c>
      <c r="L343" t="s">
        <v>121</v>
      </c>
      <c r="M343" t="s">
        <v>56</v>
      </c>
      <c r="N343">
        <v>1886</v>
      </c>
      <c r="O343">
        <v>0</v>
      </c>
      <c r="P343">
        <v>1</v>
      </c>
      <c r="Q343">
        <v>2</v>
      </c>
      <c r="R343" t="s">
        <v>70</v>
      </c>
      <c r="T343" s="9" t="str">
        <f t="shared" si="14"/>
        <v>Minor</v>
      </c>
      <c r="W343" s="9" t="str">
        <f t="shared" si="16"/>
        <v>Unknown</v>
      </c>
      <c r="AG343">
        <v>732</v>
      </c>
      <c r="AH343">
        <v>58</v>
      </c>
      <c r="AI343">
        <v>1010</v>
      </c>
      <c r="AJ343">
        <v>61</v>
      </c>
      <c r="AK343">
        <v>5</v>
      </c>
      <c r="AL343">
        <v>2</v>
      </c>
      <c r="AM343">
        <v>18</v>
      </c>
      <c r="AN343">
        <v>0</v>
      </c>
      <c r="AQ343">
        <v>34.177798000000003</v>
      </c>
      <c r="AR343">
        <v>-118.415327</v>
      </c>
      <c r="AS343">
        <v>94.35</v>
      </c>
      <c r="AT343">
        <v>9</v>
      </c>
      <c r="AU343">
        <v>12</v>
      </c>
      <c r="AV343">
        <v>2609</v>
      </c>
      <c r="AW343" t="s">
        <v>243</v>
      </c>
      <c r="AX343">
        <v>6</v>
      </c>
      <c r="AY343">
        <v>6037</v>
      </c>
      <c r="AZ343">
        <v>11</v>
      </c>
    </row>
    <row r="344" spans="1:52" x14ac:dyDescent="0.35">
      <c r="A344">
        <v>347</v>
      </c>
      <c r="B344">
        <v>10162000565</v>
      </c>
      <c r="C344" t="s">
        <v>1415</v>
      </c>
      <c r="D344">
        <v>101620</v>
      </c>
      <c r="E344" t="s">
        <v>1416</v>
      </c>
      <c r="F344" s="1">
        <v>44721</v>
      </c>
      <c r="G344" t="s">
        <v>1417</v>
      </c>
      <c r="H344">
        <v>2022</v>
      </c>
      <c r="I344" s="2">
        <v>0.39583333333333331</v>
      </c>
      <c r="J344" t="s">
        <v>67</v>
      </c>
      <c r="K344" t="s">
        <v>1418</v>
      </c>
      <c r="L344" t="s">
        <v>614</v>
      </c>
      <c r="M344" t="s">
        <v>56</v>
      </c>
      <c r="N344">
        <v>203</v>
      </c>
      <c r="O344">
        <v>1</v>
      </c>
      <c r="P344">
        <v>1</v>
      </c>
      <c r="Q344">
        <v>2</v>
      </c>
      <c r="R344" t="s">
        <v>70</v>
      </c>
      <c r="T344" s="9" t="str">
        <f t="shared" si="14"/>
        <v>Minor</v>
      </c>
      <c r="W344" s="9" t="str">
        <f t="shared" si="16"/>
        <v>Unknown</v>
      </c>
      <c r="X344" t="s">
        <v>630</v>
      </c>
      <c r="AG344">
        <v>118</v>
      </c>
      <c r="AH344">
        <v>48</v>
      </c>
      <c r="AI344">
        <v>35</v>
      </c>
      <c r="AJ344">
        <v>1</v>
      </c>
      <c r="AK344">
        <v>1</v>
      </c>
      <c r="AL344">
        <v>0</v>
      </c>
      <c r="AM344">
        <v>0</v>
      </c>
      <c r="AN344">
        <v>0</v>
      </c>
      <c r="AQ344">
        <v>34.0107</v>
      </c>
      <c r="AR344">
        <v>-86.056200000000004</v>
      </c>
      <c r="AS344">
        <v>13.46</v>
      </c>
      <c r="AT344" t="s">
        <v>130</v>
      </c>
      <c r="AU344">
        <v>5</v>
      </c>
      <c r="AV344">
        <v>252</v>
      </c>
      <c r="AW344" t="s">
        <v>1419</v>
      </c>
      <c r="AX344">
        <v>1</v>
      </c>
      <c r="AY344">
        <v>1055</v>
      </c>
      <c r="AZ344">
        <v>13</v>
      </c>
    </row>
    <row r="345" spans="1:52" x14ac:dyDescent="0.35">
      <c r="A345">
        <v>345</v>
      </c>
      <c r="B345">
        <v>64074006734</v>
      </c>
      <c r="C345" t="s">
        <v>1420</v>
      </c>
      <c r="D345">
        <v>640740</v>
      </c>
      <c r="E345" t="s">
        <v>1421</v>
      </c>
      <c r="F345" s="1">
        <v>44762</v>
      </c>
      <c r="G345" t="s">
        <v>1417</v>
      </c>
      <c r="H345">
        <v>2022</v>
      </c>
      <c r="I345" s="2">
        <v>0.3923611111111111</v>
      </c>
      <c r="J345" t="s">
        <v>90</v>
      </c>
      <c r="K345" t="s">
        <v>1422</v>
      </c>
      <c r="L345" t="s">
        <v>121</v>
      </c>
      <c r="M345" t="s">
        <v>56</v>
      </c>
      <c r="N345">
        <v>135</v>
      </c>
      <c r="O345">
        <v>0</v>
      </c>
      <c r="P345">
        <v>0</v>
      </c>
      <c r="Q345">
        <v>0</v>
      </c>
      <c r="R345" t="s">
        <v>792</v>
      </c>
      <c r="T345" s="9" t="str">
        <f t="shared" si="14"/>
        <v>Minor</v>
      </c>
      <c r="U345" t="s">
        <v>58</v>
      </c>
      <c r="V345" t="s">
        <v>1423</v>
      </c>
      <c r="W345" s="9" t="str">
        <f t="shared" si="16"/>
        <v>Unknown</v>
      </c>
      <c r="AG345">
        <v>9</v>
      </c>
      <c r="AH345">
        <v>53</v>
      </c>
      <c r="AI345">
        <v>65</v>
      </c>
      <c r="AJ345">
        <v>4</v>
      </c>
      <c r="AK345">
        <v>0</v>
      </c>
      <c r="AL345">
        <v>2</v>
      </c>
      <c r="AM345">
        <v>2</v>
      </c>
      <c r="AN345">
        <v>0</v>
      </c>
      <c r="AQ345">
        <v>38.111902000000001</v>
      </c>
      <c r="AR345">
        <v>-122.243859</v>
      </c>
      <c r="AS345">
        <v>7.12</v>
      </c>
      <c r="AT345">
        <v>9</v>
      </c>
      <c r="AU345">
        <v>12</v>
      </c>
      <c r="AV345">
        <v>93</v>
      </c>
      <c r="AW345" t="s">
        <v>446</v>
      </c>
      <c r="AX345">
        <v>6</v>
      </c>
      <c r="AY345">
        <v>6095</v>
      </c>
      <c r="AZ345">
        <v>12</v>
      </c>
    </row>
    <row r="346" spans="1:52" x14ac:dyDescent="0.35">
      <c r="A346">
        <v>349</v>
      </c>
      <c r="B346">
        <v>62805004278</v>
      </c>
      <c r="C346" t="s">
        <v>1424</v>
      </c>
      <c r="D346">
        <v>628050</v>
      </c>
      <c r="E346" t="s">
        <v>1425</v>
      </c>
      <c r="F346" s="1">
        <v>44802</v>
      </c>
      <c r="G346" t="s">
        <v>1417</v>
      </c>
      <c r="H346">
        <v>2022</v>
      </c>
      <c r="I346" s="2">
        <v>0.5625</v>
      </c>
      <c r="J346" t="s">
        <v>82</v>
      </c>
      <c r="K346" t="s">
        <v>352</v>
      </c>
      <c r="L346" t="s">
        <v>121</v>
      </c>
      <c r="M346" t="s">
        <v>56</v>
      </c>
      <c r="N346">
        <v>754</v>
      </c>
      <c r="O346">
        <v>0</v>
      </c>
      <c r="P346">
        <v>1</v>
      </c>
      <c r="Q346">
        <v>1</v>
      </c>
      <c r="R346" t="s">
        <v>114</v>
      </c>
      <c r="S346">
        <v>12</v>
      </c>
      <c r="T346" s="9" t="str">
        <f t="shared" si="14"/>
        <v>Minor</v>
      </c>
      <c r="U346" t="s">
        <v>58</v>
      </c>
      <c r="W346" s="9" t="str">
        <f t="shared" si="16"/>
        <v>Unknown</v>
      </c>
      <c r="X346" t="s">
        <v>60</v>
      </c>
      <c r="Y346">
        <v>0</v>
      </c>
      <c r="AG346">
        <v>5</v>
      </c>
      <c r="AH346">
        <v>117</v>
      </c>
      <c r="AI346">
        <v>589</v>
      </c>
      <c r="AJ346">
        <v>15</v>
      </c>
      <c r="AK346">
        <v>1</v>
      </c>
      <c r="AL346">
        <v>22</v>
      </c>
      <c r="AM346">
        <v>5</v>
      </c>
      <c r="AN346">
        <v>0</v>
      </c>
      <c r="AQ346">
        <v>37.727297</v>
      </c>
      <c r="AR346">
        <v>-122.178837</v>
      </c>
      <c r="AS346">
        <v>45.3</v>
      </c>
      <c r="AT346">
        <v>6</v>
      </c>
      <c r="AU346">
        <v>12</v>
      </c>
      <c r="AV346">
        <v>694</v>
      </c>
      <c r="AW346" t="s">
        <v>353</v>
      </c>
      <c r="AX346">
        <v>6</v>
      </c>
      <c r="AY346">
        <v>6001</v>
      </c>
      <c r="AZ346">
        <v>11</v>
      </c>
    </row>
    <row r="347" spans="1:52" x14ac:dyDescent="0.35">
      <c r="A347">
        <v>350</v>
      </c>
      <c r="B347">
        <v>240009000280</v>
      </c>
      <c r="C347" t="s">
        <v>1426</v>
      </c>
      <c r="D347">
        <v>2400090</v>
      </c>
      <c r="E347" t="s">
        <v>1427</v>
      </c>
      <c r="F347" s="1">
        <v>44806</v>
      </c>
      <c r="G347" t="s">
        <v>1417</v>
      </c>
      <c r="H347">
        <v>2022</v>
      </c>
      <c r="I347" s="2">
        <v>0.625</v>
      </c>
      <c r="J347" t="s">
        <v>95</v>
      </c>
      <c r="K347" t="s">
        <v>197</v>
      </c>
      <c r="L347" t="s">
        <v>198</v>
      </c>
      <c r="M347" t="s">
        <v>56</v>
      </c>
      <c r="N347">
        <v>1785</v>
      </c>
      <c r="O347">
        <v>1</v>
      </c>
      <c r="P347">
        <v>0</v>
      </c>
      <c r="Q347">
        <v>1</v>
      </c>
      <c r="R347" t="s">
        <v>70</v>
      </c>
      <c r="S347">
        <v>17</v>
      </c>
      <c r="T347" s="9" t="str">
        <f t="shared" si="14"/>
        <v>Minor</v>
      </c>
      <c r="U347" t="s">
        <v>58</v>
      </c>
      <c r="W347" s="9" t="str">
        <f t="shared" si="16"/>
        <v>Unknown</v>
      </c>
      <c r="X347" t="s">
        <v>60</v>
      </c>
      <c r="AG347">
        <v>51</v>
      </c>
      <c r="AH347">
        <v>1577</v>
      </c>
      <c r="AI347">
        <v>145</v>
      </c>
      <c r="AJ347">
        <v>6</v>
      </c>
      <c r="AK347">
        <v>0</v>
      </c>
      <c r="AL347">
        <v>1</v>
      </c>
      <c r="AM347">
        <v>5</v>
      </c>
      <c r="AN347">
        <v>0</v>
      </c>
      <c r="AO347" t="s">
        <v>136</v>
      </c>
      <c r="AQ347">
        <v>39.3322</v>
      </c>
      <c r="AR347">
        <v>-76.591099999999997</v>
      </c>
      <c r="AS347">
        <v>105.5</v>
      </c>
      <c r="AT347">
        <v>9</v>
      </c>
      <c r="AU347">
        <v>12</v>
      </c>
      <c r="AV347">
        <v>1187</v>
      </c>
      <c r="AW347" t="s">
        <v>201</v>
      </c>
      <c r="AX347">
        <v>24</v>
      </c>
      <c r="AY347">
        <v>24510</v>
      </c>
      <c r="AZ347">
        <v>11</v>
      </c>
    </row>
    <row r="348" spans="1:52" x14ac:dyDescent="0.35">
      <c r="A348">
        <v>351</v>
      </c>
      <c r="B348">
        <v>120129008739</v>
      </c>
      <c r="C348" t="s">
        <v>1428</v>
      </c>
      <c r="D348">
        <v>1201290</v>
      </c>
      <c r="E348" t="s">
        <v>1429</v>
      </c>
      <c r="F348" s="1">
        <v>44823</v>
      </c>
      <c r="G348" t="s">
        <v>1417</v>
      </c>
      <c r="H348">
        <v>2022</v>
      </c>
      <c r="J348" t="s">
        <v>82</v>
      </c>
      <c r="K348" t="s">
        <v>1430</v>
      </c>
      <c r="L348" t="s">
        <v>113</v>
      </c>
      <c r="M348" t="s">
        <v>56</v>
      </c>
      <c r="N348">
        <v>1030</v>
      </c>
      <c r="O348">
        <v>0</v>
      </c>
      <c r="P348">
        <v>0</v>
      </c>
      <c r="Q348">
        <v>0</v>
      </c>
      <c r="R348" t="s">
        <v>114</v>
      </c>
      <c r="T348" s="9" t="str">
        <f t="shared" si="14"/>
        <v>Minor</v>
      </c>
      <c r="U348" t="s">
        <v>58</v>
      </c>
      <c r="V348" t="s">
        <v>59</v>
      </c>
      <c r="W348" s="9" t="str">
        <f t="shared" si="16"/>
        <v>White</v>
      </c>
      <c r="X348" t="s">
        <v>1431</v>
      </c>
      <c r="Y348">
        <v>0</v>
      </c>
      <c r="AG348">
        <v>818</v>
      </c>
      <c r="AH348">
        <v>25</v>
      </c>
      <c r="AI348">
        <v>130</v>
      </c>
      <c r="AJ348">
        <v>20</v>
      </c>
      <c r="AK348">
        <v>1</v>
      </c>
      <c r="AL348">
        <v>1</v>
      </c>
      <c r="AM348">
        <v>35</v>
      </c>
      <c r="AN348">
        <v>0</v>
      </c>
      <c r="AO348" t="s">
        <v>136</v>
      </c>
      <c r="AQ348">
        <v>27.120512999999999</v>
      </c>
      <c r="AR348">
        <v>-80.234927999999996</v>
      </c>
      <c r="AS348">
        <v>67</v>
      </c>
      <c r="AT348" t="s">
        <v>124</v>
      </c>
      <c r="AU348">
        <v>12</v>
      </c>
      <c r="AV348">
        <v>153</v>
      </c>
      <c r="AW348" t="s">
        <v>1432</v>
      </c>
      <c r="AX348">
        <v>12</v>
      </c>
      <c r="AY348">
        <v>12085</v>
      </c>
      <c r="AZ348">
        <v>21</v>
      </c>
    </row>
    <row r="349" spans="1:52" x14ac:dyDescent="0.35">
      <c r="A349">
        <v>352</v>
      </c>
      <c r="B349">
        <v>271878000880</v>
      </c>
      <c r="C349" t="s">
        <v>1433</v>
      </c>
      <c r="D349">
        <v>2718780</v>
      </c>
      <c r="E349" t="s">
        <v>1434</v>
      </c>
      <c r="F349" s="1">
        <v>44824</v>
      </c>
      <c r="G349" t="s">
        <v>1417</v>
      </c>
      <c r="H349">
        <v>2022</v>
      </c>
      <c r="I349" s="2">
        <v>0.5</v>
      </c>
      <c r="J349" t="s">
        <v>53</v>
      </c>
      <c r="K349" t="s">
        <v>1435</v>
      </c>
      <c r="L349" t="s">
        <v>321</v>
      </c>
      <c r="M349" t="s">
        <v>56</v>
      </c>
      <c r="N349">
        <v>1243</v>
      </c>
      <c r="O349">
        <v>0</v>
      </c>
      <c r="P349">
        <v>0</v>
      </c>
      <c r="Q349">
        <v>0</v>
      </c>
      <c r="R349" t="s">
        <v>61</v>
      </c>
      <c r="T349" s="9" t="str">
        <f t="shared" si="14"/>
        <v>Minor</v>
      </c>
      <c r="U349" t="s">
        <v>58</v>
      </c>
      <c r="W349" s="9" t="str">
        <f t="shared" si="16"/>
        <v>Unknown</v>
      </c>
      <c r="X349" t="s">
        <v>60</v>
      </c>
      <c r="AG349">
        <v>993</v>
      </c>
      <c r="AH349">
        <v>121</v>
      </c>
      <c r="AI349">
        <v>59</v>
      </c>
      <c r="AJ349">
        <v>28</v>
      </c>
      <c r="AK349">
        <v>2</v>
      </c>
      <c r="AL349">
        <v>59</v>
      </c>
      <c r="AM349">
        <v>39</v>
      </c>
      <c r="AN349">
        <v>0</v>
      </c>
      <c r="AQ349">
        <v>44.159230999999998</v>
      </c>
      <c r="AR349">
        <v>-94.017528999999996</v>
      </c>
      <c r="AS349">
        <v>55.56</v>
      </c>
      <c r="AT349">
        <v>9</v>
      </c>
      <c r="AU349">
        <v>12</v>
      </c>
      <c r="AV349">
        <v>259</v>
      </c>
      <c r="AW349" t="s">
        <v>1436</v>
      </c>
      <c r="AX349">
        <v>27</v>
      </c>
      <c r="AY349">
        <v>27013</v>
      </c>
      <c r="AZ349">
        <v>13</v>
      </c>
    </row>
    <row r="350" spans="1:52" x14ac:dyDescent="0.35">
      <c r="A350">
        <v>353</v>
      </c>
      <c r="B350">
        <v>62805007326</v>
      </c>
      <c r="C350" t="s">
        <v>1437</v>
      </c>
      <c r="D350">
        <v>628050</v>
      </c>
      <c r="E350" t="s">
        <v>1425</v>
      </c>
      <c r="F350" s="1">
        <v>44832</v>
      </c>
      <c r="G350" t="s">
        <v>1417</v>
      </c>
      <c r="H350">
        <v>2022</v>
      </c>
      <c r="I350" s="2">
        <v>0.53125</v>
      </c>
      <c r="J350" t="s">
        <v>90</v>
      </c>
      <c r="K350" t="s">
        <v>352</v>
      </c>
      <c r="L350" t="s">
        <v>121</v>
      </c>
      <c r="M350" t="s">
        <v>56</v>
      </c>
      <c r="N350">
        <v>294</v>
      </c>
      <c r="O350">
        <v>0</v>
      </c>
      <c r="P350">
        <v>6</v>
      </c>
      <c r="Q350">
        <v>6</v>
      </c>
      <c r="R350" t="s">
        <v>57</v>
      </c>
      <c r="T350" s="9" t="str">
        <f t="shared" si="14"/>
        <v>Minor</v>
      </c>
      <c r="W350" s="9" t="str">
        <f t="shared" si="16"/>
        <v>Unknown</v>
      </c>
      <c r="AG350">
        <v>1</v>
      </c>
      <c r="AH350">
        <v>56</v>
      </c>
      <c r="AI350">
        <v>229</v>
      </c>
      <c r="AJ350">
        <v>3</v>
      </c>
      <c r="AK350">
        <v>0</v>
      </c>
      <c r="AL350">
        <v>3</v>
      </c>
      <c r="AM350">
        <v>2</v>
      </c>
      <c r="AN350">
        <v>0</v>
      </c>
      <c r="AQ350">
        <v>37.765729999999998</v>
      </c>
      <c r="AR350">
        <v>-122.15392300000001</v>
      </c>
      <c r="AS350">
        <v>17.8</v>
      </c>
      <c r="AT350">
        <v>9</v>
      </c>
      <c r="AU350">
        <v>12</v>
      </c>
      <c r="AV350">
        <v>255</v>
      </c>
      <c r="AW350" t="s">
        <v>353</v>
      </c>
      <c r="AX350">
        <v>6</v>
      </c>
      <c r="AY350">
        <v>6001</v>
      </c>
      <c r="AZ350">
        <v>11</v>
      </c>
    </row>
    <row r="351" spans="1:52" x14ac:dyDescent="0.35">
      <c r="A351">
        <v>354</v>
      </c>
      <c r="B351">
        <v>250279000261</v>
      </c>
      <c r="C351" t="s">
        <v>1438</v>
      </c>
      <c r="D351">
        <v>2502790</v>
      </c>
      <c r="E351" t="s">
        <v>1439</v>
      </c>
      <c r="F351" s="1">
        <v>44838</v>
      </c>
      <c r="G351" t="s">
        <v>1417</v>
      </c>
      <c r="H351">
        <v>2022</v>
      </c>
      <c r="I351" s="2">
        <v>0.39583333333333331</v>
      </c>
      <c r="J351" t="s">
        <v>53</v>
      </c>
      <c r="K351" t="s">
        <v>1440</v>
      </c>
      <c r="L351" t="s">
        <v>91</v>
      </c>
      <c r="M351" t="s">
        <v>56</v>
      </c>
      <c r="N351">
        <v>390</v>
      </c>
      <c r="O351">
        <v>0</v>
      </c>
      <c r="P351">
        <v>1</v>
      </c>
      <c r="Q351">
        <v>1</v>
      </c>
      <c r="R351" t="s">
        <v>70</v>
      </c>
      <c r="S351">
        <v>17</v>
      </c>
      <c r="T351" s="9" t="str">
        <f t="shared" si="14"/>
        <v>Minor</v>
      </c>
      <c r="U351" t="s">
        <v>58</v>
      </c>
      <c r="W351" s="9" t="str">
        <f t="shared" si="16"/>
        <v>Unknown</v>
      </c>
      <c r="X351" t="s">
        <v>60</v>
      </c>
      <c r="AG351">
        <v>15</v>
      </c>
      <c r="AH351">
        <v>232</v>
      </c>
      <c r="AI351">
        <v>126</v>
      </c>
      <c r="AJ351">
        <v>3</v>
      </c>
      <c r="AK351">
        <v>0</v>
      </c>
      <c r="AL351">
        <v>3</v>
      </c>
      <c r="AM351">
        <v>11</v>
      </c>
      <c r="AN351">
        <v>0</v>
      </c>
      <c r="AQ351">
        <v>42.306941999999999</v>
      </c>
      <c r="AR351">
        <v>-71.081648000000001</v>
      </c>
      <c r="AS351">
        <v>34.89</v>
      </c>
      <c r="AT351">
        <v>9</v>
      </c>
      <c r="AU351">
        <v>12</v>
      </c>
      <c r="AW351" t="s">
        <v>92</v>
      </c>
      <c r="AX351">
        <v>25</v>
      </c>
      <c r="AY351">
        <v>25025</v>
      </c>
      <c r="AZ351">
        <v>11</v>
      </c>
    </row>
    <row r="352" spans="1:52" x14ac:dyDescent="0.35">
      <c r="A352">
        <v>355</v>
      </c>
      <c r="B352">
        <v>550960002700</v>
      </c>
      <c r="C352" t="s">
        <v>1441</v>
      </c>
      <c r="D352">
        <v>5509600</v>
      </c>
      <c r="E352" t="s">
        <v>1442</v>
      </c>
      <c r="F352" s="1">
        <v>44844</v>
      </c>
      <c r="G352" t="s">
        <v>1417</v>
      </c>
      <c r="H352">
        <v>2022</v>
      </c>
      <c r="I352" s="2">
        <v>0.64583333333333337</v>
      </c>
      <c r="J352" t="s">
        <v>82</v>
      </c>
      <c r="K352" t="s">
        <v>428</v>
      </c>
      <c r="L352" t="s">
        <v>429</v>
      </c>
      <c r="M352" t="s">
        <v>56</v>
      </c>
      <c r="N352">
        <v>699</v>
      </c>
      <c r="O352">
        <v>0</v>
      </c>
      <c r="P352">
        <v>1</v>
      </c>
      <c r="Q352">
        <v>1</v>
      </c>
      <c r="R352" t="s">
        <v>792</v>
      </c>
      <c r="T352" s="9" t="str">
        <f t="shared" si="14"/>
        <v>Minor</v>
      </c>
      <c r="W352" s="9" t="str">
        <f t="shared" si="16"/>
        <v>Unknown</v>
      </c>
      <c r="AG352">
        <v>10</v>
      </c>
      <c r="AH352">
        <v>625</v>
      </c>
      <c r="AI352">
        <v>29</v>
      </c>
      <c r="AJ352">
        <v>21</v>
      </c>
      <c r="AK352">
        <v>0</v>
      </c>
      <c r="AL352">
        <v>0</v>
      </c>
      <c r="AM352">
        <v>14</v>
      </c>
      <c r="AN352">
        <v>0</v>
      </c>
      <c r="AQ352">
        <v>43.126100000000001</v>
      </c>
      <c r="AR352">
        <v>-88.012799999999999</v>
      </c>
      <c r="AS352">
        <v>41.8</v>
      </c>
      <c r="AT352">
        <v>9</v>
      </c>
      <c r="AU352">
        <v>12</v>
      </c>
      <c r="AV352">
        <v>699</v>
      </c>
      <c r="AW352" t="s">
        <v>430</v>
      </c>
      <c r="AX352">
        <v>55</v>
      </c>
      <c r="AY352">
        <v>55079</v>
      </c>
      <c r="AZ352">
        <v>11</v>
      </c>
    </row>
    <row r="353" spans="1:52" hidden="1" x14ac:dyDescent="0.35">
      <c r="A353">
        <v>356</v>
      </c>
      <c r="B353">
        <v>292928002013</v>
      </c>
      <c r="C353" t="s">
        <v>1443</v>
      </c>
      <c r="D353">
        <v>2929280</v>
      </c>
      <c r="E353" t="s">
        <v>1444</v>
      </c>
      <c r="F353" s="1">
        <v>44858</v>
      </c>
      <c r="G353" t="s">
        <v>1417</v>
      </c>
      <c r="H353">
        <v>2022</v>
      </c>
      <c r="I353" s="2">
        <v>0.38194444444444442</v>
      </c>
      <c r="J353" t="s">
        <v>82</v>
      </c>
      <c r="K353" t="s">
        <v>1445</v>
      </c>
      <c r="L353" t="s">
        <v>281</v>
      </c>
      <c r="M353" t="s">
        <v>56</v>
      </c>
      <c r="N353">
        <v>380</v>
      </c>
      <c r="O353">
        <v>2</v>
      </c>
      <c r="P353">
        <v>7</v>
      </c>
      <c r="Q353">
        <v>9</v>
      </c>
      <c r="R353" t="s">
        <v>57</v>
      </c>
      <c r="S353">
        <v>19</v>
      </c>
      <c r="T353" s="9" t="str">
        <f t="shared" si="14"/>
        <v>Adult</v>
      </c>
      <c r="U353" t="s">
        <v>58</v>
      </c>
      <c r="V353" t="s">
        <v>146</v>
      </c>
      <c r="W353" s="9" t="str">
        <f t="shared" si="16"/>
        <v>Black</v>
      </c>
      <c r="AG353">
        <v>56</v>
      </c>
      <c r="AH353">
        <v>289</v>
      </c>
      <c r="AI353">
        <v>26</v>
      </c>
      <c r="AJ353">
        <v>6</v>
      </c>
      <c r="AK353">
        <v>1</v>
      </c>
      <c r="AL353">
        <v>0</v>
      </c>
      <c r="AM353">
        <v>2</v>
      </c>
      <c r="AN353">
        <v>0</v>
      </c>
      <c r="AQ353">
        <v>38.604371999999998</v>
      </c>
      <c r="AR353">
        <v>-90.270897000000005</v>
      </c>
      <c r="AS353">
        <v>26.45</v>
      </c>
      <c r="AT353">
        <v>9</v>
      </c>
      <c r="AU353">
        <v>12</v>
      </c>
      <c r="AV353">
        <v>377</v>
      </c>
      <c r="AW353" t="s">
        <v>1444</v>
      </c>
      <c r="AX353">
        <v>29</v>
      </c>
      <c r="AY353">
        <v>29510</v>
      </c>
      <c r="AZ353">
        <v>11</v>
      </c>
    </row>
    <row r="354" spans="1:52" x14ac:dyDescent="0.35">
      <c r="A354">
        <v>357</v>
      </c>
      <c r="B354">
        <v>530771001187</v>
      </c>
      <c r="C354" t="s">
        <v>1446</v>
      </c>
      <c r="D354">
        <v>5307710</v>
      </c>
      <c r="E354" t="s">
        <v>1447</v>
      </c>
      <c r="F354" s="1">
        <v>44873</v>
      </c>
      <c r="G354" t="s">
        <v>1417</v>
      </c>
      <c r="H354">
        <v>2022</v>
      </c>
      <c r="J354" t="s">
        <v>53</v>
      </c>
      <c r="K354" t="s">
        <v>1448</v>
      </c>
      <c r="L354" t="s">
        <v>171</v>
      </c>
      <c r="M354" t="s">
        <v>56</v>
      </c>
      <c r="N354">
        <v>1483</v>
      </c>
      <c r="O354">
        <v>1</v>
      </c>
      <c r="P354">
        <v>0</v>
      </c>
      <c r="Q354">
        <v>1</v>
      </c>
      <c r="R354" t="s">
        <v>70</v>
      </c>
      <c r="S354">
        <v>14</v>
      </c>
      <c r="T354" s="9" t="str">
        <f t="shared" si="14"/>
        <v>Minor</v>
      </c>
      <c r="U354" t="s">
        <v>58</v>
      </c>
      <c r="W354" s="9" t="str">
        <f t="shared" si="16"/>
        <v>Unknown</v>
      </c>
      <c r="X354" t="s">
        <v>60</v>
      </c>
      <c r="AA354">
        <v>15</v>
      </c>
      <c r="AB354" t="s">
        <v>58</v>
      </c>
      <c r="AD354" t="s">
        <v>60</v>
      </c>
      <c r="AG354">
        <v>762</v>
      </c>
      <c r="AH354">
        <v>155</v>
      </c>
      <c r="AI354">
        <v>235</v>
      </c>
      <c r="AJ354">
        <v>147</v>
      </c>
      <c r="AK354">
        <v>7</v>
      </c>
      <c r="AL354">
        <v>5</v>
      </c>
      <c r="AM354">
        <v>166</v>
      </c>
      <c r="AN354">
        <v>0</v>
      </c>
      <c r="AO354" t="s">
        <v>136</v>
      </c>
      <c r="AQ354">
        <v>47.725700000000003</v>
      </c>
      <c r="AR354">
        <v>-122.3369</v>
      </c>
      <c r="AS354">
        <v>72.41</v>
      </c>
      <c r="AT354">
        <v>9</v>
      </c>
      <c r="AU354">
        <v>12</v>
      </c>
      <c r="AV354">
        <v>186</v>
      </c>
      <c r="AW354" t="s">
        <v>175</v>
      </c>
      <c r="AX354">
        <v>53</v>
      </c>
      <c r="AY354">
        <v>53033</v>
      </c>
      <c r="AZ354">
        <v>11</v>
      </c>
    </row>
    <row r="355" spans="1:52" x14ac:dyDescent="0.35">
      <c r="A355">
        <v>358</v>
      </c>
      <c r="B355">
        <v>170492000182</v>
      </c>
      <c r="C355" t="s">
        <v>1449</v>
      </c>
      <c r="D355">
        <v>1704920</v>
      </c>
      <c r="E355" t="s">
        <v>1450</v>
      </c>
      <c r="F355" s="1">
        <v>44876</v>
      </c>
      <c r="G355" t="s">
        <v>1417</v>
      </c>
      <c r="H355">
        <v>2022</v>
      </c>
      <c r="I355" s="2">
        <v>0.55972222222222223</v>
      </c>
      <c r="J355" t="s">
        <v>53</v>
      </c>
      <c r="K355" t="s">
        <v>1451</v>
      </c>
      <c r="L355" t="s">
        <v>69</v>
      </c>
      <c r="M355" t="s">
        <v>56</v>
      </c>
      <c r="N355">
        <v>606</v>
      </c>
      <c r="O355">
        <v>0</v>
      </c>
      <c r="P355">
        <v>2</v>
      </c>
      <c r="Q355">
        <v>2</v>
      </c>
      <c r="R355" t="s">
        <v>70</v>
      </c>
      <c r="T355" s="9" t="str">
        <f t="shared" si="14"/>
        <v>Minor</v>
      </c>
      <c r="W355" s="9" t="str">
        <f t="shared" si="16"/>
        <v>Unknown</v>
      </c>
      <c r="AG355">
        <v>473</v>
      </c>
      <c r="AH355">
        <v>39</v>
      </c>
      <c r="AI355">
        <v>22</v>
      </c>
      <c r="AJ355">
        <v>24</v>
      </c>
      <c r="AK355">
        <v>1</v>
      </c>
      <c r="AL355">
        <v>0</v>
      </c>
      <c r="AM355">
        <v>47</v>
      </c>
      <c r="AN355">
        <v>0</v>
      </c>
      <c r="AQ355">
        <v>39.671599999999998</v>
      </c>
      <c r="AR355">
        <v>-89.629000000000005</v>
      </c>
      <c r="AS355">
        <v>36.32</v>
      </c>
      <c r="AT355" t="s">
        <v>130</v>
      </c>
      <c r="AU355">
        <v>4</v>
      </c>
      <c r="AW355" t="s">
        <v>1452</v>
      </c>
      <c r="AX355">
        <v>17</v>
      </c>
      <c r="AY355">
        <v>17167</v>
      </c>
      <c r="AZ355">
        <v>41</v>
      </c>
    </row>
    <row r="356" spans="1:52" x14ac:dyDescent="0.35">
      <c r="A356">
        <v>359</v>
      </c>
      <c r="B356">
        <v>181059001739</v>
      </c>
      <c r="C356" t="s">
        <v>1453</v>
      </c>
      <c r="D356">
        <v>1810590</v>
      </c>
      <c r="E356" t="s">
        <v>1454</v>
      </c>
      <c r="F356" s="1">
        <v>44882</v>
      </c>
      <c r="G356" t="s">
        <v>1417</v>
      </c>
      <c r="H356">
        <v>2022</v>
      </c>
      <c r="I356" s="2">
        <v>0.39583333333333331</v>
      </c>
      <c r="J356" t="s">
        <v>67</v>
      </c>
      <c r="K356" t="s">
        <v>1455</v>
      </c>
      <c r="L356" t="s">
        <v>225</v>
      </c>
      <c r="M356" t="s">
        <v>56</v>
      </c>
      <c r="N356">
        <v>535</v>
      </c>
      <c r="O356">
        <v>0</v>
      </c>
      <c r="P356">
        <v>1</v>
      </c>
      <c r="Q356">
        <v>1</v>
      </c>
      <c r="R356" t="s">
        <v>114</v>
      </c>
      <c r="T356" s="9" t="str">
        <f t="shared" si="14"/>
        <v>Minor</v>
      </c>
      <c r="U356" t="s">
        <v>58</v>
      </c>
      <c r="W356" s="9" t="str">
        <f t="shared" si="16"/>
        <v>Unknown</v>
      </c>
      <c r="X356" t="s">
        <v>1456</v>
      </c>
      <c r="Y356">
        <v>0</v>
      </c>
      <c r="AG356">
        <v>506</v>
      </c>
      <c r="AH356">
        <v>4</v>
      </c>
      <c r="AI356">
        <v>12</v>
      </c>
      <c r="AJ356">
        <v>0</v>
      </c>
      <c r="AK356">
        <v>0</v>
      </c>
      <c r="AL356">
        <v>1</v>
      </c>
      <c r="AM356">
        <v>12</v>
      </c>
      <c r="AN356">
        <v>1</v>
      </c>
      <c r="AO356" t="s">
        <v>136</v>
      </c>
      <c r="AQ356">
        <v>39.689</v>
      </c>
      <c r="AR356">
        <v>-87.413799999999995</v>
      </c>
      <c r="AS356">
        <v>37.74</v>
      </c>
      <c r="AT356">
        <v>9</v>
      </c>
      <c r="AU356">
        <v>12</v>
      </c>
      <c r="AV356">
        <v>195</v>
      </c>
      <c r="AW356" t="s">
        <v>1457</v>
      </c>
      <c r="AX356">
        <v>18</v>
      </c>
      <c r="AY356">
        <v>18165</v>
      </c>
      <c r="AZ356">
        <v>31</v>
      </c>
    </row>
    <row r="357" spans="1:52" x14ac:dyDescent="0.35">
      <c r="A357">
        <v>360</v>
      </c>
      <c r="B357">
        <v>470014802565</v>
      </c>
      <c r="C357" t="s">
        <v>1458</v>
      </c>
      <c r="D357">
        <v>4700148</v>
      </c>
      <c r="E357" t="s">
        <v>547</v>
      </c>
      <c r="F357" s="1">
        <v>44900</v>
      </c>
      <c r="G357" t="s">
        <v>1417</v>
      </c>
      <c r="H357">
        <v>2022</v>
      </c>
      <c r="I357" s="2">
        <v>0.51874999999999993</v>
      </c>
      <c r="J357" t="s">
        <v>82</v>
      </c>
      <c r="K357" t="s">
        <v>545</v>
      </c>
      <c r="L357" t="s">
        <v>377</v>
      </c>
      <c r="M357" t="s">
        <v>56</v>
      </c>
      <c r="N357">
        <v>288</v>
      </c>
      <c r="O357">
        <v>0</v>
      </c>
      <c r="P357">
        <v>1</v>
      </c>
      <c r="Q357">
        <v>1</v>
      </c>
      <c r="R357" t="s">
        <v>114</v>
      </c>
      <c r="S357">
        <v>15</v>
      </c>
      <c r="T357" s="9" t="str">
        <f t="shared" si="14"/>
        <v>Minor</v>
      </c>
      <c r="U357" t="s">
        <v>58</v>
      </c>
      <c r="W357" s="9" t="str">
        <f t="shared" si="16"/>
        <v>Unknown</v>
      </c>
      <c r="X357" t="s">
        <v>60</v>
      </c>
      <c r="Y357">
        <v>0</v>
      </c>
      <c r="AG357">
        <v>1</v>
      </c>
      <c r="AH357">
        <v>233</v>
      </c>
      <c r="AI357">
        <v>49</v>
      </c>
      <c r="AJ357">
        <v>0</v>
      </c>
      <c r="AK357">
        <v>0</v>
      </c>
      <c r="AL357">
        <v>0</v>
      </c>
      <c r="AM357">
        <v>5</v>
      </c>
      <c r="AN357">
        <v>0</v>
      </c>
      <c r="AQ357">
        <v>35.032021999999998</v>
      </c>
      <c r="AR357">
        <v>-90.036586</v>
      </c>
      <c r="AS357">
        <v>14.84</v>
      </c>
      <c r="AT357">
        <v>6</v>
      </c>
      <c r="AU357">
        <v>8</v>
      </c>
      <c r="AV357">
        <v>156</v>
      </c>
      <c r="AW357" t="s">
        <v>547</v>
      </c>
      <c r="AX357">
        <v>47</v>
      </c>
      <c r="AY357">
        <v>47157</v>
      </c>
      <c r="AZ357">
        <v>11</v>
      </c>
    </row>
    <row r="358" spans="1:52" x14ac:dyDescent="0.35">
      <c r="A358">
        <v>361</v>
      </c>
      <c r="B358">
        <v>240051001164</v>
      </c>
      <c r="C358" t="s">
        <v>1459</v>
      </c>
      <c r="D358">
        <v>2400510</v>
      </c>
      <c r="E358" t="s">
        <v>269</v>
      </c>
      <c r="F358" s="1">
        <v>44903</v>
      </c>
      <c r="G358" t="s">
        <v>1417</v>
      </c>
      <c r="H358">
        <v>2022</v>
      </c>
      <c r="I358" s="2">
        <v>0.41666666666666669</v>
      </c>
      <c r="J358" t="s">
        <v>67</v>
      </c>
      <c r="K358" t="s">
        <v>1460</v>
      </c>
      <c r="L358" t="s">
        <v>198</v>
      </c>
      <c r="M358" t="s">
        <v>56</v>
      </c>
      <c r="N358">
        <v>2047</v>
      </c>
      <c r="O358">
        <v>0</v>
      </c>
      <c r="P358">
        <v>1</v>
      </c>
      <c r="Q358">
        <v>1</v>
      </c>
      <c r="R358" t="s">
        <v>70</v>
      </c>
      <c r="S358">
        <v>16</v>
      </c>
      <c r="T358" s="9" t="str">
        <f t="shared" si="14"/>
        <v>Minor</v>
      </c>
      <c r="U358" t="s">
        <v>58</v>
      </c>
      <c r="W358" s="9" t="str">
        <f t="shared" si="16"/>
        <v>Unknown</v>
      </c>
      <c r="X358" t="s">
        <v>60</v>
      </c>
      <c r="AG358">
        <v>28</v>
      </c>
      <c r="AH358">
        <v>1806</v>
      </c>
      <c r="AI358">
        <v>185</v>
      </c>
      <c r="AJ358">
        <v>4</v>
      </c>
      <c r="AK358">
        <v>5</v>
      </c>
      <c r="AL358">
        <v>4</v>
      </c>
      <c r="AM358">
        <v>15</v>
      </c>
      <c r="AN358">
        <v>0</v>
      </c>
      <c r="AQ358">
        <v>38.853645</v>
      </c>
      <c r="AR358">
        <v>-76.917276999999999</v>
      </c>
      <c r="AS358">
        <v>133</v>
      </c>
      <c r="AT358">
        <v>9</v>
      </c>
      <c r="AU358">
        <v>12</v>
      </c>
      <c r="AV358">
        <v>807</v>
      </c>
      <c r="AW358" t="s">
        <v>273</v>
      </c>
      <c r="AX358">
        <v>24</v>
      </c>
      <c r="AY358">
        <v>24033</v>
      </c>
      <c r="AZ358">
        <v>21</v>
      </c>
    </row>
    <row r="359" spans="1:52" x14ac:dyDescent="0.35">
      <c r="A359">
        <v>364</v>
      </c>
      <c r="B359">
        <v>370472001860</v>
      </c>
      <c r="C359" t="s">
        <v>1461</v>
      </c>
      <c r="D359">
        <v>3704720</v>
      </c>
      <c r="E359" t="s">
        <v>1462</v>
      </c>
      <c r="F359" s="1">
        <v>44903</v>
      </c>
      <c r="G359" t="s">
        <v>1417</v>
      </c>
      <c r="H359">
        <v>2022</v>
      </c>
      <c r="I359" s="2">
        <v>0.3354166666666667</v>
      </c>
      <c r="J359" t="s">
        <v>67</v>
      </c>
      <c r="K359" t="s">
        <v>1463</v>
      </c>
      <c r="L359" t="s">
        <v>326</v>
      </c>
      <c r="M359" t="s">
        <v>56</v>
      </c>
      <c r="N359">
        <v>1157</v>
      </c>
      <c r="O359">
        <v>0</v>
      </c>
      <c r="P359">
        <v>0</v>
      </c>
      <c r="Q359">
        <v>0</v>
      </c>
      <c r="R359" t="s">
        <v>114</v>
      </c>
      <c r="S359">
        <v>12</v>
      </c>
      <c r="T359" s="9" t="str">
        <f t="shared" si="14"/>
        <v>Minor</v>
      </c>
      <c r="W359" s="9" t="str">
        <f t="shared" si="16"/>
        <v>Unknown</v>
      </c>
      <c r="X359" t="s">
        <v>60</v>
      </c>
      <c r="AG359">
        <v>694</v>
      </c>
      <c r="AH359">
        <v>183</v>
      </c>
      <c r="AI359">
        <v>210</v>
      </c>
      <c r="AJ359">
        <v>18</v>
      </c>
      <c r="AK359">
        <v>6</v>
      </c>
      <c r="AL359">
        <v>3</v>
      </c>
      <c r="AM359">
        <v>43</v>
      </c>
      <c r="AN359">
        <v>0</v>
      </c>
      <c r="AQ359">
        <v>35.585093000000001</v>
      </c>
      <c r="AR359">
        <v>-78.793497000000002</v>
      </c>
      <c r="AS359">
        <v>65.5</v>
      </c>
      <c r="AT359">
        <v>6</v>
      </c>
      <c r="AU359">
        <v>8</v>
      </c>
      <c r="AV359">
        <v>196</v>
      </c>
      <c r="AW359" t="s">
        <v>1464</v>
      </c>
      <c r="AX359">
        <v>37</v>
      </c>
      <c r="AY359">
        <v>37183</v>
      </c>
      <c r="AZ359">
        <v>21</v>
      </c>
    </row>
    <row r="360" spans="1:52" x14ac:dyDescent="0.35">
      <c r="A360">
        <v>362</v>
      </c>
      <c r="B360">
        <v>411004000958</v>
      </c>
      <c r="C360" t="s">
        <v>1465</v>
      </c>
      <c r="D360">
        <v>4110040</v>
      </c>
      <c r="E360" t="s">
        <v>1466</v>
      </c>
      <c r="F360" s="1">
        <v>44907</v>
      </c>
      <c r="G360" t="s">
        <v>1417</v>
      </c>
      <c r="H360">
        <v>2022</v>
      </c>
      <c r="I360" s="2">
        <v>0.52083333333333337</v>
      </c>
      <c r="J360" t="s">
        <v>82</v>
      </c>
      <c r="K360" t="s">
        <v>1467</v>
      </c>
      <c r="L360" t="s">
        <v>459</v>
      </c>
      <c r="M360" t="s">
        <v>56</v>
      </c>
      <c r="N360">
        <v>1625</v>
      </c>
      <c r="O360">
        <v>0</v>
      </c>
      <c r="P360">
        <v>1</v>
      </c>
      <c r="Q360">
        <v>1</v>
      </c>
      <c r="R360" t="s">
        <v>70</v>
      </c>
      <c r="T360" s="9" t="str">
        <f t="shared" si="14"/>
        <v>Minor</v>
      </c>
      <c r="W360" s="9" t="str">
        <f t="shared" si="16"/>
        <v>Unknown</v>
      </c>
      <c r="AG360">
        <v>1062</v>
      </c>
      <c r="AH360">
        <v>42</v>
      </c>
      <c r="AI360">
        <v>150</v>
      </c>
      <c r="AJ360">
        <v>138</v>
      </c>
      <c r="AK360">
        <v>2</v>
      </c>
      <c r="AL360">
        <v>6</v>
      </c>
      <c r="AM360">
        <v>198</v>
      </c>
      <c r="AN360">
        <v>0</v>
      </c>
      <c r="AQ360">
        <v>45.4985</v>
      </c>
      <c r="AR360">
        <v>-122.6391</v>
      </c>
      <c r="AS360">
        <v>80.56</v>
      </c>
      <c r="AT360">
        <v>9</v>
      </c>
      <c r="AU360">
        <v>12</v>
      </c>
      <c r="AV360">
        <v>148</v>
      </c>
      <c r="AW360" t="s">
        <v>523</v>
      </c>
      <c r="AX360">
        <v>41</v>
      </c>
      <c r="AY360">
        <v>41051</v>
      </c>
      <c r="AZ360">
        <v>11</v>
      </c>
    </row>
    <row r="361" spans="1:52" x14ac:dyDescent="0.35">
      <c r="A361">
        <v>371</v>
      </c>
      <c r="B361">
        <v>362475006711</v>
      </c>
      <c r="C361" t="s">
        <v>886</v>
      </c>
      <c r="D361">
        <v>3624750</v>
      </c>
      <c r="E361" t="s">
        <v>1468</v>
      </c>
      <c r="F361" s="1">
        <v>44931</v>
      </c>
      <c r="G361" t="s">
        <v>1417</v>
      </c>
      <c r="H361">
        <v>2023</v>
      </c>
      <c r="J361" t="s">
        <v>67</v>
      </c>
      <c r="K361" t="s">
        <v>1469</v>
      </c>
      <c r="L361" t="s">
        <v>263</v>
      </c>
      <c r="M361" t="s">
        <v>56</v>
      </c>
      <c r="N361">
        <v>1029</v>
      </c>
      <c r="O361">
        <v>0</v>
      </c>
      <c r="P361">
        <v>0</v>
      </c>
      <c r="Q361">
        <v>0</v>
      </c>
      <c r="R361" t="s">
        <v>70</v>
      </c>
      <c r="T361" s="9" t="str">
        <f t="shared" si="14"/>
        <v>Minor</v>
      </c>
      <c r="W361" s="9" t="str">
        <f t="shared" si="16"/>
        <v>Unknown</v>
      </c>
      <c r="AG361">
        <v>83</v>
      </c>
      <c r="AH361">
        <v>574</v>
      </c>
      <c r="AI361">
        <v>349</v>
      </c>
      <c r="AJ361">
        <v>18</v>
      </c>
      <c r="AK361">
        <v>1</v>
      </c>
      <c r="AL361">
        <v>0</v>
      </c>
      <c r="AM361">
        <v>4</v>
      </c>
      <c r="AN361">
        <v>0</v>
      </c>
      <c r="AQ361">
        <v>43.188169000000002</v>
      </c>
      <c r="AR361">
        <v>-77.597958000000006</v>
      </c>
      <c r="AS361">
        <v>108.7</v>
      </c>
      <c r="AT361">
        <v>9</v>
      </c>
      <c r="AU361">
        <v>12</v>
      </c>
      <c r="AV361">
        <v>941</v>
      </c>
      <c r="AW361" t="s">
        <v>1470</v>
      </c>
      <c r="AX361">
        <v>36</v>
      </c>
      <c r="AY361">
        <v>36055</v>
      </c>
      <c r="AZ361">
        <v>12</v>
      </c>
    </row>
    <row r="362" spans="1:52" x14ac:dyDescent="0.35">
      <c r="A362">
        <v>365</v>
      </c>
      <c r="B362">
        <v>390438000590</v>
      </c>
      <c r="C362" t="s">
        <v>1471</v>
      </c>
      <c r="D362">
        <v>3904380</v>
      </c>
      <c r="E362" t="s">
        <v>917</v>
      </c>
      <c r="F362" s="1">
        <v>44932</v>
      </c>
      <c r="G362" t="s">
        <v>1417</v>
      </c>
      <c r="H362">
        <v>2023</v>
      </c>
      <c r="I362" s="2">
        <v>0.47916666666666669</v>
      </c>
      <c r="J362" t="s">
        <v>67</v>
      </c>
      <c r="K362" t="s">
        <v>918</v>
      </c>
      <c r="L362" t="s">
        <v>180</v>
      </c>
      <c r="M362" t="s">
        <v>56</v>
      </c>
      <c r="N362">
        <v>630</v>
      </c>
      <c r="O362">
        <v>0</v>
      </c>
      <c r="P362">
        <v>0</v>
      </c>
      <c r="Q362">
        <v>0</v>
      </c>
      <c r="R362" t="s">
        <v>792</v>
      </c>
      <c r="S362">
        <v>15</v>
      </c>
      <c r="T362" s="9" t="str">
        <f t="shared" si="14"/>
        <v>Minor</v>
      </c>
      <c r="W362" s="9" t="str">
        <f t="shared" si="16"/>
        <v>Unknown</v>
      </c>
      <c r="X362" t="s">
        <v>60</v>
      </c>
      <c r="AG362">
        <v>53</v>
      </c>
      <c r="AH362">
        <v>375</v>
      </c>
      <c r="AI362">
        <v>141</v>
      </c>
      <c r="AJ362">
        <v>30</v>
      </c>
      <c r="AK362">
        <v>1</v>
      </c>
      <c r="AL362">
        <v>1</v>
      </c>
      <c r="AM362">
        <v>29</v>
      </c>
      <c r="AN362">
        <v>0</v>
      </c>
      <c r="AQ362">
        <v>40.094200000000001</v>
      </c>
      <c r="AR362">
        <v>-82.964699999999993</v>
      </c>
      <c r="AS362">
        <v>44</v>
      </c>
      <c r="AT362">
        <v>9</v>
      </c>
      <c r="AU362">
        <v>10</v>
      </c>
      <c r="AW362" t="s">
        <v>919</v>
      </c>
      <c r="AX362">
        <v>39</v>
      </c>
      <c r="AY362">
        <v>39049</v>
      </c>
      <c r="AZ362">
        <v>11</v>
      </c>
    </row>
    <row r="363" spans="1:52" x14ac:dyDescent="0.35">
      <c r="A363">
        <v>363</v>
      </c>
      <c r="B363">
        <v>510264001071</v>
      </c>
      <c r="C363" t="s">
        <v>1472</v>
      </c>
      <c r="D363">
        <v>5102640</v>
      </c>
      <c r="E363" t="s">
        <v>1473</v>
      </c>
      <c r="F363" s="1">
        <v>44932</v>
      </c>
      <c r="G363" t="s">
        <v>1417</v>
      </c>
      <c r="H363">
        <v>2023</v>
      </c>
      <c r="I363" s="2">
        <v>0.58333333333333337</v>
      </c>
      <c r="J363" t="s">
        <v>95</v>
      </c>
      <c r="K363" t="s">
        <v>1266</v>
      </c>
      <c r="L363" t="s">
        <v>441</v>
      </c>
      <c r="M363" t="s">
        <v>56</v>
      </c>
      <c r="N363">
        <v>586</v>
      </c>
      <c r="O363">
        <v>0</v>
      </c>
      <c r="P363">
        <v>1</v>
      </c>
      <c r="Q363">
        <v>1</v>
      </c>
      <c r="R363" t="s">
        <v>70</v>
      </c>
      <c r="S363">
        <v>6</v>
      </c>
      <c r="T363" s="9" t="str">
        <f t="shared" si="14"/>
        <v>Minor</v>
      </c>
      <c r="U363" t="s">
        <v>58</v>
      </c>
      <c r="W363" s="9" t="str">
        <f t="shared" si="16"/>
        <v>Unknown</v>
      </c>
      <c r="X363" t="s">
        <v>60</v>
      </c>
      <c r="AG363">
        <v>141</v>
      </c>
      <c r="AH363">
        <v>275</v>
      </c>
      <c r="AI363">
        <v>86</v>
      </c>
      <c r="AJ363">
        <v>20</v>
      </c>
      <c r="AK363">
        <v>0</v>
      </c>
      <c r="AL363">
        <v>2</v>
      </c>
      <c r="AM363">
        <v>62</v>
      </c>
      <c r="AN363">
        <v>0</v>
      </c>
      <c r="AO363" t="s">
        <v>136</v>
      </c>
      <c r="AQ363">
        <v>37.156399999999998</v>
      </c>
      <c r="AR363">
        <v>-76.523700000000005</v>
      </c>
      <c r="AS363">
        <v>31</v>
      </c>
      <c r="AT363" t="s">
        <v>124</v>
      </c>
      <c r="AU363">
        <v>5</v>
      </c>
      <c r="AV363">
        <v>492</v>
      </c>
      <c r="AW363" t="s">
        <v>1267</v>
      </c>
      <c r="AX363">
        <v>51</v>
      </c>
      <c r="AY363">
        <v>51700</v>
      </c>
      <c r="AZ363">
        <v>12</v>
      </c>
    </row>
    <row r="364" spans="1:52" x14ac:dyDescent="0.35">
      <c r="A364">
        <v>366</v>
      </c>
      <c r="B364">
        <v>100023000209</v>
      </c>
      <c r="C364" t="s">
        <v>1474</v>
      </c>
      <c r="D364">
        <v>1000230</v>
      </c>
      <c r="E364" t="s">
        <v>1475</v>
      </c>
      <c r="F364" s="1">
        <v>44936</v>
      </c>
      <c r="G364" t="s">
        <v>1417</v>
      </c>
      <c r="H364">
        <v>2023</v>
      </c>
      <c r="I364" s="2">
        <v>0.4861111111111111</v>
      </c>
      <c r="J364" t="s">
        <v>82</v>
      </c>
      <c r="K364" t="s">
        <v>1476</v>
      </c>
      <c r="L364" t="s">
        <v>1224</v>
      </c>
      <c r="M364" t="s">
        <v>56</v>
      </c>
      <c r="N364">
        <v>2270</v>
      </c>
      <c r="O364">
        <v>0</v>
      </c>
      <c r="P364">
        <v>0</v>
      </c>
      <c r="Q364">
        <v>0</v>
      </c>
      <c r="R364" t="s">
        <v>114</v>
      </c>
      <c r="S364">
        <v>16</v>
      </c>
      <c r="T364" s="9" t="str">
        <f t="shared" si="14"/>
        <v>Minor</v>
      </c>
      <c r="U364" t="s">
        <v>58</v>
      </c>
      <c r="W364" s="9" t="str">
        <f t="shared" si="16"/>
        <v>Unknown</v>
      </c>
      <c r="X364" t="s">
        <v>60</v>
      </c>
      <c r="AG364">
        <v>551</v>
      </c>
      <c r="AH364">
        <v>1074</v>
      </c>
      <c r="AI364">
        <v>511</v>
      </c>
      <c r="AJ364">
        <v>47</v>
      </c>
      <c r="AK364">
        <v>11</v>
      </c>
      <c r="AL364">
        <v>11</v>
      </c>
      <c r="AM364">
        <v>65</v>
      </c>
      <c r="AN364">
        <v>0</v>
      </c>
      <c r="AO364" t="s">
        <v>136</v>
      </c>
      <c r="AQ364">
        <v>39.668621999999999</v>
      </c>
      <c r="AR364">
        <v>-75.584879000000001</v>
      </c>
      <c r="AS364">
        <v>128</v>
      </c>
      <c r="AT364">
        <v>9</v>
      </c>
      <c r="AU364">
        <v>12</v>
      </c>
      <c r="AW364" t="s">
        <v>1477</v>
      </c>
      <c r="AX364">
        <v>10</v>
      </c>
      <c r="AY364">
        <v>10003</v>
      </c>
      <c r="AZ364">
        <v>21</v>
      </c>
    </row>
    <row r="365" spans="1:52" x14ac:dyDescent="0.35">
      <c r="A365">
        <v>372</v>
      </c>
      <c r="B365">
        <v>220027702434</v>
      </c>
      <c r="C365" t="s">
        <v>360</v>
      </c>
      <c r="D365">
        <v>2200277</v>
      </c>
      <c r="E365" t="s">
        <v>1478</v>
      </c>
      <c r="F365" s="1">
        <v>44936</v>
      </c>
      <c r="G365" t="s">
        <v>1417</v>
      </c>
      <c r="H365">
        <v>2023</v>
      </c>
      <c r="I365" s="2">
        <v>0.64583333333333337</v>
      </c>
      <c r="J365" t="s">
        <v>53</v>
      </c>
      <c r="K365" t="s">
        <v>186</v>
      </c>
      <c r="L365" t="s">
        <v>69</v>
      </c>
      <c r="M365" t="s">
        <v>56</v>
      </c>
      <c r="N365">
        <v>736</v>
      </c>
      <c r="O365">
        <v>0</v>
      </c>
      <c r="P365">
        <v>1</v>
      </c>
      <c r="Q365">
        <v>1</v>
      </c>
      <c r="R365" t="s">
        <v>70</v>
      </c>
      <c r="T365" s="9" t="str">
        <f t="shared" si="14"/>
        <v>Minor</v>
      </c>
      <c r="W365" s="9" t="str">
        <f t="shared" si="16"/>
        <v>Unknown</v>
      </c>
      <c r="AG365">
        <v>1</v>
      </c>
      <c r="AH365">
        <v>700</v>
      </c>
      <c r="AI365">
        <v>34</v>
      </c>
      <c r="AJ365">
        <v>0</v>
      </c>
      <c r="AK365">
        <v>1</v>
      </c>
      <c r="AL365">
        <v>0</v>
      </c>
      <c r="AM365">
        <v>0</v>
      </c>
      <c r="AN365">
        <v>0</v>
      </c>
      <c r="AQ365">
        <v>29.949909999999999</v>
      </c>
      <c r="AR365">
        <v>-90.089250000000007</v>
      </c>
      <c r="AS365">
        <v>56</v>
      </c>
      <c r="AT365">
        <v>9</v>
      </c>
      <c r="AU365">
        <v>12</v>
      </c>
      <c r="AV365">
        <v>583</v>
      </c>
      <c r="AW365" t="s">
        <v>188</v>
      </c>
      <c r="AX365">
        <v>22</v>
      </c>
      <c r="AY365">
        <v>22071</v>
      </c>
      <c r="AZ365">
        <v>11</v>
      </c>
    </row>
    <row r="366" spans="1:52" x14ac:dyDescent="0.35">
      <c r="A366">
        <v>373</v>
      </c>
      <c r="B366" t="s">
        <v>1479</v>
      </c>
      <c r="C366" t="s">
        <v>1480</v>
      </c>
      <c r="F366" s="1">
        <v>44950</v>
      </c>
      <c r="G366" t="s">
        <v>1417</v>
      </c>
      <c r="H366">
        <v>2023</v>
      </c>
      <c r="I366" s="2">
        <v>0.52361111111111114</v>
      </c>
      <c r="J366" t="s">
        <v>53</v>
      </c>
      <c r="K366" t="s">
        <v>1481</v>
      </c>
      <c r="L366" t="s">
        <v>281</v>
      </c>
      <c r="M366" t="s">
        <v>216</v>
      </c>
      <c r="N366">
        <v>50</v>
      </c>
      <c r="O366">
        <v>0</v>
      </c>
      <c r="P366">
        <v>1</v>
      </c>
      <c r="Q366">
        <v>1</v>
      </c>
      <c r="R366" t="s">
        <v>70</v>
      </c>
      <c r="T366" s="9" t="str">
        <f t="shared" si="14"/>
        <v>Minor</v>
      </c>
      <c r="W366" s="9" t="str">
        <f t="shared" si="16"/>
        <v>Unknown</v>
      </c>
      <c r="AN366">
        <v>0</v>
      </c>
      <c r="AQ366">
        <v>39.0554877</v>
      </c>
      <c r="AR366">
        <v>-94.591275289999999</v>
      </c>
      <c r="AT366">
        <v>9</v>
      </c>
      <c r="AU366">
        <v>12</v>
      </c>
      <c r="AW366" t="s">
        <v>798</v>
      </c>
      <c r="AX366">
        <v>29</v>
      </c>
      <c r="AY366">
        <v>29095</v>
      </c>
      <c r="AZ366">
        <v>11</v>
      </c>
    </row>
    <row r="367" spans="1:52" x14ac:dyDescent="0.35">
      <c r="A367">
        <v>367</v>
      </c>
      <c r="B367">
        <v>490036000764</v>
      </c>
      <c r="C367" t="s">
        <v>1482</v>
      </c>
      <c r="D367">
        <v>4900360</v>
      </c>
      <c r="E367" t="s">
        <v>1483</v>
      </c>
      <c r="F367" s="1">
        <v>44952</v>
      </c>
      <c r="G367" t="s">
        <v>1417</v>
      </c>
      <c r="H367">
        <v>2023</v>
      </c>
      <c r="J367" t="s">
        <v>67</v>
      </c>
      <c r="K367" t="s">
        <v>1484</v>
      </c>
      <c r="L367" t="s">
        <v>928</v>
      </c>
      <c r="M367" t="s">
        <v>56</v>
      </c>
      <c r="N367">
        <v>2764</v>
      </c>
      <c r="O367">
        <v>0</v>
      </c>
      <c r="P367">
        <v>0</v>
      </c>
      <c r="Q367">
        <v>0</v>
      </c>
      <c r="R367" t="s">
        <v>70</v>
      </c>
      <c r="T367" s="9" t="str">
        <f t="shared" si="14"/>
        <v>Minor</v>
      </c>
      <c r="W367" s="9" t="str">
        <f t="shared" si="16"/>
        <v>Unknown</v>
      </c>
      <c r="X367" t="s">
        <v>60</v>
      </c>
      <c r="AG367">
        <v>1359</v>
      </c>
      <c r="AH367">
        <v>90</v>
      </c>
      <c r="AI367">
        <v>1041</v>
      </c>
      <c r="AJ367">
        <v>115</v>
      </c>
      <c r="AK367">
        <v>26</v>
      </c>
      <c r="AL367">
        <v>95</v>
      </c>
      <c r="AM367">
        <v>38</v>
      </c>
      <c r="AN367">
        <v>0</v>
      </c>
      <c r="AQ367">
        <v>40.655507999999998</v>
      </c>
      <c r="AR367">
        <v>-111.936978</v>
      </c>
      <c r="AS367">
        <v>102.81</v>
      </c>
      <c r="AT367">
        <v>9</v>
      </c>
      <c r="AU367">
        <v>12</v>
      </c>
      <c r="AV367">
        <v>1127</v>
      </c>
      <c r="AW367" t="s">
        <v>929</v>
      </c>
      <c r="AX367">
        <v>49</v>
      </c>
      <c r="AY367">
        <v>49035</v>
      </c>
      <c r="AZ367">
        <v>21</v>
      </c>
    </row>
    <row r="368" spans="1:52" x14ac:dyDescent="0.35">
      <c r="A368">
        <v>368</v>
      </c>
      <c r="B368">
        <v>40963002775</v>
      </c>
      <c r="C368" t="s">
        <v>1485</v>
      </c>
      <c r="D368">
        <v>409630</v>
      </c>
      <c r="E368" t="s">
        <v>1486</v>
      </c>
      <c r="F368" s="1">
        <v>44956</v>
      </c>
      <c r="G368" t="s">
        <v>1417</v>
      </c>
      <c r="H368">
        <v>2023</v>
      </c>
      <c r="I368" s="2">
        <v>0.35416666666666669</v>
      </c>
      <c r="J368" t="s">
        <v>82</v>
      </c>
      <c r="K368" t="s">
        <v>1487</v>
      </c>
      <c r="L368" t="s">
        <v>160</v>
      </c>
      <c r="M368" t="s">
        <v>56</v>
      </c>
      <c r="N368">
        <v>2158</v>
      </c>
      <c r="O368">
        <v>0</v>
      </c>
      <c r="P368">
        <v>2</v>
      </c>
      <c r="Q368">
        <v>2</v>
      </c>
      <c r="R368" t="s">
        <v>792</v>
      </c>
      <c r="T368" s="9" t="str">
        <f t="shared" si="14"/>
        <v>Minor</v>
      </c>
      <c r="W368" s="9" t="str">
        <f t="shared" si="16"/>
        <v>Unknown</v>
      </c>
      <c r="AG368">
        <v>672</v>
      </c>
      <c r="AH368">
        <v>31</v>
      </c>
      <c r="AI368">
        <v>1373</v>
      </c>
      <c r="AJ368">
        <v>15</v>
      </c>
      <c r="AK368">
        <v>13</v>
      </c>
      <c r="AL368">
        <v>6</v>
      </c>
      <c r="AM368">
        <v>48</v>
      </c>
      <c r="AN368">
        <v>0</v>
      </c>
      <c r="AQ368">
        <v>32.685699999999997</v>
      </c>
      <c r="AR368">
        <v>-114.5107</v>
      </c>
      <c r="AS368">
        <v>83.7</v>
      </c>
      <c r="AT368">
        <v>9</v>
      </c>
      <c r="AU368">
        <v>12</v>
      </c>
      <c r="AV368">
        <v>1208</v>
      </c>
      <c r="AW368" t="s">
        <v>1488</v>
      </c>
      <c r="AX368">
        <v>4</v>
      </c>
      <c r="AY368">
        <v>4027</v>
      </c>
      <c r="AZ368">
        <v>41</v>
      </c>
    </row>
    <row r="369" spans="1:52" x14ac:dyDescent="0.35">
      <c r="A369">
        <v>370</v>
      </c>
      <c r="B369">
        <v>401257000587</v>
      </c>
      <c r="C369" t="s">
        <v>1489</v>
      </c>
      <c r="D369">
        <v>4012570</v>
      </c>
      <c r="E369" t="s">
        <v>1490</v>
      </c>
      <c r="F369" s="1">
        <v>44957</v>
      </c>
      <c r="G369" t="s">
        <v>1417</v>
      </c>
      <c r="H369">
        <v>2023</v>
      </c>
      <c r="J369" t="s">
        <v>53</v>
      </c>
      <c r="K369" t="s">
        <v>1490</v>
      </c>
      <c r="L369" t="s">
        <v>105</v>
      </c>
      <c r="M369" t="s">
        <v>56</v>
      </c>
      <c r="N369">
        <v>149</v>
      </c>
      <c r="O369">
        <v>0</v>
      </c>
      <c r="P369">
        <v>0</v>
      </c>
      <c r="Q369">
        <v>0</v>
      </c>
      <c r="R369" t="s">
        <v>114</v>
      </c>
      <c r="T369" s="9" t="str">
        <f t="shared" si="14"/>
        <v>Minor</v>
      </c>
      <c r="W369" s="9" t="str">
        <f t="shared" si="16"/>
        <v>Unknown</v>
      </c>
      <c r="X369" t="s">
        <v>153</v>
      </c>
      <c r="AG369">
        <v>71</v>
      </c>
      <c r="AH369">
        <v>5</v>
      </c>
      <c r="AI369">
        <v>19</v>
      </c>
      <c r="AJ369">
        <v>0</v>
      </c>
      <c r="AK369">
        <v>43</v>
      </c>
      <c r="AL369">
        <v>0</v>
      </c>
      <c r="AM369">
        <v>11</v>
      </c>
      <c r="AN369">
        <v>0</v>
      </c>
      <c r="AO369" t="s">
        <v>1051</v>
      </c>
      <c r="AP369" t="s">
        <v>155</v>
      </c>
      <c r="AQ369">
        <v>35.629468000000003</v>
      </c>
      <c r="AR369">
        <v>-98.324487000000005</v>
      </c>
      <c r="AS369">
        <v>15.2</v>
      </c>
      <c r="AT369" t="s">
        <v>130</v>
      </c>
      <c r="AU369">
        <v>5</v>
      </c>
      <c r="AV369">
        <v>130</v>
      </c>
      <c r="AW369" t="s">
        <v>1491</v>
      </c>
      <c r="AX369">
        <v>40</v>
      </c>
      <c r="AY369">
        <v>40011</v>
      </c>
      <c r="AZ369">
        <v>43</v>
      </c>
    </row>
    <row r="370" spans="1:52" x14ac:dyDescent="0.35">
      <c r="A370">
        <v>369</v>
      </c>
      <c r="B370">
        <v>170010905367</v>
      </c>
      <c r="C370" t="s">
        <v>1492</v>
      </c>
      <c r="D370">
        <v>1700109</v>
      </c>
      <c r="E370" t="s">
        <v>1493</v>
      </c>
      <c r="F370" s="1">
        <v>44959</v>
      </c>
      <c r="G370" t="s">
        <v>1417</v>
      </c>
      <c r="H370">
        <v>2023</v>
      </c>
      <c r="I370" s="2">
        <v>0.41666666666666669</v>
      </c>
      <c r="J370" t="s">
        <v>67</v>
      </c>
      <c r="K370" t="s">
        <v>1494</v>
      </c>
      <c r="L370" t="s">
        <v>180</v>
      </c>
      <c r="M370" t="s">
        <v>56</v>
      </c>
      <c r="N370">
        <v>143</v>
      </c>
      <c r="O370">
        <v>0</v>
      </c>
      <c r="P370">
        <v>0</v>
      </c>
      <c r="Q370">
        <v>0</v>
      </c>
      <c r="R370" t="s">
        <v>70</v>
      </c>
      <c r="T370" s="9" t="str">
        <f t="shared" si="14"/>
        <v>Minor</v>
      </c>
      <c r="U370" t="s">
        <v>58</v>
      </c>
      <c r="W370" s="9" t="str">
        <f t="shared" si="16"/>
        <v>Unknown</v>
      </c>
      <c r="AG370">
        <v>129</v>
      </c>
      <c r="AH370">
        <v>2</v>
      </c>
      <c r="AI370">
        <v>3</v>
      </c>
      <c r="AJ370">
        <v>0</v>
      </c>
      <c r="AK370">
        <v>0</v>
      </c>
      <c r="AL370">
        <v>0</v>
      </c>
      <c r="AM370">
        <v>9</v>
      </c>
      <c r="AN370">
        <v>0</v>
      </c>
      <c r="AQ370">
        <v>40.563800000000001</v>
      </c>
      <c r="AR370">
        <v>-88.613600000000005</v>
      </c>
      <c r="AS370">
        <v>6.7</v>
      </c>
      <c r="AT370">
        <v>6</v>
      </c>
      <c r="AU370">
        <v>10</v>
      </c>
      <c r="AV370">
        <v>60</v>
      </c>
      <c r="AW370" t="s">
        <v>719</v>
      </c>
      <c r="AX370">
        <v>17</v>
      </c>
      <c r="AY370">
        <v>17113</v>
      </c>
      <c r="AZ370">
        <v>42</v>
      </c>
    </row>
    <row r="371" spans="1:52" x14ac:dyDescent="0.35">
      <c r="A371">
        <v>375</v>
      </c>
      <c r="B371">
        <v>360010306362</v>
      </c>
      <c r="C371" t="s">
        <v>1495</v>
      </c>
      <c r="D371">
        <v>3600103</v>
      </c>
      <c r="E371" t="s">
        <v>1496</v>
      </c>
      <c r="F371" s="1">
        <v>44970</v>
      </c>
      <c r="G371" t="s">
        <v>1417</v>
      </c>
      <c r="H371">
        <v>2023</v>
      </c>
      <c r="I371" s="2">
        <v>0.52430555555555558</v>
      </c>
      <c r="J371" t="s">
        <v>82</v>
      </c>
      <c r="K371" t="s">
        <v>1497</v>
      </c>
      <c r="L371" t="s">
        <v>263</v>
      </c>
      <c r="M371" t="s">
        <v>56</v>
      </c>
      <c r="N371">
        <v>594</v>
      </c>
      <c r="O371">
        <v>0</v>
      </c>
      <c r="P371">
        <v>0</v>
      </c>
      <c r="Q371">
        <v>0</v>
      </c>
      <c r="R371" t="s">
        <v>792</v>
      </c>
      <c r="T371" s="9" t="str">
        <f t="shared" si="14"/>
        <v>Minor</v>
      </c>
      <c r="W371" s="9" t="str">
        <f t="shared" si="16"/>
        <v>Unknown</v>
      </c>
      <c r="AG371">
        <v>25</v>
      </c>
      <c r="AH371">
        <v>242</v>
      </c>
      <c r="AI371">
        <v>280</v>
      </c>
      <c r="AJ371">
        <v>22</v>
      </c>
      <c r="AK371">
        <v>8</v>
      </c>
      <c r="AL371">
        <v>10</v>
      </c>
      <c r="AM371">
        <v>7</v>
      </c>
      <c r="AN371">
        <v>0</v>
      </c>
      <c r="AQ371">
        <v>40.622300000000003</v>
      </c>
      <c r="AR371">
        <v>-74.078699999999998</v>
      </c>
      <c r="AS371">
        <v>54.14</v>
      </c>
      <c r="AT371" t="s">
        <v>130</v>
      </c>
      <c r="AU371">
        <v>5</v>
      </c>
      <c r="AV371">
        <v>569</v>
      </c>
      <c r="AW371" t="s">
        <v>857</v>
      </c>
      <c r="AX371">
        <v>36</v>
      </c>
      <c r="AY371">
        <v>36085</v>
      </c>
      <c r="AZ371">
        <v>11</v>
      </c>
    </row>
    <row r="372" spans="1:52" x14ac:dyDescent="0.35">
      <c r="A372">
        <v>374</v>
      </c>
      <c r="B372">
        <v>481620001203</v>
      </c>
      <c r="C372" t="s">
        <v>1498</v>
      </c>
      <c r="D372">
        <v>4816200</v>
      </c>
      <c r="E372" t="s">
        <v>1499</v>
      </c>
      <c r="F372" s="1">
        <v>44970</v>
      </c>
      <c r="G372" t="s">
        <v>1417</v>
      </c>
      <c r="H372">
        <v>2023</v>
      </c>
      <c r="I372" s="2">
        <v>0.5</v>
      </c>
      <c r="J372" t="s">
        <v>82</v>
      </c>
      <c r="K372" t="s">
        <v>1500</v>
      </c>
      <c r="L372" t="s">
        <v>205</v>
      </c>
      <c r="M372" t="s">
        <v>56</v>
      </c>
      <c r="N372">
        <v>1735</v>
      </c>
      <c r="O372">
        <v>1</v>
      </c>
      <c r="P372">
        <v>0</v>
      </c>
      <c r="Q372">
        <v>1</v>
      </c>
      <c r="R372" t="s">
        <v>114</v>
      </c>
      <c r="T372" s="9" t="str">
        <f t="shared" si="14"/>
        <v>Minor</v>
      </c>
      <c r="W372" s="9" t="str">
        <f t="shared" si="16"/>
        <v>Unknown</v>
      </c>
      <c r="AG372">
        <v>521</v>
      </c>
      <c r="AH372">
        <v>13</v>
      </c>
      <c r="AI372">
        <v>1178</v>
      </c>
      <c r="AJ372">
        <v>3</v>
      </c>
      <c r="AK372">
        <v>6</v>
      </c>
      <c r="AL372">
        <v>1</v>
      </c>
      <c r="AM372">
        <v>13</v>
      </c>
      <c r="AN372">
        <v>0</v>
      </c>
      <c r="AQ372">
        <v>36.047164000000002</v>
      </c>
      <c r="AR372">
        <v>-102.499399</v>
      </c>
      <c r="AS372">
        <v>128.91</v>
      </c>
      <c r="AT372" t="s">
        <v>130</v>
      </c>
      <c r="AU372">
        <v>12</v>
      </c>
      <c r="AV372">
        <v>1162</v>
      </c>
      <c r="AW372" t="s">
        <v>1501</v>
      </c>
      <c r="AX372">
        <v>48</v>
      </c>
      <c r="AY372">
        <v>48205</v>
      </c>
      <c r="AZ372">
        <v>41</v>
      </c>
    </row>
    <row r="373" spans="1:52" x14ac:dyDescent="0.35">
      <c r="A373">
        <v>376</v>
      </c>
      <c r="B373">
        <v>421917007412</v>
      </c>
      <c r="C373" t="s">
        <v>1502</v>
      </c>
      <c r="D373">
        <v>4219170</v>
      </c>
      <c r="E373" t="s">
        <v>1325</v>
      </c>
      <c r="F373" s="1">
        <v>44971</v>
      </c>
      <c r="G373" t="s">
        <v>1417</v>
      </c>
      <c r="H373">
        <v>2023</v>
      </c>
      <c r="J373" t="s">
        <v>53</v>
      </c>
      <c r="K373" t="s">
        <v>453</v>
      </c>
      <c r="L373" t="s">
        <v>84</v>
      </c>
      <c r="M373" t="s">
        <v>56</v>
      </c>
      <c r="N373">
        <v>679</v>
      </c>
      <c r="O373">
        <v>0</v>
      </c>
      <c r="P373">
        <v>4</v>
      </c>
      <c r="Q373">
        <v>4</v>
      </c>
      <c r="R373" t="s">
        <v>792</v>
      </c>
      <c r="T373" s="9" t="str">
        <f t="shared" si="14"/>
        <v>Minor</v>
      </c>
      <c r="W373" s="9" t="str">
        <f t="shared" si="16"/>
        <v>Unknown</v>
      </c>
      <c r="AG373">
        <v>11</v>
      </c>
      <c r="AH373">
        <v>627</v>
      </c>
      <c r="AI373">
        <v>10</v>
      </c>
      <c r="AJ373">
        <v>1</v>
      </c>
      <c r="AK373">
        <v>3</v>
      </c>
      <c r="AL373">
        <v>0</v>
      </c>
      <c r="AM373">
        <v>27</v>
      </c>
      <c r="AN373">
        <v>0</v>
      </c>
      <c r="AQ373">
        <v>40.460900000000002</v>
      </c>
      <c r="AR373">
        <v>-79.901200000000003</v>
      </c>
      <c r="AS373">
        <v>63.7</v>
      </c>
      <c r="AT373">
        <v>6</v>
      </c>
      <c r="AU373">
        <v>12</v>
      </c>
      <c r="AV373">
        <v>676</v>
      </c>
      <c r="AW373" t="s">
        <v>455</v>
      </c>
      <c r="AX373">
        <v>42</v>
      </c>
      <c r="AY373">
        <v>42003</v>
      </c>
      <c r="AZ373">
        <v>11</v>
      </c>
    </row>
    <row r="374" spans="1:52" x14ac:dyDescent="0.35">
      <c r="A374">
        <v>377</v>
      </c>
      <c r="B374">
        <v>480813000170</v>
      </c>
      <c r="C374" t="s">
        <v>1503</v>
      </c>
      <c r="D374">
        <v>4808130</v>
      </c>
      <c r="E374" t="s">
        <v>1504</v>
      </c>
      <c r="F374" s="1">
        <v>44991</v>
      </c>
      <c r="G374" t="s">
        <v>1417</v>
      </c>
      <c r="H374">
        <v>2023</v>
      </c>
      <c r="I374" s="2">
        <v>0.58333333333333337</v>
      </c>
      <c r="J374" t="s">
        <v>82</v>
      </c>
      <c r="K374" t="s">
        <v>1505</v>
      </c>
      <c r="L374" t="s">
        <v>205</v>
      </c>
      <c r="M374" t="s">
        <v>56</v>
      </c>
      <c r="N374">
        <v>1895</v>
      </c>
      <c r="O374">
        <v>0</v>
      </c>
      <c r="P374">
        <v>1</v>
      </c>
      <c r="Q374">
        <v>1</v>
      </c>
      <c r="R374" t="s">
        <v>792</v>
      </c>
      <c r="T374" s="9" t="str">
        <f t="shared" si="14"/>
        <v>Minor</v>
      </c>
      <c r="W374" s="9" t="str">
        <f t="shared" si="16"/>
        <v>Unknown</v>
      </c>
      <c r="AG374">
        <v>203</v>
      </c>
      <c r="AH374">
        <v>347</v>
      </c>
      <c r="AI374">
        <v>1083</v>
      </c>
      <c r="AJ374">
        <v>211</v>
      </c>
      <c r="AK374">
        <v>7</v>
      </c>
      <c r="AL374">
        <v>6</v>
      </c>
      <c r="AM374">
        <v>38</v>
      </c>
      <c r="AN374">
        <v>0</v>
      </c>
      <c r="AQ374">
        <v>35.228498000000002</v>
      </c>
      <c r="AR374">
        <v>-101.824434</v>
      </c>
      <c r="AS374">
        <v>131</v>
      </c>
      <c r="AT374">
        <v>9</v>
      </c>
      <c r="AU374">
        <v>12</v>
      </c>
      <c r="AV374">
        <v>1499</v>
      </c>
      <c r="AW374" t="s">
        <v>1506</v>
      </c>
      <c r="AX374">
        <v>48</v>
      </c>
      <c r="AY374">
        <v>48375</v>
      </c>
      <c r="AZ374">
        <v>12</v>
      </c>
    </row>
    <row r="375" spans="1:52" x14ac:dyDescent="0.35">
      <c r="A375">
        <v>378</v>
      </c>
      <c r="B375">
        <v>480870000253</v>
      </c>
      <c r="C375" t="s">
        <v>1507</v>
      </c>
      <c r="D375">
        <v>4808700</v>
      </c>
      <c r="E375" t="s">
        <v>1508</v>
      </c>
      <c r="F375" s="1">
        <v>45005</v>
      </c>
      <c r="G375" t="s">
        <v>1417</v>
      </c>
      <c r="H375">
        <v>2023</v>
      </c>
      <c r="I375" s="2">
        <v>0.28819444444444448</v>
      </c>
      <c r="J375" t="s">
        <v>82</v>
      </c>
      <c r="K375" t="s">
        <v>1277</v>
      </c>
      <c r="L375" t="s">
        <v>205</v>
      </c>
      <c r="M375" t="s">
        <v>56</v>
      </c>
      <c r="N375" s="3">
        <v>2541</v>
      </c>
      <c r="O375">
        <v>1</v>
      </c>
      <c r="P375">
        <v>1</v>
      </c>
      <c r="Q375">
        <v>2</v>
      </c>
      <c r="R375" t="s">
        <v>792</v>
      </c>
      <c r="T375" s="9" t="str">
        <f t="shared" si="14"/>
        <v>Minor</v>
      </c>
      <c r="U375" t="s">
        <v>58</v>
      </c>
      <c r="W375" s="9" t="str">
        <f t="shared" si="16"/>
        <v>Unknown</v>
      </c>
      <c r="X375" t="s">
        <v>60</v>
      </c>
      <c r="AG375">
        <v>385</v>
      </c>
      <c r="AH375">
        <v>901</v>
      </c>
      <c r="AI375" s="3">
        <v>1107</v>
      </c>
      <c r="AJ375">
        <v>65</v>
      </c>
      <c r="AK375">
        <v>13</v>
      </c>
      <c r="AL375">
        <v>3</v>
      </c>
      <c r="AM375">
        <v>67</v>
      </c>
      <c r="AN375">
        <v>0</v>
      </c>
      <c r="AQ375">
        <v>32.763804</v>
      </c>
      <c r="AR375">
        <v>-97.125992999999994</v>
      </c>
      <c r="AS375">
        <v>166.97</v>
      </c>
      <c r="AT375">
        <v>9</v>
      </c>
      <c r="AU375">
        <v>12</v>
      </c>
      <c r="AV375" s="3">
        <v>1820</v>
      </c>
      <c r="AW375" t="s">
        <v>480</v>
      </c>
      <c r="AX375">
        <v>48</v>
      </c>
      <c r="AY375">
        <v>48439</v>
      </c>
      <c r="AZ375">
        <v>11</v>
      </c>
    </row>
    <row r="376" spans="1:52" x14ac:dyDescent="0.35">
      <c r="A376">
        <v>381</v>
      </c>
      <c r="B376">
        <v>10009000011</v>
      </c>
      <c r="C376" t="s">
        <v>1509</v>
      </c>
      <c r="D376">
        <v>100090</v>
      </c>
      <c r="E376" t="s">
        <v>1510</v>
      </c>
      <c r="F376" s="1">
        <v>45007</v>
      </c>
      <c r="G376" t="s">
        <v>1417</v>
      </c>
      <c r="H376">
        <v>2023</v>
      </c>
      <c r="I376" s="2">
        <v>0.53125</v>
      </c>
      <c r="J376" t="s">
        <v>90</v>
      </c>
      <c r="K376" t="s">
        <v>1511</v>
      </c>
      <c r="L376" t="s">
        <v>614</v>
      </c>
      <c r="M376" t="s">
        <v>56</v>
      </c>
      <c r="N376">
        <v>450</v>
      </c>
      <c r="O376">
        <v>0</v>
      </c>
      <c r="P376">
        <v>1</v>
      </c>
      <c r="Q376">
        <v>1</v>
      </c>
      <c r="R376" t="s">
        <v>114</v>
      </c>
      <c r="T376" s="9" t="str">
        <f t="shared" si="14"/>
        <v>Minor</v>
      </c>
      <c r="W376" s="9" t="str">
        <f t="shared" si="16"/>
        <v>Unknown</v>
      </c>
      <c r="X376" t="s">
        <v>60</v>
      </c>
      <c r="AG376">
        <v>21</v>
      </c>
      <c r="AH376">
        <v>387</v>
      </c>
      <c r="AI376">
        <v>30</v>
      </c>
      <c r="AJ376">
        <v>0</v>
      </c>
      <c r="AK376">
        <v>0</v>
      </c>
      <c r="AL376">
        <v>0</v>
      </c>
      <c r="AM376">
        <v>12</v>
      </c>
      <c r="AN376">
        <v>0</v>
      </c>
      <c r="AQ376">
        <v>33.661200000000001</v>
      </c>
      <c r="AR376">
        <v>-85.82</v>
      </c>
      <c r="AS376">
        <v>25.5</v>
      </c>
      <c r="AT376">
        <v>9</v>
      </c>
      <c r="AU376">
        <v>12</v>
      </c>
      <c r="AV376">
        <v>387</v>
      </c>
      <c r="AW376" t="s">
        <v>1082</v>
      </c>
      <c r="AX376">
        <v>1</v>
      </c>
      <c r="AY376">
        <v>1015</v>
      </c>
      <c r="AZ376">
        <v>13</v>
      </c>
    </row>
    <row r="377" spans="1:52" x14ac:dyDescent="0.35">
      <c r="A377">
        <v>379</v>
      </c>
      <c r="B377">
        <v>80336000338</v>
      </c>
      <c r="C377" t="s">
        <v>1348</v>
      </c>
      <c r="D377">
        <v>803360</v>
      </c>
      <c r="E377" t="s">
        <v>1512</v>
      </c>
      <c r="F377" s="1">
        <v>45007</v>
      </c>
      <c r="G377" t="s">
        <v>1417</v>
      </c>
      <c r="H377">
        <v>2023</v>
      </c>
      <c r="I377" s="2">
        <v>0.41319444444444442</v>
      </c>
      <c r="J377" t="s">
        <v>90</v>
      </c>
      <c r="K377" t="s">
        <v>1513</v>
      </c>
      <c r="L377" t="s">
        <v>55</v>
      </c>
      <c r="M377" t="s">
        <v>56</v>
      </c>
      <c r="N377">
        <v>2589</v>
      </c>
      <c r="O377">
        <v>0</v>
      </c>
      <c r="P377">
        <v>2</v>
      </c>
      <c r="Q377">
        <v>2</v>
      </c>
      <c r="R377" t="s">
        <v>70</v>
      </c>
      <c r="S377">
        <v>17</v>
      </c>
      <c r="T377" s="9" t="str">
        <f t="shared" si="14"/>
        <v>Minor</v>
      </c>
      <c r="U377" t="s">
        <v>58</v>
      </c>
      <c r="V377" t="s">
        <v>146</v>
      </c>
      <c r="W377" s="9" t="str">
        <f t="shared" si="16"/>
        <v>Black</v>
      </c>
      <c r="X377" t="s">
        <v>60</v>
      </c>
      <c r="Y377">
        <v>1</v>
      </c>
      <c r="Z377" t="s">
        <v>61</v>
      </c>
      <c r="AG377">
        <v>1325</v>
      </c>
      <c r="AH377">
        <v>417</v>
      </c>
      <c r="AI377">
        <v>571</v>
      </c>
      <c r="AJ377">
        <v>63</v>
      </c>
      <c r="AK377">
        <v>6</v>
      </c>
      <c r="AL377">
        <v>8</v>
      </c>
      <c r="AM377">
        <v>199</v>
      </c>
      <c r="AN377">
        <v>0</v>
      </c>
      <c r="AO377" t="s">
        <v>1159</v>
      </c>
      <c r="AQ377">
        <v>39.741599999999998</v>
      </c>
      <c r="AR377">
        <v>-104.95569999999999</v>
      </c>
      <c r="AS377">
        <v>123.63</v>
      </c>
      <c r="AT377">
        <v>9</v>
      </c>
      <c r="AU377">
        <v>12</v>
      </c>
      <c r="AV377">
        <v>743</v>
      </c>
      <c r="AW377" t="s">
        <v>1514</v>
      </c>
      <c r="AX377">
        <v>8</v>
      </c>
      <c r="AY377">
        <v>8031</v>
      </c>
      <c r="AZ377">
        <v>11</v>
      </c>
    </row>
    <row r="378" spans="1:52" x14ac:dyDescent="0.35">
      <c r="A378">
        <v>382</v>
      </c>
      <c r="B378">
        <v>180660001162</v>
      </c>
      <c r="C378" t="s">
        <v>1515</v>
      </c>
      <c r="D378">
        <v>1806600</v>
      </c>
      <c r="E378" t="s">
        <v>1516</v>
      </c>
      <c r="F378" s="1">
        <v>45009</v>
      </c>
      <c r="G378" t="s">
        <v>1417</v>
      </c>
      <c r="H378">
        <v>2023</v>
      </c>
      <c r="J378" t="s">
        <v>95</v>
      </c>
      <c r="K378" t="s">
        <v>1517</v>
      </c>
      <c r="L378" t="s">
        <v>225</v>
      </c>
      <c r="M378" t="s">
        <v>56</v>
      </c>
      <c r="N378">
        <v>1002</v>
      </c>
      <c r="O378">
        <v>0</v>
      </c>
      <c r="P378">
        <v>0</v>
      </c>
      <c r="Q378">
        <v>0</v>
      </c>
      <c r="R378" t="s">
        <v>740</v>
      </c>
      <c r="T378" s="9" t="str">
        <f t="shared" si="14"/>
        <v>Minor</v>
      </c>
      <c r="W378" s="9" t="str">
        <f t="shared" si="16"/>
        <v>Unknown</v>
      </c>
      <c r="X378" t="s">
        <v>1518</v>
      </c>
      <c r="Y378">
        <v>1</v>
      </c>
      <c r="Z378" t="s">
        <v>61</v>
      </c>
      <c r="AG378">
        <v>831</v>
      </c>
      <c r="AH378">
        <v>19</v>
      </c>
      <c r="AI378">
        <v>107</v>
      </c>
      <c r="AJ378">
        <v>9</v>
      </c>
      <c r="AL378">
        <v>1</v>
      </c>
      <c r="AM378">
        <v>35</v>
      </c>
      <c r="AN378">
        <v>0</v>
      </c>
      <c r="AQ378">
        <v>41.672865999999999</v>
      </c>
      <c r="AR378">
        <v>-85.726856999999995</v>
      </c>
      <c r="AS378">
        <v>68.5</v>
      </c>
      <c r="AT378">
        <v>6</v>
      </c>
      <c r="AU378">
        <v>8</v>
      </c>
      <c r="AV378">
        <v>266</v>
      </c>
      <c r="AW378" t="s">
        <v>1519</v>
      </c>
      <c r="AX378">
        <v>18</v>
      </c>
      <c r="AY378">
        <v>18039</v>
      </c>
      <c r="AZ378">
        <v>41</v>
      </c>
    </row>
    <row r="379" spans="1:52" hidden="1" x14ac:dyDescent="0.35">
      <c r="A379">
        <v>380</v>
      </c>
      <c r="B379" t="s">
        <v>1520</v>
      </c>
      <c r="C379" t="s">
        <v>1521</v>
      </c>
      <c r="F379" s="1">
        <v>45012</v>
      </c>
      <c r="G379" t="s">
        <v>1417</v>
      </c>
      <c r="H379">
        <v>2023</v>
      </c>
      <c r="I379" s="2">
        <v>0.42569444444444443</v>
      </c>
      <c r="J379" t="s">
        <v>82</v>
      </c>
      <c r="K379" t="s">
        <v>376</v>
      </c>
      <c r="L379" t="s">
        <v>377</v>
      </c>
      <c r="M379" t="s">
        <v>216</v>
      </c>
      <c r="N379">
        <v>200</v>
      </c>
      <c r="O379">
        <v>6</v>
      </c>
      <c r="P379">
        <v>0</v>
      </c>
      <c r="Q379">
        <v>6</v>
      </c>
      <c r="R379" t="s">
        <v>57</v>
      </c>
      <c r="S379">
        <v>28</v>
      </c>
      <c r="T379" s="9" t="str">
        <f t="shared" si="14"/>
        <v>Adult</v>
      </c>
      <c r="U379" t="s">
        <v>152</v>
      </c>
      <c r="V379" t="s">
        <v>59</v>
      </c>
      <c r="W379" s="9" t="str">
        <f t="shared" si="16"/>
        <v>White</v>
      </c>
      <c r="X379" t="s">
        <v>381</v>
      </c>
      <c r="Y379">
        <v>1</v>
      </c>
      <c r="Z379" t="s">
        <v>1097</v>
      </c>
      <c r="AG379">
        <v>112</v>
      </c>
      <c r="AH379">
        <v>3</v>
      </c>
      <c r="AI379">
        <v>0</v>
      </c>
      <c r="AJ379">
        <v>1</v>
      </c>
      <c r="AK379">
        <v>0</v>
      </c>
      <c r="AL379">
        <v>0</v>
      </c>
      <c r="AM379">
        <v>0</v>
      </c>
      <c r="AN379">
        <v>0</v>
      </c>
      <c r="AQ379">
        <v>36.09286762</v>
      </c>
      <c r="AR379">
        <v>-86.825266119999995</v>
      </c>
      <c r="AS379">
        <v>15</v>
      </c>
      <c r="AT379" t="s">
        <v>130</v>
      </c>
      <c r="AU379">
        <v>6</v>
      </c>
      <c r="AW379" t="s">
        <v>378</v>
      </c>
      <c r="AX379">
        <v>47</v>
      </c>
      <c r="AY379">
        <v>47037</v>
      </c>
      <c r="AZ379">
        <v>11</v>
      </c>
    </row>
    <row r="380" spans="1:52" hidden="1" x14ac:dyDescent="0.35">
      <c r="A380">
        <v>383</v>
      </c>
      <c r="B380">
        <v>510324002081</v>
      </c>
      <c r="C380" t="s">
        <v>1522</v>
      </c>
      <c r="D380">
        <v>5103240</v>
      </c>
      <c r="E380" t="s">
        <v>1523</v>
      </c>
      <c r="F380" s="1">
        <v>45043</v>
      </c>
      <c r="G380" t="s">
        <v>1417</v>
      </c>
      <c r="H380">
        <v>2023</v>
      </c>
      <c r="I380" s="2">
        <v>0.50138888888888888</v>
      </c>
      <c r="J380" t="s">
        <v>67</v>
      </c>
      <c r="K380" t="s">
        <v>1092</v>
      </c>
      <c r="L380" t="s">
        <v>441</v>
      </c>
      <c r="M380" t="s">
        <v>56</v>
      </c>
      <c r="N380">
        <v>1296</v>
      </c>
      <c r="O380">
        <v>0</v>
      </c>
      <c r="P380">
        <v>2</v>
      </c>
      <c r="Q380">
        <v>2</v>
      </c>
      <c r="R380" t="s">
        <v>70</v>
      </c>
      <c r="S380">
        <v>18</v>
      </c>
      <c r="T380" s="9" t="str">
        <f t="shared" si="14"/>
        <v>Adult</v>
      </c>
      <c r="U380" t="s">
        <v>58</v>
      </c>
      <c r="W380" s="9" t="str">
        <f t="shared" si="16"/>
        <v>Unknown</v>
      </c>
      <c r="X380" t="s">
        <v>60</v>
      </c>
      <c r="AG380">
        <v>32</v>
      </c>
      <c r="AH380">
        <v>598</v>
      </c>
      <c r="AI380">
        <v>652</v>
      </c>
      <c r="AJ380">
        <v>3</v>
      </c>
      <c r="AK380">
        <v>0</v>
      </c>
      <c r="AL380">
        <v>0</v>
      </c>
      <c r="AM380">
        <v>11</v>
      </c>
      <c r="AN380">
        <v>0</v>
      </c>
      <c r="AQ380">
        <v>37.510274000000003</v>
      </c>
      <c r="AR380">
        <v>-77.483074999999999</v>
      </c>
      <c r="AS380">
        <v>71.84</v>
      </c>
      <c r="AT380">
        <v>9</v>
      </c>
      <c r="AU380">
        <v>12</v>
      </c>
      <c r="AV380">
        <v>1116</v>
      </c>
      <c r="AW380" t="s">
        <v>1524</v>
      </c>
      <c r="AX380">
        <v>51</v>
      </c>
      <c r="AY380">
        <v>51760</v>
      </c>
      <c r="AZ380">
        <v>12</v>
      </c>
    </row>
    <row r="381" spans="1:52" x14ac:dyDescent="0.35">
      <c r="A381">
        <v>384</v>
      </c>
      <c r="B381">
        <v>470222000822</v>
      </c>
      <c r="C381" t="s">
        <v>1178</v>
      </c>
      <c r="D381">
        <v>4702220</v>
      </c>
      <c r="E381" t="s">
        <v>568</v>
      </c>
      <c r="F381" s="1">
        <v>45044</v>
      </c>
      <c r="G381" t="s">
        <v>1417</v>
      </c>
      <c r="H381">
        <v>2023</v>
      </c>
      <c r="I381" s="2">
        <v>0.3888888888888889</v>
      </c>
      <c r="J381" t="s">
        <v>95</v>
      </c>
      <c r="K381" t="s">
        <v>566</v>
      </c>
      <c r="L381" t="s">
        <v>377</v>
      </c>
      <c r="M381" t="s">
        <v>56</v>
      </c>
      <c r="N381">
        <v>1525</v>
      </c>
      <c r="O381">
        <v>0</v>
      </c>
      <c r="P381">
        <v>1</v>
      </c>
      <c r="Q381">
        <v>1</v>
      </c>
      <c r="R381" t="s">
        <v>114</v>
      </c>
      <c r="S381">
        <v>14</v>
      </c>
      <c r="T381" s="9" t="str">
        <f t="shared" si="14"/>
        <v>Minor</v>
      </c>
      <c r="U381" t="s">
        <v>58</v>
      </c>
      <c r="W381" s="9" t="str">
        <f t="shared" si="16"/>
        <v>Unknown</v>
      </c>
      <c r="X381" t="s">
        <v>60</v>
      </c>
      <c r="AG381">
        <v>909</v>
      </c>
      <c r="AH381">
        <v>305</v>
      </c>
      <c r="AI381">
        <v>187</v>
      </c>
      <c r="AJ381">
        <v>23</v>
      </c>
      <c r="AK381">
        <v>0</v>
      </c>
      <c r="AL381">
        <v>3</v>
      </c>
      <c r="AM381">
        <v>98</v>
      </c>
      <c r="AN381">
        <v>0</v>
      </c>
      <c r="AO381" t="s">
        <v>136</v>
      </c>
      <c r="AQ381">
        <v>35.948500000000003</v>
      </c>
      <c r="AR381">
        <v>-83.972999999999999</v>
      </c>
      <c r="AS381">
        <v>85.5</v>
      </c>
      <c r="AT381">
        <v>9</v>
      </c>
      <c r="AU381">
        <v>12</v>
      </c>
      <c r="AV381">
        <v>303</v>
      </c>
      <c r="AW381" t="s">
        <v>568</v>
      </c>
      <c r="AX381">
        <v>47</v>
      </c>
      <c r="AY381">
        <v>47093</v>
      </c>
      <c r="AZ381">
        <v>12</v>
      </c>
    </row>
    <row r="382" spans="1:52" hidden="1" x14ac:dyDescent="0.35">
      <c r="A382">
        <v>385</v>
      </c>
      <c r="B382">
        <v>260019501104</v>
      </c>
      <c r="C382" t="s">
        <v>1525</v>
      </c>
      <c r="D382">
        <v>2600195</v>
      </c>
      <c r="E382" t="s">
        <v>1526</v>
      </c>
      <c r="F382" s="1">
        <v>45048</v>
      </c>
      <c r="G382" t="s">
        <v>1417</v>
      </c>
      <c r="H382">
        <v>2023</v>
      </c>
      <c r="I382" s="2">
        <v>0.64583333333333337</v>
      </c>
      <c r="J382" t="s">
        <v>53</v>
      </c>
      <c r="K382" t="s">
        <v>1130</v>
      </c>
      <c r="L382" t="s">
        <v>145</v>
      </c>
      <c r="M382" t="s">
        <v>56</v>
      </c>
      <c r="N382">
        <v>927</v>
      </c>
      <c r="O382">
        <v>0</v>
      </c>
      <c r="P382">
        <v>1</v>
      </c>
      <c r="Q382">
        <v>1</v>
      </c>
      <c r="R382" t="s">
        <v>70</v>
      </c>
      <c r="S382">
        <v>27</v>
      </c>
      <c r="T382" s="9" t="str">
        <f t="shared" si="14"/>
        <v>Adult</v>
      </c>
      <c r="U382" t="s">
        <v>152</v>
      </c>
      <c r="W382" s="9" t="str">
        <f t="shared" si="16"/>
        <v>Unknown</v>
      </c>
      <c r="X382" t="s">
        <v>501</v>
      </c>
      <c r="AG382">
        <v>36</v>
      </c>
      <c r="AH382">
        <v>800</v>
      </c>
      <c r="AI382">
        <v>12</v>
      </c>
      <c r="AJ382">
        <v>0</v>
      </c>
      <c r="AK382">
        <v>7</v>
      </c>
      <c r="AL382">
        <v>0</v>
      </c>
      <c r="AM382">
        <v>72</v>
      </c>
      <c r="AN382">
        <v>0</v>
      </c>
      <c r="AQ382">
        <v>42.996600000000001</v>
      </c>
      <c r="AR382">
        <v>-83.6785</v>
      </c>
      <c r="AS382">
        <v>49</v>
      </c>
      <c r="AT382" t="s">
        <v>130</v>
      </c>
      <c r="AU382">
        <v>12</v>
      </c>
      <c r="AV382">
        <v>787</v>
      </c>
      <c r="AW382" t="s">
        <v>149</v>
      </c>
      <c r="AX382">
        <v>26</v>
      </c>
      <c r="AY382">
        <v>26049</v>
      </c>
      <c r="AZ382">
        <v>13</v>
      </c>
    </row>
    <row r="383" spans="1:52" hidden="1" x14ac:dyDescent="0.35">
      <c r="A383">
        <v>388</v>
      </c>
      <c r="B383">
        <v>320006000029</v>
      </c>
      <c r="C383" t="s">
        <v>1527</v>
      </c>
      <c r="D383">
        <v>3200060</v>
      </c>
      <c r="E383" t="s">
        <v>1069</v>
      </c>
      <c r="F383" s="1">
        <v>45054</v>
      </c>
      <c r="G383" t="s">
        <v>1417</v>
      </c>
      <c r="H383">
        <v>2023</v>
      </c>
      <c r="I383" s="2">
        <v>0.52083333333333337</v>
      </c>
      <c r="J383" t="s">
        <v>82</v>
      </c>
      <c r="K383" t="s">
        <v>1374</v>
      </c>
      <c r="L383" t="s">
        <v>465</v>
      </c>
      <c r="M383" t="s">
        <v>56</v>
      </c>
      <c r="N383" s="3">
        <v>1051</v>
      </c>
      <c r="O383">
        <v>0</v>
      </c>
      <c r="P383">
        <v>1</v>
      </c>
      <c r="Q383">
        <v>1</v>
      </c>
      <c r="R383" t="s">
        <v>114</v>
      </c>
      <c r="S383">
        <v>18</v>
      </c>
      <c r="T383" s="9" t="str">
        <f t="shared" si="14"/>
        <v>Adult</v>
      </c>
      <c r="U383" t="s">
        <v>58</v>
      </c>
      <c r="W383" s="9" t="str">
        <f t="shared" si="16"/>
        <v>Unknown</v>
      </c>
      <c r="AG383">
        <v>25</v>
      </c>
      <c r="AH383">
        <v>128</v>
      </c>
      <c r="AI383">
        <v>867</v>
      </c>
      <c r="AJ383">
        <v>6</v>
      </c>
      <c r="AK383">
        <v>2</v>
      </c>
      <c r="AL383">
        <v>6</v>
      </c>
      <c r="AM383">
        <v>17</v>
      </c>
      <c r="AN383">
        <v>0</v>
      </c>
      <c r="AQ383">
        <v>36.204180000000001</v>
      </c>
      <c r="AR383">
        <v>-115.09741200000001</v>
      </c>
      <c r="AT383">
        <v>6</v>
      </c>
      <c r="AU383">
        <v>8</v>
      </c>
      <c r="AV383">
        <v>1051</v>
      </c>
      <c r="AW383" t="s">
        <v>1071</v>
      </c>
      <c r="AX383">
        <v>32</v>
      </c>
      <c r="AY383">
        <v>32003</v>
      </c>
      <c r="AZ383">
        <v>21</v>
      </c>
    </row>
    <row r="384" spans="1:52" x14ac:dyDescent="0.35">
      <c r="A384">
        <v>386</v>
      </c>
      <c r="B384">
        <v>421899007517</v>
      </c>
      <c r="C384" t="s">
        <v>1528</v>
      </c>
      <c r="D384">
        <v>4218990</v>
      </c>
      <c r="E384" t="s">
        <v>1529</v>
      </c>
      <c r="F384" s="1">
        <v>45054</v>
      </c>
      <c r="G384" t="s">
        <v>1417</v>
      </c>
      <c r="H384">
        <v>2023</v>
      </c>
      <c r="I384" s="2">
        <v>0.47916666666666669</v>
      </c>
      <c r="J384" t="s">
        <v>82</v>
      </c>
      <c r="K384" t="s">
        <v>83</v>
      </c>
      <c r="L384" t="s">
        <v>84</v>
      </c>
      <c r="M384" t="s">
        <v>56</v>
      </c>
      <c r="N384">
        <v>406</v>
      </c>
      <c r="O384">
        <v>0</v>
      </c>
      <c r="P384">
        <v>0</v>
      </c>
      <c r="Q384">
        <v>0</v>
      </c>
      <c r="R384" t="s">
        <v>114</v>
      </c>
      <c r="T384" s="9" t="str">
        <f t="shared" si="14"/>
        <v>Minor</v>
      </c>
      <c r="W384" s="9" t="str">
        <f t="shared" si="16"/>
        <v>Unknown</v>
      </c>
      <c r="X384" t="s">
        <v>60</v>
      </c>
      <c r="AG384">
        <v>4</v>
      </c>
      <c r="AH384">
        <v>370</v>
      </c>
      <c r="AI384">
        <v>20</v>
      </c>
      <c r="AJ384">
        <v>0</v>
      </c>
      <c r="AK384">
        <v>3</v>
      </c>
      <c r="AL384">
        <v>0</v>
      </c>
      <c r="AM384">
        <v>9</v>
      </c>
      <c r="AN384">
        <v>0</v>
      </c>
      <c r="AQ384">
        <v>40.002800000000001</v>
      </c>
      <c r="AR384">
        <v>-75.178100000000001</v>
      </c>
      <c r="AS384">
        <v>41.37</v>
      </c>
      <c r="AT384" t="s">
        <v>124</v>
      </c>
      <c r="AU384">
        <v>8</v>
      </c>
      <c r="AV384">
        <v>403</v>
      </c>
      <c r="AW384" t="s">
        <v>87</v>
      </c>
      <c r="AX384">
        <v>42</v>
      </c>
      <c r="AY384">
        <v>42101</v>
      </c>
      <c r="AZ384">
        <v>11</v>
      </c>
    </row>
    <row r="385" spans="1:52" x14ac:dyDescent="0.35">
      <c r="A385">
        <v>387</v>
      </c>
      <c r="B385">
        <v>110003000008</v>
      </c>
      <c r="C385" t="s">
        <v>560</v>
      </c>
      <c r="D385">
        <v>1100030</v>
      </c>
      <c r="E385" t="s">
        <v>1139</v>
      </c>
      <c r="F385" s="1">
        <v>45063</v>
      </c>
      <c r="G385" t="s">
        <v>1417</v>
      </c>
      <c r="H385">
        <v>2023</v>
      </c>
      <c r="I385" s="2">
        <v>0.60069444444444442</v>
      </c>
      <c r="J385" t="s">
        <v>90</v>
      </c>
      <c r="K385" t="s">
        <v>171</v>
      </c>
      <c r="L385" t="s">
        <v>296</v>
      </c>
      <c r="M385" t="s">
        <v>56</v>
      </c>
      <c r="N385">
        <v>797</v>
      </c>
      <c r="O385">
        <v>1</v>
      </c>
      <c r="P385">
        <v>0</v>
      </c>
      <c r="Q385">
        <v>1</v>
      </c>
      <c r="R385" t="s">
        <v>792</v>
      </c>
      <c r="T385" s="9" t="str">
        <f t="shared" si="14"/>
        <v>Minor</v>
      </c>
      <c r="W385" s="9" t="str">
        <f t="shared" si="16"/>
        <v>Unknown</v>
      </c>
      <c r="AG385">
        <v>6</v>
      </c>
      <c r="AH385">
        <v>432</v>
      </c>
      <c r="AI385">
        <v>354</v>
      </c>
      <c r="AJ385">
        <v>4</v>
      </c>
      <c r="AK385">
        <v>0</v>
      </c>
      <c r="AL385">
        <v>0</v>
      </c>
      <c r="AM385">
        <v>1</v>
      </c>
      <c r="AN385">
        <v>0</v>
      </c>
      <c r="AQ385">
        <v>38.942971</v>
      </c>
      <c r="AR385">
        <v>-77.029177000000004</v>
      </c>
      <c r="AS385">
        <v>67.900000000000006</v>
      </c>
      <c r="AT385">
        <v>9</v>
      </c>
      <c r="AU385">
        <v>12</v>
      </c>
      <c r="AV385">
        <v>392</v>
      </c>
      <c r="AW385" t="s">
        <v>1530</v>
      </c>
      <c r="AX385">
        <v>11</v>
      </c>
      <c r="AY385">
        <v>11001</v>
      </c>
      <c r="AZ385">
        <v>11</v>
      </c>
    </row>
    <row r="386" spans="1:52" x14ac:dyDescent="0.35">
      <c r="A386">
        <v>390</v>
      </c>
      <c r="B386">
        <v>600937</v>
      </c>
      <c r="C386" t="s">
        <v>1531</v>
      </c>
      <c r="F386" s="1">
        <v>45068</v>
      </c>
      <c r="G386" t="s">
        <v>1417</v>
      </c>
      <c r="H386">
        <v>2023</v>
      </c>
      <c r="J386" t="s">
        <v>82</v>
      </c>
      <c r="K386" t="s">
        <v>1532</v>
      </c>
      <c r="L386" t="s">
        <v>91</v>
      </c>
      <c r="M386" t="s">
        <v>216</v>
      </c>
      <c r="N386">
        <v>1446</v>
      </c>
      <c r="O386">
        <v>0</v>
      </c>
      <c r="P386">
        <v>0</v>
      </c>
      <c r="Q386">
        <v>0</v>
      </c>
      <c r="R386" t="s">
        <v>114</v>
      </c>
      <c r="T386" s="9" t="str">
        <f t="shared" ref="T386:T388" si="17">IF(S386&lt;18,"Minor",IF(S386&gt;60,"Elderly","Adult"))</f>
        <v>Minor</v>
      </c>
      <c r="U386" t="s">
        <v>58</v>
      </c>
      <c r="W386" s="9" t="str">
        <f t="shared" ref="W386:W387" si="18">IF(V386="w","White",IF(V386="h","Hispanic",IF(V386="b","Black",IF(V386="a","Asian",IF(V386="ai","Mixed","Unknown")))))</f>
        <v>Unknown</v>
      </c>
      <c r="X386" t="s">
        <v>630</v>
      </c>
      <c r="AG386">
        <v>1186</v>
      </c>
      <c r="AH386">
        <v>50</v>
      </c>
      <c r="AI386">
        <v>140</v>
      </c>
      <c r="AJ386">
        <v>50</v>
      </c>
      <c r="AK386">
        <v>0</v>
      </c>
      <c r="AL386">
        <v>10</v>
      </c>
      <c r="AM386">
        <v>10</v>
      </c>
      <c r="AN386">
        <v>0</v>
      </c>
      <c r="AQ386">
        <v>42.5826821</v>
      </c>
      <c r="AR386">
        <v>-70.952602959999993</v>
      </c>
      <c r="AS386">
        <v>176.3</v>
      </c>
      <c r="AT386">
        <v>6</v>
      </c>
      <c r="AU386">
        <v>12</v>
      </c>
      <c r="AW386" t="s">
        <v>1533</v>
      </c>
      <c r="AX386">
        <v>25</v>
      </c>
      <c r="AY386">
        <v>25009</v>
      </c>
      <c r="AZ386">
        <v>21</v>
      </c>
    </row>
    <row r="387" spans="1:52" x14ac:dyDescent="0.35">
      <c r="A387">
        <v>389</v>
      </c>
      <c r="B387">
        <v>421917006047</v>
      </c>
      <c r="C387" t="s">
        <v>1324</v>
      </c>
      <c r="D387">
        <v>4219170</v>
      </c>
      <c r="E387" t="s">
        <v>1325</v>
      </c>
      <c r="F387" s="1">
        <v>45070</v>
      </c>
      <c r="G387" t="s">
        <v>1417</v>
      </c>
      <c r="H387">
        <v>2023</v>
      </c>
      <c r="I387" s="2">
        <v>0.3125</v>
      </c>
      <c r="J387" t="s">
        <v>90</v>
      </c>
      <c r="K387" t="s">
        <v>453</v>
      </c>
      <c r="L387" t="s">
        <v>84</v>
      </c>
      <c r="M387" t="s">
        <v>56</v>
      </c>
      <c r="N387">
        <v>106</v>
      </c>
      <c r="O387">
        <v>1</v>
      </c>
      <c r="P387">
        <v>0</v>
      </c>
      <c r="Q387">
        <v>1</v>
      </c>
      <c r="R387" t="s">
        <v>70</v>
      </c>
      <c r="S387">
        <v>15</v>
      </c>
      <c r="T387" s="9" t="str">
        <f t="shared" si="17"/>
        <v>Minor</v>
      </c>
      <c r="U387" t="s">
        <v>58</v>
      </c>
      <c r="W387" s="9" t="str">
        <f t="shared" si="18"/>
        <v>Unknown</v>
      </c>
      <c r="X387" t="s">
        <v>60</v>
      </c>
      <c r="AG387">
        <v>9</v>
      </c>
      <c r="AH387">
        <v>82</v>
      </c>
      <c r="AI387">
        <v>2</v>
      </c>
      <c r="AJ387">
        <v>1</v>
      </c>
      <c r="AK387">
        <v>0</v>
      </c>
      <c r="AL387">
        <v>0</v>
      </c>
      <c r="AM387">
        <v>12</v>
      </c>
      <c r="AN387">
        <v>0</v>
      </c>
      <c r="AQ387">
        <v>40.464326999999997</v>
      </c>
      <c r="AR387">
        <v>-80.024120999999994</v>
      </c>
      <c r="AS387">
        <v>22.63</v>
      </c>
      <c r="AT387">
        <v>3</v>
      </c>
      <c r="AU387">
        <v>12</v>
      </c>
      <c r="AV387">
        <v>88</v>
      </c>
      <c r="AW387" t="s">
        <v>455</v>
      </c>
      <c r="AX387">
        <v>42</v>
      </c>
      <c r="AY387">
        <v>42003</v>
      </c>
      <c r="AZ387">
        <v>11</v>
      </c>
    </row>
    <row r="388" spans="1:52" hidden="1" x14ac:dyDescent="0.35">
      <c r="A388">
        <v>391</v>
      </c>
      <c r="B388">
        <v>260021001494</v>
      </c>
      <c r="C388" t="s">
        <v>1534</v>
      </c>
      <c r="D388">
        <v>2600210</v>
      </c>
      <c r="E388" t="s">
        <v>1535</v>
      </c>
      <c r="F388" s="1">
        <v>45082</v>
      </c>
      <c r="G388" t="s">
        <v>1417</v>
      </c>
      <c r="H388">
        <v>2023</v>
      </c>
      <c r="I388" s="2">
        <v>0.61111111111111105</v>
      </c>
      <c r="J388" t="s">
        <v>82</v>
      </c>
      <c r="K388" t="s">
        <v>1536</v>
      </c>
      <c r="L388" t="s">
        <v>145</v>
      </c>
      <c r="M388" t="s">
        <v>56</v>
      </c>
      <c r="N388">
        <v>643</v>
      </c>
      <c r="O388">
        <v>0</v>
      </c>
      <c r="P388">
        <v>0</v>
      </c>
      <c r="Q388">
        <v>0</v>
      </c>
      <c r="R388" t="s">
        <v>70</v>
      </c>
      <c r="S388">
        <v>22</v>
      </c>
      <c r="T388" s="9" t="str">
        <f t="shared" si="17"/>
        <v>Adult</v>
      </c>
      <c r="U388" t="s">
        <v>58</v>
      </c>
      <c r="V388" t="s">
        <v>146</v>
      </c>
      <c r="W388" s="9" t="str">
        <f t="shared" ref="W388" si="19">IF(V388="w","White",IF(V388="h","Hispanic",IF(V388="b","Black",IF(V388="a","Asian",IF(V388="ai","Mixed","Unknown")))))</f>
        <v>Black</v>
      </c>
      <c r="X388" t="s">
        <v>1537</v>
      </c>
      <c r="AG388">
        <v>3</v>
      </c>
      <c r="AH388">
        <v>628</v>
      </c>
      <c r="AI388">
        <v>2</v>
      </c>
      <c r="AJ388">
        <v>4</v>
      </c>
      <c r="AK388">
        <v>0</v>
      </c>
      <c r="AL388">
        <v>0</v>
      </c>
      <c r="AM388">
        <v>6</v>
      </c>
      <c r="AN388">
        <v>0</v>
      </c>
      <c r="AO388" t="s">
        <v>136</v>
      </c>
      <c r="AQ388">
        <v>42.522584999999999</v>
      </c>
      <c r="AR388">
        <v>-83.066681000000003</v>
      </c>
      <c r="AS388">
        <v>24.84</v>
      </c>
      <c r="AT388">
        <v>6</v>
      </c>
      <c r="AU388">
        <v>12</v>
      </c>
      <c r="AV388">
        <v>595</v>
      </c>
      <c r="AW388" t="s">
        <v>1538</v>
      </c>
      <c r="AX388">
        <v>26</v>
      </c>
      <c r="AY388">
        <v>26099</v>
      </c>
      <c r="AZ388">
        <v>12</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7"/>
  <sheetViews>
    <sheetView workbookViewId="0">
      <selection activeCell="H17" sqref="H17"/>
    </sheetView>
  </sheetViews>
  <sheetFormatPr defaultRowHeight="14.5" x14ac:dyDescent="0.35"/>
  <cols>
    <col min="1" max="1" width="12.36328125" bestFit="1" customWidth="1"/>
    <col min="2" max="2" width="11.1796875" bestFit="1" customWidth="1"/>
    <col min="4" max="4" width="12.36328125" bestFit="1" customWidth="1"/>
    <col min="5" max="5" width="11.1796875" bestFit="1" customWidth="1"/>
    <col min="7" max="7" width="13.08984375" bestFit="1" customWidth="1"/>
    <col min="8" max="8" width="11.1796875" bestFit="1" customWidth="1"/>
    <col min="10" max="10" width="12.36328125" bestFit="1" customWidth="1"/>
    <col min="11" max="11" width="11.1796875" bestFit="1" customWidth="1"/>
  </cols>
  <sheetData>
    <row r="1" spans="1:11" x14ac:dyDescent="0.35">
      <c r="A1" s="6" t="s">
        <v>1541</v>
      </c>
      <c r="B1" s="7" t="s">
        <v>1543</v>
      </c>
      <c r="D1" s="4" t="s">
        <v>1541</v>
      </c>
      <c r="E1" t="s">
        <v>1543</v>
      </c>
      <c r="G1" s="4" t="s">
        <v>1541</v>
      </c>
      <c r="H1" t="s">
        <v>1543</v>
      </c>
      <c r="J1" s="4" t="s">
        <v>1541</v>
      </c>
      <c r="K1" t="s">
        <v>1543</v>
      </c>
    </row>
    <row r="2" spans="1:11" x14ac:dyDescent="0.35">
      <c r="A2" s="8">
        <v>1999</v>
      </c>
      <c r="B2" s="10">
        <v>7</v>
      </c>
      <c r="D2" s="5" t="s">
        <v>1544</v>
      </c>
      <c r="E2">
        <v>89</v>
      </c>
      <c r="G2" s="5" t="s">
        <v>614</v>
      </c>
      <c r="H2">
        <v>15</v>
      </c>
      <c r="J2" s="5" t="s">
        <v>216</v>
      </c>
      <c r="K2">
        <v>24</v>
      </c>
    </row>
    <row r="3" spans="1:11" x14ac:dyDescent="0.35">
      <c r="A3" s="8">
        <v>2000</v>
      </c>
      <c r="B3" s="10">
        <v>12</v>
      </c>
      <c r="D3" s="5" t="s">
        <v>1545</v>
      </c>
      <c r="E3">
        <v>1</v>
      </c>
      <c r="G3" s="5" t="s">
        <v>121</v>
      </c>
      <c r="H3">
        <v>40</v>
      </c>
      <c r="J3" s="5" t="s">
        <v>56</v>
      </c>
      <c r="K3">
        <v>363</v>
      </c>
    </row>
    <row r="4" spans="1:11" x14ac:dyDescent="0.35">
      <c r="A4" s="8">
        <v>2001</v>
      </c>
      <c r="B4" s="10">
        <v>13</v>
      </c>
      <c r="D4" s="5" t="s">
        <v>1546</v>
      </c>
      <c r="E4">
        <v>297</v>
      </c>
      <c r="G4" s="5" t="s">
        <v>113</v>
      </c>
      <c r="H4">
        <v>24</v>
      </c>
      <c r="J4" s="5" t="s">
        <v>1542</v>
      </c>
      <c r="K4">
        <v>387</v>
      </c>
    </row>
    <row r="5" spans="1:11" x14ac:dyDescent="0.35">
      <c r="A5" s="8">
        <v>2002</v>
      </c>
      <c r="B5" s="10">
        <v>5</v>
      </c>
      <c r="D5" s="5" t="s">
        <v>1542</v>
      </c>
      <c r="E5">
        <v>387</v>
      </c>
      <c r="G5" s="5" t="s">
        <v>129</v>
      </c>
      <c r="H5">
        <v>17</v>
      </c>
    </row>
    <row r="6" spans="1:11" x14ac:dyDescent="0.35">
      <c r="A6" s="8">
        <v>2003</v>
      </c>
      <c r="B6" s="10">
        <v>12</v>
      </c>
      <c r="G6" s="5" t="s">
        <v>145</v>
      </c>
      <c r="H6">
        <v>16</v>
      </c>
    </row>
    <row r="7" spans="1:11" x14ac:dyDescent="0.35">
      <c r="A7" s="8">
        <v>2004</v>
      </c>
      <c r="B7" s="10">
        <v>9</v>
      </c>
      <c r="G7" s="5" t="s">
        <v>326</v>
      </c>
      <c r="H7">
        <v>21</v>
      </c>
    </row>
    <row r="8" spans="1:11" x14ac:dyDescent="0.35">
      <c r="A8" s="8">
        <v>2005</v>
      </c>
      <c r="B8" s="10">
        <v>13</v>
      </c>
      <c r="G8" s="5" t="s">
        <v>180</v>
      </c>
      <c r="H8">
        <v>14</v>
      </c>
    </row>
    <row r="9" spans="1:11" x14ac:dyDescent="0.35">
      <c r="A9" s="8">
        <v>2006</v>
      </c>
      <c r="B9" s="10">
        <v>15</v>
      </c>
      <c r="G9" s="5" t="s">
        <v>84</v>
      </c>
      <c r="H9">
        <v>17</v>
      </c>
    </row>
    <row r="10" spans="1:11" x14ac:dyDescent="0.35">
      <c r="A10" s="8">
        <v>2007</v>
      </c>
      <c r="B10" s="10">
        <v>10</v>
      </c>
      <c r="G10" s="5" t="s">
        <v>377</v>
      </c>
      <c r="H10">
        <v>14</v>
      </c>
    </row>
    <row r="11" spans="1:11" x14ac:dyDescent="0.35">
      <c r="A11" s="8">
        <v>2008</v>
      </c>
      <c r="B11" s="10">
        <v>9</v>
      </c>
      <c r="G11" s="5" t="s">
        <v>205</v>
      </c>
      <c r="H11">
        <v>25</v>
      </c>
    </row>
    <row r="12" spans="1:11" x14ac:dyDescent="0.35">
      <c r="A12" s="8">
        <v>2009</v>
      </c>
      <c r="B12" s="10">
        <v>9</v>
      </c>
      <c r="G12" s="5" t="s">
        <v>1542</v>
      </c>
      <c r="H12">
        <v>203</v>
      </c>
    </row>
    <row r="13" spans="1:11" x14ac:dyDescent="0.35">
      <c r="A13" s="8">
        <v>2010</v>
      </c>
      <c r="B13" s="10">
        <v>9</v>
      </c>
    </row>
    <row r="14" spans="1:11" x14ac:dyDescent="0.35">
      <c r="A14" s="8">
        <v>2011</v>
      </c>
      <c r="B14" s="10">
        <v>7</v>
      </c>
    </row>
    <row r="15" spans="1:11" x14ac:dyDescent="0.35">
      <c r="A15" s="8">
        <v>2012</v>
      </c>
      <c r="B15" s="10">
        <v>11</v>
      </c>
    </row>
    <row r="16" spans="1:11" x14ac:dyDescent="0.35">
      <c r="A16" s="8">
        <v>2013</v>
      </c>
      <c r="B16" s="10">
        <v>13</v>
      </c>
    </row>
    <row r="17" spans="1:2" x14ac:dyDescent="0.35">
      <c r="A17" s="8">
        <v>2014</v>
      </c>
      <c r="B17" s="10">
        <v>16</v>
      </c>
    </row>
    <row r="18" spans="1:2" x14ac:dyDescent="0.35">
      <c r="A18" s="8">
        <v>2015</v>
      </c>
      <c r="B18" s="10">
        <v>7</v>
      </c>
    </row>
    <row r="19" spans="1:2" x14ac:dyDescent="0.35">
      <c r="A19" s="8">
        <v>2016</v>
      </c>
      <c r="B19" s="10">
        <v>13</v>
      </c>
    </row>
    <row r="20" spans="1:2" x14ac:dyDescent="0.35">
      <c r="A20" s="8">
        <v>2017</v>
      </c>
      <c r="B20" s="10">
        <v>15</v>
      </c>
    </row>
    <row r="21" spans="1:2" x14ac:dyDescent="0.35">
      <c r="A21" s="8">
        <v>2018</v>
      </c>
      <c r="B21" s="10">
        <v>30</v>
      </c>
    </row>
    <row r="22" spans="1:2" x14ac:dyDescent="0.35">
      <c r="A22" s="8">
        <v>2019</v>
      </c>
      <c r="B22" s="10">
        <v>27</v>
      </c>
    </row>
    <row r="23" spans="1:2" x14ac:dyDescent="0.35">
      <c r="A23" s="8">
        <v>2020</v>
      </c>
      <c r="B23" s="10">
        <v>9</v>
      </c>
    </row>
    <row r="24" spans="1:2" x14ac:dyDescent="0.35">
      <c r="A24" s="8">
        <v>2021</v>
      </c>
      <c r="B24" s="10">
        <v>42</v>
      </c>
    </row>
    <row r="25" spans="1:2" x14ac:dyDescent="0.35">
      <c r="A25" s="8">
        <v>2022</v>
      </c>
      <c r="B25" s="10">
        <v>46</v>
      </c>
    </row>
    <row r="26" spans="1:2" x14ac:dyDescent="0.35">
      <c r="A26" s="8">
        <v>2023</v>
      </c>
      <c r="B26" s="10">
        <v>28</v>
      </c>
    </row>
    <row r="27" spans="1:2" x14ac:dyDescent="0.35">
      <c r="A27" s="8" t="s">
        <v>1542</v>
      </c>
      <c r="B27" s="10">
        <v>387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topLeftCell="A16" zoomScale="95" zoomScaleNormal="95" workbookViewId="0">
      <selection activeCell="O46" sqref="O46"/>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school-shootings-data</vt:lpstr>
      <vt:lpstr>Workings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Ho</dc:creator>
  <cp:lastModifiedBy>Matthew Ho</cp:lastModifiedBy>
  <dcterms:created xsi:type="dcterms:W3CDTF">2023-09-14T16:15:59Z</dcterms:created>
  <dcterms:modified xsi:type="dcterms:W3CDTF">2023-09-14T17:09:08Z</dcterms:modified>
</cp:coreProperties>
</file>