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 state="visible" name="Ideas" sheetId="2" r:id="rId4"/>
  </sheets>
  <definedNames/>
  <calcPr/>
</workbook>
</file>

<file path=xl/sharedStrings.xml><?xml version="1.0" encoding="utf-8"?>
<sst xmlns="http://schemas.openxmlformats.org/spreadsheetml/2006/main" count="322" uniqueCount="176">
  <si>
    <t>Store Owner/Dealer</t>
  </si>
  <si>
    <t>- This card is located in $10 and under bin
- You keep this card in this location
-</t>
  </si>
  <si>
    <t>Individual Collector</t>
  </si>
  <si>
    <t>Analytics</t>
  </si>
  <si>
    <t>- Cost increase/decrease
- (BO) Ledger tracking (premium)
- Our picks for future trend increase/projections (premium)</t>
  </si>
  <si>
    <t>Pitch</t>
  </si>
  <si>
    <t>Trackmycollection automates the sports card value tracking process by managing the inventory of dealers and shop owners, as well as personal collectors, so they can track the value change of their cards over time.  With access to cost trends, ledger tracking for businesses, and investment advising, Trackmycollection is the only platform for the modern collector</t>
  </si>
  <si>
    <t>Expansion points</t>
  </si>
  <si>
    <t>- Other sports (then other types like Pomemon)
- Digital cards (Youngest generation is using these and buying/selling)
-eventually other collectibles (start with memorabilia and move on)</t>
  </si>
  <si>
    <t>Gettting young kids through digital sports packs is essential for growth of the platform</t>
  </si>
  <si>
    <t>auto cumulate prices of things</t>
  </si>
  <si>
    <t>span.positive</t>
  </si>
  <si>
    <t>div class for prices</t>
  </si>
  <si>
    <t>Mandatory</t>
  </si>
  <si>
    <t>Optional</t>
  </si>
  <si>
    <t>-BGS</t>
  </si>
  <si>
    <t>-PSA</t>
  </si>
  <si>
    <t>-SGC</t>
  </si>
  <si>
    <t>https://www.ebay.com/sch/i.html?_from=R40&amp;_nkw=</t>
  </si>
  <si>
    <t>&amp;_sacat=0&amp;LH_Sold=1&amp;LH_Complete=1&amp;rt=nc&amp;LH_All=1</t>
  </si>
  <si>
    <t>Quantity</t>
  </si>
  <si>
    <t>Player</t>
  </si>
  <si>
    <t>Year</t>
  </si>
  <si>
    <t>Brand</t>
  </si>
  <si>
    <t>Product</t>
  </si>
  <si>
    <t>card type</t>
  </si>
  <si>
    <t>Extra Attributes (Drop down)</t>
  </si>
  <si>
    <t>Card Number</t>
  </si>
  <si>
    <t>Graded?</t>
  </si>
  <si>
    <t>Grading Service</t>
  </si>
  <si>
    <t>Grade</t>
  </si>
  <si>
    <t>Search Query</t>
  </si>
  <si>
    <t>Ebay Link</t>
  </si>
  <si>
    <t>EST. Value</t>
  </si>
  <si>
    <t>Total Value</t>
  </si>
  <si>
    <t>Date Updated</t>
  </si>
  <si>
    <t>Location</t>
  </si>
  <si>
    <t>Mike</t>
  </si>
  <si>
    <t>Trout</t>
  </si>
  <si>
    <t>Topps</t>
  </si>
  <si>
    <t>Update</t>
  </si>
  <si>
    <t>Rookie</t>
  </si>
  <si>
    <t>US175</t>
  </si>
  <si>
    <t>N</t>
  </si>
  <si>
    <t>under 10 relic box</t>
  </si>
  <si>
    <t>Y</t>
  </si>
  <si>
    <t>BGS</t>
  </si>
  <si>
    <t>Bowman</t>
  </si>
  <si>
    <t>draft</t>
  </si>
  <si>
    <t>chrome</t>
  </si>
  <si>
    <t>Finest</t>
  </si>
  <si>
    <t>Platinum</t>
  </si>
  <si>
    <t>PP5</t>
  </si>
  <si>
    <t>refractor /999</t>
  </si>
  <si>
    <t>green refractor /499</t>
  </si>
  <si>
    <t>Best</t>
  </si>
  <si>
    <t>BBP9</t>
  </si>
  <si>
    <t>topps</t>
  </si>
  <si>
    <t>pro debut</t>
  </si>
  <si>
    <t>Tools of the trade</t>
  </si>
  <si>
    <t>TT27</t>
  </si>
  <si>
    <t>Brent</t>
  </si>
  <si>
    <t>Rooker</t>
  </si>
  <si>
    <t>Chrome</t>
  </si>
  <si>
    <t>auto</t>
  </si>
  <si>
    <t>gold refractor /50</t>
  </si>
  <si>
    <t>No non graded auto examples available</t>
  </si>
  <si>
    <t>JD</t>
  </si>
  <si>
    <t>Martinez</t>
  </si>
  <si>
    <t>Need efficient way to remove refractor results</t>
  </si>
  <si>
    <t>Bo</t>
  </si>
  <si>
    <t>Jackson</t>
  </si>
  <si>
    <t>Lumnaries</t>
  </si>
  <si>
    <t>/5</t>
  </si>
  <si>
    <t>No relevant listings to specific numbering</t>
  </si>
  <si>
    <t>Rod</t>
  </si>
  <si>
    <t>Carew</t>
  </si>
  <si>
    <t xml:space="preserve">Topps </t>
  </si>
  <si>
    <t>Luminaries</t>
  </si>
  <si>
    <t>Aaron</t>
  </si>
  <si>
    <t>Judge</t>
  </si>
  <si>
    <t>refractor</t>
  </si>
  <si>
    <t>great example of excluding BGS listings</t>
  </si>
  <si>
    <t>brooks</t>
  </si>
  <si>
    <t>robinson</t>
  </si>
  <si>
    <t>donruss</t>
  </si>
  <si>
    <t>signature series</t>
  </si>
  <si>
    <t>hoover /100</t>
  </si>
  <si>
    <t>Very old unique card with no listings, or similar listings</t>
  </si>
  <si>
    <t>Luis</t>
  </si>
  <si>
    <t>severino</t>
  </si>
  <si>
    <t>Panini</t>
  </si>
  <si>
    <t>Flawless</t>
  </si>
  <si>
    <t>rookie</t>
  </si>
  <si>
    <t>diamond /20</t>
  </si>
  <si>
    <t>Very rare card with no listings or similar listings recently sold</t>
  </si>
  <si>
    <t>Clayton</t>
  </si>
  <si>
    <t>Kershaw</t>
  </si>
  <si>
    <t>Sterling</t>
  </si>
  <si>
    <t>Not many listings, only relevant are diff grades, and refractors</t>
  </si>
  <si>
    <t>Willie</t>
  </si>
  <si>
    <t>Mays</t>
  </si>
  <si>
    <t>Collectors Series</t>
  </si>
  <si>
    <t>/2000</t>
  </si>
  <si>
    <t>No listings available</t>
  </si>
  <si>
    <t>Buster</t>
  </si>
  <si>
    <t>Posey</t>
  </si>
  <si>
    <t>Pastime</t>
  </si>
  <si>
    <t>/25</t>
  </si>
  <si>
    <t>Yogi</t>
  </si>
  <si>
    <t>Berra</t>
  </si>
  <si>
    <t>Upper Deck</t>
  </si>
  <si>
    <t>Century Legends</t>
  </si>
  <si>
    <t>Perfect Lsiting type</t>
  </si>
  <si>
    <t>Kate</t>
  </si>
  <si>
    <t>Upton</t>
  </si>
  <si>
    <t>Allen and Ginter</t>
  </si>
  <si>
    <t>swimsuit</t>
  </si>
  <si>
    <t>No Available listings, too rare</t>
  </si>
  <si>
    <t>Mickey</t>
  </si>
  <si>
    <t>Mantle</t>
  </si>
  <si>
    <t>Bat</t>
  </si>
  <si>
    <t>/62</t>
  </si>
  <si>
    <t>Few Listings</t>
  </si>
  <si>
    <t>Anthony</t>
  </si>
  <si>
    <t>rizzo</t>
  </si>
  <si>
    <t>chasing history</t>
  </si>
  <si>
    <t>only 1 listing availabke</t>
  </si>
  <si>
    <t>Ichiro</t>
  </si>
  <si>
    <t>Stadium Club</t>
  </si>
  <si>
    <t>outfield wall</t>
  </si>
  <si>
    <t>/428</t>
  </si>
  <si>
    <t>Troy</t>
  </si>
  <si>
    <t>Tulowitzki</t>
  </si>
  <si>
    <t>SPX</t>
  </si>
  <si>
    <t>Didi</t>
  </si>
  <si>
    <t>Gregorious</t>
  </si>
  <si>
    <t>Supreme</t>
  </si>
  <si>
    <t>/10</t>
  </si>
  <si>
    <t>No listings, ebay screwed pooch on this search, pic on camera</t>
  </si>
  <si>
    <t>Roberto</t>
  </si>
  <si>
    <t>Alomar</t>
  </si>
  <si>
    <t>Museum Collection</t>
  </si>
  <si>
    <t>No listings, but there are relevant ones at different numbering</t>
  </si>
  <si>
    <t>Adam</t>
  </si>
  <si>
    <t>Jones</t>
  </si>
  <si>
    <t>Tier One</t>
  </si>
  <si>
    <t>Craig</t>
  </si>
  <si>
    <t>Biggio</t>
  </si>
  <si>
    <t>/75</t>
  </si>
  <si>
    <t>No listings available but one was available when removed grading and numbering</t>
  </si>
  <si>
    <t>Jason</t>
  </si>
  <si>
    <t>Heyward</t>
  </si>
  <si>
    <t>Listings available but need to exclude refractors</t>
  </si>
  <si>
    <t>Greg</t>
  </si>
  <si>
    <t>Bird</t>
  </si>
  <si>
    <t>/500</t>
  </si>
  <si>
    <t>Good listings</t>
  </si>
  <si>
    <t>Chris</t>
  </si>
  <si>
    <t>Archer</t>
  </si>
  <si>
    <t>Alright listings,better when gradings done</t>
  </si>
  <si>
    <t>Dee</t>
  </si>
  <si>
    <t>Gordon</t>
  </si>
  <si>
    <t>/999</t>
  </si>
  <si>
    <t>Brett</t>
  </si>
  <si>
    <t>Gardner</t>
  </si>
  <si>
    <t>Good example</t>
  </si>
  <si>
    <t>salvador</t>
  </si>
  <si>
    <t>perez</t>
  </si>
  <si>
    <t>supreme</t>
  </si>
  <si>
    <t>/20</t>
  </si>
  <si>
    <t>No examples available</t>
  </si>
  <si>
    <t>George</t>
  </si>
  <si>
    <t>Springer</t>
  </si>
  <si>
    <t>Good example, need to remove refractors</t>
  </si>
  <si>
    <t>cognac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</si>
</sst>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
  </numFmts>
  <fonts count="7">
    <font>
      <sz val="10.0"/>
      <color rgb="FF000000"/>
      <name val="Arial"/>
    </font>
    <font/>
    <font>
      <u/>
      <color rgb="FF1155CC"/>
      <name val="Arial"/>
    </font>
    <font>
      <b/>
    </font>
    <font>
      <sz val="11.0"/>
      <color rgb="FFF1CA3A"/>
    </font>
    <font>
      <u/>
      <sz val="11.0"/>
      <color rgb="FF000000"/>
      <name val="Inconsolata"/>
    </font>
    <font>
      <sz val="11.0"/>
      <color rgb="FF000000"/>
      <name val="Inconsolata"/>
    </font>
  </fonts>
  <fills count="5">
    <fill>
      <patternFill patternType="none"/>
    </fill>
    <fill>
      <patternFill patternType="lightGray"/>
    </fill>
    <fill>
      <patternFill patternType="solid">
        <fgColor rgb="FF00FF00"/>
        <bgColor rgb="FF00FF00"/>
      </patternFill>
    </fill>
    <fill>
      <patternFill patternType="solid">
        <fgColor rgb="FFFFFF00"/>
        <bgColor rgb="FFFFFF00"/>
      </patternFill>
    </fill>
    <fill>
      <patternFill patternType="solid">
        <fgColor rgb="FFFFFFFF"/>
        <bgColor rgb="FFFFFFFF"/>
      </patternFill>
    </fill>
  </fills>
  <borders count="2">
    <border/>
    <border>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Alignment="1" applyFill="1" applyFont="1">
      <alignment readingOrder="0"/>
    </xf>
    <xf borderId="0" fillId="3" fontId="1" numFmtId="0" xfId="0" applyAlignment="1" applyFill="1" applyFont="1">
      <alignment readingOrder="0"/>
    </xf>
    <xf borderId="0" fillId="4" fontId="2" numFmtId="0" xfId="0" applyAlignment="1" applyFill="1" applyFont="1">
      <alignment horizontal="left" readingOrder="0"/>
    </xf>
    <xf borderId="0" fillId="0" fontId="1" numFmtId="164" xfId="0" applyFont="1" applyNumberFormat="1"/>
    <xf borderId="1" fillId="2" fontId="3" numFmtId="0" xfId="0" applyAlignment="1" applyBorder="1" applyFont="1">
      <alignment readingOrder="0"/>
    </xf>
    <xf borderId="1" fillId="3" fontId="3" numFmtId="0" xfId="0" applyAlignment="1" applyBorder="1" applyFont="1">
      <alignment readingOrder="0"/>
    </xf>
    <xf borderId="1" fillId="0" fontId="3" numFmtId="0" xfId="0" applyAlignment="1" applyBorder="1" applyFont="1">
      <alignment readingOrder="0"/>
    </xf>
    <xf borderId="1" fillId="0" fontId="3" numFmtId="164" xfId="0" applyAlignment="1" applyBorder="1" applyFont="1" applyNumberFormat="1">
      <alignment readingOrder="0"/>
    </xf>
    <xf borderId="1" fillId="0" fontId="3" numFmtId="0" xfId="0" applyBorder="1" applyFont="1"/>
    <xf borderId="0" fillId="0" fontId="4" numFmtId="0" xfId="0" applyFont="1"/>
    <xf borderId="0" fillId="4" fontId="5" numFmtId="0" xfId="0" applyAlignment="1" applyFont="1">
      <alignment horizontal="left"/>
    </xf>
    <xf borderId="0" fillId="0" fontId="1" numFmtId="164" xfId="0" applyAlignment="1" applyFont="1" applyNumberFormat="1">
      <alignment readingOrder="0"/>
    </xf>
    <xf borderId="0" fillId="0" fontId="1" numFmtId="165" xfId="0" applyAlignment="1" applyFont="1" applyNumberFormat="1">
      <alignment readingOrder="0"/>
    </xf>
    <xf borderId="0" fillId="4" fontId="6"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www.ebay.com/sch/i.html?_from=R40&amp;_nkw="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8" max="8" width="26.57"/>
    <col customWidth="1" min="11" max="11" width="15.43"/>
    <col customWidth="1" min="13" max="13" width="77.57"/>
    <col customWidth="1" min="14" max="14" width="212.0"/>
    <col customWidth="1" min="23" max="23" width="15.86"/>
  </cols>
  <sheetData>
    <row r="1">
      <c r="A1" s="3" t="s">
        <v>13</v>
      </c>
      <c r="B1" s="4" t="s">
        <v>14</v>
      </c>
      <c r="C1" s="4"/>
      <c r="E1" s="1"/>
      <c r="F1" s="1"/>
      <c r="G1" s="1"/>
      <c r="H1" s="1"/>
      <c r="I1" s="1"/>
      <c r="J1" s="1" t="s">
        <v>15</v>
      </c>
      <c r="K1" s="1" t="s">
        <v>16</v>
      </c>
      <c r="L1" s="1" t="s">
        <v>17</v>
      </c>
      <c r="M1" s="5" t="s">
        <v>18</v>
      </c>
      <c r="N1" s="5" t="s">
        <v>19</v>
      </c>
      <c r="O1" s="6"/>
    </row>
    <row r="2">
      <c r="A2" s="7" t="s">
        <v>20</v>
      </c>
      <c r="B2" s="7" t="s">
        <v>21</v>
      </c>
      <c r="C2" s="7"/>
      <c r="D2" s="7" t="s">
        <v>22</v>
      </c>
      <c r="E2" s="7" t="s">
        <v>23</v>
      </c>
      <c r="F2" s="7" t="s">
        <v>24</v>
      </c>
      <c r="G2" s="7" t="s">
        <v>25</v>
      </c>
      <c r="H2" s="8" t="s">
        <v>26</v>
      </c>
      <c r="I2" s="7" t="s">
        <v>27</v>
      </c>
      <c r="J2" s="9" t="s">
        <v>28</v>
      </c>
      <c r="K2" s="9" t="s">
        <v>29</v>
      </c>
      <c r="L2" s="9" t="s">
        <v>30</v>
      </c>
      <c r="M2" s="9" t="s">
        <v>31</v>
      </c>
      <c r="N2" s="9" t="s">
        <v>32</v>
      </c>
      <c r="O2" s="10" t="s">
        <v>33</v>
      </c>
      <c r="P2" s="9" t="s">
        <v>34</v>
      </c>
      <c r="Q2" s="9" t="s">
        <v>35</v>
      </c>
      <c r="R2" s="11"/>
      <c r="S2" s="11"/>
      <c r="T2" s="11"/>
      <c r="U2" s="11"/>
      <c r="V2" s="11"/>
      <c r="W2" s="9" t="s">
        <v>36</v>
      </c>
      <c r="X2" s="11"/>
      <c r="Y2" s="11"/>
      <c r="Z2" s="11"/>
      <c r="AA2" s="11"/>
      <c r="AB2" s="11"/>
      <c r="AC2" s="11"/>
      <c r="AD2" s="11"/>
      <c r="AE2" s="11"/>
    </row>
    <row r="3">
      <c r="A3" s="1">
        <v>4.0</v>
      </c>
      <c r="B3" s="1" t="s">
        <v>37</v>
      </c>
      <c r="C3" s="1" t="s">
        <v>38</v>
      </c>
      <c r="D3" s="1">
        <v>2011.0</v>
      </c>
      <c r="E3" s="1" t="s">
        <v>39</v>
      </c>
      <c r="F3" s="1" t="s">
        <v>40</v>
      </c>
      <c r="G3" s="1" t="s">
        <v>41</v>
      </c>
      <c r="H3" s="1"/>
      <c r="I3" s="1" t="s">
        <v>42</v>
      </c>
      <c r="J3" s="1" t="s">
        <v>43</v>
      </c>
      <c r="M3" s="12" t="str">
        <f t="shared" ref="M3:M40" si="1">If(J3 = "N", CONCATENATE(B3," ", C3, " ",D3," ",E3," ",F3, " ", G3," ",H3," ",I3,$J$1," ",$K$1," ",$L$1), IF( J3 = "Y", CONCATENATE(B3," ",D3," ",E3," ",F3, " ", G3," ",H3," ",I3," ",K3," ",L3
)))</f>
        <v>Mike Trout 2011 Topps Update Rookie  US175-BGS -PSA -SGC</v>
      </c>
      <c r="N3" s="13" t="str">
        <f t="shared" ref="N3:N40" si="2">If(J3 = "N", CONCATENATE($M$1,B3,"+", C3,"+",D3,"+",E3,"+",F3,"+", G3,"+",H3,"+",I3,$J$1,"+",$K$1,"+",$L$1,"+",$N$1), IF( J3 = "Y", CONCATENATE($M$1,B3,"+",D3,"+",E3,"+",F3,"+",G3,"+",H3,"+",I3,"+",K3,"+",L3,"+",$N$1
)))</f>
        <v>https://www.ebay.com/sch/i.html?_from=R40&amp;_nkw=Mike+Trout+2011+Topps+Update+Rookie++US175-BGS+-PSA+-SGC+&amp;_sacat=0&amp;LH_Sold=1&amp;LH_Complete=1&amp;rt=nc&amp;LH_All=1</v>
      </c>
      <c r="O3" s="14">
        <v>250.0</v>
      </c>
      <c r="P3" s="14">
        <f t="shared" ref="P3:P11" si="3">O3*A3</f>
        <v>1000</v>
      </c>
      <c r="Q3" s="15">
        <v>43419.0</v>
      </c>
      <c r="W3" s="1" t="s">
        <v>44</v>
      </c>
    </row>
    <row r="4">
      <c r="A4" s="1">
        <v>0.0</v>
      </c>
      <c r="B4" s="1" t="s">
        <v>37</v>
      </c>
      <c r="C4" s="1" t="s">
        <v>38</v>
      </c>
      <c r="D4" s="1">
        <v>2011.0</v>
      </c>
      <c r="E4" s="1" t="s">
        <v>39</v>
      </c>
      <c r="F4" s="1" t="s">
        <v>40</v>
      </c>
      <c r="G4" s="1" t="s">
        <v>41</v>
      </c>
      <c r="H4" s="1"/>
      <c r="I4" s="1" t="s">
        <v>42</v>
      </c>
      <c r="J4" s="1" t="s">
        <v>45</v>
      </c>
      <c r="K4" s="1" t="s">
        <v>46</v>
      </c>
      <c r="L4" s="1">
        <v>9.5</v>
      </c>
      <c r="M4" s="12" t="str">
        <f t="shared" si="1"/>
        <v>Mike 2011 Topps Update Rookie  US175 BGS 9.5</v>
      </c>
      <c r="N4" s="13" t="str">
        <f t="shared" si="2"/>
        <v>https://www.ebay.com/sch/i.html?_from=R40&amp;_nkw=Mike+2011+Topps+Update+Rookie++US175+BGS+9.5+&amp;_sacat=0&amp;LH_Sold=1&amp;LH_Complete=1&amp;rt=nc&amp;LH_All=1</v>
      </c>
      <c r="O4" s="14">
        <v>350.0</v>
      </c>
      <c r="P4" s="14">
        <f t="shared" si="3"/>
        <v>0</v>
      </c>
      <c r="Q4" s="15">
        <v>43419.0</v>
      </c>
    </row>
    <row r="5">
      <c r="A5" s="1">
        <v>5.0</v>
      </c>
      <c r="B5" s="1" t="s">
        <v>37</v>
      </c>
      <c r="C5" s="1" t="s">
        <v>38</v>
      </c>
      <c r="D5" s="1">
        <v>2011.0</v>
      </c>
      <c r="E5" s="1" t="s">
        <v>47</v>
      </c>
      <c r="F5" s="1" t="s">
        <v>48</v>
      </c>
      <c r="G5" s="1" t="s">
        <v>41</v>
      </c>
      <c r="I5" s="1">
        <v>101.0</v>
      </c>
      <c r="J5" s="1" t="s">
        <v>43</v>
      </c>
      <c r="M5" s="12" t="str">
        <f t="shared" si="1"/>
        <v>Mike Trout 2011 Bowman draft Rookie  101-BGS -PSA -SGC</v>
      </c>
      <c r="N5" s="13" t="str">
        <f t="shared" si="2"/>
        <v>https://www.ebay.com/sch/i.html?_from=R40&amp;_nkw=Mike+Trout+2011+Bowman+draft+Rookie++101-BGS+-PSA+-SGC+&amp;_sacat=0&amp;LH_Sold=1&amp;LH_Complete=1&amp;rt=nc&amp;LH_All=1</v>
      </c>
      <c r="O5" s="14">
        <v>45.0</v>
      </c>
      <c r="P5" s="14">
        <f t="shared" si="3"/>
        <v>225</v>
      </c>
    </row>
    <row r="6">
      <c r="A6" s="1">
        <v>1.0</v>
      </c>
      <c r="B6" s="1" t="s">
        <v>37</v>
      </c>
      <c r="C6" s="1" t="s">
        <v>38</v>
      </c>
      <c r="D6" s="1">
        <v>2011.0</v>
      </c>
      <c r="E6" s="1" t="s">
        <v>47</v>
      </c>
      <c r="F6" s="1" t="s">
        <v>49</v>
      </c>
      <c r="G6" s="1" t="s">
        <v>41</v>
      </c>
      <c r="I6" s="1">
        <v>101.0</v>
      </c>
      <c r="J6" s="1" t="s">
        <v>43</v>
      </c>
      <c r="M6" s="12" t="str">
        <f t="shared" si="1"/>
        <v>Mike Trout 2011 Bowman chrome Rookie  101-BGS -PSA -SGC</v>
      </c>
      <c r="N6" s="13" t="str">
        <f t="shared" si="2"/>
        <v>https://www.ebay.com/sch/i.html?_from=R40&amp;_nkw=Mike+Trout+2011+Bowman+chrome+Rookie++101-BGS+-PSA+-SGC+&amp;_sacat=0&amp;LH_Sold=1&amp;LH_Complete=1&amp;rt=nc&amp;LH_All=1</v>
      </c>
      <c r="O6" s="14">
        <v>125.0</v>
      </c>
      <c r="P6" s="14">
        <f t="shared" si="3"/>
        <v>125</v>
      </c>
    </row>
    <row r="7">
      <c r="A7" s="1">
        <v>1.0</v>
      </c>
      <c r="B7" s="1" t="s">
        <v>37</v>
      </c>
      <c r="C7" s="1" t="s">
        <v>38</v>
      </c>
      <c r="D7" s="1">
        <v>2011.0</v>
      </c>
      <c r="E7" s="1" t="s">
        <v>39</v>
      </c>
      <c r="F7" s="1" t="s">
        <v>50</v>
      </c>
      <c r="G7" s="1" t="s">
        <v>41</v>
      </c>
      <c r="I7" s="1">
        <v>94.0</v>
      </c>
      <c r="J7" s="1" t="s">
        <v>43</v>
      </c>
      <c r="M7" s="12" t="str">
        <f t="shared" si="1"/>
        <v>Mike Trout 2011 Topps Finest Rookie  94-BGS -PSA -SGC</v>
      </c>
      <c r="N7" s="13" t="str">
        <f t="shared" si="2"/>
        <v>https://www.ebay.com/sch/i.html?_from=R40&amp;_nkw=Mike+Trout+2011+Topps+Finest+Rookie++94-BGS+-PSA+-SGC+&amp;_sacat=0&amp;LH_Sold=1&amp;LH_Complete=1&amp;rt=nc&amp;LH_All=1</v>
      </c>
      <c r="O7" s="14">
        <v>60.0</v>
      </c>
      <c r="P7" s="14">
        <f t="shared" si="3"/>
        <v>60</v>
      </c>
    </row>
    <row r="8">
      <c r="A8" s="1">
        <v>2.0</v>
      </c>
      <c r="B8" s="1" t="s">
        <v>37</v>
      </c>
      <c r="C8" s="1" t="s">
        <v>38</v>
      </c>
      <c r="D8" s="1">
        <v>2010.0</v>
      </c>
      <c r="E8" s="1" t="s">
        <v>47</v>
      </c>
      <c r="F8" s="1" t="s">
        <v>51</v>
      </c>
      <c r="G8" s="1" t="s">
        <v>41</v>
      </c>
      <c r="I8" s="1" t="s">
        <v>52</v>
      </c>
      <c r="J8" s="1" t="s">
        <v>43</v>
      </c>
      <c r="M8" s="12" t="str">
        <f t="shared" si="1"/>
        <v>Mike Trout 2010 Bowman Platinum Rookie  PP5-BGS -PSA -SGC</v>
      </c>
      <c r="N8" s="13" t="str">
        <f t="shared" si="2"/>
        <v>https://www.ebay.com/sch/i.html?_from=R40&amp;_nkw=Mike+Trout+2010+Bowman+Platinum+Rookie++PP5-BGS+-PSA+-SGC+&amp;_sacat=0&amp;LH_Sold=1&amp;LH_Complete=1&amp;rt=nc&amp;LH_All=1</v>
      </c>
      <c r="O8" s="14">
        <v>25.0</v>
      </c>
      <c r="P8" s="14">
        <f t="shared" si="3"/>
        <v>50</v>
      </c>
    </row>
    <row r="9">
      <c r="A9" s="1">
        <v>1.0</v>
      </c>
      <c r="B9" s="1" t="s">
        <v>37</v>
      </c>
      <c r="C9" s="1" t="s">
        <v>38</v>
      </c>
      <c r="D9" s="1">
        <v>2010.0</v>
      </c>
      <c r="E9" s="1" t="s">
        <v>47</v>
      </c>
      <c r="F9" s="1" t="s">
        <v>51</v>
      </c>
      <c r="G9" s="1" t="s">
        <v>41</v>
      </c>
      <c r="H9" s="1" t="s">
        <v>53</v>
      </c>
      <c r="I9" s="1" t="s">
        <v>52</v>
      </c>
      <c r="J9" s="1" t="s">
        <v>43</v>
      </c>
      <c r="M9" s="12" t="str">
        <f t="shared" si="1"/>
        <v>Mike Trout 2010 Bowman Platinum Rookie refractor /999 PP5-BGS -PSA -SGC</v>
      </c>
      <c r="N9" s="16" t="str">
        <f t="shared" si="2"/>
        <v>https://www.ebay.com/sch/i.html?_from=R40&amp;_nkw=Mike+Trout+2010+Bowman+Platinum+Rookie+refractor /999+PP5-BGS+-PSA+-SGC+&amp;_sacat=0&amp;LH_Sold=1&amp;LH_Complete=1&amp;rt=nc&amp;LH_All=1</v>
      </c>
      <c r="O9" s="14">
        <v>70.0</v>
      </c>
      <c r="P9" s="14">
        <f t="shared" si="3"/>
        <v>70</v>
      </c>
    </row>
    <row r="10">
      <c r="A10" s="1">
        <v>1.0</v>
      </c>
      <c r="B10" s="1" t="s">
        <v>37</v>
      </c>
      <c r="C10" s="1" t="s">
        <v>38</v>
      </c>
      <c r="D10" s="1">
        <v>2010.0</v>
      </c>
      <c r="E10" s="1" t="s">
        <v>47</v>
      </c>
      <c r="F10" s="1" t="s">
        <v>51</v>
      </c>
      <c r="G10" s="1" t="s">
        <v>41</v>
      </c>
      <c r="H10" s="1" t="s">
        <v>54</v>
      </c>
      <c r="I10" s="1" t="s">
        <v>52</v>
      </c>
      <c r="J10" s="1" t="s">
        <v>43</v>
      </c>
      <c r="M10" s="12" t="str">
        <f t="shared" si="1"/>
        <v>Mike Trout 2010 Bowman Platinum Rookie green refractor /499 PP5-BGS -PSA -SGC</v>
      </c>
      <c r="N10" s="16" t="str">
        <f t="shared" si="2"/>
        <v>https://www.ebay.com/sch/i.html?_from=R40&amp;_nkw=Mike+Trout+2010+Bowman+Platinum+Rookie+green refractor /499+PP5-BGS+-PSA+-SGC+&amp;_sacat=0&amp;LH_Sold=1&amp;LH_Complete=1&amp;rt=nc&amp;LH_All=1</v>
      </c>
      <c r="O10" s="14">
        <v>120.0</v>
      </c>
      <c r="P10" s="14">
        <f t="shared" si="3"/>
        <v>120</v>
      </c>
    </row>
    <row r="11">
      <c r="A11" s="1">
        <v>1.0</v>
      </c>
      <c r="B11" s="1" t="s">
        <v>37</v>
      </c>
      <c r="C11" s="1" t="s">
        <v>38</v>
      </c>
      <c r="D11" s="1">
        <v>2011.0</v>
      </c>
      <c r="E11" s="1" t="s">
        <v>47</v>
      </c>
      <c r="F11" s="1" t="s">
        <v>55</v>
      </c>
      <c r="G11" s="1" t="s">
        <v>41</v>
      </c>
      <c r="I11" s="1" t="s">
        <v>56</v>
      </c>
      <c r="J11" s="1" t="s">
        <v>43</v>
      </c>
      <c r="M11" s="12" t="str">
        <f t="shared" si="1"/>
        <v>Mike Trout 2011 Bowman Best Rookie  BBP9-BGS -PSA -SGC</v>
      </c>
      <c r="N11" s="13" t="str">
        <f t="shared" si="2"/>
        <v>https://www.ebay.com/sch/i.html?_from=R40&amp;_nkw=Mike+Trout+2011+Bowman+Best+Rookie++BBP9-BGS+-PSA+-SGC+&amp;_sacat=0&amp;LH_Sold=1&amp;LH_Complete=1&amp;rt=nc&amp;LH_All=1</v>
      </c>
      <c r="O11" s="14">
        <v>30.0</v>
      </c>
      <c r="P11" s="14">
        <f t="shared" si="3"/>
        <v>30</v>
      </c>
    </row>
    <row r="12">
      <c r="A12" s="1">
        <v>1.0</v>
      </c>
      <c r="B12" s="1" t="s">
        <v>37</v>
      </c>
      <c r="C12" s="1" t="s">
        <v>38</v>
      </c>
      <c r="D12" s="1">
        <v>2010.0</v>
      </c>
      <c r="E12" s="1" t="s">
        <v>57</v>
      </c>
      <c r="F12" s="1" t="s">
        <v>58</v>
      </c>
      <c r="G12" s="1" t="s">
        <v>41</v>
      </c>
      <c r="H12" s="1" t="s">
        <v>59</v>
      </c>
      <c r="I12" s="1" t="s">
        <v>60</v>
      </c>
      <c r="J12" s="1" t="s">
        <v>43</v>
      </c>
      <c r="M12" s="12" t="str">
        <f t="shared" si="1"/>
        <v>Mike Trout 2010 topps pro debut Rookie Tools of the trade TT27-BGS -PSA -SGC</v>
      </c>
      <c r="N12" s="16" t="str">
        <f t="shared" si="2"/>
        <v>https://www.ebay.com/sch/i.html?_from=R40&amp;_nkw=Mike+Trout+2010+topps+pro debut+Rookie+Tools of the trade+TT27-BGS+-PSA+-SGC+&amp;_sacat=0&amp;LH_Sold=1&amp;LH_Complete=1&amp;rt=nc&amp;LH_All=1</v>
      </c>
      <c r="O12" s="6"/>
      <c r="P12" s="14"/>
    </row>
    <row r="13">
      <c r="A13" s="1">
        <v>1.0</v>
      </c>
      <c r="B13" s="1" t="s">
        <v>61</v>
      </c>
      <c r="C13" s="1" t="s">
        <v>62</v>
      </c>
      <c r="D13" s="1">
        <v>2017.0</v>
      </c>
      <c r="E13" s="1" t="s">
        <v>47</v>
      </c>
      <c r="F13" s="1" t="s">
        <v>63</v>
      </c>
      <c r="G13" s="1" t="s">
        <v>64</v>
      </c>
      <c r="H13" s="1" t="s">
        <v>65</v>
      </c>
      <c r="J13" s="1" t="s">
        <v>43</v>
      </c>
      <c r="M13" s="12" t="str">
        <f t="shared" si="1"/>
        <v>Brent Rooker 2017 Bowman Chrome auto gold refractor /50 -BGS -PSA -SGC</v>
      </c>
      <c r="N13" s="16" t="str">
        <f t="shared" si="2"/>
        <v>https://www.ebay.com/sch/i.html?_from=R40&amp;_nkw=Brent+Rooker+2017+Bowman+Chrome+auto+gold refractor /50+-BGS+-PSA+-SGC+&amp;_sacat=0&amp;LH_Sold=1&amp;LH_Complete=1&amp;rt=nc&amp;LH_All=1</v>
      </c>
      <c r="O13" s="14">
        <v>200.0</v>
      </c>
      <c r="P13" s="14">
        <f t="shared" ref="P13:P39" si="4">O13*A13</f>
        <v>200</v>
      </c>
      <c r="R13" s="1" t="s">
        <v>66</v>
      </c>
    </row>
    <row r="14">
      <c r="A14" s="1">
        <v>1.0</v>
      </c>
      <c r="B14" s="1" t="s">
        <v>67</v>
      </c>
      <c r="C14" s="1" t="s">
        <v>68</v>
      </c>
      <c r="D14" s="1">
        <v>2011.0</v>
      </c>
      <c r="E14" s="1" t="s">
        <v>47</v>
      </c>
      <c r="F14" s="1" t="s">
        <v>63</v>
      </c>
      <c r="G14" s="1" t="s">
        <v>64</v>
      </c>
      <c r="J14" s="1" t="s">
        <v>43</v>
      </c>
      <c r="M14" s="12" t="str">
        <f t="shared" si="1"/>
        <v>JD Martinez 2011 Bowman Chrome auto  -BGS -PSA -SGC</v>
      </c>
      <c r="N14" s="13" t="str">
        <f t="shared" si="2"/>
        <v>https://www.ebay.com/sch/i.html?_from=R40&amp;_nkw=JD+Martinez+2011+Bowman+Chrome+auto++-BGS+-PSA+-SGC+&amp;_sacat=0&amp;LH_Sold=1&amp;LH_Complete=1&amp;rt=nc&amp;LH_All=1</v>
      </c>
      <c r="O14" s="14">
        <v>100.0</v>
      </c>
      <c r="P14" s="14">
        <f t="shared" si="4"/>
        <v>100</v>
      </c>
      <c r="R14" s="1" t="s">
        <v>69</v>
      </c>
    </row>
    <row r="15">
      <c r="A15" s="1">
        <v>1.0</v>
      </c>
      <c r="B15" s="1" t="s">
        <v>70</v>
      </c>
      <c r="C15" s="1" t="s">
        <v>71</v>
      </c>
      <c r="D15" s="1">
        <v>2018.0</v>
      </c>
      <c r="E15" s="1" t="s">
        <v>39</v>
      </c>
      <c r="F15" s="1" t="s">
        <v>72</v>
      </c>
      <c r="G15" s="1" t="s">
        <v>64</v>
      </c>
      <c r="H15" s="1" t="s">
        <v>73</v>
      </c>
      <c r="J15" s="1" t="s">
        <v>43</v>
      </c>
      <c r="M15" s="12" t="str">
        <f t="shared" si="1"/>
        <v>Bo Jackson 2018 Topps Lumnaries auto /5 -BGS -PSA -SGC</v>
      </c>
      <c r="N15" s="13" t="str">
        <f t="shared" si="2"/>
        <v>https://www.ebay.com/sch/i.html?_from=R40&amp;_nkw=Bo+Jackson+2018+Topps+Lumnaries+auto+/5+-BGS+-PSA+-SGC+&amp;_sacat=0&amp;LH_Sold=1&amp;LH_Complete=1&amp;rt=nc&amp;LH_All=1</v>
      </c>
      <c r="O15" s="14">
        <v>150.0</v>
      </c>
      <c r="P15" s="14">
        <f t="shared" si="4"/>
        <v>150</v>
      </c>
      <c r="R15" s="1" t="s">
        <v>74</v>
      </c>
    </row>
    <row r="16">
      <c r="A16" s="1">
        <v>1.0</v>
      </c>
      <c r="B16" s="1" t="s">
        <v>75</v>
      </c>
      <c r="C16" s="1" t="s">
        <v>76</v>
      </c>
      <c r="D16" s="1">
        <v>2018.0</v>
      </c>
      <c r="E16" s="1" t="s">
        <v>77</v>
      </c>
      <c r="F16" s="1" t="s">
        <v>78</v>
      </c>
      <c r="G16" s="1" t="s">
        <v>64</v>
      </c>
      <c r="H16" s="1" t="s">
        <v>73</v>
      </c>
      <c r="J16" s="1" t="s">
        <v>43</v>
      </c>
      <c r="M16" s="12" t="str">
        <f t="shared" si="1"/>
        <v>Rod Carew 2018 Topps  Luminaries auto /5 -BGS -PSA -SGC</v>
      </c>
      <c r="N16" s="16" t="str">
        <f t="shared" si="2"/>
        <v>https://www.ebay.com/sch/i.html?_from=R40&amp;_nkw=Rod+Carew+2018+Topps +Luminaries+auto+/5+-BGS+-PSA+-SGC+&amp;_sacat=0&amp;LH_Sold=1&amp;LH_Complete=1&amp;rt=nc&amp;LH_All=1</v>
      </c>
      <c r="O16" s="14">
        <v>70.0</v>
      </c>
      <c r="P16" s="14">
        <f t="shared" si="4"/>
        <v>70</v>
      </c>
      <c r="R16" s="1" t="s">
        <v>74</v>
      </c>
    </row>
    <row r="17">
      <c r="A17" s="1">
        <v>1.0</v>
      </c>
      <c r="B17" s="1" t="s">
        <v>79</v>
      </c>
      <c r="C17" s="1" t="s">
        <v>80</v>
      </c>
      <c r="D17" s="1">
        <v>2013.0</v>
      </c>
      <c r="E17" s="1" t="s">
        <v>47</v>
      </c>
      <c r="F17" s="1" t="s">
        <v>63</v>
      </c>
      <c r="G17" s="1" t="s">
        <v>64</v>
      </c>
      <c r="H17" s="1" t="s">
        <v>81</v>
      </c>
      <c r="J17" s="1" t="s">
        <v>43</v>
      </c>
      <c r="M17" s="12" t="str">
        <f t="shared" si="1"/>
        <v>Aaron Judge 2013 Bowman Chrome auto refractor -BGS -PSA -SGC</v>
      </c>
      <c r="N17" s="13" t="str">
        <f t="shared" si="2"/>
        <v>https://www.ebay.com/sch/i.html?_from=R40&amp;_nkw=Aaron+Judge+2013+Bowman+Chrome+auto+refractor+-BGS+-PSA+-SGC+&amp;_sacat=0&amp;LH_Sold=1&amp;LH_Complete=1&amp;rt=nc&amp;LH_All=1</v>
      </c>
      <c r="O17" s="14">
        <v>800.0</v>
      </c>
      <c r="P17" s="14">
        <f t="shared" si="4"/>
        <v>800</v>
      </c>
      <c r="R17" s="1" t="s">
        <v>82</v>
      </c>
    </row>
    <row r="18">
      <c r="A18" s="1">
        <v>1.0</v>
      </c>
      <c r="B18" s="1" t="s">
        <v>83</v>
      </c>
      <c r="C18" s="1" t="s">
        <v>84</v>
      </c>
      <c r="D18" s="1">
        <v>2003.0</v>
      </c>
      <c r="E18" s="1" t="s">
        <v>85</v>
      </c>
      <c r="F18" s="1" t="s">
        <v>86</v>
      </c>
      <c r="G18" s="1" t="s">
        <v>64</v>
      </c>
      <c r="H18" s="1" t="s">
        <v>87</v>
      </c>
      <c r="J18" s="1" t="s">
        <v>43</v>
      </c>
      <c r="M18" s="12" t="str">
        <f t="shared" si="1"/>
        <v>brooks robinson 2003 donruss signature series auto hoover /100 -BGS -PSA -SGC</v>
      </c>
      <c r="N18" s="16" t="str">
        <f t="shared" si="2"/>
        <v>https://www.ebay.com/sch/i.html?_from=R40&amp;_nkw=brooks+robinson+2003+donruss+signature series+auto+hoover /100+-BGS+-PSA+-SGC+&amp;_sacat=0&amp;LH_Sold=1&amp;LH_Complete=1&amp;rt=nc&amp;LH_All=1</v>
      </c>
      <c r="O18" s="14">
        <v>45.0</v>
      </c>
      <c r="P18" s="14">
        <f t="shared" si="4"/>
        <v>45</v>
      </c>
      <c r="R18" s="1" t="s">
        <v>88</v>
      </c>
    </row>
    <row r="19">
      <c r="A19" s="1">
        <v>1.0</v>
      </c>
      <c r="B19" s="1" t="s">
        <v>89</v>
      </c>
      <c r="C19" s="1" t="s">
        <v>90</v>
      </c>
      <c r="D19" s="1">
        <v>2016.0</v>
      </c>
      <c r="E19" s="1" t="s">
        <v>91</v>
      </c>
      <c r="F19" s="1" t="s">
        <v>92</v>
      </c>
      <c r="G19" s="1" t="s">
        <v>93</v>
      </c>
      <c r="H19" s="1" t="s">
        <v>94</v>
      </c>
      <c r="J19" s="1" t="s">
        <v>43</v>
      </c>
      <c r="M19" s="12" t="str">
        <f t="shared" si="1"/>
        <v>Luis severino 2016 Panini Flawless rookie diamond /20 -BGS -PSA -SGC</v>
      </c>
      <c r="N19" s="16" t="str">
        <f t="shared" si="2"/>
        <v>https://www.ebay.com/sch/i.html?_from=R40&amp;_nkw=Luis+severino+2016+Panini+Flawless+rookie+diamond /20+-BGS+-PSA+-SGC+&amp;_sacat=0&amp;LH_Sold=1&amp;LH_Complete=1&amp;rt=nc&amp;LH_All=1</v>
      </c>
      <c r="O19" s="14">
        <v>60.0</v>
      </c>
      <c r="P19" s="14">
        <f t="shared" si="4"/>
        <v>60</v>
      </c>
      <c r="R19" s="1" t="s">
        <v>95</v>
      </c>
    </row>
    <row r="20">
      <c r="A20" s="1">
        <v>1.0</v>
      </c>
      <c r="B20" s="1" t="s">
        <v>96</v>
      </c>
      <c r="C20" s="1" t="s">
        <v>97</v>
      </c>
      <c r="D20" s="1">
        <v>2006.0</v>
      </c>
      <c r="E20" s="1" t="s">
        <v>47</v>
      </c>
      <c r="F20" s="1" t="s">
        <v>98</v>
      </c>
      <c r="G20" s="1" t="s">
        <v>41</v>
      </c>
      <c r="H20" s="1" t="s">
        <v>64</v>
      </c>
      <c r="J20" s="1" t="s">
        <v>45</v>
      </c>
      <c r="K20" s="1" t="s">
        <v>46</v>
      </c>
      <c r="L20" s="1">
        <v>9.0</v>
      </c>
      <c r="M20" s="12" t="str">
        <f t="shared" si="1"/>
        <v>Clayton 2006 Bowman Sterling Rookie auto  BGS 9</v>
      </c>
      <c r="N20" s="13" t="str">
        <f t="shared" si="2"/>
        <v>https://www.ebay.com/sch/i.html?_from=R40&amp;_nkw=Clayton+2006+Bowman+Sterling+Rookie+auto++BGS+9+&amp;_sacat=0&amp;LH_Sold=1&amp;LH_Complete=1&amp;rt=nc&amp;LH_All=1</v>
      </c>
      <c r="O20" s="14">
        <v>250.0</v>
      </c>
      <c r="P20" s="14">
        <f t="shared" si="4"/>
        <v>250</v>
      </c>
      <c r="R20" s="1" t="s">
        <v>99</v>
      </c>
    </row>
    <row r="21">
      <c r="A21" s="1">
        <v>2.0</v>
      </c>
      <c r="B21" s="1" t="s">
        <v>100</v>
      </c>
      <c r="C21" s="1" t="s">
        <v>101</v>
      </c>
      <c r="D21" s="1">
        <v>1985.0</v>
      </c>
      <c r="E21" s="1" t="s">
        <v>39</v>
      </c>
      <c r="F21" s="1" t="s">
        <v>102</v>
      </c>
      <c r="G21" s="1" t="s">
        <v>64</v>
      </c>
      <c r="H21" s="1" t="s">
        <v>103</v>
      </c>
      <c r="J21" s="1" t="s">
        <v>43</v>
      </c>
      <c r="M21" s="12" t="str">
        <f t="shared" si="1"/>
        <v>Willie Mays 1985 Topps Collectors Series auto /2000 -BGS -PSA -SGC</v>
      </c>
      <c r="N21" s="16" t="str">
        <f t="shared" si="2"/>
        <v>https://www.ebay.com/sch/i.html?_from=R40&amp;_nkw=Willie+Mays+1985+Topps+Collectors Series+auto+/2000+-BGS+-PSA+-SGC+&amp;_sacat=0&amp;LH_Sold=1&amp;LH_Complete=1&amp;rt=nc&amp;LH_All=1</v>
      </c>
      <c r="O21" s="14">
        <v>60.0</v>
      </c>
      <c r="P21" s="14">
        <f t="shared" si="4"/>
        <v>120</v>
      </c>
      <c r="R21" s="1" t="s">
        <v>104</v>
      </c>
    </row>
    <row r="22">
      <c r="A22" s="1">
        <v>1.0</v>
      </c>
      <c r="B22" s="1" t="s">
        <v>105</v>
      </c>
      <c r="C22" s="1" t="s">
        <v>106</v>
      </c>
      <c r="D22" s="1">
        <v>2013.0</v>
      </c>
      <c r="E22" s="1" t="s">
        <v>91</v>
      </c>
      <c r="F22" s="1" t="s">
        <v>107</v>
      </c>
      <c r="G22" s="1" t="s">
        <v>64</v>
      </c>
      <c r="H22" s="1" t="s">
        <v>108</v>
      </c>
      <c r="J22" s="1" t="s">
        <v>43</v>
      </c>
      <c r="M22" s="12" t="str">
        <f t="shared" si="1"/>
        <v>Buster Posey 2013 Panini Pastime auto /25 -BGS -PSA -SGC</v>
      </c>
      <c r="N22" s="13" t="str">
        <f t="shared" si="2"/>
        <v>https://www.ebay.com/sch/i.html?_from=R40&amp;_nkw=Buster+Posey+2013+Panini+Pastime+auto+/25+-BGS+-PSA+-SGC+&amp;_sacat=0&amp;LH_Sold=1&amp;LH_Complete=1&amp;rt=nc&amp;LH_All=1</v>
      </c>
      <c r="O22" s="14">
        <v>50.0</v>
      </c>
      <c r="P22" s="14">
        <f t="shared" si="4"/>
        <v>50</v>
      </c>
      <c r="R22" s="1" t="s">
        <v>104</v>
      </c>
    </row>
    <row r="23">
      <c r="A23" s="1">
        <v>1.0</v>
      </c>
      <c r="B23" s="1" t="s">
        <v>109</v>
      </c>
      <c r="C23" s="1" t="s">
        <v>110</v>
      </c>
      <c r="D23" s="1">
        <v>1999.0</v>
      </c>
      <c r="E23" s="1" t="s">
        <v>111</v>
      </c>
      <c r="F23" s="1" t="s">
        <v>112</v>
      </c>
      <c r="G23" s="1" t="s">
        <v>64</v>
      </c>
      <c r="J23" s="1" t="s">
        <v>43</v>
      </c>
      <c r="M23" s="12" t="str">
        <f t="shared" si="1"/>
        <v>Yogi Berra 1999 Upper Deck Century Legends auto  -BGS -PSA -SGC</v>
      </c>
      <c r="N23" s="16" t="str">
        <f t="shared" si="2"/>
        <v>https://www.ebay.com/sch/i.html?_from=R40&amp;_nkw=Yogi+Berra+1999+Upper Deck+Century Legends+auto++-BGS+-PSA+-SGC+&amp;_sacat=0&amp;LH_Sold=1&amp;LH_Complete=1&amp;rt=nc&amp;LH_All=1</v>
      </c>
      <c r="O23" s="14">
        <v>40.0</v>
      </c>
      <c r="P23" s="14">
        <f t="shared" si="4"/>
        <v>40</v>
      </c>
      <c r="R23" s="1" t="s">
        <v>113</v>
      </c>
    </row>
    <row r="24">
      <c r="A24" s="1">
        <v>1.0</v>
      </c>
      <c r="B24" s="1" t="s">
        <v>114</v>
      </c>
      <c r="C24" s="1" t="s">
        <v>115</v>
      </c>
      <c r="D24" s="1">
        <v>2012.0</v>
      </c>
      <c r="E24" s="1" t="s">
        <v>39</v>
      </c>
      <c r="F24" s="1" t="s">
        <v>116</v>
      </c>
      <c r="G24" s="1" t="s">
        <v>117</v>
      </c>
      <c r="J24" s="1" t="s">
        <v>43</v>
      </c>
      <c r="M24" s="12" t="str">
        <f t="shared" si="1"/>
        <v>Kate Upton 2012 Topps Allen and Ginter swimsuit  -BGS -PSA -SGC</v>
      </c>
      <c r="N24" s="16" t="str">
        <f t="shared" si="2"/>
        <v>https://www.ebay.com/sch/i.html?_from=R40&amp;_nkw=Kate+Upton+2012+Topps+Allen and Ginter+swimsuit++-BGS+-PSA+-SGC+&amp;_sacat=0&amp;LH_Sold=1&amp;LH_Complete=1&amp;rt=nc&amp;LH_All=1</v>
      </c>
      <c r="O24" s="14">
        <v>200.0</v>
      </c>
      <c r="P24" s="14">
        <f t="shared" si="4"/>
        <v>200</v>
      </c>
      <c r="R24" s="1" t="s">
        <v>118</v>
      </c>
    </row>
    <row r="25">
      <c r="A25" s="1">
        <v>1.0</v>
      </c>
      <c r="B25" s="1" t="s">
        <v>119</v>
      </c>
      <c r="C25" s="1" t="s">
        <v>120</v>
      </c>
      <c r="D25" s="1">
        <v>2010.0</v>
      </c>
      <c r="E25" s="1" t="s">
        <v>39</v>
      </c>
      <c r="G25" s="1" t="s">
        <v>121</v>
      </c>
      <c r="H25" s="1" t="s">
        <v>122</v>
      </c>
      <c r="J25" s="1" t="s">
        <v>43</v>
      </c>
      <c r="M25" s="12" t="str">
        <f t="shared" si="1"/>
        <v>Mickey Mantle 2010 Topps  Bat /62 -BGS -PSA -SGC</v>
      </c>
      <c r="N25" s="13" t="str">
        <f t="shared" si="2"/>
        <v>https://www.ebay.com/sch/i.html?_from=R40&amp;_nkw=Mickey+Mantle+2010+Topps++Bat+/62+-BGS+-PSA+-SGC+&amp;_sacat=0&amp;LH_Sold=1&amp;LH_Complete=1&amp;rt=nc&amp;LH_All=1</v>
      </c>
      <c r="O25" s="14">
        <v>50.0</v>
      </c>
      <c r="P25" s="14">
        <f t="shared" si="4"/>
        <v>50</v>
      </c>
      <c r="R25" s="1" t="s">
        <v>123</v>
      </c>
    </row>
    <row r="26">
      <c r="A26" s="1">
        <v>1.0</v>
      </c>
      <c r="B26" s="1" t="s">
        <v>124</v>
      </c>
      <c r="C26" s="1" t="s">
        <v>125</v>
      </c>
      <c r="D26" s="1">
        <v>2013.0</v>
      </c>
      <c r="E26" s="1" t="s">
        <v>39</v>
      </c>
      <c r="G26" s="1" t="s">
        <v>64</v>
      </c>
      <c r="H26" s="1" t="s">
        <v>126</v>
      </c>
      <c r="J26" s="1" t="s">
        <v>43</v>
      </c>
      <c r="M26" s="12" t="str">
        <f t="shared" si="1"/>
        <v>Anthony rizzo 2013 Topps  auto chasing history -BGS -PSA -SGC</v>
      </c>
      <c r="N26" s="16" t="str">
        <f t="shared" si="2"/>
        <v>https://www.ebay.com/sch/i.html?_from=R40&amp;_nkw=Anthony+rizzo+2013+Topps++auto+chasing history+-BGS+-PSA+-SGC+&amp;_sacat=0&amp;LH_Sold=1&amp;LH_Complete=1&amp;rt=nc&amp;LH_All=1</v>
      </c>
      <c r="O26" s="14">
        <v>35.0</v>
      </c>
      <c r="P26" s="14">
        <f t="shared" si="4"/>
        <v>35</v>
      </c>
      <c r="R26" s="1" t="s">
        <v>127</v>
      </c>
    </row>
    <row r="27">
      <c r="A27" s="1">
        <v>1.0</v>
      </c>
      <c r="B27" s="1" t="s">
        <v>128</v>
      </c>
      <c r="C27" s="1"/>
      <c r="D27" s="1">
        <v>2008.0</v>
      </c>
      <c r="E27" s="1" t="s">
        <v>39</v>
      </c>
      <c r="F27" s="1" t="s">
        <v>129</v>
      </c>
      <c r="G27" s="1" t="s">
        <v>130</v>
      </c>
      <c r="H27" s="1" t="s">
        <v>131</v>
      </c>
      <c r="J27" s="1" t="s">
        <v>43</v>
      </c>
      <c r="M27" s="12" t="str">
        <f t="shared" si="1"/>
        <v>Ichiro  2008 Topps Stadium Club outfield wall /428 -BGS -PSA -SGC</v>
      </c>
      <c r="N27" s="16" t="str">
        <f t="shared" si="2"/>
        <v>https://www.ebay.com/sch/i.html?_from=R40&amp;_nkw=Ichiro++2008+Topps+Stadium Club+outfield wall+/428+-BGS+-PSA+-SGC+&amp;_sacat=0&amp;LH_Sold=1&amp;LH_Complete=1&amp;rt=nc&amp;LH_All=1</v>
      </c>
      <c r="O27" s="14">
        <v>12.0</v>
      </c>
      <c r="P27" s="14">
        <f t="shared" si="4"/>
        <v>12</v>
      </c>
      <c r="R27" s="1" t="s">
        <v>127</v>
      </c>
    </row>
    <row r="28">
      <c r="A28" s="1">
        <v>1.0</v>
      </c>
      <c r="B28" s="1" t="s">
        <v>132</v>
      </c>
      <c r="C28" s="1" t="s">
        <v>133</v>
      </c>
      <c r="D28" s="1">
        <v>2007.0</v>
      </c>
      <c r="E28" s="1" t="s">
        <v>134</v>
      </c>
      <c r="G28" s="1" t="s">
        <v>93</v>
      </c>
      <c r="H28" s="1" t="s">
        <v>64</v>
      </c>
      <c r="J28" s="1" t="s">
        <v>43</v>
      </c>
      <c r="M28" s="12" t="str">
        <f t="shared" si="1"/>
        <v>Troy Tulowitzki 2007 SPX  rookie auto -BGS -PSA -SGC</v>
      </c>
      <c r="N28" s="13" t="str">
        <f t="shared" si="2"/>
        <v>https://www.ebay.com/sch/i.html?_from=R40&amp;_nkw=Troy+Tulowitzki+2007+SPX++rookie+auto+-BGS+-PSA+-SGC+&amp;_sacat=0&amp;LH_Sold=1&amp;LH_Complete=1&amp;rt=nc&amp;LH_All=1</v>
      </c>
      <c r="O28" s="14">
        <v>5.0</v>
      </c>
      <c r="P28" s="14">
        <f t="shared" si="4"/>
        <v>5</v>
      </c>
      <c r="R28" s="1" t="s">
        <v>127</v>
      </c>
    </row>
    <row r="29">
      <c r="A29" s="1">
        <v>1.0</v>
      </c>
      <c r="B29" s="1" t="s">
        <v>135</v>
      </c>
      <c r="C29" s="1" t="s">
        <v>136</v>
      </c>
      <c r="D29" s="1">
        <v>2013.0</v>
      </c>
      <c r="E29" s="1" t="s">
        <v>39</v>
      </c>
      <c r="F29" s="1" t="s">
        <v>137</v>
      </c>
      <c r="G29" s="1" t="s">
        <v>64</v>
      </c>
      <c r="H29" s="1" t="s">
        <v>138</v>
      </c>
      <c r="J29" s="1" t="s">
        <v>43</v>
      </c>
      <c r="M29" s="12" t="str">
        <f t="shared" si="1"/>
        <v>Didi Gregorious 2013 Topps Supreme auto /10 -BGS -PSA -SGC</v>
      </c>
      <c r="N29" s="13" t="str">
        <f t="shared" si="2"/>
        <v>https://www.ebay.com/sch/i.html?_from=R40&amp;_nkw=Didi+Gregorious+2013+Topps+Supreme+auto+/10+-BGS+-PSA+-SGC+&amp;_sacat=0&amp;LH_Sold=1&amp;LH_Complete=1&amp;rt=nc&amp;LH_All=1</v>
      </c>
      <c r="O29" s="14">
        <v>30.0</v>
      </c>
      <c r="P29" s="14">
        <f t="shared" si="4"/>
        <v>30</v>
      </c>
      <c r="R29" s="1" t="s">
        <v>139</v>
      </c>
    </row>
    <row r="30">
      <c r="A30" s="1">
        <v>1.0</v>
      </c>
      <c r="B30" s="1" t="s">
        <v>140</v>
      </c>
      <c r="C30" s="1" t="s">
        <v>141</v>
      </c>
      <c r="D30" s="1">
        <v>2017.0</v>
      </c>
      <c r="E30" s="1" t="s">
        <v>57</v>
      </c>
      <c r="F30" s="1" t="s">
        <v>142</v>
      </c>
      <c r="G30" s="1" t="s">
        <v>64</v>
      </c>
      <c r="H30" s="1" t="s">
        <v>108</v>
      </c>
      <c r="J30" s="1" t="s">
        <v>43</v>
      </c>
      <c r="M30" s="12" t="str">
        <f t="shared" si="1"/>
        <v>Roberto Alomar 2017 topps Museum Collection auto /25 -BGS -PSA -SGC</v>
      </c>
      <c r="N30" s="16" t="str">
        <f t="shared" si="2"/>
        <v>https://www.ebay.com/sch/i.html?_from=R40&amp;_nkw=Roberto+Alomar+2017+topps+Museum Collection+auto+/25+-BGS+-PSA+-SGC+&amp;_sacat=0&amp;LH_Sold=1&amp;LH_Complete=1&amp;rt=nc&amp;LH_All=1</v>
      </c>
      <c r="O30" s="14">
        <v>30.0</v>
      </c>
      <c r="P30" s="14">
        <f t="shared" si="4"/>
        <v>30</v>
      </c>
      <c r="R30" s="1" t="s">
        <v>143</v>
      </c>
    </row>
    <row r="31">
      <c r="A31" s="1">
        <v>1.0</v>
      </c>
      <c r="B31" s="1" t="s">
        <v>144</v>
      </c>
      <c r="C31" s="1" t="s">
        <v>145</v>
      </c>
      <c r="D31" s="1">
        <v>2016.0</v>
      </c>
      <c r="E31" s="1" t="s">
        <v>57</v>
      </c>
      <c r="F31" s="1" t="s">
        <v>146</v>
      </c>
      <c r="G31" s="1" t="s">
        <v>64</v>
      </c>
      <c r="H31" s="1" t="s">
        <v>108</v>
      </c>
      <c r="J31" s="1" t="s">
        <v>43</v>
      </c>
      <c r="M31" s="12" t="str">
        <f t="shared" si="1"/>
        <v>Adam Jones 2016 topps Tier One auto /25 -BGS -PSA -SGC</v>
      </c>
      <c r="N31" s="16" t="str">
        <f t="shared" si="2"/>
        <v>https://www.ebay.com/sch/i.html?_from=R40&amp;_nkw=Adam+Jones+2016+topps+Tier One+auto+/25+-BGS+-PSA+-SGC+&amp;_sacat=0&amp;LH_Sold=1&amp;LH_Complete=1&amp;rt=nc&amp;LH_All=1</v>
      </c>
      <c r="O31" s="14">
        <v>20.0</v>
      </c>
      <c r="P31" s="14">
        <f t="shared" si="4"/>
        <v>20</v>
      </c>
      <c r="R31" s="1" t="s">
        <v>104</v>
      </c>
    </row>
    <row r="32">
      <c r="A32" s="1">
        <v>1.0</v>
      </c>
      <c r="B32" s="1" t="s">
        <v>147</v>
      </c>
      <c r="C32" s="1" t="s">
        <v>148</v>
      </c>
      <c r="D32" s="1">
        <v>2016.0</v>
      </c>
      <c r="E32" s="1" t="s">
        <v>39</v>
      </c>
      <c r="F32" s="1" t="s">
        <v>146</v>
      </c>
      <c r="G32" s="1" t="s">
        <v>64</v>
      </c>
      <c r="H32" s="1" t="s">
        <v>149</v>
      </c>
      <c r="J32" s="1" t="s">
        <v>43</v>
      </c>
      <c r="M32" s="12" t="str">
        <f t="shared" si="1"/>
        <v>Craig Biggio 2016 Topps Tier One auto /75 -BGS -PSA -SGC</v>
      </c>
      <c r="N32" s="16" t="str">
        <f t="shared" si="2"/>
        <v>https://www.ebay.com/sch/i.html?_from=R40&amp;_nkw=Craig+Biggio+2016+Topps+Tier One+auto+/75+-BGS+-PSA+-SGC+&amp;_sacat=0&amp;LH_Sold=1&amp;LH_Complete=1&amp;rt=nc&amp;LH_All=1</v>
      </c>
      <c r="O32" s="14">
        <v>20.0</v>
      </c>
      <c r="P32" s="14">
        <f t="shared" si="4"/>
        <v>20</v>
      </c>
      <c r="R32" s="1" t="s">
        <v>150</v>
      </c>
    </row>
    <row r="33">
      <c r="A33" s="1">
        <v>1.0</v>
      </c>
      <c r="B33" s="1" t="s">
        <v>151</v>
      </c>
      <c r="C33" s="1" t="s">
        <v>152</v>
      </c>
      <c r="D33" s="1">
        <v>2010.0</v>
      </c>
      <c r="E33" s="1" t="s">
        <v>57</v>
      </c>
      <c r="F33" s="1" t="s">
        <v>49</v>
      </c>
      <c r="G33" s="1" t="s">
        <v>64</v>
      </c>
      <c r="H33" s="1" t="s">
        <v>93</v>
      </c>
      <c r="J33" s="1" t="s">
        <v>43</v>
      </c>
      <c r="M33" s="12" t="str">
        <f t="shared" si="1"/>
        <v>Jason Heyward 2010 topps chrome auto rookie -BGS -PSA -SGC</v>
      </c>
      <c r="N33" s="13" t="str">
        <f t="shared" si="2"/>
        <v>https://www.ebay.com/sch/i.html?_from=R40&amp;_nkw=Jason+Heyward+2010+topps+chrome+auto+rookie+-BGS+-PSA+-SGC+&amp;_sacat=0&amp;LH_Sold=1&amp;LH_Complete=1&amp;rt=nc&amp;LH_All=1</v>
      </c>
      <c r="O33" s="14">
        <v>5.0</v>
      </c>
      <c r="P33" s="14">
        <f t="shared" si="4"/>
        <v>5</v>
      </c>
      <c r="R33" s="1" t="s">
        <v>153</v>
      </c>
    </row>
    <row r="34">
      <c r="A34" s="1">
        <v>1.0</v>
      </c>
      <c r="B34" s="1" t="s">
        <v>154</v>
      </c>
      <c r="C34" s="1" t="s">
        <v>155</v>
      </c>
      <c r="D34" s="1">
        <v>2012.0</v>
      </c>
      <c r="E34" s="1" t="s">
        <v>47</v>
      </c>
      <c r="F34" s="1" t="s">
        <v>63</v>
      </c>
      <c r="G34" s="1" t="s">
        <v>64</v>
      </c>
      <c r="H34" s="1" t="s">
        <v>156</v>
      </c>
      <c r="J34" s="1" t="s">
        <v>43</v>
      </c>
      <c r="M34" s="12" t="str">
        <f t="shared" si="1"/>
        <v>Greg Bird 2012 Bowman Chrome auto /500 -BGS -PSA -SGC</v>
      </c>
      <c r="N34" s="13" t="str">
        <f t="shared" si="2"/>
        <v>https://www.ebay.com/sch/i.html?_from=R40&amp;_nkw=Greg+Bird+2012+Bowman+Chrome+auto+/500+-BGS+-PSA+-SGC+&amp;_sacat=0&amp;LH_Sold=1&amp;LH_Complete=1&amp;rt=nc&amp;LH_All=1</v>
      </c>
      <c r="O34" s="14">
        <v>45.0</v>
      </c>
      <c r="P34" s="14">
        <f t="shared" si="4"/>
        <v>45</v>
      </c>
      <c r="R34" s="1" t="s">
        <v>157</v>
      </c>
    </row>
    <row r="35">
      <c r="A35" s="1">
        <v>1.0</v>
      </c>
      <c r="B35" s="1" t="s">
        <v>158</v>
      </c>
      <c r="C35" s="1" t="s">
        <v>159</v>
      </c>
      <c r="D35" s="1">
        <v>2013.0</v>
      </c>
      <c r="E35" s="1" t="s">
        <v>39</v>
      </c>
      <c r="G35" s="1" t="s">
        <v>64</v>
      </c>
      <c r="H35" s="1" t="s">
        <v>126</v>
      </c>
      <c r="J35" s="1" t="s">
        <v>43</v>
      </c>
      <c r="M35" s="12" t="str">
        <f t="shared" si="1"/>
        <v>Chris Archer 2013 Topps  auto chasing history -BGS -PSA -SGC</v>
      </c>
      <c r="N35" s="16" t="str">
        <f t="shared" si="2"/>
        <v>https://www.ebay.com/sch/i.html?_from=R40&amp;_nkw=Chris+Archer+2013+Topps++auto+chasing history+-BGS+-PSA+-SGC+&amp;_sacat=0&amp;LH_Sold=1&amp;LH_Complete=1&amp;rt=nc&amp;LH_All=1</v>
      </c>
      <c r="O35" s="14">
        <v>5.0</v>
      </c>
      <c r="P35" s="14">
        <f t="shared" si="4"/>
        <v>5</v>
      </c>
      <c r="R35" s="1" t="s">
        <v>160</v>
      </c>
    </row>
    <row r="36">
      <c r="A36" s="1">
        <v>1.0</v>
      </c>
      <c r="B36" s="1" t="s">
        <v>161</v>
      </c>
      <c r="C36" s="1" t="s">
        <v>162</v>
      </c>
      <c r="D36" s="1">
        <v>2011.0</v>
      </c>
      <c r="E36" s="1" t="s">
        <v>39</v>
      </c>
      <c r="F36" s="1" t="s">
        <v>146</v>
      </c>
      <c r="G36" s="1" t="s">
        <v>64</v>
      </c>
      <c r="H36" s="1" t="s">
        <v>163</v>
      </c>
      <c r="J36" s="1" t="s">
        <v>43</v>
      </c>
      <c r="M36" s="12" t="str">
        <f t="shared" si="1"/>
        <v>Dee Gordon 2011 Topps Tier One auto /999 -BGS -PSA -SGC</v>
      </c>
      <c r="N36" s="16" t="str">
        <f t="shared" si="2"/>
        <v>https://www.ebay.com/sch/i.html?_from=R40&amp;_nkw=Dee+Gordon+2011+Topps+Tier One+auto+/999+-BGS+-PSA+-SGC+&amp;_sacat=0&amp;LH_Sold=1&amp;LH_Complete=1&amp;rt=nc&amp;LH_All=1</v>
      </c>
      <c r="O36" s="14">
        <v>10.0</v>
      </c>
      <c r="P36" s="14">
        <f t="shared" si="4"/>
        <v>10</v>
      </c>
    </row>
    <row r="37">
      <c r="A37" s="1">
        <v>1.0</v>
      </c>
      <c r="B37" s="1" t="s">
        <v>164</v>
      </c>
      <c r="C37" s="1" t="s">
        <v>165</v>
      </c>
      <c r="D37" s="1">
        <v>2012.0</v>
      </c>
      <c r="E37" s="1" t="s">
        <v>39</v>
      </c>
      <c r="G37" s="1" t="s">
        <v>64</v>
      </c>
      <c r="J37" s="1" t="s">
        <v>43</v>
      </c>
      <c r="M37" s="12" t="str">
        <f t="shared" si="1"/>
        <v>Brett Gardner 2012 Topps  auto  -BGS -PSA -SGC</v>
      </c>
      <c r="N37" s="13" t="str">
        <f t="shared" si="2"/>
        <v>https://www.ebay.com/sch/i.html?_from=R40&amp;_nkw=Brett+Gardner+2012+Topps++auto++-BGS+-PSA+-SGC+&amp;_sacat=0&amp;LH_Sold=1&amp;LH_Complete=1&amp;rt=nc&amp;LH_All=1</v>
      </c>
      <c r="O37" s="14">
        <v>20.0</v>
      </c>
      <c r="P37" s="14">
        <f t="shared" si="4"/>
        <v>20</v>
      </c>
      <c r="R37" s="1" t="s">
        <v>166</v>
      </c>
    </row>
    <row r="38">
      <c r="A38" s="1">
        <v>1.0</v>
      </c>
      <c r="B38" s="1" t="s">
        <v>167</v>
      </c>
      <c r="C38" s="1" t="s">
        <v>168</v>
      </c>
      <c r="D38" s="1">
        <v>2013.0</v>
      </c>
      <c r="E38" s="1" t="s">
        <v>39</v>
      </c>
      <c r="F38" s="1" t="s">
        <v>169</v>
      </c>
      <c r="G38" s="1" t="s">
        <v>64</v>
      </c>
      <c r="H38" s="1" t="s">
        <v>170</v>
      </c>
      <c r="J38" s="1" t="s">
        <v>43</v>
      </c>
      <c r="M38" s="12" t="str">
        <f t="shared" si="1"/>
        <v>salvador perez 2013 Topps supreme auto /20 -BGS -PSA -SGC</v>
      </c>
      <c r="N38" s="13" t="str">
        <f t="shared" si="2"/>
        <v>https://www.ebay.com/sch/i.html?_from=R40&amp;_nkw=salvador+perez+2013+Topps+supreme+auto+/20+-BGS+-PSA+-SGC+&amp;_sacat=0&amp;LH_Sold=1&amp;LH_Complete=1&amp;rt=nc&amp;LH_All=1</v>
      </c>
      <c r="O38" s="14">
        <v>20.0</v>
      </c>
      <c r="P38" s="14">
        <f t="shared" si="4"/>
        <v>20</v>
      </c>
      <c r="R38" s="1" t="s">
        <v>171</v>
      </c>
    </row>
    <row r="39">
      <c r="A39" s="1">
        <v>1.0</v>
      </c>
      <c r="B39" s="1" t="s">
        <v>172</v>
      </c>
      <c r="C39" s="1" t="s">
        <v>173</v>
      </c>
      <c r="D39" s="1">
        <v>2014.0</v>
      </c>
      <c r="E39" s="1" t="s">
        <v>39</v>
      </c>
      <c r="F39" s="1" t="s">
        <v>63</v>
      </c>
      <c r="G39" s="1" t="s">
        <v>64</v>
      </c>
      <c r="H39" s="1" t="s">
        <v>93</v>
      </c>
      <c r="J39" s="1" t="s">
        <v>43</v>
      </c>
      <c r="M39" s="12" t="str">
        <f t="shared" si="1"/>
        <v>George Springer 2014 Topps Chrome auto rookie -BGS -PSA -SGC</v>
      </c>
      <c r="N39" s="13" t="str">
        <f t="shared" si="2"/>
        <v>https://www.ebay.com/sch/i.html?_from=R40&amp;_nkw=George+Springer+2014+Topps+Chrome+auto+rookie+-BGS+-PSA+-SGC+&amp;_sacat=0&amp;LH_Sold=1&amp;LH_Complete=1&amp;rt=nc&amp;LH_All=1</v>
      </c>
      <c r="O39" s="14">
        <v>35.0</v>
      </c>
      <c r="P39" s="14">
        <f t="shared" si="4"/>
        <v>35</v>
      </c>
      <c r="R39" s="1" t="s">
        <v>174</v>
      </c>
    </row>
    <row r="40">
      <c r="A40" s="1">
        <v>0.0</v>
      </c>
      <c r="B40" s="1" t="s">
        <v>37</v>
      </c>
      <c r="C40" s="1" t="s">
        <v>38</v>
      </c>
      <c r="D40" s="1">
        <v>2011.0</v>
      </c>
      <c r="E40" s="1" t="s">
        <v>39</v>
      </c>
      <c r="F40" s="1" t="s">
        <v>40</v>
      </c>
      <c r="G40" s="1" t="s">
        <v>41</v>
      </c>
      <c r="H40" s="1" t="s">
        <v>175</v>
      </c>
      <c r="J40" s="1" t="s">
        <v>43</v>
      </c>
      <c r="M40" s="12" t="str">
        <f t="shared" si="1"/>
        <v>Mike Trout 2011 Topps Update Rookie cognac -BGS -PSA -SGC</v>
      </c>
      <c r="N40" s="13" t="str">
        <f t="shared" si="2"/>
        <v>https://www.ebay.com/sch/i.html?_from=R40&amp;_nkw=Mike+Trout+2011+Topps+Update+Rookie+cognac+-BGS+-PSA+-SGC+&amp;_sacat=0&amp;LH_Sold=1&amp;LH_Complete=1&amp;rt=nc&amp;LH_All=1</v>
      </c>
      <c r="O40" s="6"/>
    </row>
  </sheetData>
  <dataValidations>
    <dataValidation type="list" allowBlank="1" sqref="K4 K20">
      <formula1>"BGS,PSA,SGC"</formula1>
    </dataValidation>
    <dataValidation type="list" allowBlank="1" sqref="J3:J40">
      <formula1>"Y,N"</formula1>
    </dataValidation>
  </dataValidations>
  <hyperlinks>
    <hyperlink r:id="rId1" ref="M1"/>
  </hyperlinks>
  <printOptions gridLines="1" horizontalCentered="1"/>
  <pageMargins bottom="0.75" footer="0.0" header="0.0" left="0.7" right="0.7" top="0.75"/>
  <pageSetup fitToHeight="0" cellComments="atEnd" orientation="landscape" pageOrder="overThenDown"/>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57"/>
    <col customWidth="1" min="2" max="2" width="48.14"/>
    <col customWidth="1" min="3" max="3" width="25.86"/>
  </cols>
  <sheetData>
    <row r="2">
      <c r="A2" s="1" t="s">
        <v>0</v>
      </c>
      <c r="B2" s="2" t="s">
        <v>1</v>
      </c>
    </row>
    <row r="4">
      <c r="A4" s="1" t="s">
        <v>2</v>
      </c>
    </row>
    <row r="7">
      <c r="A7" s="1" t="s">
        <v>3</v>
      </c>
      <c r="B7" s="1" t="s">
        <v>4</v>
      </c>
    </row>
    <row r="11">
      <c r="A11" s="1" t="s">
        <v>5</v>
      </c>
      <c r="B11" s="2" t="s">
        <v>6</v>
      </c>
    </row>
    <row r="13">
      <c r="A13" s="1" t="s">
        <v>7</v>
      </c>
      <c r="B13" s="2" t="s">
        <v>8</v>
      </c>
      <c r="C13" s="2" t="s">
        <v>9</v>
      </c>
    </row>
    <row r="16">
      <c r="A16" s="1" t="s">
        <v>10</v>
      </c>
      <c r="B16" s="1" t="s">
        <v>11</v>
      </c>
      <c r="C16" s="1" t="s">
        <v>12</v>
      </c>
    </row>
  </sheetData>
  <drawing r:id="rId1"/>
</worksheet>
</file>