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kang\Desktop\updateSite\"/>
    </mc:Choice>
  </mc:AlternateContent>
  <xr:revisionPtr revIDLastSave="0" documentId="13_ncr:1_{5369F791-F262-409B-9F2C-19AD10811068}" xr6:coauthVersionLast="47" xr6:coauthVersionMax="47" xr10:uidLastSave="{00000000-0000-0000-0000-000000000000}"/>
  <bookViews>
    <workbookView xWindow="-120" yWindow="-120" windowWidth="29040" windowHeight="15840" xr2:uid="{00000000-000D-0000-FFFF-FFFF00000000}"/>
  </bookViews>
  <sheets>
    <sheet name="Project Timeline" sheetId="1" r:id="rId1"/>
  </sheets>
  <definedNames>
    <definedName name="_xlnm._FilterDatabase" localSheetId="0" hidden="1">'Project Timeline'!$B$3:$N$48</definedName>
    <definedName name="_xlnm.Print_Area" localSheetId="0">'Project Timeline'!$A$2:$O$48</definedName>
    <definedName name="_xlnm.Print_Titles" localSheetId="0">'Project Timeline'!$2:$3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A3" i="1" s="1"/>
  <c r="A4" i="1" s="1"/>
  <c r="A5" i="1" s="1"/>
  <c r="A6" i="1" s="1"/>
  <c r="A7" i="1" s="1"/>
  <c r="A8" i="1" s="1"/>
  <c r="A9" i="1" s="1"/>
  <c r="A44"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5" i="1" s="1"/>
  <c r="A46" i="1" s="1"/>
  <c r="A47" i="1" s="1"/>
  <c r="A48" i="1" s="1"/>
  <c r="A10" i="1" l="1"/>
</calcChain>
</file>

<file path=xl/sharedStrings.xml><?xml version="1.0" encoding="utf-8"?>
<sst xmlns="http://schemas.openxmlformats.org/spreadsheetml/2006/main" count="300" uniqueCount="171">
  <si>
    <t>TASK</t>
  </si>
  <si>
    <t>Percent (%) Complete</t>
  </si>
  <si>
    <t>NOTES</t>
  </si>
  <si>
    <t>START DATE</t>
  </si>
  <si>
    <t>END DATE</t>
  </si>
  <si>
    <t>STATUS</t>
  </si>
  <si>
    <t>CONTACT PERSON</t>
  </si>
  <si>
    <t>GOAL</t>
  </si>
  <si>
    <t>OBJ</t>
  </si>
  <si>
    <t>A</t>
  </si>
  <si>
    <t>Revise and implement an evidence-based rewards and sanctions matrix for adult clients.</t>
  </si>
  <si>
    <t>B</t>
  </si>
  <si>
    <t>C</t>
  </si>
  <si>
    <t xml:space="preserve">Expand the Mental Health Collaborative Court to include adult clients with felony convictions. </t>
  </si>
  <si>
    <t>G</t>
  </si>
  <si>
    <t>Develop and implement the Pre-Trial Services Program.</t>
  </si>
  <si>
    <t>Develop a plan to engage adult clients in civic and community engagement strategies.</t>
  </si>
  <si>
    <t>H</t>
  </si>
  <si>
    <t>Develop and implement family engagement activities (i.e. family night, parent orientation, etc.).</t>
  </si>
  <si>
    <t>Add family-specific components to case plans.</t>
  </si>
  <si>
    <t>Implement a behavior change model of supervision.</t>
  </si>
  <si>
    <t xml:space="preserve">Revise the intake process to include an assessments of individuals’ housing needs. </t>
  </si>
  <si>
    <t>D</t>
  </si>
  <si>
    <t xml:space="preserve">Ensure clients are routinely provided their vital documents (CA ID, SS card, Medi-Cal card) upon release from custody. </t>
  </si>
  <si>
    <t xml:space="preserve">Partner with Human Services or Social Services to ensure Medi-Cal is active prior to clients being released from custody.  </t>
  </si>
  <si>
    <t>Establish a process for adult homeless clients to receive vital documents.</t>
  </si>
  <si>
    <t xml:space="preserve">Ensure that clients leave custody with a specific plan that addresses their mental and physical health needs.   </t>
  </si>
  <si>
    <t xml:space="preserve">Provide hygiene kits to clients upon release from custody, at intake and upon request. </t>
  </si>
  <si>
    <t>Fully implement Tyler Supervision.</t>
  </si>
  <si>
    <t>Develop auditing process for batterers intervention programs.</t>
  </si>
  <si>
    <t>Create more in-person opportunities for providers to meet face to face with staff.</t>
  </si>
  <si>
    <t>Expand pre-release services for adults reentering from jail and prison, to include referrals completed prior to release.</t>
  </si>
  <si>
    <t>Ensure a comprehensive array of cognitive behavioral intervention services for clients.</t>
  </si>
  <si>
    <t>Direct staff to offer housing to clients based on need.</t>
  </si>
  <si>
    <t>Connect with clients while in custody to assess their needs for stabilization pre-release.</t>
  </si>
  <si>
    <t>Establish a weapons and safety committee to review current safety equipment and weapons and recommend new items.</t>
  </si>
  <si>
    <t>Create unit-specific performance measures and ensure applicable measures are consistent across divisions.</t>
  </si>
  <si>
    <t xml:space="preserve">Hold standing meetings with labor unions regarding Tyler Supervision and COMPAS implementation. </t>
  </si>
  <si>
    <t>Phase 1: Oct 2019--Dec 2020
Phase 2: Jan 2021--June 2022
Phase 3: July 2022--Dec 2023</t>
  </si>
  <si>
    <t>Directors</t>
  </si>
  <si>
    <t>Christy Henzi</t>
  </si>
  <si>
    <t>Dennis Bradshaw</t>
  </si>
  <si>
    <t>Ongoing</t>
  </si>
  <si>
    <t>On Target</t>
  </si>
  <si>
    <t>Craig Emmons</t>
  </si>
  <si>
    <t>December 2020</t>
  </si>
  <si>
    <t>January 2018</t>
  </si>
  <si>
    <t>January 2019</t>
  </si>
  <si>
    <t>May 2020</t>
  </si>
  <si>
    <t>April 2020</t>
  </si>
  <si>
    <t>October 2019</t>
  </si>
  <si>
    <t>April 2019</t>
  </si>
  <si>
    <t>September 2020</t>
  </si>
  <si>
    <t>February 2020</t>
  </si>
  <si>
    <t>November 2019</t>
  </si>
  <si>
    <t>July 2019</t>
  </si>
  <si>
    <t>January 2021</t>
  </si>
  <si>
    <t>January 2020</t>
  </si>
  <si>
    <t>June 2020</t>
  </si>
  <si>
    <t>September 2019</t>
  </si>
  <si>
    <t>February 2019</t>
  </si>
  <si>
    <t>June 2022</t>
  </si>
  <si>
    <t>January 2022</t>
  </si>
  <si>
    <t>June 2019</t>
  </si>
  <si>
    <t>March 2020</t>
  </si>
  <si>
    <t>August 2019</t>
  </si>
  <si>
    <t>Shauna Conner</t>
  </si>
  <si>
    <r>
      <t xml:space="preserve">Complete: </t>
    </r>
    <r>
      <rPr>
        <b/>
        <sz val="11"/>
        <color theme="4"/>
        <rFont val="Calibri (Body)_x0000_"/>
      </rPr>
      <t>BLUE</t>
    </r>
    <r>
      <rPr>
        <sz val="11"/>
        <color theme="1"/>
        <rFont val="Calibri"/>
        <family val="2"/>
        <scheme val="minor"/>
      </rPr>
      <t xml:space="preserve">
On Target: </t>
    </r>
    <r>
      <rPr>
        <b/>
        <sz val="11"/>
        <color theme="9" tint="-0.249977111117893"/>
        <rFont val="Calibri (Body)_x0000_"/>
      </rPr>
      <t>GREEN</t>
    </r>
    <r>
      <rPr>
        <sz val="11"/>
        <color theme="1"/>
        <rFont val="Calibri"/>
        <family val="2"/>
        <scheme val="minor"/>
      </rPr>
      <t xml:space="preserve">
At Risk: </t>
    </r>
    <r>
      <rPr>
        <b/>
        <sz val="11"/>
        <color theme="7"/>
        <rFont val="Calibri (Body)_x0000_"/>
      </rPr>
      <t>YELLOW</t>
    </r>
    <r>
      <rPr>
        <sz val="11"/>
        <color theme="1"/>
        <rFont val="Calibri"/>
        <family val="2"/>
        <scheme val="minor"/>
      </rPr>
      <t xml:space="preserve">
Past Due: </t>
    </r>
    <r>
      <rPr>
        <b/>
        <sz val="11"/>
        <color rgb="FFC00000"/>
        <rFont val="Calibri (Body)_x0000_"/>
      </rPr>
      <t>RED</t>
    </r>
  </si>
  <si>
    <t>Require staff to use Tyler Supervision and its provider portal to make referrals to services in the community and ensure client participation.</t>
  </si>
  <si>
    <t>Robert Ambroselli</t>
  </si>
  <si>
    <t>Went live Jan 21st; work will be ongoing</t>
  </si>
  <si>
    <t>PHASE 1 TASKS</t>
  </si>
  <si>
    <t>PHASE 2 &amp; 3 TASKS</t>
  </si>
  <si>
    <t>COMPLETED TASKS</t>
  </si>
  <si>
    <t>ONGOING TASKS</t>
  </si>
  <si>
    <t>Train staff to use Tyler Supervision to communicate with contracted and non-contracted community-based organizations.</t>
  </si>
  <si>
    <t>Delean Carson Walker
&amp; Shauna Conner</t>
  </si>
  <si>
    <t>Christy Henzi
&amp; Deandre Lewis</t>
  </si>
  <si>
    <t>Shauna Conner
&amp; Directors</t>
  </si>
  <si>
    <t>Ongoing work to troubleshoot issues as they come up</t>
  </si>
  <si>
    <t>Training done for all providers and being implemented fully</t>
  </si>
  <si>
    <t>Completed</t>
  </si>
  <si>
    <t>Referrals are being made through the portal</t>
  </si>
  <si>
    <t>Processes established with Pathways and SRJ</t>
  </si>
  <si>
    <t>Part of PROBSTAT process next meeting in Feb</t>
  </si>
  <si>
    <t>Lisa Abernathy
&amp; Shauna Conner</t>
  </si>
  <si>
    <t>Meetings being held; this was implemented in October</t>
  </si>
  <si>
    <t>October 2020</t>
  </si>
  <si>
    <t>Connections have been made with ACSO Transition Team to improve communication and referral process for adults transition from the jail. Tablet process recently implemented. Implementing COMPAS assessment and Pathways for clients who will not enter prison</t>
  </si>
  <si>
    <t>Report tracker in production; referrals being done at pre-release and investigation levels; complete as of Nov</t>
  </si>
  <si>
    <t>Process is in place; if clients do not receive it there is a process for document transition to Probation</t>
  </si>
  <si>
    <t>Process is being conducted by ACPD and is in place</t>
  </si>
  <si>
    <t>Have a case plan and the portal to address their physical and mental health needs</t>
  </si>
  <si>
    <t>Standardized certification process and auditing cycles</t>
  </si>
  <si>
    <t>Adriana Manzano</t>
  </si>
  <si>
    <t>Establish policy and procedure guidelines for multidisciplinary team meetings and include them in meetings for high risk clients.</t>
  </si>
  <si>
    <t>Shauna Conner &amp; Tyler Zatcoff</t>
  </si>
  <si>
    <t>Got fact finding report; awaiting next steps; request extension by three months</t>
  </si>
  <si>
    <r>
      <t xml:space="preserve">December 2020
</t>
    </r>
    <r>
      <rPr>
        <sz val="11"/>
        <color theme="1"/>
        <rFont val="Calibri"/>
        <family val="2"/>
        <scheme val="minor"/>
      </rPr>
      <t xml:space="preserve">April 2021 </t>
    </r>
  </si>
  <si>
    <t>Matrix has been updated and training was held in December</t>
  </si>
  <si>
    <t>Establish criteria for specialized caseloads and parameters for case assignments to include the results from assessments.*</t>
  </si>
  <si>
    <t>Implement case management standards.*</t>
  </si>
  <si>
    <t>Meet and confer with labor union on the potential impacts of the case management standards.*</t>
  </si>
  <si>
    <t>Updates are in TS and this is now happening</t>
  </si>
  <si>
    <t>This is regularly happening</t>
  </si>
  <si>
    <r>
      <t xml:space="preserve">June 2020
</t>
    </r>
    <r>
      <rPr>
        <sz val="11"/>
        <color theme="1"/>
        <rFont val="Calibri"/>
        <family val="2"/>
        <scheme val="minor"/>
      </rPr>
      <t xml:space="preserve">March 2021 </t>
    </r>
  </si>
  <si>
    <t>Expand the CORE to create a “one-stop-shop” that would include services in a variety of reentry areas.</t>
  </si>
  <si>
    <t>This has been corrected and completed in March</t>
  </si>
  <si>
    <t xml:space="preserve">DPO for Prop 47 hired and has a small caseload; </t>
  </si>
  <si>
    <t>Conduct quarterly reviews/audits of case plans.*</t>
  </si>
  <si>
    <t>Memo was sent out; Chief approved committee members and it is now established</t>
  </si>
  <si>
    <t>Ensure case plan templates are in compliance with state and federal guidelines, while also using the risk-need-responsivity (RNR) model for medium and high-risk clients.</t>
  </si>
  <si>
    <t>*</t>
  </si>
  <si>
    <t>* Indicates item is in meet and confer process</t>
  </si>
  <si>
    <r>
      <t xml:space="preserve">December 2020
</t>
    </r>
    <r>
      <rPr>
        <sz val="11"/>
        <color theme="1"/>
        <rFont val="Calibri"/>
        <family val="2"/>
        <scheme val="minor"/>
      </rPr>
      <t xml:space="preserve">July 2021 </t>
    </r>
  </si>
  <si>
    <r>
      <t xml:space="preserve">June 2020
December 2020 
</t>
    </r>
    <r>
      <rPr>
        <sz val="11"/>
        <color theme="1"/>
        <rFont val="Calibri"/>
        <family val="2"/>
        <scheme val="minor"/>
      </rPr>
      <t>July 2021</t>
    </r>
  </si>
  <si>
    <t>(New Tab) Bargaining Unit (Pending with Labor)</t>
  </si>
  <si>
    <t>Labor Status</t>
  </si>
  <si>
    <t>Pending Labor</t>
  </si>
  <si>
    <r>
      <rPr>
        <strike/>
        <sz val="11"/>
        <color theme="1"/>
        <rFont val="Calibri"/>
        <family val="2"/>
        <scheme val="minor"/>
      </rPr>
      <t>December 2020</t>
    </r>
    <r>
      <rPr>
        <sz val="11"/>
        <color theme="1"/>
        <rFont val="Calibri"/>
        <family val="2"/>
        <scheme val="minor"/>
      </rPr>
      <t xml:space="preserve">
</t>
    </r>
    <r>
      <rPr>
        <strike/>
        <sz val="11"/>
        <color theme="1"/>
        <rFont val="Calibri"/>
        <family val="2"/>
        <scheme val="minor"/>
      </rPr>
      <t xml:space="preserve">June 2021 </t>
    </r>
    <r>
      <rPr>
        <sz val="11"/>
        <color theme="1"/>
        <rFont val="Calibri"/>
        <family val="2"/>
        <scheme val="minor"/>
      </rPr>
      <t>December 2021</t>
    </r>
  </si>
  <si>
    <r>
      <t>December 2020
June 2021</t>
    </r>
    <r>
      <rPr>
        <sz val="11"/>
        <color theme="1"/>
        <rFont val="Calibri"/>
        <family val="2"/>
        <scheme val="minor"/>
      </rPr>
      <t xml:space="preserve"> December 2021 </t>
    </r>
  </si>
  <si>
    <r>
      <t>December 2020
April 2021</t>
    </r>
    <r>
      <rPr>
        <sz val="11"/>
        <color theme="1"/>
        <rFont val="Calibri"/>
        <family val="2"/>
        <scheme val="minor"/>
      </rPr>
      <t xml:space="preserve"> October 2021</t>
    </r>
  </si>
  <si>
    <r>
      <rPr>
        <strike/>
        <sz val="11"/>
        <color theme="1"/>
        <rFont val="Calibri"/>
        <family val="2"/>
        <scheme val="minor"/>
      </rPr>
      <t xml:space="preserve">January 2020 </t>
    </r>
    <r>
      <rPr>
        <sz val="11"/>
        <color theme="1"/>
        <rFont val="Calibri"/>
        <family val="2"/>
        <scheme val="minor"/>
      </rPr>
      <t xml:space="preserve"> July 2022</t>
    </r>
  </si>
  <si>
    <t>Develop a victim support model for ACPD in coordination with the District Attorney's Office. Expand departmental policies related to victim support, including notification of victims rights and defining expectations around victim safety plans.</t>
  </si>
  <si>
    <t>Family specific components will be through R&amp;S process; testing is happening this week; should be done by end of April. Will be completed in October. Everything is operational, but full implementation will come with the RNS. Mark as complete when training is completed.</t>
  </si>
  <si>
    <t xml:space="preserve">Have pre-release process in place for prisons and SRJJ; Have SSA co-located in facilities once a week; begun billing for MAA; measures built into TS to monitor </t>
  </si>
  <si>
    <t>Create a specialized mental health caseload unit--specifically SMI and Duel Diagnosis cases</t>
  </si>
  <si>
    <r>
      <t>December 2020
July 2021</t>
    </r>
    <r>
      <rPr>
        <sz val="11"/>
        <color theme="1"/>
        <rFont val="Calibri"/>
        <family val="2"/>
        <scheme val="minor"/>
      </rPr>
      <t xml:space="preserve"> December 2021</t>
    </r>
  </si>
  <si>
    <t xml:space="preserve"> </t>
  </si>
  <si>
    <t>Establish a Residential Multi-Service Program in Alameda County.</t>
  </si>
  <si>
    <t>Create and implement a Housing life skills training program which will include housing pamphlets, posters and other resources on housing options available.</t>
  </si>
  <si>
    <t>Deploy Prime.</t>
  </si>
  <si>
    <t>Doing case conferencing with treatment team; and has begun on several fronts with small groups. request extension through June--Extension through Dec.  Expanded access to Partner Portal and enhanced communications…establishing SUD clinicians at PC. Have all stakeholders actively participating, Does not need a separate policy, also covered in the DV Policy.</t>
  </si>
  <si>
    <t xml:space="preserve">Pertains to Sex Offender Policy and DV Policy. </t>
  </si>
  <si>
    <t>Had discussions with judge about this; impacted by court closures; request extension until June for follow up with Judge Smiley.  DA's office not willing to commit to expanding courts. Expanding through pretrial has been discussed. Request extension through December 2021. This will not (need an extension).  This is something that is outside our authority, as this rests with the courts and justice partners.  All areas pertaining to ACPD are completed.</t>
  </si>
  <si>
    <r>
      <rPr>
        <strike/>
        <sz val="11"/>
        <color theme="1"/>
        <rFont val="Calibri"/>
        <family val="2"/>
        <scheme val="minor"/>
      </rPr>
      <t>January 2021</t>
    </r>
    <r>
      <rPr>
        <sz val="11"/>
        <color theme="1"/>
        <rFont val="Calibri"/>
        <family val="2"/>
        <scheme val="minor"/>
      </rPr>
      <t xml:space="preserve">
</t>
    </r>
    <r>
      <rPr>
        <strike/>
        <sz val="11"/>
        <color theme="1"/>
        <rFont val="Calibri"/>
        <family val="2"/>
        <scheme val="minor"/>
      </rPr>
      <t>July 2021</t>
    </r>
    <r>
      <rPr>
        <sz val="11"/>
        <color theme="1"/>
        <rFont val="Calibri"/>
        <family val="2"/>
        <scheme val="minor"/>
      </rPr>
      <t xml:space="preserve"> </t>
    </r>
    <r>
      <rPr>
        <strike/>
        <sz val="11"/>
        <color theme="1"/>
        <rFont val="Calibri"/>
        <family val="2"/>
        <scheme val="minor"/>
      </rPr>
      <t>November 2021</t>
    </r>
    <r>
      <rPr>
        <sz val="11"/>
        <color theme="1"/>
        <rFont val="Calibri"/>
        <family val="2"/>
        <scheme val="minor"/>
      </rPr>
      <t xml:space="preserve"> December 2021</t>
    </r>
  </si>
  <si>
    <t>BOS approved Caseload Management Standards, Implementation plan initiated.  Full implementation by 12/21. We are set to meet the December 2021 deadline.</t>
  </si>
  <si>
    <r>
      <t>June 2020
July 2021</t>
    </r>
    <r>
      <rPr>
        <sz val="11"/>
        <color theme="1"/>
        <rFont val="Calibri"/>
        <family val="2"/>
        <scheme val="minor"/>
      </rPr>
      <t xml:space="preserve"> 
</t>
    </r>
    <r>
      <rPr>
        <strike/>
        <sz val="11"/>
        <color theme="1"/>
        <rFont val="Calibri"/>
        <family val="2"/>
        <scheme val="minor"/>
      </rPr>
      <t>November 2021</t>
    </r>
    <r>
      <rPr>
        <sz val="11"/>
        <color theme="1"/>
        <rFont val="Calibri"/>
        <family val="2"/>
        <scheme val="minor"/>
      </rPr>
      <t xml:space="preserve">
March 2022
</t>
    </r>
  </si>
  <si>
    <t xml:space="preserve">Awaiting case plan training; process established and plan in place; request extension by three months once policy is done. NOT On-Target. Set to be implemented by December 2021. This item is now completed. </t>
  </si>
  <si>
    <t>Chris Pedrotti</t>
  </si>
  <si>
    <t>Chris Pedrotti 
&amp; Karen Baker</t>
  </si>
  <si>
    <t xml:space="preserve">Chris Pedrotti </t>
  </si>
  <si>
    <t>Shauna Conner
&amp; Chris Pedrotti</t>
  </si>
  <si>
    <t>Chris Pedrotti, Chris Pedrotti, 
&amp; Laura Agnich</t>
  </si>
  <si>
    <t>Connecting with CORE to provide housing life skills program; identified components for life skills program. This is part of the housing program and is connected withJFS item 2C.  Handled by Reentry and complete</t>
  </si>
  <si>
    <t>Complete</t>
  </si>
  <si>
    <t xml:space="preserve">Activities completed in December. Have a plan for quarterly activities.  Completed. </t>
  </si>
  <si>
    <r>
      <t xml:space="preserve">June 2021  March 2022
 </t>
    </r>
    <r>
      <rPr>
        <sz val="11"/>
        <color theme="1"/>
        <rFont val="Calibri"/>
        <family val="2"/>
        <scheme val="minor"/>
      </rPr>
      <t>Sept 2022</t>
    </r>
  </si>
  <si>
    <r>
      <rPr>
        <strike/>
        <sz val="11"/>
        <color theme="1"/>
        <rFont val="Calibri"/>
        <family val="2"/>
        <scheme val="minor"/>
      </rPr>
      <t>June 2022</t>
    </r>
    <r>
      <rPr>
        <sz val="11"/>
        <color theme="1"/>
        <rFont val="Calibri"/>
        <family val="2"/>
        <scheme val="minor"/>
      </rPr>
      <t xml:space="preserve">
September 2022</t>
    </r>
  </si>
  <si>
    <t xml:space="preserve">Focus/goal to connect clients to natural resources in the community, fund outreach efforts and keep clients apprised of legislation and initiatives that directly impact the reentry community. Next event Resource fair scheduled July 30th in conjunction with Supervisor Carson's office.   </t>
  </si>
  <si>
    <t>Chris Pedrotti 
&amp; Shauna Conner</t>
  </si>
  <si>
    <t>Shereen Khan
Shauna Conner</t>
  </si>
  <si>
    <r>
      <t xml:space="preserve">CCPEC approved funding; work still being done/some on hold for now. </t>
    </r>
    <r>
      <rPr>
        <sz val="11"/>
        <color theme="1"/>
        <rFont val="Calibri"/>
        <family val="2"/>
        <scheme val="minor"/>
      </rPr>
      <t>Work is still being done. CCPEC is in prefunding. Not On-Target for December. Moved to Phase 3.</t>
    </r>
    <r>
      <rPr>
        <sz val="11"/>
        <rFont val="Calibri"/>
        <family val="2"/>
        <scheme val="minor"/>
      </rPr>
      <t xml:space="preserve">  Communication with GSA regarding a space request of current capital (offices/building) stock availability. </t>
    </r>
  </si>
  <si>
    <t xml:space="preserve">Establish collaborative meetings for Adult Field Services clients that include family and other natural supports, including a partner portal. </t>
  </si>
  <si>
    <t>Collaborative meetings have been instituted and are occurring in CORE as well with Juvenile Operations.  Partner Portal collaboration is now in place. A formal MDT process is delineated in the Sex Offender/DV Draft Policy (Containment Model), currently with county counsel.  MDT's style trainings to be available for staff to assist in administering collaborative MDT meetings as necessary.  The verbiage for this collaborative modeling has gone through a couple of iterations (CDC language, to MDT, etc.).</t>
  </si>
  <si>
    <t>Shauna Conner
&amp; Alexa Young</t>
  </si>
  <si>
    <r>
      <rPr>
        <strike/>
        <sz val="11"/>
        <color theme="1"/>
        <rFont val="Calibri"/>
        <family val="2"/>
        <scheme val="minor"/>
      </rPr>
      <t>September 2021</t>
    </r>
    <r>
      <rPr>
        <sz val="11"/>
        <color theme="1"/>
        <rFont val="Calibri"/>
        <family val="2"/>
        <scheme val="minor"/>
      </rPr>
      <t xml:space="preserve"> 
December 2023</t>
    </r>
  </si>
  <si>
    <r>
      <rPr>
        <strike/>
        <sz val="11"/>
        <rFont val="Calibri"/>
        <family val="2"/>
        <scheme val="minor"/>
      </rPr>
      <t xml:space="preserve">June 2021  </t>
    </r>
    <r>
      <rPr>
        <sz val="11"/>
        <rFont val="Calibri"/>
        <family val="2"/>
        <scheme val="minor"/>
      </rPr>
      <t xml:space="preserve">  
</t>
    </r>
    <r>
      <rPr>
        <strike/>
        <sz val="11"/>
        <rFont val="Calibri"/>
        <family val="2"/>
        <scheme val="minor"/>
      </rPr>
      <t>March 2022 
September 2022</t>
    </r>
    <r>
      <rPr>
        <sz val="11"/>
        <rFont val="Calibri"/>
        <family val="2"/>
        <scheme val="minor"/>
      </rPr>
      <t xml:space="preserve">
March 2023</t>
    </r>
  </si>
  <si>
    <r>
      <rPr>
        <strike/>
        <sz val="11"/>
        <color theme="1"/>
        <rFont val="Calibri"/>
        <family val="2"/>
        <scheme val="minor"/>
      </rPr>
      <t>December 2021</t>
    </r>
    <r>
      <rPr>
        <sz val="11"/>
        <color theme="1"/>
        <rFont val="Calibri"/>
        <family val="2"/>
        <scheme val="minor"/>
      </rPr>
      <t xml:space="preserve"> 
</t>
    </r>
    <r>
      <rPr>
        <strike/>
        <sz val="11"/>
        <color theme="1"/>
        <rFont val="Calibri"/>
        <family val="2"/>
        <scheme val="minor"/>
      </rPr>
      <t>June 2022</t>
    </r>
    <r>
      <rPr>
        <sz val="11"/>
        <color theme="1"/>
        <rFont val="Calibri"/>
        <family val="2"/>
        <scheme val="minor"/>
      </rPr>
      <t xml:space="preserve">
</t>
    </r>
    <r>
      <rPr>
        <strike/>
        <sz val="11"/>
        <color theme="1"/>
        <rFont val="Calibri"/>
        <family val="2"/>
        <scheme val="minor"/>
      </rPr>
      <t>September 2022</t>
    </r>
    <r>
      <rPr>
        <sz val="11"/>
        <color theme="1"/>
        <rFont val="Calibri"/>
        <family val="2"/>
        <scheme val="minor"/>
      </rPr>
      <t xml:space="preserve">
December 2022</t>
    </r>
  </si>
  <si>
    <t>Last updated: 9/22/2022</t>
  </si>
  <si>
    <r>
      <t>Established a process to comply with Marci's law at pre-trial stage.</t>
    </r>
    <r>
      <rPr>
        <sz val="11"/>
        <color theme="1"/>
        <rFont val="Calibri"/>
        <family val="2"/>
        <scheme val="minor"/>
      </rPr>
      <t xml:space="preserve"> Have process in place for Marci's law. Need to document engagement and support for victims.  </t>
    </r>
    <r>
      <rPr>
        <sz val="11"/>
        <rFont val="Calibri"/>
        <family val="2"/>
        <scheme val="minor"/>
      </rPr>
      <t>No longer doing pretrial assessment. Directly related to Pretrial and with end of assessments no longer applicable</t>
    </r>
  </si>
  <si>
    <t xml:space="preserve">Department implemented T4C; Carey Guides are available for DPOs to provide direct services; CORE provides several groups for clients in conjuction with CBO programs; Five Keys SSA under negotiation. Tentatively scheduled to start 11/1/2022.  </t>
  </si>
  <si>
    <t>Recently got TA opportunity with Opportunity Accelerator (Harvard). Doors expected to open March 2023. RFP held due to issues with GSA</t>
  </si>
  <si>
    <t>Discuss with Chief about Moving Shauna's items to admin</t>
  </si>
  <si>
    <t>Strategic Plan Update Q4 2022
Adult Field Services Division
Project Lead: Deputy Chief  Chris Pedrotti</t>
  </si>
  <si>
    <t>Deploy Tyler/Enterprise Supervision Supervision App</t>
  </si>
  <si>
    <t>Adrienne Chambers/
 Sherron Lee</t>
  </si>
  <si>
    <t>August 2020</t>
  </si>
  <si>
    <r>
      <rPr>
        <strike/>
        <sz val="11"/>
        <color theme="1"/>
        <rFont val="Calibri"/>
        <family val="2"/>
        <scheme val="minor"/>
      </rPr>
      <t>December 2020</t>
    </r>
    <r>
      <rPr>
        <sz val="11"/>
        <color theme="1"/>
        <rFont val="Calibri"/>
        <family val="2"/>
        <scheme val="minor"/>
      </rPr>
      <t xml:space="preserve">
</t>
    </r>
    <r>
      <rPr>
        <strike/>
        <sz val="11"/>
        <color theme="1"/>
        <rFont val="Calibri"/>
        <family val="2"/>
        <scheme val="minor"/>
      </rPr>
      <t>September 2021</t>
    </r>
    <r>
      <rPr>
        <sz val="11"/>
        <color theme="1"/>
        <rFont val="Calibri"/>
        <family val="2"/>
        <scheme val="minor"/>
      </rPr>
      <t xml:space="preserve"> 
</t>
    </r>
    <r>
      <rPr>
        <strike/>
        <sz val="11"/>
        <color theme="1"/>
        <rFont val="Calibri"/>
        <family val="2"/>
        <scheme val="minor"/>
      </rPr>
      <t>December 2021</t>
    </r>
    <r>
      <rPr>
        <sz val="11"/>
        <color theme="1"/>
        <rFont val="Calibri"/>
        <family val="2"/>
        <scheme val="minor"/>
      </rPr>
      <t xml:space="preserve">
</t>
    </r>
    <r>
      <rPr>
        <strike/>
        <sz val="11"/>
        <color theme="1"/>
        <rFont val="Calibri"/>
        <family val="2"/>
        <scheme val="minor"/>
      </rPr>
      <t>June 2022</t>
    </r>
    <r>
      <rPr>
        <sz val="11"/>
        <color theme="1"/>
        <rFont val="Calibri"/>
        <family val="2"/>
        <scheme val="minor"/>
      </rPr>
      <t xml:space="preserve">
</t>
    </r>
    <r>
      <rPr>
        <strike/>
        <sz val="11"/>
        <color theme="1"/>
        <rFont val="Calibri"/>
        <family val="2"/>
        <scheme val="minor"/>
      </rPr>
      <t>September 2022</t>
    </r>
    <r>
      <rPr>
        <sz val="11"/>
        <color theme="1"/>
        <rFont val="Calibri"/>
        <family val="2"/>
        <scheme val="minor"/>
      </rPr>
      <t xml:space="preserve">
December 2022</t>
    </r>
  </si>
  <si>
    <r>
      <t xml:space="preserve">Robert A stated Tyler does not have same functions as Adult and will require development; Tyler is building own app similar to Tyler; </t>
    </r>
    <r>
      <rPr>
        <sz val="11"/>
        <color theme="1"/>
        <rFont val="Calibri"/>
        <family val="2"/>
        <scheme val="minor"/>
      </rPr>
      <t xml:space="preserve"> Tyler won't give same functionality for Juvenile as it does for Adult. Decision point to move forward with Tyler Sup. Adrienne to follow up with Tyler to see if this is something that can be done. If so, request extension to June 2022</t>
    </r>
    <r>
      <rPr>
        <sz val="11"/>
        <rFont val="Calibri"/>
        <family val="2"/>
        <scheme val="minor"/>
      </rPr>
      <t xml:space="preserve">, DCPO is testing app. Decision is to move forward with the Enterprise Supervision app, previously known as Tyler. Memo sent to Alicia &amp; Chris for review (for AFS an JFS can roll this out). Training is impacted right now, so Sherron has a suggested plan, before moving forward to use. </t>
    </r>
  </si>
  <si>
    <t>Added to AFS (new tasks for AFS) had PRIME previously.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</si>
</sst>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1"/>
      <color theme="0"/>
      <name val="Calibri"/>
      <family val="2"/>
      <scheme val="minor"/>
    </font>
    <font>
      <b/>
      <sz val="11"/>
      <name val="Calibri"/>
      <family val="2"/>
      <scheme val="minor"/>
    </font>
    <font>
      <sz val="11"/>
      <name val="Calibri"/>
      <family val="2"/>
      <scheme val="minor"/>
    </font>
    <font>
      <b/>
      <sz val="11"/>
      <color rgb="FFC00000"/>
      <name val="Calibri (Body)_x0000_"/>
    </font>
    <font>
      <b/>
      <sz val="11"/>
      <color rgb="FF0070C0"/>
      <name val="Calibri"/>
      <family val="2"/>
      <scheme val="minor"/>
    </font>
    <font>
      <b/>
      <sz val="11"/>
      <color theme="9" tint="-0.249977111117893"/>
      <name val="Calibri"/>
      <family val="2"/>
      <scheme val="minor"/>
    </font>
    <font>
      <b/>
      <sz val="11"/>
      <color theme="4"/>
      <name val="Calibri (Body)_x0000_"/>
    </font>
    <font>
      <b/>
      <sz val="11"/>
      <color theme="9" tint="-0.249977111117893"/>
      <name val="Calibri (Body)_x0000_"/>
    </font>
    <font>
      <b/>
      <sz val="11"/>
      <color theme="7"/>
      <name val="Calibri (Body)_x0000_"/>
    </font>
    <font>
      <b/>
      <sz val="11"/>
      <color theme="1"/>
      <name val="Calibri"/>
      <family val="2"/>
      <scheme val="minor"/>
    </font>
    <font>
      <strike/>
      <sz val="11"/>
      <color theme="1"/>
      <name val="Calibri"/>
      <family val="2"/>
      <scheme val="minor"/>
    </font>
    <font>
      <b/>
      <sz val="11"/>
      <color rgb="FFFFC000"/>
      <name val="Calibri"/>
      <family val="2"/>
      <scheme val="minor"/>
    </font>
    <font>
      <sz val="11"/>
      <color theme="0"/>
      <name val="Calibri"/>
      <family val="2"/>
      <scheme val="minor"/>
    </font>
    <font>
      <sz val="11"/>
      <color theme="4"/>
      <name val="Calibri"/>
      <family val="2"/>
      <scheme val="minor"/>
    </font>
    <font>
      <i/>
      <sz val="11"/>
      <name val="Calibri"/>
      <family val="2"/>
      <scheme val="minor"/>
    </font>
    <font>
      <sz val="11"/>
      <color rgb="FF0070C0"/>
      <name val="Calibri"/>
      <family val="2"/>
      <scheme val="minor"/>
    </font>
    <font>
      <sz val="11"/>
      <name val="Calibri"/>
      <family val="2"/>
    </font>
    <font>
      <strike/>
      <sz val="11"/>
      <name val="Calibri"/>
      <family val="2"/>
      <scheme val="minor"/>
    </font>
  </fonts>
  <fills count="8">
    <fill>
      <patternFill patternType="none"/>
    </fill>
    <fill>
      <patternFill patternType="gray125"/>
    </fill>
    <fill>
      <patternFill patternType="solid">
        <fgColor rgb="FFA5A5A5"/>
      </patternFill>
    </fill>
    <fill>
      <patternFill patternType="solid">
        <fgColor theme="2"/>
        <bgColor indexed="64"/>
      </patternFill>
    </fill>
    <fill>
      <patternFill patternType="solid">
        <fgColor rgb="FF0070C0"/>
        <bgColor indexed="64"/>
      </patternFill>
    </fill>
    <fill>
      <patternFill patternType="solid">
        <fgColor theme="0"/>
        <bgColor indexed="64"/>
      </patternFill>
    </fill>
    <fill>
      <patternFill patternType="solid">
        <fgColor theme="0" tint="-0.249977111117893"/>
        <bgColor indexed="64"/>
      </patternFill>
    </fill>
    <fill>
      <patternFill patternType="solid">
        <fgColor theme="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4">
    <xf numFmtId="0" fontId="0" fillId="0" borderId="0"/>
    <xf numFmtId="0" fontId="28" fillId="2" borderId="1" applyNumberFormat="0" applyAlignment="0" applyProtection="0"/>
    <xf numFmtId="9" fontId="26" fillId="0" borderId="0" applyFont="0" applyFill="0" applyBorder="0" applyAlignment="0" applyProtection="0"/>
    <xf numFmtId="0" fontId="40" fillId="7" borderId="0" applyNumberFormat="0" applyBorder="0" applyAlignment="0" applyProtection="0"/>
  </cellStyleXfs>
  <cellXfs count="100">
    <xf numFmtId="0" fontId="0" fillId="0" borderId="0" xfId="0"/>
    <xf numFmtId="0" fontId="30" fillId="0" borderId="0" xfId="0" applyFont="1" applyAlignment="1">
      <alignment vertical="top"/>
    </xf>
    <xf numFmtId="9" fontId="30" fillId="0" borderId="0" xfId="2" applyFont="1" applyFill="1" applyAlignment="1">
      <alignment vertical="top" wrapText="1"/>
    </xf>
    <xf numFmtId="9" fontId="30" fillId="0" borderId="0" xfId="2" applyFont="1" applyFill="1" applyAlignment="1">
      <alignment vertical="top"/>
    </xf>
    <xf numFmtId="0" fontId="30" fillId="0" borderId="0" xfId="0" applyFont="1" applyAlignment="1">
      <alignment vertical="top" wrapText="1"/>
    </xf>
    <xf numFmtId="0" fontId="30" fillId="0" borderId="0" xfId="0" applyFont="1" applyAlignment="1">
      <alignment horizontal="center" vertical="top"/>
    </xf>
    <xf numFmtId="0" fontId="29" fillId="3" borderId="2" xfId="0" applyFont="1" applyFill="1" applyBorder="1" applyAlignment="1">
      <alignment horizontal="center" vertical="top"/>
    </xf>
    <xf numFmtId="0" fontId="29" fillId="3" borderId="2" xfId="1" applyFont="1" applyFill="1" applyBorder="1" applyAlignment="1">
      <alignment horizontal="center" vertical="top" wrapText="1"/>
    </xf>
    <xf numFmtId="9" fontId="29" fillId="3" borderId="2" xfId="2" applyFont="1" applyFill="1" applyBorder="1" applyAlignment="1">
      <alignment horizontal="center" vertical="top" wrapText="1"/>
    </xf>
    <xf numFmtId="9" fontId="29" fillId="3" borderId="2" xfId="2" applyFont="1" applyFill="1" applyBorder="1" applyAlignment="1">
      <alignment horizontal="center" vertical="top"/>
    </xf>
    <xf numFmtId="0" fontId="30" fillId="0" borderId="2" xfId="0" applyFont="1" applyBorder="1" applyAlignment="1">
      <alignment horizontal="center" vertical="top"/>
    </xf>
    <xf numFmtId="0" fontId="30" fillId="0" borderId="2" xfId="0" applyFont="1" applyBorder="1" applyAlignment="1">
      <alignment vertical="top" wrapText="1"/>
    </xf>
    <xf numFmtId="0" fontId="25" fillId="0" borderId="2" xfId="0" applyFont="1" applyBorder="1" applyAlignment="1">
      <alignment horizontal="center" vertical="top" wrapText="1"/>
    </xf>
    <xf numFmtId="9" fontId="30" fillId="0" borderId="2" xfId="2" applyFont="1" applyFill="1" applyBorder="1" applyAlignment="1">
      <alignment vertical="top" wrapText="1"/>
    </xf>
    <xf numFmtId="9" fontId="30" fillId="0" borderId="2" xfId="2" applyFont="1" applyFill="1" applyBorder="1" applyAlignment="1">
      <alignment vertical="top"/>
    </xf>
    <xf numFmtId="0" fontId="24" fillId="0" borderId="2" xfId="0" applyFont="1" applyBorder="1" applyAlignment="1">
      <alignment horizontal="center" vertical="top" wrapText="1"/>
    </xf>
    <xf numFmtId="0" fontId="30" fillId="0" borderId="2" xfId="0" applyFont="1" applyBorder="1" applyAlignment="1">
      <alignment horizontal="left" vertical="top" wrapText="1"/>
    </xf>
    <xf numFmtId="0" fontId="25" fillId="0" borderId="2" xfId="0" applyFont="1" applyBorder="1" applyAlignment="1">
      <alignment vertical="top" wrapText="1"/>
    </xf>
    <xf numFmtId="0" fontId="23" fillId="0" borderId="2" xfId="0" applyFont="1" applyBorder="1" applyAlignment="1">
      <alignment horizontal="center" vertical="top" wrapText="1"/>
    </xf>
    <xf numFmtId="0" fontId="25" fillId="4" borderId="2" xfId="0" applyFont="1" applyFill="1" applyBorder="1" applyAlignment="1">
      <alignment horizontal="center" vertical="top" wrapText="1"/>
    </xf>
    <xf numFmtId="9" fontId="30" fillId="4" borderId="2" xfId="2" applyFont="1" applyFill="1" applyBorder="1" applyAlignment="1">
      <alignment vertical="top" wrapText="1"/>
    </xf>
    <xf numFmtId="0" fontId="29" fillId="0" borderId="0" xfId="0" applyFont="1" applyAlignment="1">
      <alignment horizontal="center" vertical="top"/>
    </xf>
    <xf numFmtId="0" fontId="32" fillId="0" borderId="2" xfId="0" applyFont="1" applyBorder="1" applyAlignment="1">
      <alignment horizontal="center" vertical="top"/>
    </xf>
    <xf numFmtId="0" fontId="33" fillId="0" borderId="2" xfId="0" applyFont="1" applyBorder="1" applyAlignment="1">
      <alignment horizontal="center" vertical="top"/>
    </xf>
    <xf numFmtId="9" fontId="30" fillId="4" borderId="2" xfId="2" applyFont="1" applyFill="1" applyBorder="1" applyAlignment="1">
      <alignment vertical="top"/>
    </xf>
    <xf numFmtId="0" fontId="22" fillId="0" borderId="2" xfId="0" applyFont="1" applyBorder="1" applyAlignment="1">
      <alignment horizontal="center" vertical="top" wrapText="1"/>
    </xf>
    <xf numFmtId="49" fontId="30" fillId="0" borderId="0" xfId="0" applyNumberFormat="1" applyFont="1" applyAlignment="1">
      <alignment vertical="top" wrapText="1"/>
    </xf>
    <xf numFmtId="49" fontId="29" fillId="3" borderId="2" xfId="1" applyNumberFormat="1" applyFont="1" applyFill="1" applyBorder="1" applyAlignment="1">
      <alignment horizontal="center" vertical="top" wrapText="1"/>
    </xf>
    <xf numFmtId="49" fontId="30" fillId="0" borderId="2" xfId="0" applyNumberFormat="1" applyFont="1" applyBorder="1" applyAlignment="1">
      <alignment horizontal="center" vertical="top" wrapText="1"/>
    </xf>
    <xf numFmtId="49" fontId="22" fillId="0" borderId="2" xfId="0" applyNumberFormat="1" applyFont="1" applyBorder="1" applyAlignment="1">
      <alignment horizontal="center" vertical="top" wrapText="1"/>
    </xf>
    <xf numFmtId="49" fontId="21" fillId="0" borderId="2" xfId="0" applyNumberFormat="1" applyFont="1" applyBorder="1" applyAlignment="1">
      <alignment horizontal="center" vertical="top" wrapText="1"/>
    </xf>
    <xf numFmtId="49" fontId="20" fillId="0" borderId="2" xfId="0" applyNumberFormat="1" applyFont="1" applyBorder="1" applyAlignment="1">
      <alignment horizontal="center" vertical="top" wrapText="1"/>
    </xf>
    <xf numFmtId="0" fontId="29" fillId="0" borderId="0" xfId="0" applyFont="1" applyAlignment="1">
      <alignment horizontal="center" vertical="top" wrapText="1"/>
    </xf>
    <xf numFmtId="0" fontId="19" fillId="5" borderId="2" xfId="0" applyFont="1" applyFill="1" applyBorder="1" applyAlignment="1">
      <alignment horizontal="center" vertical="top" wrapText="1"/>
    </xf>
    <xf numFmtId="0" fontId="19" fillId="0" borderId="2" xfId="0" applyFont="1" applyBorder="1" applyAlignment="1">
      <alignment horizontal="center" vertical="top" wrapText="1"/>
    </xf>
    <xf numFmtId="0" fontId="29" fillId="0" borderId="0" xfId="0" applyFont="1" applyAlignment="1">
      <alignment wrapText="1"/>
    </xf>
    <xf numFmtId="0" fontId="17" fillId="0" borderId="2" xfId="0" applyFont="1" applyBorder="1" applyAlignment="1">
      <alignment horizontal="center" vertical="top" wrapText="1"/>
    </xf>
    <xf numFmtId="0" fontId="37" fillId="6" borderId="4" xfId="0" applyFont="1" applyFill="1" applyBorder="1" applyAlignment="1">
      <alignment vertical="top"/>
    </xf>
    <xf numFmtId="0" fontId="37" fillId="6" borderId="5" xfId="0" applyFont="1" applyFill="1" applyBorder="1" applyAlignment="1">
      <alignment vertical="top"/>
    </xf>
    <xf numFmtId="0" fontId="37" fillId="6" borderId="5" xfId="1" applyFont="1" applyFill="1" applyBorder="1" applyAlignment="1">
      <alignment horizontal="center" vertical="top" wrapText="1"/>
    </xf>
    <xf numFmtId="49" fontId="37" fillId="6" borderId="5" xfId="1" applyNumberFormat="1" applyFont="1" applyFill="1" applyBorder="1" applyAlignment="1">
      <alignment horizontal="center" vertical="top" wrapText="1"/>
    </xf>
    <xf numFmtId="9" fontId="37" fillId="6" borderId="5" xfId="2" applyFont="1" applyFill="1" applyBorder="1" applyAlignment="1">
      <alignment horizontal="center" vertical="top" wrapText="1"/>
    </xf>
    <xf numFmtId="9" fontId="37" fillId="6" borderId="5" xfId="2" applyFont="1" applyFill="1" applyBorder="1" applyAlignment="1">
      <alignment horizontal="center" vertical="top"/>
    </xf>
    <xf numFmtId="0" fontId="37" fillId="6" borderId="5" xfId="1" applyFont="1" applyFill="1" applyBorder="1" applyAlignment="1">
      <alignment horizontal="center" vertical="center" wrapText="1"/>
    </xf>
    <xf numFmtId="0" fontId="37" fillId="6" borderId="6" xfId="1" applyFont="1" applyFill="1" applyBorder="1" applyAlignment="1">
      <alignment horizontal="center" vertical="top" wrapText="1"/>
    </xf>
    <xf numFmtId="0" fontId="16" fillId="0" borderId="0" xfId="0" applyFont="1" applyAlignment="1">
      <alignment vertical="top"/>
    </xf>
    <xf numFmtId="49" fontId="16" fillId="0" borderId="2" xfId="0" applyNumberFormat="1" applyFont="1" applyBorder="1" applyAlignment="1">
      <alignment horizontal="center" vertical="top" wrapText="1"/>
    </xf>
    <xf numFmtId="0" fontId="18" fillId="0" borderId="0" xfId="0" applyFont="1" applyAlignment="1">
      <alignment horizontal="center" wrapText="1"/>
    </xf>
    <xf numFmtId="0" fontId="15" fillId="0" borderId="2" xfId="0" applyFont="1" applyBorder="1" applyAlignment="1">
      <alignment horizontal="center" vertical="top" wrapText="1"/>
    </xf>
    <xf numFmtId="49" fontId="38" fillId="0" borderId="2" xfId="0" applyNumberFormat="1" applyFont="1" applyBorder="1" applyAlignment="1">
      <alignment horizontal="center" vertical="top" wrapText="1"/>
    </xf>
    <xf numFmtId="0" fontId="13" fillId="0" borderId="2" xfId="0" applyFont="1" applyBorder="1" applyAlignment="1">
      <alignment horizontal="center" vertical="top" wrapText="1"/>
    </xf>
    <xf numFmtId="49" fontId="13" fillId="0" borderId="2" xfId="0" applyNumberFormat="1" applyFont="1" applyBorder="1" applyAlignment="1">
      <alignment horizontal="center" vertical="top" wrapText="1"/>
    </xf>
    <xf numFmtId="0" fontId="12" fillId="0" borderId="2" xfId="0" applyFont="1" applyBorder="1" applyAlignment="1">
      <alignment horizontal="center" vertical="top" wrapText="1"/>
    </xf>
    <xf numFmtId="49" fontId="11" fillId="0" borderId="2" xfId="0" applyNumberFormat="1" applyFont="1" applyBorder="1" applyAlignment="1">
      <alignment horizontal="center" vertical="top" wrapText="1"/>
    </xf>
    <xf numFmtId="0" fontId="11" fillId="5" borderId="2" xfId="0" applyFont="1" applyFill="1" applyBorder="1" applyAlignment="1">
      <alignment horizontal="center" vertical="top" wrapText="1"/>
    </xf>
    <xf numFmtId="0" fontId="19" fillId="0" borderId="5" xfId="0" applyFont="1" applyBorder="1" applyAlignment="1">
      <alignment horizontal="center" vertical="top" wrapText="1"/>
    </xf>
    <xf numFmtId="49" fontId="20" fillId="0" borderId="5" xfId="0" applyNumberFormat="1" applyFont="1" applyBorder="1" applyAlignment="1">
      <alignment horizontal="center" vertical="top" wrapText="1"/>
    </xf>
    <xf numFmtId="49" fontId="21" fillId="0" borderId="5" xfId="0" applyNumberFormat="1" applyFont="1" applyBorder="1" applyAlignment="1">
      <alignment horizontal="center" vertical="top" wrapText="1"/>
    </xf>
    <xf numFmtId="9" fontId="30" fillId="0" borderId="5" xfId="2" applyFont="1" applyFill="1" applyBorder="1" applyAlignment="1">
      <alignment vertical="top" wrapText="1"/>
    </xf>
    <xf numFmtId="9" fontId="30" fillId="0" borderId="5" xfId="2" applyFont="1" applyFill="1" applyBorder="1" applyAlignment="1">
      <alignment vertical="top"/>
    </xf>
    <xf numFmtId="0" fontId="33" fillId="0" borderId="5" xfId="0" applyFont="1" applyBorder="1" applyAlignment="1">
      <alignment horizontal="center" vertical="top"/>
    </xf>
    <xf numFmtId="0" fontId="30" fillId="0" borderId="6" xfId="0" applyFont="1" applyBorder="1" applyAlignment="1">
      <alignment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37" fillId="0" borderId="5" xfId="0" applyFont="1" applyBorder="1" applyAlignment="1">
      <alignment vertical="top" wrapText="1"/>
    </xf>
    <xf numFmtId="0" fontId="37" fillId="6" borderId="0" xfId="1" applyFont="1" applyFill="1" applyBorder="1" applyAlignment="1">
      <alignment horizontal="center" vertical="top" wrapText="1"/>
    </xf>
    <xf numFmtId="0" fontId="9" fillId="0" borderId="0" xfId="0" applyFont="1" applyAlignment="1">
      <alignment horizontal="center" wrapText="1"/>
    </xf>
    <xf numFmtId="0" fontId="29" fillId="0" borderId="2" xfId="1" applyFont="1" applyFill="1" applyBorder="1" applyAlignment="1">
      <alignment horizontal="center" vertical="top" wrapText="1"/>
    </xf>
    <xf numFmtId="0" fontId="39" fillId="0" borderId="2" xfId="0" applyFont="1" applyBorder="1" applyAlignment="1">
      <alignment horizontal="center" vertical="top"/>
    </xf>
    <xf numFmtId="0" fontId="33" fillId="6" borderId="2" xfId="0" applyFont="1" applyFill="1" applyBorder="1" applyAlignment="1">
      <alignment horizontal="center" vertical="top"/>
    </xf>
    <xf numFmtId="0" fontId="32" fillId="6" borderId="2" xfId="0" applyFont="1" applyFill="1" applyBorder="1" applyAlignment="1">
      <alignment horizontal="center" vertical="top"/>
    </xf>
    <xf numFmtId="49" fontId="14" fillId="0" borderId="2" xfId="0" applyNumberFormat="1" applyFont="1" applyBorder="1" applyAlignment="1">
      <alignment horizontal="center" vertical="top" wrapText="1"/>
    </xf>
    <xf numFmtId="0" fontId="33" fillId="0" borderId="4" xfId="0" applyFont="1" applyBorder="1" applyAlignment="1">
      <alignment horizontal="center" vertical="top"/>
    </xf>
    <xf numFmtId="0" fontId="32" fillId="0" borderId="4" xfId="0" applyFont="1" applyBorder="1" applyAlignment="1">
      <alignment horizontal="center" vertical="top"/>
    </xf>
    <xf numFmtId="0" fontId="37" fillId="0" borderId="2" xfId="1" applyFont="1" applyFill="1" applyBorder="1" applyAlignment="1">
      <alignment horizontal="center" vertical="top" wrapText="1"/>
    </xf>
    <xf numFmtId="0" fontId="29" fillId="0" borderId="2" xfId="0" applyFont="1" applyBorder="1" applyAlignment="1">
      <alignment horizontal="center" vertical="top"/>
    </xf>
    <xf numFmtId="0" fontId="29" fillId="6" borderId="2" xfId="0" applyFont="1" applyFill="1" applyBorder="1" applyAlignment="1">
      <alignment horizontal="center" vertical="top"/>
    </xf>
    <xf numFmtId="49" fontId="8" fillId="0" borderId="2" xfId="0" applyNumberFormat="1" applyFont="1" applyBorder="1" applyAlignment="1">
      <alignment horizontal="center" vertical="top" wrapText="1"/>
    </xf>
    <xf numFmtId="9" fontId="41" fillId="7" borderId="2" xfId="3" applyNumberFormat="1" applyFont="1" applyBorder="1" applyAlignment="1">
      <alignment vertical="top" wrapText="1"/>
    </xf>
    <xf numFmtId="9" fontId="41" fillId="7" borderId="2" xfId="3" applyNumberFormat="1" applyFont="1" applyBorder="1" applyAlignment="1">
      <alignment vertical="top"/>
    </xf>
    <xf numFmtId="0" fontId="8" fillId="0" borderId="2" xfId="0" applyFont="1" applyBorder="1" applyAlignment="1">
      <alignment horizontal="center" vertical="top" wrapText="1"/>
    </xf>
    <xf numFmtId="0" fontId="42" fillId="0" borderId="0" xfId="0" applyFont="1" applyAlignment="1">
      <alignment horizontal="center" vertical="center" wrapText="1"/>
    </xf>
    <xf numFmtId="49" fontId="7" fillId="0" borderId="2" xfId="0" applyNumberFormat="1" applyFont="1" applyBorder="1" applyAlignment="1">
      <alignment horizontal="center" vertical="top" wrapText="1"/>
    </xf>
    <xf numFmtId="9" fontId="30" fillId="4" borderId="0" xfId="2" applyFont="1" applyFill="1" applyAlignment="1">
      <alignment vertical="top" wrapText="1"/>
    </xf>
    <xf numFmtId="0" fontId="16" fillId="0" borderId="0" xfId="0" applyFont="1" applyAlignment="1">
      <alignment vertical="top" wrapText="1"/>
    </xf>
    <xf numFmtId="49" fontId="6" fillId="0" borderId="2" xfId="0" applyNumberFormat="1" applyFont="1" applyBorder="1" applyAlignment="1">
      <alignment horizontal="center" vertical="top" wrapText="1"/>
    </xf>
    <xf numFmtId="0" fontId="5" fillId="0" borderId="2" xfId="0" applyFont="1" applyBorder="1" applyAlignment="1">
      <alignment horizontal="center" vertical="top" wrapText="1"/>
    </xf>
    <xf numFmtId="9" fontId="43" fillId="4" borderId="2" xfId="2" applyFont="1" applyFill="1" applyBorder="1" applyAlignment="1">
      <alignment vertical="top" wrapText="1"/>
    </xf>
    <xf numFmtId="9" fontId="43" fillId="4" borderId="2" xfId="2" applyFont="1" applyFill="1" applyBorder="1" applyAlignment="1">
      <alignment vertical="top"/>
    </xf>
    <xf numFmtId="0" fontId="44" fillId="0" borderId="0" xfId="0" applyFont="1" applyAlignment="1">
      <alignment vertical="center" wrapText="1"/>
    </xf>
    <xf numFmtId="0" fontId="30" fillId="0" borderId="2" xfId="0" applyFont="1" applyBorder="1" applyAlignment="1">
      <alignment horizontal="center" vertical="top" wrapText="1"/>
    </xf>
    <xf numFmtId="49" fontId="4" fillId="0" borderId="2"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0" fontId="2" fillId="0" borderId="2" xfId="0" applyFont="1" applyBorder="1" applyAlignment="1">
      <alignment horizontal="center" vertical="top" wrapText="1"/>
    </xf>
    <xf numFmtId="49" fontId="2" fillId="0" borderId="2" xfId="0" applyNumberFormat="1" applyFont="1" applyBorder="1" applyAlignment="1">
      <alignment horizontal="center" vertical="top" wrapText="1"/>
    </xf>
    <xf numFmtId="9" fontId="43" fillId="4" borderId="2" xfId="2" applyFont="1" applyFill="1" applyBorder="1" applyAlignment="1">
      <alignment horizontal="center" vertical="center" wrapText="1"/>
    </xf>
    <xf numFmtId="9" fontId="43" fillId="4" borderId="2" xfId="2" applyFont="1" applyFill="1" applyBorder="1" applyAlignment="1">
      <alignment horizontal="center" vertical="center"/>
    </xf>
    <xf numFmtId="9" fontId="30" fillId="0" borderId="2" xfId="2" applyFont="1" applyFill="1" applyBorder="1" applyAlignment="1">
      <alignment horizontal="center" vertical="center"/>
    </xf>
    <xf numFmtId="9" fontId="30" fillId="0" borderId="0" xfId="2" applyFont="1" applyFill="1" applyAlignment="1">
      <alignment horizontal="center" wrapText="1"/>
    </xf>
    <xf numFmtId="49" fontId="30" fillId="0" borderId="3" xfId="0" applyNumberFormat="1" applyFont="1" applyBorder="1" applyAlignment="1">
      <alignment horizontal="center" wrapText="1"/>
    </xf>
  </cellXfs>
  <cellStyles count="4">
    <cellStyle name="Accent1" xfId="3" builtinId="29"/>
    <cellStyle name="Check Cell" xfId="1" builtinId="2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16452</xdr:colOff>
      <xdr:row>1</xdr:row>
      <xdr:rowOff>25547</xdr:rowOff>
    </xdr:from>
    <xdr:to>
      <xdr:col>2</xdr:col>
      <xdr:colOff>287455</xdr:colOff>
      <xdr:row>1</xdr:row>
      <xdr:rowOff>719138</xdr:rowOff>
    </xdr:to>
    <xdr:pic>
      <xdr:nvPicPr>
        <xdr:cNvPr id="3" name="Picture 2">
          <a:extLst>
            <a:ext uri="{FF2B5EF4-FFF2-40B4-BE49-F238E27FC236}">
              <a16:creationId xmlns:a16="http://schemas.microsoft.com/office/drawing/2014/main" id="{F6D1C754-D7C1-40D6-870E-FDEA640E2CA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952" y="216047"/>
          <a:ext cx="661528" cy="68406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8"/>
  <sheetViews>
    <sheetView tabSelected="1" zoomScale="98" zoomScaleNormal="98" zoomScaleSheetLayoutView="100" workbookViewId="0">
      <pane xSplit="3" ySplit="4" topLeftCell="D36" activePane="bottomRight" state="frozen"/>
      <selection pane="topRight" activeCell="D1" sqref="D1"/>
      <selection pane="bottomLeft" activeCell="A5" sqref="A5"/>
      <selection pane="bottomRight" activeCell="B44" sqref="B44:N44"/>
    </sheetView>
  </sheetViews>
  <sheetFormatPr defaultColWidth="9.140625" defaultRowHeight="15"/>
  <cols>
    <col min="1" max="1" width="3.140625" style="1" bestFit="1" customWidth="1"/>
    <col min="2" max="3" width="5.85546875" style="5" customWidth="1"/>
    <col min="4" max="4" width="58.28515625" style="4" customWidth="1"/>
    <col min="5" max="5" width="29.42578125" style="4" customWidth="1"/>
    <col min="6" max="6" width="14.85546875" style="26" customWidth="1"/>
    <col min="7" max="7" width="17.140625" style="26" customWidth="1"/>
    <col min="8" max="8" width="5.28515625" style="2" customWidth="1"/>
    <col min="9" max="9" width="5.42578125" style="3" customWidth="1"/>
    <col min="10" max="10" width="5.28515625" style="3" customWidth="1"/>
    <col min="11" max="11" width="5.85546875" style="3" customWidth="1"/>
    <col min="12" max="13" width="19.140625" style="21" customWidth="1"/>
    <col min="14" max="14" width="41.42578125" style="4" customWidth="1"/>
    <col min="15" max="15" width="30.7109375" style="4" customWidth="1"/>
    <col min="16" max="16" width="14.5703125" style="4" bestFit="1" customWidth="1"/>
    <col min="17" max="17" width="11.5703125" style="1" bestFit="1" customWidth="1"/>
    <col min="18" max="16384" width="9.140625" style="1"/>
  </cols>
  <sheetData>
    <row r="1" spans="1:16">
      <c r="A1" s="1">
        <v>1</v>
      </c>
    </row>
    <row r="2" spans="1:16" ht="60">
      <c r="A2" s="1">
        <f>1+A1</f>
        <v>2</v>
      </c>
      <c r="B2" s="35"/>
      <c r="C2" s="35"/>
      <c r="D2" s="35" t="s">
        <v>164</v>
      </c>
      <c r="E2" s="32"/>
      <c r="F2" s="99" t="s">
        <v>38</v>
      </c>
      <c r="G2" s="99"/>
      <c r="H2" s="98" t="s">
        <v>1</v>
      </c>
      <c r="I2" s="98"/>
      <c r="J2" s="98"/>
      <c r="K2" s="98"/>
      <c r="L2" s="47" t="s">
        <v>67</v>
      </c>
      <c r="M2" s="66" t="s">
        <v>116</v>
      </c>
      <c r="N2" s="81" t="s">
        <v>159</v>
      </c>
    </row>
    <row r="3" spans="1:16">
      <c r="A3" s="1">
        <f t="shared" ref="A3:A48" si="0">1+A2</f>
        <v>3</v>
      </c>
      <c r="B3" s="6" t="s">
        <v>7</v>
      </c>
      <c r="C3" s="6" t="s">
        <v>8</v>
      </c>
      <c r="D3" s="7" t="s">
        <v>0</v>
      </c>
      <c r="E3" s="7" t="s">
        <v>6</v>
      </c>
      <c r="F3" s="27" t="s">
        <v>3</v>
      </c>
      <c r="G3" s="27" t="s">
        <v>4</v>
      </c>
      <c r="H3" s="8">
        <v>0.25</v>
      </c>
      <c r="I3" s="9">
        <v>0.5</v>
      </c>
      <c r="J3" s="9">
        <v>0.75</v>
      </c>
      <c r="K3" s="9">
        <v>1</v>
      </c>
      <c r="L3" s="7" t="s">
        <v>5</v>
      </c>
      <c r="M3" s="67" t="s">
        <v>117</v>
      </c>
      <c r="N3" s="7" t="s">
        <v>2</v>
      </c>
    </row>
    <row r="4" spans="1:16">
      <c r="A4" s="1">
        <f t="shared" si="0"/>
        <v>4</v>
      </c>
      <c r="B4" s="37" t="s">
        <v>71</v>
      </c>
      <c r="C4" s="38"/>
      <c r="D4" s="39"/>
      <c r="E4" s="39"/>
      <c r="F4" s="40"/>
      <c r="G4" s="40"/>
      <c r="H4" s="41"/>
      <c r="I4" s="42"/>
      <c r="J4" s="42"/>
      <c r="K4" s="42"/>
      <c r="L4" s="43"/>
      <c r="M4" s="65"/>
      <c r="N4" s="44"/>
    </row>
    <row r="5" spans="1:16">
      <c r="A5" s="1">
        <f t="shared" si="0"/>
        <v>5</v>
      </c>
      <c r="B5" s="12"/>
      <c r="C5" s="12"/>
      <c r="D5" s="11"/>
      <c r="E5" s="54"/>
      <c r="F5" s="53"/>
      <c r="G5" s="49"/>
      <c r="H5" s="13"/>
      <c r="I5" s="13"/>
      <c r="J5" s="14"/>
      <c r="K5" s="14"/>
      <c r="L5" s="72"/>
      <c r="M5" s="23"/>
      <c r="N5" s="61"/>
    </row>
    <row r="6" spans="1:16" s="45" customFormat="1">
      <c r="A6" s="1">
        <f t="shared" si="0"/>
        <v>6</v>
      </c>
      <c r="B6" s="37" t="s">
        <v>72</v>
      </c>
      <c r="C6" s="38"/>
      <c r="D6" s="39"/>
      <c r="E6" s="39"/>
      <c r="F6" s="40"/>
      <c r="G6" s="40"/>
      <c r="H6" s="41"/>
      <c r="I6" s="42"/>
      <c r="J6" s="42"/>
      <c r="K6" s="42"/>
      <c r="L6" s="43"/>
      <c r="M6" s="69"/>
      <c r="N6" s="44"/>
      <c r="O6" s="84"/>
      <c r="P6" s="84"/>
    </row>
    <row r="7" spans="1:16" ht="105">
      <c r="A7" s="1">
        <f t="shared" si="0"/>
        <v>7</v>
      </c>
      <c r="B7" s="12">
        <v>2</v>
      </c>
      <c r="C7" s="12" t="s">
        <v>9</v>
      </c>
      <c r="D7" s="11" t="s">
        <v>129</v>
      </c>
      <c r="E7" s="86" t="s">
        <v>150</v>
      </c>
      <c r="F7" s="77" t="s">
        <v>122</v>
      </c>
      <c r="G7" s="91" t="s">
        <v>156</v>
      </c>
      <c r="H7" s="20"/>
      <c r="I7" s="14"/>
      <c r="J7" s="14"/>
      <c r="K7" s="14"/>
      <c r="L7" s="72" t="s">
        <v>43</v>
      </c>
      <c r="M7" s="23"/>
      <c r="N7" s="61" t="s">
        <v>152</v>
      </c>
      <c r="O7" s="4" t="s">
        <v>163</v>
      </c>
    </row>
    <row r="8" spans="1:16" ht="60">
      <c r="A8" s="1">
        <f t="shared" si="0"/>
        <v>8</v>
      </c>
      <c r="B8" s="12">
        <v>2</v>
      </c>
      <c r="C8" s="12" t="s">
        <v>11</v>
      </c>
      <c r="D8" s="11" t="s">
        <v>106</v>
      </c>
      <c r="E8" s="34" t="s">
        <v>66</v>
      </c>
      <c r="F8" s="31" t="s">
        <v>53</v>
      </c>
      <c r="G8" s="28" t="s">
        <v>157</v>
      </c>
      <c r="H8" s="20"/>
      <c r="I8" s="14"/>
      <c r="J8" s="14"/>
      <c r="K8" s="14"/>
      <c r="L8" s="72" t="s">
        <v>43</v>
      </c>
      <c r="M8" s="74"/>
      <c r="N8" s="61" t="s">
        <v>162</v>
      </c>
    </row>
    <row r="9" spans="1:16" ht="90">
      <c r="A9" s="1">
        <f>1+A8</f>
        <v>9</v>
      </c>
      <c r="B9" s="12">
        <v>2</v>
      </c>
      <c r="C9" s="12" t="s">
        <v>11</v>
      </c>
      <c r="D9" s="11" t="s">
        <v>32</v>
      </c>
      <c r="E9" s="86" t="s">
        <v>151</v>
      </c>
      <c r="F9" s="30" t="s">
        <v>49</v>
      </c>
      <c r="G9" s="92" t="s">
        <v>158</v>
      </c>
      <c r="H9" s="20"/>
      <c r="I9" s="20"/>
      <c r="J9" s="20"/>
      <c r="K9" s="14"/>
      <c r="L9" s="72" t="s">
        <v>43</v>
      </c>
      <c r="M9" s="22"/>
      <c r="N9" s="61" t="s">
        <v>161</v>
      </c>
    </row>
    <row r="10" spans="1:16" ht="240">
      <c r="A10" s="1">
        <f t="shared" ref="A10" si="1">A9+1</f>
        <v>10</v>
      </c>
      <c r="B10" s="93">
        <v>5</v>
      </c>
      <c r="C10" s="93" t="s">
        <v>12</v>
      </c>
      <c r="D10" s="11" t="s">
        <v>165</v>
      </c>
      <c r="E10" s="93" t="s">
        <v>166</v>
      </c>
      <c r="F10" s="94" t="s">
        <v>167</v>
      </c>
      <c r="G10" s="94" t="s">
        <v>168</v>
      </c>
      <c r="H10" s="95"/>
      <c r="I10" s="96"/>
      <c r="J10" s="96"/>
      <c r="K10" s="97"/>
      <c r="L10" s="23" t="s">
        <v>43</v>
      </c>
      <c r="M10" s="23"/>
      <c r="N10" s="11" t="s">
        <v>169</v>
      </c>
      <c r="O10" s="4" t="s">
        <v>170</v>
      </c>
      <c r="P10" s="1"/>
    </row>
    <row r="11" spans="1:16">
      <c r="A11" s="1">
        <f>1+A44</f>
        <v>11</v>
      </c>
      <c r="B11" s="62" t="s">
        <v>112</v>
      </c>
      <c r="C11" s="63" t="s">
        <v>112</v>
      </c>
      <c r="D11" s="64" t="s">
        <v>113</v>
      </c>
      <c r="E11" s="55"/>
      <c r="F11" s="56"/>
      <c r="G11" s="57"/>
      <c r="H11" s="58"/>
      <c r="I11" s="59"/>
      <c r="J11" s="59"/>
      <c r="K11" s="59"/>
      <c r="L11" s="60"/>
      <c r="M11" s="22"/>
      <c r="N11" s="61"/>
    </row>
    <row r="12" spans="1:16" s="45" customFormat="1">
      <c r="A12" s="1">
        <f t="shared" si="0"/>
        <v>12</v>
      </c>
      <c r="B12" s="37" t="s">
        <v>73</v>
      </c>
      <c r="C12" s="38"/>
      <c r="D12" s="39"/>
      <c r="E12" s="39"/>
      <c r="F12" s="40"/>
      <c r="G12" s="40"/>
      <c r="H12" s="41"/>
      <c r="I12" s="42"/>
      <c r="J12" s="42"/>
      <c r="K12" s="42"/>
      <c r="L12" s="43"/>
      <c r="M12" s="70"/>
      <c r="N12" s="44"/>
      <c r="O12" s="84"/>
      <c r="P12" s="84"/>
    </row>
    <row r="13" spans="1:16" ht="60">
      <c r="A13" s="1">
        <f t="shared" si="0"/>
        <v>13</v>
      </c>
      <c r="B13" s="10">
        <v>1</v>
      </c>
      <c r="C13" s="10" t="s">
        <v>9</v>
      </c>
      <c r="D13" s="11" t="s">
        <v>101</v>
      </c>
      <c r="E13" s="80" t="s">
        <v>141</v>
      </c>
      <c r="F13" s="28" t="s">
        <v>46</v>
      </c>
      <c r="G13" s="49" t="s">
        <v>127</v>
      </c>
      <c r="H13" s="20"/>
      <c r="I13" s="20"/>
      <c r="J13" s="20"/>
      <c r="K13" s="24"/>
      <c r="L13" s="73" t="s">
        <v>81</v>
      </c>
      <c r="M13" s="68"/>
      <c r="N13" s="61" t="s">
        <v>136</v>
      </c>
      <c r="O13" s="4" t="s">
        <v>128</v>
      </c>
    </row>
    <row r="14" spans="1:16" ht="90">
      <c r="A14" s="1">
        <f t="shared" si="0"/>
        <v>14</v>
      </c>
      <c r="B14" s="12">
        <v>1</v>
      </c>
      <c r="C14" s="12" t="s">
        <v>9</v>
      </c>
      <c r="D14" s="11" t="s">
        <v>109</v>
      </c>
      <c r="E14" s="18" t="s">
        <v>39</v>
      </c>
      <c r="F14" s="28" t="s">
        <v>49</v>
      </c>
      <c r="G14" s="82" t="s">
        <v>135</v>
      </c>
      <c r="H14" s="20"/>
      <c r="I14" s="20"/>
      <c r="J14" s="20"/>
      <c r="K14" s="24"/>
      <c r="L14" s="73" t="s">
        <v>81</v>
      </c>
      <c r="M14" s="74"/>
      <c r="N14" s="61" t="s">
        <v>138</v>
      </c>
    </row>
    <row r="15" spans="1:16" ht="45" customHeight="1">
      <c r="A15" s="1">
        <f t="shared" si="0"/>
        <v>15</v>
      </c>
      <c r="B15" s="12">
        <v>1</v>
      </c>
      <c r="C15" s="12" t="s">
        <v>9</v>
      </c>
      <c r="D15" s="11" t="s">
        <v>111</v>
      </c>
      <c r="E15" s="34" t="s">
        <v>141</v>
      </c>
      <c r="F15" s="30" t="s">
        <v>48</v>
      </c>
      <c r="G15" s="49" t="s">
        <v>98</v>
      </c>
      <c r="H15" s="19"/>
      <c r="I15" s="19"/>
      <c r="J15" s="19"/>
      <c r="K15" s="19"/>
      <c r="L15" s="73" t="s">
        <v>81</v>
      </c>
      <c r="M15" s="22"/>
      <c r="N15" s="61" t="s">
        <v>107</v>
      </c>
    </row>
    <row r="16" spans="1:16" ht="30">
      <c r="A16" s="1">
        <f t="shared" si="0"/>
        <v>16</v>
      </c>
      <c r="B16" s="12">
        <v>1</v>
      </c>
      <c r="C16" s="12" t="s">
        <v>9</v>
      </c>
      <c r="D16" s="11" t="s">
        <v>102</v>
      </c>
      <c r="E16" s="80" t="s">
        <v>139</v>
      </c>
      <c r="F16" s="30" t="s">
        <v>47</v>
      </c>
      <c r="G16" s="49" t="s">
        <v>114</v>
      </c>
      <c r="H16" s="78"/>
      <c r="I16" s="79"/>
      <c r="J16" s="79"/>
      <c r="K16" s="79"/>
      <c r="L16" s="73" t="s">
        <v>81</v>
      </c>
      <c r="M16" s="22"/>
      <c r="N16" s="61" t="s">
        <v>97</v>
      </c>
    </row>
    <row r="17" spans="1:16" ht="30">
      <c r="A17" s="1">
        <f t="shared" si="0"/>
        <v>17</v>
      </c>
      <c r="B17" s="12">
        <v>1</v>
      </c>
      <c r="C17" s="12" t="s">
        <v>9</v>
      </c>
      <c r="D17" s="11" t="s">
        <v>10</v>
      </c>
      <c r="E17" s="34" t="s">
        <v>141</v>
      </c>
      <c r="F17" s="28" t="s">
        <v>46</v>
      </c>
      <c r="G17" s="30" t="s">
        <v>45</v>
      </c>
      <c r="H17" s="19"/>
      <c r="I17" s="19"/>
      <c r="J17" s="19"/>
      <c r="K17" s="19"/>
      <c r="L17" s="73" t="s">
        <v>81</v>
      </c>
      <c r="M17" s="22"/>
      <c r="N17" s="61" t="s">
        <v>99</v>
      </c>
    </row>
    <row r="18" spans="1:16" ht="30">
      <c r="A18" s="1">
        <f t="shared" si="0"/>
        <v>18</v>
      </c>
      <c r="B18" s="12">
        <v>1</v>
      </c>
      <c r="C18" s="12" t="s">
        <v>11</v>
      </c>
      <c r="D18" s="11" t="s">
        <v>30</v>
      </c>
      <c r="E18" s="50" t="s">
        <v>85</v>
      </c>
      <c r="F18" s="30" t="s">
        <v>51</v>
      </c>
      <c r="G18" s="51" t="s">
        <v>87</v>
      </c>
      <c r="H18" s="19"/>
      <c r="I18" s="19"/>
      <c r="J18" s="19"/>
      <c r="K18" s="19"/>
      <c r="L18" s="73" t="s">
        <v>81</v>
      </c>
      <c r="M18" s="22"/>
      <c r="N18" s="61" t="s">
        <v>86</v>
      </c>
    </row>
    <row r="19" spans="1:16" ht="45">
      <c r="A19" s="1">
        <f t="shared" si="0"/>
        <v>19</v>
      </c>
      <c r="B19" s="12">
        <v>1</v>
      </c>
      <c r="C19" s="12" t="s">
        <v>11</v>
      </c>
      <c r="D19" s="11" t="s">
        <v>75</v>
      </c>
      <c r="E19" s="48" t="s">
        <v>44</v>
      </c>
      <c r="F19" s="30" t="s">
        <v>50</v>
      </c>
      <c r="G19" s="30" t="s">
        <v>58</v>
      </c>
      <c r="H19" s="19"/>
      <c r="I19" s="19"/>
      <c r="J19" s="19"/>
      <c r="K19" s="19"/>
      <c r="L19" s="73" t="s">
        <v>81</v>
      </c>
      <c r="M19" s="22"/>
      <c r="N19" s="61" t="s">
        <v>80</v>
      </c>
    </row>
    <row r="20" spans="1:16" ht="150">
      <c r="A20" s="1">
        <f t="shared" si="0"/>
        <v>20</v>
      </c>
      <c r="B20" s="12">
        <v>1</v>
      </c>
      <c r="C20" s="12" t="s">
        <v>11</v>
      </c>
      <c r="D20" s="11" t="s">
        <v>95</v>
      </c>
      <c r="E20" s="34" t="s">
        <v>141</v>
      </c>
      <c r="F20" s="30" t="s">
        <v>52</v>
      </c>
      <c r="G20" s="77" t="s">
        <v>119</v>
      </c>
      <c r="H20" s="19"/>
      <c r="I20" s="19"/>
      <c r="J20" s="19"/>
      <c r="K20" s="24"/>
      <c r="L20" s="73" t="s">
        <v>81</v>
      </c>
      <c r="M20" s="23"/>
      <c r="N20" s="61" t="s">
        <v>132</v>
      </c>
    </row>
    <row r="21" spans="1:16" ht="180">
      <c r="A21" s="1">
        <f t="shared" si="0"/>
        <v>21</v>
      </c>
      <c r="B21" s="12">
        <v>1</v>
      </c>
      <c r="C21" s="12" t="s">
        <v>12</v>
      </c>
      <c r="D21" s="11" t="s">
        <v>13</v>
      </c>
      <c r="E21" s="80" t="s">
        <v>141</v>
      </c>
      <c r="F21" s="30" t="s">
        <v>54</v>
      </c>
      <c r="G21" s="49" t="s">
        <v>120</v>
      </c>
      <c r="H21" s="20"/>
      <c r="I21" s="20"/>
      <c r="J21" s="24"/>
      <c r="K21" s="24"/>
      <c r="L21" s="73" t="s">
        <v>81</v>
      </c>
      <c r="M21" s="23"/>
      <c r="N21" s="61" t="s">
        <v>134</v>
      </c>
    </row>
    <row r="22" spans="1:16" ht="45">
      <c r="A22" s="1">
        <f t="shared" si="0"/>
        <v>22</v>
      </c>
      <c r="B22" s="12">
        <v>1</v>
      </c>
      <c r="C22" s="12" t="s">
        <v>12</v>
      </c>
      <c r="D22" s="11" t="s">
        <v>100</v>
      </c>
      <c r="E22" s="34" t="s">
        <v>141</v>
      </c>
      <c r="F22" s="30" t="s">
        <v>49</v>
      </c>
      <c r="G22" s="49" t="s">
        <v>115</v>
      </c>
      <c r="H22" s="20"/>
      <c r="I22" s="20"/>
      <c r="J22" s="20"/>
      <c r="K22" s="24"/>
      <c r="L22" s="73" t="s">
        <v>81</v>
      </c>
      <c r="M22" s="22" t="s">
        <v>118</v>
      </c>
      <c r="N22" s="61" t="s">
        <v>133</v>
      </c>
      <c r="O22" s="4" t="s">
        <v>128</v>
      </c>
    </row>
    <row r="23" spans="1:16" ht="45">
      <c r="A23" s="1">
        <f t="shared" si="0"/>
        <v>23</v>
      </c>
      <c r="B23" s="12">
        <v>1</v>
      </c>
      <c r="C23" s="12" t="s">
        <v>12</v>
      </c>
      <c r="D23" s="11" t="s">
        <v>68</v>
      </c>
      <c r="E23" s="18" t="s">
        <v>39</v>
      </c>
      <c r="F23" s="31" t="s">
        <v>47</v>
      </c>
      <c r="G23" s="30" t="s">
        <v>45</v>
      </c>
      <c r="H23" s="19"/>
      <c r="I23" s="19"/>
      <c r="J23" s="19"/>
      <c r="K23" s="19"/>
      <c r="L23" s="73" t="s">
        <v>81</v>
      </c>
      <c r="M23" s="22"/>
      <c r="N23" s="61" t="s">
        <v>82</v>
      </c>
    </row>
    <row r="24" spans="1:16" ht="45">
      <c r="A24" s="1">
        <f t="shared" si="0"/>
        <v>24</v>
      </c>
      <c r="B24" s="12">
        <v>1</v>
      </c>
      <c r="C24" s="12" t="s">
        <v>12</v>
      </c>
      <c r="D24" s="11" t="s">
        <v>126</v>
      </c>
      <c r="E24" s="34" t="s">
        <v>141</v>
      </c>
      <c r="F24" s="71" t="s">
        <v>49</v>
      </c>
      <c r="G24" s="49" t="s">
        <v>115</v>
      </c>
      <c r="H24" s="20"/>
      <c r="I24" s="20"/>
      <c r="J24" s="19"/>
      <c r="K24" s="24"/>
      <c r="L24" s="73" t="s">
        <v>81</v>
      </c>
      <c r="M24" s="23"/>
      <c r="N24" s="61" t="s">
        <v>108</v>
      </c>
      <c r="O24" s="4" t="s">
        <v>128</v>
      </c>
    </row>
    <row r="25" spans="1:16" ht="30">
      <c r="A25" s="1">
        <f t="shared" si="0"/>
        <v>25</v>
      </c>
      <c r="B25" s="12">
        <v>1</v>
      </c>
      <c r="C25" s="12" t="s">
        <v>14</v>
      </c>
      <c r="D25" s="11" t="s">
        <v>15</v>
      </c>
      <c r="E25" s="48" t="s">
        <v>76</v>
      </c>
      <c r="F25" s="30" t="s">
        <v>55</v>
      </c>
      <c r="G25" s="31" t="s">
        <v>48</v>
      </c>
      <c r="H25" s="20"/>
      <c r="I25" s="24"/>
      <c r="J25" s="24"/>
      <c r="K25" s="24"/>
      <c r="L25" s="73" t="s">
        <v>81</v>
      </c>
      <c r="M25" s="22"/>
      <c r="N25" s="61" t="s">
        <v>70</v>
      </c>
    </row>
    <row r="26" spans="1:16" ht="105">
      <c r="A26" s="1">
        <f t="shared" si="0"/>
        <v>26</v>
      </c>
      <c r="B26" s="12">
        <v>1</v>
      </c>
      <c r="C26" s="12" t="s">
        <v>14</v>
      </c>
      <c r="D26" s="11" t="s">
        <v>16</v>
      </c>
      <c r="E26" s="90" t="s">
        <v>155</v>
      </c>
      <c r="F26" s="30" t="s">
        <v>56</v>
      </c>
      <c r="G26" s="28" t="s">
        <v>62</v>
      </c>
      <c r="H26" s="20"/>
      <c r="I26" s="24"/>
      <c r="J26" s="24"/>
      <c r="K26" s="24"/>
      <c r="L26" s="73" t="s">
        <v>145</v>
      </c>
      <c r="M26" s="23"/>
      <c r="N26" s="61" t="s">
        <v>149</v>
      </c>
    </row>
    <row r="27" spans="1:16" ht="195">
      <c r="A27" s="1">
        <f t="shared" si="0"/>
        <v>27</v>
      </c>
      <c r="B27" s="12">
        <v>1</v>
      </c>
      <c r="C27" s="12" t="s">
        <v>17</v>
      </c>
      <c r="D27" s="11" t="s">
        <v>153</v>
      </c>
      <c r="E27" s="34" t="s">
        <v>139</v>
      </c>
      <c r="F27" s="31" t="s">
        <v>57</v>
      </c>
      <c r="G27" s="49" t="s">
        <v>147</v>
      </c>
      <c r="H27" s="87"/>
      <c r="I27" s="88"/>
      <c r="J27" s="24"/>
      <c r="K27" s="24"/>
      <c r="L27" s="73" t="s">
        <v>145</v>
      </c>
      <c r="M27" s="23"/>
      <c r="N27" s="89" t="s">
        <v>154</v>
      </c>
      <c r="P27" s="4" t="s">
        <v>128</v>
      </c>
    </row>
    <row r="28" spans="1:16" ht="30">
      <c r="A28" s="1">
        <f t="shared" si="0"/>
        <v>28</v>
      </c>
      <c r="B28" s="12">
        <v>1</v>
      </c>
      <c r="C28" s="12" t="s">
        <v>17</v>
      </c>
      <c r="D28" s="11" t="s">
        <v>18</v>
      </c>
      <c r="E28" s="48" t="s">
        <v>78</v>
      </c>
      <c r="F28" s="30" t="s">
        <v>56</v>
      </c>
      <c r="G28" s="31" t="s">
        <v>62</v>
      </c>
      <c r="H28" s="83"/>
      <c r="I28" s="24"/>
      <c r="J28" s="24"/>
      <c r="K28" s="20"/>
      <c r="L28" s="73" t="s">
        <v>81</v>
      </c>
      <c r="M28" s="23"/>
      <c r="N28" s="61" t="s">
        <v>146</v>
      </c>
    </row>
    <row r="29" spans="1:16" ht="105">
      <c r="A29" s="1">
        <f t="shared" si="0"/>
        <v>29</v>
      </c>
      <c r="B29" s="12">
        <v>1</v>
      </c>
      <c r="C29" s="12" t="s">
        <v>17</v>
      </c>
      <c r="D29" s="11" t="s">
        <v>19</v>
      </c>
      <c r="E29" s="34" t="s">
        <v>139</v>
      </c>
      <c r="F29" s="30" t="s">
        <v>46</v>
      </c>
      <c r="G29" s="49" t="s">
        <v>121</v>
      </c>
      <c r="H29" s="20"/>
      <c r="I29" s="24"/>
      <c r="J29" s="24"/>
      <c r="K29" s="24"/>
      <c r="L29" s="73" t="s">
        <v>81</v>
      </c>
      <c r="M29" s="23"/>
      <c r="N29" s="61" t="s">
        <v>124</v>
      </c>
    </row>
    <row r="30" spans="1:16">
      <c r="A30" s="1">
        <f t="shared" si="0"/>
        <v>30</v>
      </c>
      <c r="B30" s="12">
        <v>2</v>
      </c>
      <c r="C30" s="12" t="s">
        <v>9</v>
      </c>
      <c r="D30" s="11" t="s">
        <v>20</v>
      </c>
      <c r="E30" s="34" t="s">
        <v>139</v>
      </c>
      <c r="F30" s="31" t="s">
        <v>57</v>
      </c>
      <c r="G30" s="30" t="s">
        <v>45</v>
      </c>
      <c r="H30" s="20"/>
      <c r="I30" s="24"/>
      <c r="J30" s="24"/>
      <c r="K30" s="24"/>
      <c r="L30" s="73" t="s">
        <v>81</v>
      </c>
      <c r="M30" s="74"/>
      <c r="N30" s="61" t="s">
        <v>103</v>
      </c>
    </row>
    <row r="31" spans="1:16" ht="105">
      <c r="A31" s="1">
        <f t="shared" si="0"/>
        <v>31</v>
      </c>
      <c r="B31" s="12">
        <v>2</v>
      </c>
      <c r="C31" s="12" t="s">
        <v>9</v>
      </c>
      <c r="D31" s="11" t="s">
        <v>31</v>
      </c>
      <c r="E31" s="80" t="s">
        <v>142</v>
      </c>
      <c r="F31" s="31" t="s">
        <v>63</v>
      </c>
      <c r="G31" s="51" t="s">
        <v>87</v>
      </c>
      <c r="H31" s="20"/>
      <c r="I31" s="20"/>
      <c r="J31" s="20"/>
      <c r="K31" s="20"/>
      <c r="L31" s="73" t="s">
        <v>81</v>
      </c>
      <c r="M31" s="22"/>
      <c r="N31" s="61" t="s">
        <v>88</v>
      </c>
    </row>
    <row r="32" spans="1:16" ht="75">
      <c r="A32" s="1">
        <f t="shared" si="0"/>
        <v>32</v>
      </c>
      <c r="B32" s="12">
        <v>2</v>
      </c>
      <c r="C32" s="12" t="s">
        <v>12</v>
      </c>
      <c r="D32" s="11" t="s">
        <v>130</v>
      </c>
      <c r="E32" s="54" t="s">
        <v>96</v>
      </c>
      <c r="F32" s="53" t="s">
        <v>64</v>
      </c>
      <c r="G32" s="49" t="s">
        <v>137</v>
      </c>
      <c r="H32" s="20"/>
      <c r="I32" s="20"/>
      <c r="J32" s="24"/>
      <c r="K32" s="24"/>
      <c r="L32" s="73" t="s">
        <v>145</v>
      </c>
      <c r="M32" s="23"/>
      <c r="N32" s="61" t="s">
        <v>144</v>
      </c>
    </row>
    <row r="33" spans="1:16" ht="45">
      <c r="A33" s="1">
        <f t="shared" si="0"/>
        <v>33</v>
      </c>
      <c r="B33" s="12">
        <v>2</v>
      </c>
      <c r="C33" s="12" t="s">
        <v>12</v>
      </c>
      <c r="D33" s="11" t="s">
        <v>21</v>
      </c>
      <c r="E33" s="34" t="s">
        <v>139</v>
      </c>
      <c r="F33" s="31" t="s">
        <v>49</v>
      </c>
      <c r="G33" s="30" t="s">
        <v>45</v>
      </c>
      <c r="H33" s="20"/>
      <c r="I33" s="20"/>
      <c r="J33" s="20"/>
      <c r="K33" s="20"/>
      <c r="L33" s="73" t="s">
        <v>81</v>
      </c>
      <c r="M33" s="75"/>
      <c r="N33" s="61" t="s">
        <v>89</v>
      </c>
    </row>
    <row r="34" spans="1:16">
      <c r="A34" s="1">
        <f t="shared" si="0"/>
        <v>34</v>
      </c>
      <c r="B34" s="12">
        <v>2</v>
      </c>
      <c r="C34" s="12" t="s">
        <v>12</v>
      </c>
      <c r="D34" s="11" t="s">
        <v>33</v>
      </c>
      <c r="E34" s="18" t="s">
        <v>39</v>
      </c>
      <c r="F34" s="31" t="s">
        <v>49</v>
      </c>
      <c r="G34" s="30" t="s">
        <v>45</v>
      </c>
      <c r="H34" s="20"/>
      <c r="I34" s="20"/>
      <c r="J34" s="20"/>
      <c r="K34" s="24"/>
      <c r="L34" s="73" t="s">
        <v>81</v>
      </c>
      <c r="M34" s="75"/>
      <c r="N34" s="61" t="s">
        <v>104</v>
      </c>
    </row>
    <row r="35" spans="1:16" ht="60">
      <c r="A35" s="1">
        <f t="shared" si="0"/>
        <v>35</v>
      </c>
      <c r="B35" s="12">
        <v>2</v>
      </c>
      <c r="C35" s="12" t="s">
        <v>22</v>
      </c>
      <c r="D35" s="11" t="s">
        <v>24</v>
      </c>
      <c r="E35" s="80" t="s">
        <v>139</v>
      </c>
      <c r="F35" s="31" t="s">
        <v>57</v>
      </c>
      <c r="G35" s="30" t="s">
        <v>61</v>
      </c>
      <c r="H35" s="20"/>
      <c r="I35" s="20"/>
      <c r="J35" s="20"/>
      <c r="K35" s="20"/>
      <c r="L35" s="73" t="s">
        <v>81</v>
      </c>
      <c r="M35" s="75"/>
      <c r="N35" s="61" t="s">
        <v>125</v>
      </c>
    </row>
    <row r="36" spans="1:16" ht="45">
      <c r="A36" s="1">
        <f t="shared" si="0"/>
        <v>36</v>
      </c>
      <c r="B36" s="12">
        <v>2</v>
      </c>
      <c r="C36" s="12" t="s">
        <v>22</v>
      </c>
      <c r="D36" s="11" t="s">
        <v>23</v>
      </c>
      <c r="E36" s="18" t="s">
        <v>40</v>
      </c>
      <c r="F36" s="31" t="s">
        <v>65</v>
      </c>
      <c r="G36" s="30" t="s">
        <v>45</v>
      </c>
      <c r="H36" s="20"/>
      <c r="I36" s="20"/>
      <c r="J36" s="20"/>
      <c r="K36" s="20"/>
      <c r="L36" s="73" t="s">
        <v>81</v>
      </c>
      <c r="M36" s="75"/>
      <c r="N36" s="61" t="s">
        <v>90</v>
      </c>
    </row>
    <row r="37" spans="1:16" ht="30">
      <c r="A37" s="1">
        <f t="shared" si="0"/>
        <v>37</v>
      </c>
      <c r="B37" s="12">
        <v>2</v>
      </c>
      <c r="C37" s="12" t="s">
        <v>22</v>
      </c>
      <c r="D37" s="11" t="s">
        <v>25</v>
      </c>
      <c r="E37" s="18" t="s">
        <v>40</v>
      </c>
      <c r="F37" s="30" t="s">
        <v>53</v>
      </c>
      <c r="G37" s="31" t="s">
        <v>45</v>
      </c>
      <c r="H37" s="20"/>
      <c r="I37" s="20"/>
      <c r="J37" s="20"/>
      <c r="K37" s="20"/>
      <c r="L37" s="73" t="s">
        <v>81</v>
      </c>
      <c r="M37" s="75"/>
      <c r="N37" s="61" t="s">
        <v>91</v>
      </c>
    </row>
    <row r="38" spans="1:16" ht="30">
      <c r="A38" s="1">
        <f t="shared" si="0"/>
        <v>38</v>
      </c>
      <c r="B38" s="12">
        <v>2</v>
      </c>
      <c r="C38" s="12" t="s">
        <v>22</v>
      </c>
      <c r="D38" s="11" t="s">
        <v>26</v>
      </c>
      <c r="E38" s="18" t="s">
        <v>40</v>
      </c>
      <c r="F38" s="30" t="s">
        <v>58</v>
      </c>
      <c r="G38" s="30" t="s">
        <v>45</v>
      </c>
      <c r="H38" s="20"/>
      <c r="I38" s="20"/>
      <c r="J38" s="20"/>
      <c r="K38" s="20"/>
      <c r="L38" s="73" t="s">
        <v>81</v>
      </c>
      <c r="M38" s="75"/>
      <c r="N38" s="61" t="s">
        <v>92</v>
      </c>
    </row>
    <row r="39" spans="1:16" s="45" customFormat="1" ht="30">
      <c r="A39" s="1">
        <f t="shared" si="0"/>
        <v>39</v>
      </c>
      <c r="B39" s="12">
        <v>2</v>
      </c>
      <c r="C39" s="12" t="s">
        <v>22</v>
      </c>
      <c r="D39" s="11" t="s">
        <v>34</v>
      </c>
      <c r="E39" s="33" t="s">
        <v>66</v>
      </c>
      <c r="F39" s="31" t="s">
        <v>57</v>
      </c>
      <c r="G39" s="30" t="s">
        <v>45</v>
      </c>
      <c r="H39" s="20"/>
      <c r="I39" s="20"/>
      <c r="J39" s="20"/>
      <c r="K39" s="20"/>
      <c r="L39" s="73" t="s">
        <v>81</v>
      </c>
      <c r="M39" s="75"/>
      <c r="N39" s="61" t="s">
        <v>83</v>
      </c>
      <c r="O39" s="84"/>
      <c r="P39" s="84"/>
    </row>
    <row r="40" spans="1:16" ht="45">
      <c r="A40" s="1">
        <f t="shared" si="0"/>
        <v>40</v>
      </c>
      <c r="B40" s="12">
        <v>3</v>
      </c>
      <c r="C40" s="12" t="s">
        <v>9</v>
      </c>
      <c r="D40" s="11" t="s">
        <v>35</v>
      </c>
      <c r="E40" s="80" t="s">
        <v>77</v>
      </c>
      <c r="F40" s="30" t="s">
        <v>49</v>
      </c>
      <c r="G40" s="49" t="s">
        <v>105</v>
      </c>
      <c r="H40" s="20"/>
      <c r="I40" s="20"/>
      <c r="J40" s="20"/>
      <c r="K40" s="20"/>
      <c r="L40" s="73" t="s">
        <v>81</v>
      </c>
      <c r="M40" s="75"/>
      <c r="N40" s="61" t="s">
        <v>110</v>
      </c>
    </row>
    <row r="41" spans="1:16" ht="30">
      <c r="A41" s="1">
        <f t="shared" si="0"/>
        <v>41</v>
      </c>
      <c r="B41" s="12">
        <v>3</v>
      </c>
      <c r="C41" s="15" t="s">
        <v>22</v>
      </c>
      <c r="D41" s="11" t="s">
        <v>36</v>
      </c>
      <c r="E41" s="80" t="s">
        <v>143</v>
      </c>
      <c r="F41" s="30" t="s">
        <v>57</v>
      </c>
      <c r="G41" s="30" t="s">
        <v>45</v>
      </c>
      <c r="H41" s="20"/>
      <c r="I41" s="20"/>
      <c r="J41" s="20"/>
      <c r="K41" s="20"/>
      <c r="L41" s="73" t="s">
        <v>81</v>
      </c>
      <c r="M41" s="75"/>
      <c r="N41" s="61" t="s">
        <v>84</v>
      </c>
    </row>
    <row r="42" spans="1:16" ht="30">
      <c r="A42" s="1">
        <f t="shared" si="0"/>
        <v>42</v>
      </c>
      <c r="B42" s="12">
        <v>4</v>
      </c>
      <c r="C42" s="12" t="s">
        <v>12</v>
      </c>
      <c r="D42" s="11" t="s">
        <v>28</v>
      </c>
      <c r="E42" s="36" t="s">
        <v>69</v>
      </c>
      <c r="F42" s="30" t="s">
        <v>47</v>
      </c>
      <c r="G42" s="31" t="s">
        <v>58</v>
      </c>
      <c r="H42" s="20"/>
      <c r="I42" s="24"/>
      <c r="J42" s="24"/>
      <c r="K42" s="24"/>
      <c r="L42" s="73" t="s">
        <v>81</v>
      </c>
      <c r="M42" s="75"/>
      <c r="N42" s="61" t="s">
        <v>79</v>
      </c>
    </row>
    <row r="43" spans="1:16">
      <c r="A43" s="1">
        <f t="shared" si="0"/>
        <v>43</v>
      </c>
      <c r="B43" s="12">
        <v>5</v>
      </c>
      <c r="C43" s="12" t="s">
        <v>12</v>
      </c>
      <c r="D43" s="11" t="s">
        <v>131</v>
      </c>
      <c r="E43" s="25" t="s">
        <v>41</v>
      </c>
      <c r="F43" s="46" t="s">
        <v>47</v>
      </c>
      <c r="G43" s="46" t="s">
        <v>57</v>
      </c>
      <c r="H43" s="20"/>
      <c r="I43" s="20"/>
      <c r="J43" s="20"/>
      <c r="K43" s="20"/>
      <c r="L43" s="73" t="s">
        <v>81</v>
      </c>
      <c r="M43" s="75"/>
      <c r="N43" s="61"/>
    </row>
    <row r="44" spans="1:16" ht="105">
      <c r="A44" s="1">
        <f>1+A9</f>
        <v>10</v>
      </c>
      <c r="B44" s="12">
        <v>6</v>
      </c>
      <c r="C44" s="12" t="s">
        <v>9</v>
      </c>
      <c r="D44" s="11" t="s">
        <v>123</v>
      </c>
      <c r="E44" s="80" t="s">
        <v>139</v>
      </c>
      <c r="F44" s="30" t="s">
        <v>57</v>
      </c>
      <c r="G44" s="85" t="s">
        <v>148</v>
      </c>
      <c r="H44" s="87"/>
      <c r="I44" s="88"/>
      <c r="J44" s="88"/>
      <c r="K44" s="88"/>
      <c r="L44" s="73" t="s">
        <v>81</v>
      </c>
      <c r="M44" s="22"/>
      <c r="N44" s="61" t="s">
        <v>160</v>
      </c>
      <c r="O44" s="4" t="s">
        <v>128</v>
      </c>
    </row>
    <row r="45" spans="1:16" ht="30">
      <c r="A45" s="1">
        <f>1+A43</f>
        <v>44</v>
      </c>
      <c r="B45" s="12">
        <v>6</v>
      </c>
      <c r="C45" s="12" t="s">
        <v>12</v>
      </c>
      <c r="D45" s="17" t="s">
        <v>29</v>
      </c>
      <c r="E45" s="52" t="s">
        <v>94</v>
      </c>
      <c r="F45" s="31" t="s">
        <v>57</v>
      </c>
      <c r="G45" s="31" t="s">
        <v>45</v>
      </c>
      <c r="H45" s="20"/>
      <c r="I45" s="20"/>
      <c r="J45" s="20"/>
      <c r="K45" s="20"/>
      <c r="L45" s="73" t="s">
        <v>81</v>
      </c>
      <c r="M45" s="75"/>
      <c r="N45" s="61" t="s">
        <v>93</v>
      </c>
    </row>
    <row r="46" spans="1:16">
      <c r="A46" s="1">
        <f t="shared" si="0"/>
        <v>45</v>
      </c>
      <c r="B46" s="37" t="s">
        <v>74</v>
      </c>
      <c r="C46" s="38"/>
      <c r="D46" s="39"/>
      <c r="E46" s="39"/>
      <c r="F46" s="40"/>
      <c r="G46" s="40"/>
      <c r="H46" s="41"/>
      <c r="I46" s="42"/>
      <c r="J46" s="42"/>
      <c r="K46" s="42"/>
      <c r="L46" s="43"/>
      <c r="M46" s="76"/>
      <c r="N46" s="44"/>
    </row>
    <row r="47" spans="1:16" ht="30">
      <c r="A47" s="1">
        <f t="shared" si="0"/>
        <v>46</v>
      </c>
      <c r="B47" s="12">
        <v>2</v>
      </c>
      <c r="C47" s="12" t="s">
        <v>22</v>
      </c>
      <c r="D47" s="11" t="s">
        <v>27</v>
      </c>
      <c r="E47" s="18" t="s">
        <v>40</v>
      </c>
      <c r="F47" s="30" t="s">
        <v>59</v>
      </c>
      <c r="G47" s="31" t="s">
        <v>42</v>
      </c>
      <c r="H47" s="20"/>
      <c r="I47" s="20"/>
      <c r="J47" s="20"/>
      <c r="K47" s="20"/>
      <c r="L47" s="73" t="s">
        <v>81</v>
      </c>
      <c r="M47" s="75"/>
      <c r="N47" s="61"/>
    </row>
    <row r="48" spans="1:16" ht="30">
      <c r="A48" s="1">
        <f t="shared" si="0"/>
        <v>47</v>
      </c>
      <c r="B48" s="12">
        <v>4</v>
      </c>
      <c r="C48" s="12" t="s">
        <v>12</v>
      </c>
      <c r="D48" s="16" t="s">
        <v>37</v>
      </c>
      <c r="E48" s="80" t="s">
        <v>140</v>
      </c>
      <c r="F48" s="30" t="s">
        <v>60</v>
      </c>
      <c r="G48" s="29" t="s">
        <v>42</v>
      </c>
      <c r="H48" s="20"/>
      <c r="I48" s="20"/>
      <c r="J48" s="20"/>
      <c r="K48" s="20"/>
      <c r="L48" s="73" t="s">
        <v>81</v>
      </c>
      <c r="M48" s="75"/>
      <c r="N48" s="61"/>
    </row>
  </sheetData>
  <autoFilter ref="B3:N48" xr:uid="{8598726D-EB0E-40E4-B043-3E63F0551B7B}"/>
  <sortState xmlns:xlrd2="http://schemas.microsoft.com/office/spreadsheetml/2017/richdata2" ref="B5:N5">
    <sortCondition ref="B5"/>
    <sortCondition ref="C5"/>
  </sortState>
  <mergeCells count="2">
    <mergeCell ref="H2:K2"/>
    <mergeCell ref="F2:G2"/>
  </mergeCells>
  <phoneticPr fontId="27" type="noConversion"/>
  <dataValidations count="1">
    <dataValidation type="list" allowBlank="1" showInputMessage="1" showErrorMessage="1" sqref="M52:M1048576 M1:M50" xr:uid="{C1E91AB9-0D64-4559-9ED7-A15EEBBE3E9D}">
      <formula1>"Pending Labor, Labor TA, NA"</formula1>
    </dataValidation>
  </dataValidations>
  <pageMargins left="0.7" right="0.7" top="0.75" bottom="0.75" header="0.3" footer="0.3"/>
  <pageSetup paperSize="3" scale="76" fitToHeight="0" orientation="landscape" r:id="rId1"/>
  <headerFooter alignWithMargins="0">
    <oddFooter>&amp;CPage &amp;P of 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Project Timeline</vt:lpstr>
      <vt:lpstr>'Project Timeline'!Print_Area</vt:lpstr>
      <vt:lpstr>'Project Timeline'!Print_Titles</vt:lpstr>
    </vt:vector>
  </TitlesOfParts>
  <Company>CA Department of Corrections &amp; Rehabilitation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inskeb</dc:creator>
  <cp:lastModifiedBy>Kang, Matthew, Probation</cp:lastModifiedBy>
  <cp:lastPrinted>2022-09-22T20:43:39Z</cp:lastPrinted>
  <dcterms:created xsi:type="dcterms:W3CDTF">2006-08-14T22:30:25Z</dcterms:created>
  <dcterms:modified xsi:type="dcterms:W3CDTF">2022-10-18T21:53:28Z</dcterms:modified>
</cp:coreProperties>
</file>