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 activeTab="1"/>
  </bookViews>
  <sheets>
    <sheet name="LM 19" sheetId="1" r:id="rId1"/>
    <sheet name="Internal" sheetId="2" r:id="rId2"/>
  </sheets>
  <calcPr calcId="125725"/>
</workbook>
</file>

<file path=xl/calcChain.xml><?xml version="1.0" encoding="utf-8"?>
<calcChain xmlns="http://schemas.openxmlformats.org/spreadsheetml/2006/main">
  <c r="C2" i="2"/>
  <c r="C3"/>
  <c r="C4"/>
  <c r="C5"/>
  <c r="C6"/>
  <c r="D6" s="1"/>
  <c r="C7"/>
  <c r="C8"/>
  <c r="C9"/>
  <c r="D9" s="1"/>
  <c r="C10"/>
  <c r="C11"/>
  <c r="C12"/>
  <c r="C13"/>
  <c r="C14"/>
  <c r="C15"/>
  <c r="C16"/>
  <c r="C17"/>
  <c r="C18"/>
  <c r="D18" s="1"/>
  <c r="C19"/>
  <c r="C20"/>
  <c r="C21"/>
  <c r="C22"/>
  <c r="D22" s="1"/>
  <c r="C23"/>
  <c r="C24"/>
  <c r="C25"/>
  <c r="D25" s="1"/>
  <c r="C26"/>
  <c r="C27"/>
  <c r="C28"/>
  <c r="C29"/>
  <c r="C30"/>
  <c r="C31"/>
  <c r="C32"/>
  <c r="C33"/>
  <c r="C34"/>
  <c r="C35"/>
  <c r="C36"/>
  <c r="C37"/>
  <c r="D26"/>
  <c r="D31"/>
  <c r="D35"/>
  <c r="D4"/>
  <c r="D12"/>
  <c r="D14"/>
  <c r="D28"/>
  <c r="D30"/>
  <c r="D32"/>
  <c r="D36"/>
  <c r="D20"/>
  <c r="D34"/>
  <c r="D5"/>
  <c r="D29"/>
  <c r="D3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2"/>
  <c r="D8"/>
  <c r="D3"/>
  <c r="D24"/>
  <c r="D13"/>
  <c r="D17"/>
  <c r="D7"/>
  <c r="D21"/>
  <c r="D11"/>
  <c r="D19"/>
  <c r="D15"/>
  <c r="D10"/>
  <c r="D16"/>
  <c r="D23"/>
  <c r="D27"/>
  <c r="D37"/>
  <c r="D150" i="1"/>
  <c r="B192"/>
  <c r="C192"/>
  <c r="D192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2"/>
  <c r="D2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3"/>
  <c r="B2"/>
  <c r="D2" i="2" l="1"/>
  <c r="H2" i="1"/>
</calcChain>
</file>

<file path=xl/sharedStrings.xml><?xml version="1.0" encoding="utf-8"?>
<sst xmlns="http://schemas.openxmlformats.org/spreadsheetml/2006/main" count="11" uniqueCount="8">
  <si>
    <t>T_actual</t>
  </si>
  <si>
    <t>ADC</t>
  </si>
  <si>
    <t>T_Aprox</t>
  </si>
  <si>
    <t>Error</t>
  </si>
  <si>
    <t>Slope</t>
  </si>
  <si>
    <t>Avg Error</t>
  </si>
  <si>
    <t>Offset</t>
  </si>
  <si>
    <t>Error 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</si>
</sst>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1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'LM 19'!$B$1</c:f>
              <c:strCache>
                <c:ptCount val="1"/>
                <c:pt idx="0">
                  <c:v>T_actual</c:v>
                </c:pt>
              </c:strCache>
            </c:strRef>
          </c:tx>
          <c:marker>
            <c:symbol val="none"/>
          </c:marker>
          <c:xVal>
            <c:numRef>
              <c:f>'LM 19'!$A$2:$A$191</c:f>
              <c:numCache>
                <c:formatCode>General</c:formatCode>
                <c:ptCount val="19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</c:numCache>
            </c:numRef>
          </c:xVal>
          <c:yVal>
            <c:numRef>
              <c:f>'LM 19'!$B$2:$B$191</c:f>
              <c:numCache>
                <c:formatCode>0.00</c:formatCode>
                <c:ptCount val="190"/>
                <c:pt idx="0">
                  <c:v>51.60748414112777</c:v>
                </c:pt>
                <c:pt idx="1">
                  <c:v>51.336659784797348</c:v>
                </c:pt>
                <c:pt idx="2">
                  <c:v>51.065787584633199</c:v>
                </c:pt>
                <c:pt idx="3">
                  <c:v>50.794867515269743</c:v>
                </c:pt>
                <c:pt idx="4">
                  <c:v>50.523899551320028</c:v>
                </c:pt>
                <c:pt idx="5">
                  <c:v>50.252883667373681</c:v>
                </c:pt>
                <c:pt idx="6">
                  <c:v>49.981819837997818</c:v>
                </c:pt>
                <c:pt idx="7">
                  <c:v>49.710708037737732</c:v>
                </c:pt>
                <c:pt idx="8">
                  <c:v>49.439548241115517</c:v>
                </c:pt>
                <c:pt idx="9">
                  <c:v>49.168340422631218</c:v>
                </c:pt>
                <c:pt idx="10">
                  <c:v>48.897084556761911</c:v>
                </c:pt>
                <c:pt idx="11">
                  <c:v>48.625780617962391</c:v>
                </c:pt>
                <c:pt idx="12">
                  <c:v>48.354428580664262</c:v>
                </c:pt>
                <c:pt idx="13">
                  <c:v>48.08302841927707</c:v>
                </c:pt>
                <c:pt idx="14">
                  <c:v>47.811580108187627</c:v>
                </c:pt>
                <c:pt idx="15">
                  <c:v>47.540083621759322</c:v>
                </c:pt>
                <c:pt idx="16">
                  <c:v>47.268538934333719</c:v>
                </c:pt>
                <c:pt idx="17">
                  <c:v>46.996946020228734</c:v>
                </c:pt>
                <c:pt idx="18">
                  <c:v>46.725304853740454</c:v>
                </c:pt>
                <c:pt idx="19">
                  <c:v>46.453615409140866</c:v>
                </c:pt>
                <c:pt idx="20">
                  <c:v>46.181877660680129</c:v>
                </c:pt>
                <c:pt idx="21">
                  <c:v>45.91009158258521</c:v>
                </c:pt>
                <c:pt idx="22">
                  <c:v>45.638257149059882</c:v>
                </c:pt>
                <c:pt idx="23">
                  <c:v>45.36637433428541</c:v>
                </c:pt>
                <c:pt idx="24">
                  <c:v>45.094443112419413</c:v>
                </c:pt>
                <c:pt idx="25">
                  <c:v>44.822463457597451</c:v>
                </c:pt>
                <c:pt idx="26">
                  <c:v>44.550435343930985</c:v>
                </c:pt>
                <c:pt idx="27">
                  <c:v>44.278358745508967</c:v>
                </c:pt>
                <c:pt idx="28">
                  <c:v>44.006233636397837</c:v>
                </c:pt>
                <c:pt idx="29">
                  <c:v>43.734059990639707</c:v>
                </c:pt>
                <c:pt idx="30">
                  <c:v>43.461837782254179</c:v>
                </c:pt>
                <c:pt idx="31">
                  <c:v>43.189566985237434</c:v>
                </c:pt>
                <c:pt idx="32">
                  <c:v>42.917247573563145</c:v>
                </c:pt>
                <c:pt idx="33">
                  <c:v>42.644879521180656</c:v>
                </c:pt>
                <c:pt idx="34">
                  <c:v>42.372462802016571</c:v>
                </c:pt>
                <c:pt idx="35">
                  <c:v>42.09999738997476</c:v>
                </c:pt>
                <c:pt idx="36">
                  <c:v>41.827483258934535</c:v>
                </c:pt>
                <c:pt idx="37">
                  <c:v>41.554920382752925</c:v>
                </c:pt>
                <c:pt idx="38">
                  <c:v>41.282308735262859</c:v>
                </c:pt>
                <c:pt idx="39">
                  <c:v>41.009648290274299</c:v>
                </c:pt>
                <c:pt idx="40">
                  <c:v>40.736939021573562</c:v>
                </c:pt>
                <c:pt idx="41">
                  <c:v>40.464180902923545</c:v>
                </c:pt>
                <c:pt idx="42">
                  <c:v>40.191373908063724</c:v>
                </c:pt>
                <c:pt idx="43">
                  <c:v>39.918518010709704</c:v>
                </c:pt>
                <c:pt idx="44">
                  <c:v>39.645613184553895</c:v>
                </c:pt>
                <c:pt idx="45">
                  <c:v>39.372659403264834</c:v>
                </c:pt>
                <c:pt idx="46">
                  <c:v>39.099656640487638</c:v>
                </c:pt>
                <c:pt idx="47">
                  <c:v>38.826604869843777</c:v>
                </c:pt>
                <c:pt idx="48">
                  <c:v>38.553504064930848</c:v>
                </c:pt>
                <c:pt idx="49">
                  <c:v>38.280354199322801</c:v>
                </c:pt>
                <c:pt idx="50">
                  <c:v>38.007155246569937</c:v>
                </c:pt>
                <c:pt idx="51">
                  <c:v>37.733907180198685</c:v>
                </c:pt>
                <c:pt idx="52">
                  <c:v>37.460609973711826</c:v>
                </c:pt>
                <c:pt idx="53">
                  <c:v>37.187263600588039</c:v>
                </c:pt>
                <c:pt idx="54">
                  <c:v>36.913868034282359</c:v>
                </c:pt>
                <c:pt idx="55">
                  <c:v>36.640423248225943</c:v>
                </c:pt>
                <c:pt idx="56">
                  <c:v>36.366929215825621</c:v>
                </c:pt>
                <c:pt idx="57">
                  <c:v>36.093385910464804</c:v>
                </c:pt>
                <c:pt idx="58">
                  <c:v>35.819793305502799</c:v>
                </c:pt>
                <c:pt idx="59">
                  <c:v>35.546151374274586</c:v>
                </c:pt>
                <c:pt idx="60">
                  <c:v>35.272460090091499</c:v>
                </c:pt>
                <c:pt idx="61">
                  <c:v>34.998719426240314</c:v>
                </c:pt>
                <c:pt idx="62">
                  <c:v>34.724929355984386</c:v>
                </c:pt>
                <c:pt idx="63">
                  <c:v>34.451089852562063</c:v>
                </c:pt>
                <c:pt idx="64">
                  <c:v>34.177200889188271</c:v>
                </c:pt>
                <c:pt idx="65">
                  <c:v>33.903262439053606</c:v>
                </c:pt>
                <c:pt idx="66">
                  <c:v>33.629274475323882</c:v>
                </c:pt>
                <c:pt idx="67">
                  <c:v>33.355236971141721</c:v>
                </c:pt>
                <c:pt idx="68">
                  <c:v>33.081149899624052</c:v>
                </c:pt>
                <c:pt idx="69">
                  <c:v>32.807013233864836</c:v>
                </c:pt>
                <c:pt idx="70">
                  <c:v>32.532826946932573</c:v>
                </c:pt>
                <c:pt idx="71">
                  <c:v>32.258591011872113</c:v>
                </c:pt>
                <c:pt idx="72">
                  <c:v>31.98430540170375</c:v>
                </c:pt>
                <c:pt idx="73">
                  <c:v>31.709970089423223</c:v>
                </c:pt>
                <c:pt idx="74">
                  <c:v>31.435585048001712</c:v>
                </c:pt>
                <c:pt idx="75">
                  <c:v>31.161150250386072</c:v>
                </c:pt>
                <c:pt idx="76">
                  <c:v>30.886665669498598</c:v>
                </c:pt>
                <c:pt idx="77">
                  <c:v>30.612131278236802</c:v>
                </c:pt>
                <c:pt idx="78">
                  <c:v>30.337547049473869</c:v>
                </c:pt>
                <c:pt idx="79">
                  <c:v>30.062912956058199</c:v>
                </c:pt>
                <c:pt idx="80">
                  <c:v>29.788228970813634</c:v>
                </c:pt>
                <c:pt idx="81">
                  <c:v>29.513495066539235</c:v>
                </c:pt>
                <c:pt idx="82">
                  <c:v>29.238711216009278</c:v>
                </c:pt>
                <c:pt idx="83">
                  <c:v>28.96387739197371</c:v>
                </c:pt>
                <c:pt idx="84">
                  <c:v>28.688993567156786</c:v>
                </c:pt>
                <c:pt idx="85">
                  <c:v>28.41405971425911</c:v>
                </c:pt>
                <c:pt idx="86">
                  <c:v>28.139075805955144</c:v>
                </c:pt>
                <c:pt idx="87">
                  <c:v>27.8640418148957</c:v>
                </c:pt>
                <c:pt idx="88">
                  <c:v>27.588957713705895</c:v>
                </c:pt>
                <c:pt idx="89">
                  <c:v>27.313823474986293</c:v>
                </c:pt>
                <c:pt idx="90">
                  <c:v>27.038639071312218</c:v>
                </c:pt>
                <c:pt idx="91">
                  <c:v>26.763404475233756</c:v>
                </c:pt>
                <c:pt idx="92">
                  <c:v>26.48811965927689</c:v>
                </c:pt>
                <c:pt idx="93">
                  <c:v>26.212784595941457</c:v>
                </c:pt>
                <c:pt idx="94">
                  <c:v>25.937399257702737</c:v>
                </c:pt>
                <c:pt idx="95">
                  <c:v>25.661963617010997</c:v>
                </c:pt>
                <c:pt idx="96">
                  <c:v>25.386477646290814</c:v>
                </c:pt>
                <c:pt idx="97">
                  <c:v>25.110941317942206</c:v>
                </c:pt>
                <c:pt idx="98">
                  <c:v>24.835354604339273</c:v>
                </c:pt>
                <c:pt idx="99">
                  <c:v>24.559717477831327</c:v>
                </c:pt>
                <c:pt idx="100">
                  <c:v>24.284029910741992</c:v>
                </c:pt>
                <c:pt idx="101">
                  <c:v>24.008291875370332</c:v>
                </c:pt>
                <c:pt idx="102">
                  <c:v>23.732503343989038</c:v>
                </c:pt>
                <c:pt idx="103">
                  <c:v>23.456664288846014</c:v>
                </c:pt>
                <c:pt idx="104">
                  <c:v>23.180774682163928</c:v>
                </c:pt>
                <c:pt idx="105">
                  <c:v>22.904834496139301</c:v>
                </c:pt>
                <c:pt idx="106">
                  <c:v>22.628843702943641</c:v>
                </c:pt>
                <c:pt idx="107">
                  <c:v>22.352802274722535</c:v>
                </c:pt>
                <c:pt idx="108">
                  <c:v>22.076710183596788</c:v>
                </c:pt>
                <c:pt idx="109">
                  <c:v>21.800567401660828</c:v>
                </c:pt>
                <c:pt idx="110">
                  <c:v>21.524373900983619</c:v>
                </c:pt>
                <c:pt idx="111">
                  <c:v>21.248129653608885</c:v>
                </c:pt>
                <c:pt idx="112">
                  <c:v>20.971834631553975</c:v>
                </c:pt>
                <c:pt idx="113">
                  <c:v>20.695488806811454</c:v>
                </c:pt>
                <c:pt idx="114">
                  <c:v>20.419092151346831</c:v>
                </c:pt>
                <c:pt idx="115">
                  <c:v>20.142644637101057</c:v>
                </c:pt>
                <c:pt idx="116">
                  <c:v>19.866146235988708</c:v>
                </c:pt>
                <c:pt idx="117">
                  <c:v>19.589596919898213</c:v>
                </c:pt>
                <c:pt idx="118">
                  <c:v>19.312996660692988</c:v>
                </c:pt>
                <c:pt idx="119">
                  <c:v>19.036345430209622</c:v>
                </c:pt>
                <c:pt idx="120">
                  <c:v>18.759643200259234</c:v>
                </c:pt>
                <c:pt idx="121">
                  <c:v>18.482889942626571</c:v>
                </c:pt>
                <c:pt idx="122">
                  <c:v>18.20608562907114</c:v>
                </c:pt>
                <c:pt idx="123">
                  <c:v>17.929230231325164</c:v>
                </c:pt>
                <c:pt idx="124">
                  <c:v>17.652323721096081</c:v>
                </c:pt>
                <c:pt idx="125">
                  <c:v>17.375366070064274</c:v>
                </c:pt>
                <c:pt idx="126">
                  <c:v>17.098357249884202</c:v>
                </c:pt>
                <c:pt idx="127">
                  <c:v>16.821297232184406</c:v>
                </c:pt>
                <c:pt idx="128">
                  <c:v>16.544185988566824</c:v>
                </c:pt>
                <c:pt idx="129">
                  <c:v>16.267023490607698</c:v>
                </c:pt>
                <c:pt idx="130">
                  <c:v>15.98980970985599</c:v>
                </c:pt>
                <c:pt idx="131">
                  <c:v>15.712544617835192</c:v>
                </c:pt>
                <c:pt idx="132">
                  <c:v>15.435228186042423</c:v>
                </c:pt>
                <c:pt idx="133">
                  <c:v>15.157860385947515</c:v>
                </c:pt>
                <c:pt idx="134">
                  <c:v>14.880441188995292</c:v>
                </c:pt>
                <c:pt idx="135">
                  <c:v>14.602970566602608</c:v>
                </c:pt>
                <c:pt idx="136">
                  <c:v>14.325448490160852</c:v>
                </c:pt>
                <c:pt idx="137">
                  <c:v>14.047874931034585</c:v>
                </c:pt>
                <c:pt idx="138">
                  <c:v>13.770249860561762</c:v>
                </c:pt>
                <c:pt idx="139">
                  <c:v>13.492573250053283</c:v>
                </c:pt>
                <c:pt idx="140">
                  <c:v>13.214845070794354</c:v>
                </c:pt>
                <c:pt idx="141">
                  <c:v>12.937065294042895</c:v>
                </c:pt>
                <c:pt idx="142">
                  <c:v>12.659233891030226</c:v>
                </c:pt>
                <c:pt idx="143">
                  <c:v>12.381350832960834</c:v>
                </c:pt>
                <c:pt idx="144">
                  <c:v>12.103416091012605</c:v>
                </c:pt>
                <c:pt idx="145">
                  <c:v>11.825429636336594</c:v>
                </c:pt>
                <c:pt idx="146">
                  <c:v>11.547391440056572</c:v>
                </c:pt>
                <c:pt idx="147">
                  <c:v>11.269301473270161</c:v>
                </c:pt>
                <c:pt idx="148">
                  <c:v>10.9911597070477</c:v>
                </c:pt>
                <c:pt idx="149">
                  <c:v>10.712966112432241</c:v>
                </c:pt>
                <c:pt idx="150">
                  <c:v>10.434720660440689</c:v>
                </c:pt>
                <c:pt idx="151">
                  <c:v>10.156423322061755</c:v>
                </c:pt>
                <c:pt idx="152">
                  <c:v>9.8780740682584565</c:v>
                </c:pt>
                <c:pt idx="153">
                  <c:v>9.599672869965616</c:v>
                </c:pt>
                <c:pt idx="154">
                  <c:v>9.3212196980912267</c:v>
                </c:pt>
                <c:pt idx="155">
                  <c:v>9.0427145235164517</c:v>
                </c:pt>
                <c:pt idx="156">
                  <c:v>8.7641573170949414</c:v>
                </c:pt>
                <c:pt idx="157">
                  <c:v>8.4855480496530618</c:v>
                </c:pt>
                <c:pt idx="158">
                  <c:v>8.2068866919901211</c:v>
                </c:pt>
                <c:pt idx="159">
                  <c:v>7.9281732148783703</c:v>
                </c:pt>
                <c:pt idx="160">
                  <c:v>7.6494075890616386</c:v>
                </c:pt>
                <c:pt idx="161">
                  <c:v>7.3705897852573798</c:v>
                </c:pt>
                <c:pt idx="162">
                  <c:v>7.0917197741557629</c:v>
                </c:pt>
                <c:pt idx="163">
                  <c:v>6.8127975264187626</c:v>
                </c:pt>
                <c:pt idx="164">
                  <c:v>6.5338230126812959</c:v>
                </c:pt>
                <c:pt idx="165">
                  <c:v>6.2547962035503133</c:v>
                </c:pt>
                <c:pt idx="166">
                  <c:v>5.9757170696061621</c:v>
                </c:pt>
                <c:pt idx="167">
                  <c:v>5.6965855814005408</c:v>
                </c:pt>
                <c:pt idx="168">
                  <c:v>5.4174017094583178</c:v>
                </c:pt>
                <c:pt idx="169">
                  <c:v>5.1381654242759396</c:v>
                </c:pt>
                <c:pt idx="170">
                  <c:v>4.8588766963227954</c:v>
                </c:pt>
                <c:pt idx="171">
                  <c:v>4.5795354960403074</c:v>
                </c:pt>
                <c:pt idx="172">
                  <c:v>4.3001417938419308</c:v>
                </c:pt>
                <c:pt idx="173">
                  <c:v>4.0206955601138361</c:v>
                </c:pt>
                <c:pt idx="174">
                  <c:v>3.7411967652135445</c:v>
                </c:pt>
                <c:pt idx="175">
                  <c:v>3.4616453794710651</c:v>
                </c:pt>
                <c:pt idx="176">
                  <c:v>3.1820413731891222</c:v>
                </c:pt>
                <c:pt idx="177">
                  <c:v>2.9023847166415635</c:v>
                </c:pt>
                <c:pt idx="178">
                  <c:v>2.6226753800744973</c:v>
                </c:pt>
                <c:pt idx="179">
                  <c:v>2.3429133337060648</c:v>
                </c:pt>
                <c:pt idx="180">
                  <c:v>2.0630985477266677</c:v>
                </c:pt>
                <c:pt idx="181">
                  <c:v>1.7832309922980585</c:v>
                </c:pt>
                <c:pt idx="182">
                  <c:v>1.5033106375540228</c:v>
                </c:pt>
                <c:pt idx="183">
                  <c:v>1.223337453600152</c:v>
                </c:pt>
                <c:pt idx="184">
                  <c:v>0.94331141051384293</c:v>
                </c:pt>
                <c:pt idx="185">
                  <c:v>0.66323247834475296</c:v>
                </c:pt>
                <c:pt idx="186">
                  <c:v>0.38310062711320825</c:v>
                </c:pt>
                <c:pt idx="187">
                  <c:v>0.10291582681202271</c:v>
                </c:pt>
                <c:pt idx="188">
                  <c:v>-0.17732195259486616</c:v>
                </c:pt>
                <c:pt idx="189">
                  <c:v>-0.4576127411712605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'LM 19'!$C$1</c:f>
              <c:strCache>
                <c:ptCount val="1"/>
                <c:pt idx="0">
                  <c:v>T_Aprox</c:v>
                </c:pt>
              </c:strCache>
            </c:strRef>
          </c:tx>
          <c:marker>
            <c:symbol val="none"/>
          </c:marker>
          <c:xVal>
            <c:numRef>
              <c:f>'LM 19'!$A$2:$A$191</c:f>
              <c:numCache>
                <c:formatCode>General</c:formatCode>
                <c:ptCount val="190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394</c:v>
                </c:pt>
                <c:pt idx="4">
                  <c:v>395</c:v>
                </c:pt>
                <c:pt idx="5">
                  <c:v>396</c:v>
                </c:pt>
                <c:pt idx="6">
                  <c:v>397</c:v>
                </c:pt>
                <c:pt idx="7">
                  <c:v>398</c:v>
                </c:pt>
                <c:pt idx="8">
                  <c:v>399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404</c:v>
                </c:pt>
                <c:pt idx="14">
                  <c:v>405</c:v>
                </c:pt>
                <c:pt idx="15">
                  <c:v>406</c:v>
                </c:pt>
                <c:pt idx="16">
                  <c:v>407</c:v>
                </c:pt>
                <c:pt idx="17">
                  <c:v>408</c:v>
                </c:pt>
                <c:pt idx="18">
                  <c:v>409</c:v>
                </c:pt>
                <c:pt idx="19">
                  <c:v>410</c:v>
                </c:pt>
                <c:pt idx="20">
                  <c:v>411</c:v>
                </c:pt>
                <c:pt idx="21">
                  <c:v>412</c:v>
                </c:pt>
                <c:pt idx="22">
                  <c:v>413</c:v>
                </c:pt>
                <c:pt idx="23">
                  <c:v>414</c:v>
                </c:pt>
                <c:pt idx="24">
                  <c:v>415</c:v>
                </c:pt>
                <c:pt idx="25">
                  <c:v>416</c:v>
                </c:pt>
                <c:pt idx="26">
                  <c:v>417</c:v>
                </c:pt>
                <c:pt idx="27">
                  <c:v>418</c:v>
                </c:pt>
                <c:pt idx="28">
                  <c:v>419</c:v>
                </c:pt>
                <c:pt idx="29">
                  <c:v>420</c:v>
                </c:pt>
                <c:pt idx="30">
                  <c:v>421</c:v>
                </c:pt>
                <c:pt idx="31">
                  <c:v>422</c:v>
                </c:pt>
                <c:pt idx="32">
                  <c:v>423</c:v>
                </c:pt>
                <c:pt idx="33">
                  <c:v>424</c:v>
                </c:pt>
                <c:pt idx="34">
                  <c:v>425</c:v>
                </c:pt>
                <c:pt idx="35">
                  <c:v>426</c:v>
                </c:pt>
                <c:pt idx="36">
                  <c:v>427</c:v>
                </c:pt>
                <c:pt idx="37">
                  <c:v>428</c:v>
                </c:pt>
                <c:pt idx="38">
                  <c:v>429</c:v>
                </c:pt>
                <c:pt idx="39">
                  <c:v>430</c:v>
                </c:pt>
                <c:pt idx="40">
                  <c:v>431</c:v>
                </c:pt>
                <c:pt idx="41">
                  <c:v>432</c:v>
                </c:pt>
                <c:pt idx="42">
                  <c:v>433</c:v>
                </c:pt>
                <c:pt idx="43">
                  <c:v>434</c:v>
                </c:pt>
                <c:pt idx="44">
                  <c:v>435</c:v>
                </c:pt>
                <c:pt idx="45">
                  <c:v>436</c:v>
                </c:pt>
                <c:pt idx="46">
                  <c:v>437</c:v>
                </c:pt>
                <c:pt idx="47">
                  <c:v>438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443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447</c:v>
                </c:pt>
                <c:pt idx="57">
                  <c:v>448</c:v>
                </c:pt>
                <c:pt idx="58">
                  <c:v>449</c:v>
                </c:pt>
                <c:pt idx="59">
                  <c:v>450</c:v>
                </c:pt>
                <c:pt idx="60">
                  <c:v>451</c:v>
                </c:pt>
                <c:pt idx="61">
                  <c:v>452</c:v>
                </c:pt>
                <c:pt idx="62">
                  <c:v>453</c:v>
                </c:pt>
                <c:pt idx="63">
                  <c:v>454</c:v>
                </c:pt>
                <c:pt idx="64">
                  <c:v>455</c:v>
                </c:pt>
                <c:pt idx="65">
                  <c:v>456</c:v>
                </c:pt>
                <c:pt idx="66">
                  <c:v>457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461</c:v>
                </c:pt>
                <c:pt idx="71">
                  <c:v>462</c:v>
                </c:pt>
                <c:pt idx="72">
                  <c:v>463</c:v>
                </c:pt>
                <c:pt idx="73">
                  <c:v>464</c:v>
                </c:pt>
                <c:pt idx="74">
                  <c:v>465</c:v>
                </c:pt>
                <c:pt idx="75">
                  <c:v>466</c:v>
                </c:pt>
                <c:pt idx="76">
                  <c:v>467</c:v>
                </c:pt>
                <c:pt idx="77">
                  <c:v>468</c:v>
                </c:pt>
                <c:pt idx="78">
                  <c:v>469</c:v>
                </c:pt>
                <c:pt idx="79">
                  <c:v>470</c:v>
                </c:pt>
                <c:pt idx="80">
                  <c:v>471</c:v>
                </c:pt>
                <c:pt idx="81">
                  <c:v>472</c:v>
                </c:pt>
                <c:pt idx="82">
                  <c:v>473</c:v>
                </c:pt>
                <c:pt idx="83">
                  <c:v>474</c:v>
                </c:pt>
                <c:pt idx="84">
                  <c:v>475</c:v>
                </c:pt>
                <c:pt idx="85">
                  <c:v>476</c:v>
                </c:pt>
                <c:pt idx="86">
                  <c:v>477</c:v>
                </c:pt>
                <c:pt idx="87">
                  <c:v>478</c:v>
                </c:pt>
                <c:pt idx="88">
                  <c:v>479</c:v>
                </c:pt>
                <c:pt idx="89">
                  <c:v>480</c:v>
                </c:pt>
                <c:pt idx="90">
                  <c:v>481</c:v>
                </c:pt>
                <c:pt idx="91">
                  <c:v>482</c:v>
                </c:pt>
                <c:pt idx="92">
                  <c:v>483</c:v>
                </c:pt>
                <c:pt idx="93">
                  <c:v>484</c:v>
                </c:pt>
                <c:pt idx="94">
                  <c:v>485</c:v>
                </c:pt>
                <c:pt idx="95">
                  <c:v>486</c:v>
                </c:pt>
                <c:pt idx="96">
                  <c:v>487</c:v>
                </c:pt>
                <c:pt idx="97">
                  <c:v>488</c:v>
                </c:pt>
                <c:pt idx="98">
                  <c:v>489</c:v>
                </c:pt>
                <c:pt idx="99">
                  <c:v>490</c:v>
                </c:pt>
                <c:pt idx="100">
                  <c:v>491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495</c:v>
                </c:pt>
                <c:pt idx="105">
                  <c:v>496</c:v>
                </c:pt>
                <c:pt idx="106">
                  <c:v>497</c:v>
                </c:pt>
                <c:pt idx="107">
                  <c:v>498</c:v>
                </c:pt>
                <c:pt idx="108">
                  <c:v>499</c:v>
                </c:pt>
                <c:pt idx="109">
                  <c:v>500</c:v>
                </c:pt>
                <c:pt idx="110">
                  <c:v>501</c:v>
                </c:pt>
                <c:pt idx="111">
                  <c:v>502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506</c:v>
                </c:pt>
                <c:pt idx="116">
                  <c:v>507</c:v>
                </c:pt>
                <c:pt idx="117">
                  <c:v>508</c:v>
                </c:pt>
                <c:pt idx="118">
                  <c:v>509</c:v>
                </c:pt>
                <c:pt idx="119">
                  <c:v>510</c:v>
                </c:pt>
                <c:pt idx="120">
                  <c:v>511</c:v>
                </c:pt>
                <c:pt idx="121">
                  <c:v>512</c:v>
                </c:pt>
                <c:pt idx="122">
                  <c:v>513</c:v>
                </c:pt>
                <c:pt idx="123">
                  <c:v>514</c:v>
                </c:pt>
                <c:pt idx="124">
                  <c:v>515</c:v>
                </c:pt>
                <c:pt idx="125">
                  <c:v>516</c:v>
                </c:pt>
                <c:pt idx="126">
                  <c:v>517</c:v>
                </c:pt>
                <c:pt idx="127">
                  <c:v>518</c:v>
                </c:pt>
                <c:pt idx="128">
                  <c:v>519</c:v>
                </c:pt>
                <c:pt idx="129">
                  <c:v>520</c:v>
                </c:pt>
                <c:pt idx="130">
                  <c:v>521</c:v>
                </c:pt>
                <c:pt idx="131">
                  <c:v>522</c:v>
                </c:pt>
                <c:pt idx="132">
                  <c:v>523</c:v>
                </c:pt>
                <c:pt idx="133">
                  <c:v>524</c:v>
                </c:pt>
                <c:pt idx="134">
                  <c:v>525</c:v>
                </c:pt>
                <c:pt idx="135">
                  <c:v>526</c:v>
                </c:pt>
                <c:pt idx="136">
                  <c:v>527</c:v>
                </c:pt>
                <c:pt idx="137">
                  <c:v>528</c:v>
                </c:pt>
                <c:pt idx="138">
                  <c:v>529</c:v>
                </c:pt>
                <c:pt idx="139">
                  <c:v>530</c:v>
                </c:pt>
                <c:pt idx="140">
                  <c:v>531</c:v>
                </c:pt>
                <c:pt idx="141">
                  <c:v>532</c:v>
                </c:pt>
                <c:pt idx="142">
                  <c:v>533</c:v>
                </c:pt>
                <c:pt idx="143">
                  <c:v>534</c:v>
                </c:pt>
                <c:pt idx="144">
                  <c:v>535</c:v>
                </c:pt>
                <c:pt idx="145">
                  <c:v>536</c:v>
                </c:pt>
                <c:pt idx="146">
                  <c:v>537</c:v>
                </c:pt>
                <c:pt idx="147">
                  <c:v>538</c:v>
                </c:pt>
                <c:pt idx="148">
                  <c:v>539</c:v>
                </c:pt>
                <c:pt idx="149">
                  <c:v>540</c:v>
                </c:pt>
                <c:pt idx="150">
                  <c:v>541</c:v>
                </c:pt>
                <c:pt idx="151">
                  <c:v>542</c:v>
                </c:pt>
                <c:pt idx="152">
                  <c:v>543</c:v>
                </c:pt>
                <c:pt idx="153">
                  <c:v>544</c:v>
                </c:pt>
                <c:pt idx="154">
                  <c:v>545</c:v>
                </c:pt>
                <c:pt idx="155">
                  <c:v>546</c:v>
                </c:pt>
                <c:pt idx="156">
                  <c:v>547</c:v>
                </c:pt>
                <c:pt idx="157">
                  <c:v>548</c:v>
                </c:pt>
                <c:pt idx="158">
                  <c:v>549</c:v>
                </c:pt>
                <c:pt idx="159">
                  <c:v>550</c:v>
                </c:pt>
                <c:pt idx="160">
                  <c:v>551</c:v>
                </c:pt>
                <c:pt idx="161">
                  <c:v>552</c:v>
                </c:pt>
                <c:pt idx="162">
                  <c:v>553</c:v>
                </c:pt>
                <c:pt idx="163">
                  <c:v>554</c:v>
                </c:pt>
                <c:pt idx="164">
                  <c:v>555</c:v>
                </c:pt>
                <c:pt idx="165">
                  <c:v>556</c:v>
                </c:pt>
                <c:pt idx="166">
                  <c:v>557</c:v>
                </c:pt>
                <c:pt idx="167">
                  <c:v>558</c:v>
                </c:pt>
                <c:pt idx="168">
                  <c:v>559</c:v>
                </c:pt>
                <c:pt idx="169">
                  <c:v>560</c:v>
                </c:pt>
                <c:pt idx="170">
                  <c:v>561</c:v>
                </c:pt>
                <c:pt idx="171">
                  <c:v>562</c:v>
                </c:pt>
                <c:pt idx="172">
                  <c:v>563</c:v>
                </c:pt>
                <c:pt idx="173">
                  <c:v>564</c:v>
                </c:pt>
                <c:pt idx="174">
                  <c:v>565</c:v>
                </c:pt>
                <c:pt idx="175">
                  <c:v>566</c:v>
                </c:pt>
                <c:pt idx="176">
                  <c:v>567</c:v>
                </c:pt>
                <c:pt idx="177">
                  <c:v>568</c:v>
                </c:pt>
                <c:pt idx="178">
                  <c:v>569</c:v>
                </c:pt>
                <c:pt idx="179">
                  <c:v>570</c:v>
                </c:pt>
                <c:pt idx="180">
                  <c:v>571</c:v>
                </c:pt>
                <c:pt idx="181">
                  <c:v>572</c:v>
                </c:pt>
                <c:pt idx="182">
                  <c:v>573</c:v>
                </c:pt>
                <c:pt idx="183">
                  <c:v>574</c:v>
                </c:pt>
                <c:pt idx="184">
                  <c:v>575</c:v>
                </c:pt>
                <c:pt idx="185">
                  <c:v>576</c:v>
                </c:pt>
                <c:pt idx="186">
                  <c:v>577</c:v>
                </c:pt>
                <c:pt idx="187">
                  <c:v>578</c:v>
                </c:pt>
                <c:pt idx="188">
                  <c:v>579</c:v>
                </c:pt>
                <c:pt idx="189">
                  <c:v>580</c:v>
                </c:pt>
              </c:numCache>
            </c:numRef>
          </c:xVal>
          <c:yVal>
            <c:numRef>
              <c:f>'LM 19'!$C$2:$C$191</c:f>
              <c:numCache>
                <c:formatCode>0</c:formatCode>
                <c:ptCount val="190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</c:numCache>
            </c:numRef>
          </c:yVal>
          <c:smooth val="1"/>
        </c:ser>
        <c:axId val="62572416"/>
        <c:axId val="62594432"/>
      </c:scatterChart>
      <c:valAx>
        <c:axId val="62572416"/>
        <c:scaling>
          <c:orientation val="minMax"/>
          <c:min val="350"/>
        </c:scaling>
        <c:axPos val="b"/>
        <c:numFmt formatCode="General" sourceLinked="1"/>
        <c:tickLblPos val="nextTo"/>
        <c:crossAx val="62594432"/>
        <c:crosses val="autoZero"/>
        <c:crossBetween val="midCat"/>
      </c:valAx>
      <c:valAx>
        <c:axId val="62594432"/>
        <c:scaling>
          <c:orientation val="minMax"/>
        </c:scaling>
        <c:axPos val="l"/>
        <c:majorGridlines/>
        <c:numFmt formatCode="0.00" sourceLinked="1"/>
        <c:tickLblPos val="nextTo"/>
        <c:crossAx val="62572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Conversion Error (C) vs Converted</a:t>
            </a:r>
            <a:r>
              <a:rPr lang="en-US" baseline="0"/>
              <a:t> Temp (C)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'LM 19'!$D$1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'LM 19'!$C$2:$C$191</c:f>
              <c:numCache>
                <c:formatCode>0</c:formatCode>
                <c:ptCount val="190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</c:numCache>
            </c:numRef>
          </c:xVal>
          <c:yVal>
            <c:numRef>
              <c:f>'LM 19'!$D$2:$D$191</c:f>
              <c:numCache>
                <c:formatCode>0</c:formatCode>
                <c:ptCount val="1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-1</c:v>
                </c:pt>
                <c:pt idx="138">
                  <c:v>-1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-2</c:v>
                </c:pt>
                <c:pt idx="144">
                  <c:v>-2</c:v>
                </c:pt>
                <c:pt idx="145">
                  <c:v>-1</c:v>
                </c:pt>
                <c:pt idx="146">
                  <c:v>-1</c:v>
                </c:pt>
                <c:pt idx="147">
                  <c:v>-2</c:v>
                </c:pt>
                <c:pt idx="148">
                  <c:v>-2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-3</c:v>
                </c:pt>
                <c:pt idx="173">
                  <c:v>-2</c:v>
                </c:pt>
                <c:pt idx="174">
                  <c:v>-2</c:v>
                </c:pt>
                <c:pt idx="175">
                  <c:v>-3</c:v>
                </c:pt>
                <c:pt idx="176">
                  <c:v>-3</c:v>
                </c:pt>
                <c:pt idx="177">
                  <c:v>-2</c:v>
                </c:pt>
                <c:pt idx="178">
                  <c:v>-2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-3</c:v>
                </c:pt>
                <c:pt idx="184">
                  <c:v>-3</c:v>
                </c:pt>
                <c:pt idx="185">
                  <c:v>-2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-2</c:v>
                </c:pt>
              </c:numCache>
            </c:numRef>
          </c:yVal>
        </c:ser>
        <c:axId val="65931904"/>
        <c:axId val="65958272"/>
      </c:scatterChart>
      <c:valAx>
        <c:axId val="65931904"/>
        <c:scaling>
          <c:orientation val="minMax"/>
        </c:scaling>
        <c:axPos val="b"/>
        <c:numFmt formatCode="0" sourceLinked="1"/>
        <c:tickLblPos val="nextTo"/>
        <c:crossAx val="65958272"/>
        <c:crosses val="autoZero"/>
        <c:crossBetween val="midCat"/>
      </c:valAx>
      <c:valAx>
        <c:axId val="65958272"/>
        <c:scaling>
          <c:orientation val="minMax"/>
        </c:scaling>
        <c:axPos val="l"/>
        <c:majorGridlines/>
        <c:numFmt formatCode="0" sourceLinked="1"/>
        <c:tickLblPos val="nextTo"/>
        <c:crossAx val="65931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Internal!$B$1</c:f>
              <c:strCache>
                <c:ptCount val="1"/>
                <c:pt idx="0">
                  <c:v>T_actual</c:v>
                </c:pt>
              </c:strCache>
            </c:strRef>
          </c:tx>
          <c:marker>
            <c:symbol val="none"/>
          </c:marker>
          <c:xVal>
            <c:numRef>
              <c:f>Internal!$A$2:$A$46</c:f>
              <c:numCache>
                <c:formatCode>General</c:formatCode>
                <c:ptCount val="45"/>
                <c:pt idx="0">
                  <c:v>205</c:v>
                </c:pt>
                <c:pt idx="1">
                  <c:v>206</c:v>
                </c:pt>
                <c:pt idx="2">
                  <c:v>207</c:v>
                </c:pt>
                <c:pt idx="3">
                  <c:v>208</c:v>
                </c:pt>
                <c:pt idx="4">
                  <c:v>209</c:v>
                </c:pt>
                <c:pt idx="5">
                  <c:v>210</c:v>
                </c:pt>
                <c:pt idx="6">
                  <c:v>211</c:v>
                </c:pt>
                <c:pt idx="7">
                  <c:v>212</c:v>
                </c:pt>
                <c:pt idx="8">
                  <c:v>213</c:v>
                </c:pt>
                <c:pt idx="9">
                  <c:v>214</c:v>
                </c:pt>
                <c:pt idx="10">
                  <c:v>215</c:v>
                </c:pt>
                <c:pt idx="11">
                  <c:v>216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220</c:v>
                </c:pt>
                <c:pt idx="16">
                  <c:v>221</c:v>
                </c:pt>
                <c:pt idx="17">
                  <c:v>222</c:v>
                </c:pt>
                <c:pt idx="18">
                  <c:v>223</c:v>
                </c:pt>
                <c:pt idx="19">
                  <c:v>224</c:v>
                </c:pt>
                <c:pt idx="20">
                  <c:v>225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232</c:v>
                </c:pt>
                <c:pt idx="28">
                  <c:v>233</c:v>
                </c:pt>
                <c:pt idx="29">
                  <c:v>234</c:v>
                </c:pt>
                <c:pt idx="30">
                  <c:v>235</c:v>
                </c:pt>
                <c:pt idx="31">
                  <c:v>236</c:v>
                </c:pt>
                <c:pt idx="32">
                  <c:v>237</c:v>
                </c:pt>
                <c:pt idx="33">
                  <c:v>238</c:v>
                </c:pt>
                <c:pt idx="34">
                  <c:v>239</c:v>
                </c:pt>
                <c:pt idx="35">
                  <c:v>240</c:v>
                </c:pt>
              </c:numCache>
            </c:numRef>
          </c:xVal>
          <c:yVal>
            <c:numRef>
              <c:f>Internal!$B$2:$B$46</c:f>
              <c:numCache>
                <c:formatCode>0.00</c:formatCode>
                <c:ptCount val="45"/>
                <c:pt idx="0">
                  <c:v>49.246462587700435</c:v>
                </c:pt>
                <c:pt idx="1">
                  <c:v>47.286677380159212</c:v>
                </c:pt>
                <c:pt idx="2">
                  <c:v>45.326892172617988</c:v>
                </c:pt>
                <c:pt idx="3">
                  <c:v>43.367106965076694</c:v>
                </c:pt>
                <c:pt idx="4">
                  <c:v>41.40732175753547</c:v>
                </c:pt>
                <c:pt idx="5">
                  <c:v>39.447536549994176</c:v>
                </c:pt>
                <c:pt idx="6">
                  <c:v>37.487751342452952</c:v>
                </c:pt>
                <c:pt idx="7">
                  <c:v>35.527966134911729</c:v>
                </c:pt>
                <c:pt idx="8">
                  <c:v>33.568180927370435</c:v>
                </c:pt>
                <c:pt idx="9">
                  <c:v>31.608395719829144</c:v>
                </c:pt>
                <c:pt idx="10">
                  <c:v>29.648610512287853</c:v>
                </c:pt>
                <c:pt idx="11">
                  <c:v>27.688825304746626</c:v>
                </c:pt>
                <c:pt idx="12">
                  <c:v>25.729040097205402</c:v>
                </c:pt>
                <c:pt idx="13">
                  <c:v>23.854829592078644</c:v>
                </c:pt>
                <c:pt idx="14">
                  <c:v>22.031309834242094</c:v>
                </c:pt>
                <c:pt idx="15">
                  <c:v>20.207790076405484</c:v>
                </c:pt>
                <c:pt idx="16">
                  <c:v>18.384270318568934</c:v>
                </c:pt>
                <c:pt idx="17">
                  <c:v>16.560750560732384</c:v>
                </c:pt>
                <c:pt idx="18">
                  <c:v>14.737230802895771</c:v>
                </c:pt>
                <c:pt idx="19">
                  <c:v>12.913711045059223</c:v>
                </c:pt>
                <c:pt idx="20">
                  <c:v>11.090191287222611</c:v>
                </c:pt>
                <c:pt idx="21">
                  <c:v>9.2666715293860609</c:v>
                </c:pt>
                <c:pt idx="22">
                  <c:v>7.4431517715495126</c:v>
                </c:pt>
                <c:pt idx="23">
                  <c:v>5.6196320137128986</c:v>
                </c:pt>
                <c:pt idx="24">
                  <c:v>3.7961122558763485</c:v>
                </c:pt>
                <c:pt idx="25">
                  <c:v>1.972592498039738</c:v>
                </c:pt>
                <c:pt idx="26">
                  <c:v>0.14907274020318795</c:v>
                </c:pt>
                <c:pt idx="27">
                  <c:v>-1.6744470176333621</c:v>
                </c:pt>
                <c:pt idx="28">
                  <c:v>-3.4979667754699726</c:v>
                </c:pt>
                <c:pt idx="29">
                  <c:v>-5.3214865333065227</c:v>
                </c:pt>
                <c:pt idx="30">
                  <c:v>-7.1450062911431331</c:v>
                </c:pt>
                <c:pt idx="31">
                  <c:v>-8.9685260489796832</c:v>
                </c:pt>
                <c:pt idx="32">
                  <c:v>-10.792045806816233</c:v>
                </c:pt>
                <c:pt idx="33">
                  <c:v>-12.615565564652847</c:v>
                </c:pt>
                <c:pt idx="34">
                  <c:v>-14.439085322489397</c:v>
                </c:pt>
                <c:pt idx="35">
                  <c:v>-16.262605080326011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Internal!$C$1</c:f>
              <c:strCache>
                <c:ptCount val="1"/>
                <c:pt idx="0">
                  <c:v>T_Aprox</c:v>
                </c:pt>
              </c:strCache>
            </c:strRef>
          </c:tx>
          <c:marker>
            <c:symbol val="none"/>
          </c:marker>
          <c:xVal>
            <c:numRef>
              <c:f>Internal!$A$2:$A$46</c:f>
              <c:numCache>
                <c:formatCode>General</c:formatCode>
                <c:ptCount val="45"/>
                <c:pt idx="0">
                  <c:v>205</c:v>
                </c:pt>
                <c:pt idx="1">
                  <c:v>206</c:v>
                </c:pt>
                <c:pt idx="2">
                  <c:v>207</c:v>
                </c:pt>
                <c:pt idx="3">
                  <c:v>208</c:v>
                </c:pt>
                <c:pt idx="4">
                  <c:v>209</c:v>
                </c:pt>
                <c:pt idx="5">
                  <c:v>210</c:v>
                </c:pt>
                <c:pt idx="6">
                  <c:v>211</c:v>
                </c:pt>
                <c:pt idx="7">
                  <c:v>212</c:v>
                </c:pt>
                <c:pt idx="8">
                  <c:v>213</c:v>
                </c:pt>
                <c:pt idx="9">
                  <c:v>214</c:v>
                </c:pt>
                <c:pt idx="10">
                  <c:v>215</c:v>
                </c:pt>
                <c:pt idx="11">
                  <c:v>216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220</c:v>
                </c:pt>
                <c:pt idx="16">
                  <c:v>221</c:v>
                </c:pt>
                <c:pt idx="17">
                  <c:v>222</c:v>
                </c:pt>
                <c:pt idx="18">
                  <c:v>223</c:v>
                </c:pt>
                <c:pt idx="19">
                  <c:v>224</c:v>
                </c:pt>
                <c:pt idx="20">
                  <c:v>225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232</c:v>
                </c:pt>
                <c:pt idx="28">
                  <c:v>233</c:v>
                </c:pt>
                <c:pt idx="29">
                  <c:v>234</c:v>
                </c:pt>
                <c:pt idx="30">
                  <c:v>235</c:v>
                </c:pt>
                <c:pt idx="31">
                  <c:v>236</c:v>
                </c:pt>
                <c:pt idx="32">
                  <c:v>237</c:v>
                </c:pt>
                <c:pt idx="33">
                  <c:v>238</c:v>
                </c:pt>
                <c:pt idx="34">
                  <c:v>239</c:v>
                </c:pt>
                <c:pt idx="35">
                  <c:v>240</c:v>
                </c:pt>
              </c:numCache>
            </c:numRef>
          </c:xVal>
          <c:yVal>
            <c:numRef>
              <c:f>Internal!$C$2:$C$46</c:f>
              <c:numCache>
                <c:formatCode>0</c:formatCode>
                <c:ptCount val="45"/>
                <c:pt idx="0">
                  <c:v>50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  <c:pt idx="10">
                  <c:v>30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-2</c:v>
                </c:pt>
                <c:pt idx="27">
                  <c:v>-4</c:v>
                </c:pt>
                <c:pt idx="28">
                  <c:v>-6</c:v>
                </c:pt>
                <c:pt idx="29">
                  <c:v>-8</c:v>
                </c:pt>
                <c:pt idx="30">
                  <c:v>-10</c:v>
                </c:pt>
                <c:pt idx="31">
                  <c:v>-12</c:v>
                </c:pt>
                <c:pt idx="32">
                  <c:v>-14</c:v>
                </c:pt>
                <c:pt idx="33">
                  <c:v>-16</c:v>
                </c:pt>
                <c:pt idx="34">
                  <c:v>-18</c:v>
                </c:pt>
                <c:pt idx="35">
                  <c:v>-20</c:v>
                </c:pt>
              </c:numCache>
            </c:numRef>
          </c:yVal>
          <c:smooth val="1"/>
        </c:ser>
        <c:axId val="66104320"/>
        <c:axId val="66114304"/>
      </c:scatterChart>
      <c:valAx>
        <c:axId val="66104320"/>
        <c:scaling>
          <c:orientation val="minMax"/>
        </c:scaling>
        <c:axPos val="b"/>
        <c:numFmt formatCode="General" sourceLinked="1"/>
        <c:tickLblPos val="nextTo"/>
        <c:crossAx val="66114304"/>
        <c:crosses val="autoZero"/>
        <c:crossBetween val="midCat"/>
      </c:valAx>
      <c:valAx>
        <c:axId val="66114304"/>
        <c:scaling>
          <c:orientation val="minMax"/>
        </c:scaling>
        <c:axPos val="l"/>
        <c:majorGridlines/>
        <c:numFmt formatCode="0.00" sourceLinked="1"/>
        <c:tickLblPos val="nextTo"/>
        <c:crossAx val="6610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3</xdr:row>
      <xdr:rowOff>171450</xdr:rowOff>
    </xdr:from>
    <xdr:to>
      <xdr:col>20</xdr:col>
      <xdr:colOff>561974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29</xdr:row>
      <xdr:rowOff>47625</xdr:rowOff>
    </xdr:from>
    <xdr:to>
      <xdr:col>20</xdr:col>
      <xdr:colOff>533400</xdr:colOff>
      <xdr:row>53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28575</xdr:rowOff>
    </xdr:from>
    <xdr:to>
      <xdr:col>20</xdr:col>
      <xdr:colOff>123825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/>
  <cols>
    <col min="3" max="3" width="9.140625" style="4"/>
    <col min="4" max="4" width="9.140625" style="5"/>
    <col min="6" max="6" width="12.140625" customWidth="1"/>
    <col min="7" max="8" width="14.140625" customWidth="1"/>
  </cols>
  <sheetData>
    <row r="1" spans="1:8">
      <c r="A1" t="s">
        <v>1</v>
      </c>
      <c r="B1" t="s">
        <v>0</v>
      </c>
      <c r="C1" s="4" t="s">
        <v>2</v>
      </c>
      <c r="D1" s="5" t="s">
        <v>3</v>
      </c>
      <c r="F1" t="s">
        <v>6</v>
      </c>
      <c r="G1" t="s">
        <v>4</v>
      </c>
      <c r="H1" t="s">
        <v>5</v>
      </c>
    </row>
    <row r="2" spans="1:8">
      <c r="A2">
        <v>391</v>
      </c>
      <c r="B2" s="1">
        <f>-1481.96+SQRT(2196200+(1.8639-(3.3*A2/1024))/0.00000388)</f>
        <v>51.60748414112777</v>
      </c>
      <c r="C2" s="4">
        <f>$F$2-FLOOR(A2/$G$2, 1)</f>
        <v>50</v>
      </c>
      <c r="D2" s="5">
        <f t="shared" ref="D2:D66" si="0">ROUND(B2-C2, 0)</f>
        <v>2</v>
      </c>
      <c r="F2">
        <v>147</v>
      </c>
      <c r="G2">
        <v>4</v>
      </c>
      <c r="H2" s="2">
        <f>AVERAGE($D2:$D191)</f>
        <v>-0.27368421052631581</v>
      </c>
    </row>
    <row r="3" spans="1:8">
      <c r="A3">
        <v>392</v>
      </c>
      <c r="B3" s="1">
        <f t="shared" ref="B3:B66" si="1">-1481.96+SQRT(2196200+(1.8639-(3.3*A3/1024))/0.00000388)</f>
        <v>51.336659784797348</v>
      </c>
      <c r="C3" s="4">
        <f t="shared" ref="C3:C66" si="2">$F$2-FLOOR(A3/$G$2, 1)</f>
        <v>49</v>
      </c>
      <c r="D3" s="5">
        <f t="shared" si="0"/>
        <v>2</v>
      </c>
    </row>
    <row r="4" spans="1:8">
      <c r="A4">
        <v>393</v>
      </c>
      <c r="B4" s="1">
        <f t="shared" si="1"/>
        <v>51.065787584633199</v>
      </c>
      <c r="C4" s="4">
        <f t="shared" si="2"/>
        <v>49</v>
      </c>
      <c r="D4" s="5">
        <f t="shared" si="0"/>
        <v>2</v>
      </c>
    </row>
    <row r="5" spans="1:8">
      <c r="A5">
        <v>394</v>
      </c>
      <c r="B5" s="1">
        <f t="shared" si="1"/>
        <v>50.794867515269743</v>
      </c>
      <c r="C5" s="4">
        <f t="shared" si="2"/>
        <v>49</v>
      </c>
      <c r="D5" s="5">
        <f t="shared" si="0"/>
        <v>2</v>
      </c>
    </row>
    <row r="6" spans="1:8">
      <c r="A6">
        <v>395</v>
      </c>
      <c r="B6" s="1">
        <f t="shared" si="1"/>
        <v>50.523899551320028</v>
      </c>
      <c r="C6" s="4">
        <f t="shared" si="2"/>
        <v>49</v>
      </c>
      <c r="D6" s="5">
        <f t="shared" si="0"/>
        <v>2</v>
      </c>
      <c r="H6" s="3"/>
    </row>
    <row r="7" spans="1:8">
      <c r="A7">
        <v>396</v>
      </c>
      <c r="B7" s="1">
        <f t="shared" si="1"/>
        <v>50.252883667373681</v>
      </c>
      <c r="C7" s="4">
        <f t="shared" si="2"/>
        <v>48</v>
      </c>
      <c r="D7" s="5">
        <f t="shared" si="0"/>
        <v>2</v>
      </c>
    </row>
    <row r="8" spans="1:8">
      <c r="A8">
        <v>397</v>
      </c>
      <c r="B8" s="1">
        <f t="shared" si="1"/>
        <v>49.981819837997818</v>
      </c>
      <c r="C8" s="4">
        <f t="shared" si="2"/>
        <v>48</v>
      </c>
      <c r="D8" s="5">
        <f t="shared" si="0"/>
        <v>2</v>
      </c>
    </row>
    <row r="9" spans="1:8">
      <c r="A9">
        <v>398</v>
      </c>
      <c r="B9" s="1">
        <f t="shared" si="1"/>
        <v>49.710708037737732</v>
      </c>
      <c r="C9" s="4">
        <f t="shared" si="2"/>
        <v>48</v>
      </c>
      <c r="D9" s="5">
        <f t="shared" si="0"/>
        <v>2</v>
      </c>
    </row>
    <row r="10" spans="1:8">
      <c r="A10">
        <v>399</v>
      </c>
      <c r="B10" s="1">
        <f t="shared" si="1"/>
        <v>49.439548241115517</v>
      </c>
      <c r="C10" s="4">
        <f t="shared" si="2"/>
        <v>48</v>
      </c>
      <c r="D10" s="5">
        <f t="shared" si="0"/>
        <v>1</v>
      </c>
    </row>
    <row r="11" spans="1:8">
      <c r="A11">
        <v>400</v>
      </c>
      <c r="B11" s="1">
        <f t="shared" si="1"/>
        <v>49.168340422631218</v>
      </c>
      <c r="C11" s="4">
        <f t="shared" si="2"/>
        <v>47</v>
      </c>
      <c r="D11" s="5">
        <f t="shared" si="0"/>
        <v>2</v>
      </c>
    </row>
    <row r="12" spans="1:8">
      <c r="A12">
        <v>401</v>
      </c>
      <c r="B12" s="1">
        <f t="shared" si="1"/>
        <v>48.897084556761911</v>
      </c>
      <c r="C12" s="4">
        <f t="shared" si="2"/>
        <v>47</v>
      </c>
      <c r="D12" s="5">
        <f t="shared" si="0"/>
        <v>2</v>
      </c>
    </row>
    <row r="13" spans="1:8">
      <c r="A13">
        <v>402</v>
      </c>
      <c r="B13" s="1">
        <f t="shared" si="1"/>
        <v>48.625780617962391</v>
      </c>
      <c r="C13" s="4">
        <f t="shared" si="2"/>
        <v>47</v>
      </c>
      <c r="D13" s="5">
        <f t="shared" si="0"/>
        <v>2</v>
      </c>
    </row>
    <row r="14" spans="1:8">
      <c r="A14">
        <v>403</v>
      </c>
      <c r="B14" s="1">
        <f t="shared" si="1"/>
        <v>48.354428580664262</v>
      </c>
      <c r="C14" s="4">
        <f t="shared" si="2"/>
        <v>47</v>
      </c>
      <c r="D14" s="5">
        <f t="shared" si="0"/>
        <v>1</v>
      </c>
    </row>
    <row r="15" spans="1:8">
      <c r="A15">
        <v>404</v>
      </c>
      <c r="B15" s="1">
        <f t="shared" si="1"/>
        <v>48.08302841927707</v>
      </c>
      <c r="C15" s="4">
        <f t="shared" si="2"/>
        <v>46</v>
      </c>
      <c r="D15" s="5">
        <f t="shared" si="0"/>
        <v>2</v>
      </c>
    </row>
    <row r="16" spans="1:8">
      <c r="A16">
        <v>405</v>
      </c>
      <c r="B16" s="1">
        <f t="shared" si="1"/>
        <v>47.811580108187627</v>
      </c>
      <c r="C16" s="4">
        <f t="shared" si="2"/>
        <v>46</v>
      </c>
      <c r="D16" s="5">
        <f t="shared" si="0"/>
        <v>2</v>
      </c>
    </row>
    <row r="17" spans="1:4">
      <c r="A17">
        <v>406</v>
      </c>
      <c r="B17" s="1">
        <f t="shared" si="1"/>
        <v>47.540083621759322</v>
      </c>
      <c r="C17" s="4">
        <f t="shared" si="2"/>
        <v>46</v>
      </c>
      <c r="D17" s="5">
        <f t="shared" si="0"/>
        <v>2</v>
      </c>
    </row>
    <row r="18" spans="1:4">
      <c r="A18">
        <v>407</v>
      </c>
      <c r="B18" s="1">
        <f t="shared" si="1"/>
        <v>47.268538934333719</v>
      </c>
      <c r="C18" s="4">
        <f t="shared" si="2"/>
        <v>46</v>
      </c>
      <c r="D18" s="5">
        <f t="shared" si="0"/>
        <v>1</v>
      </c>
    </row>
    <row r="19" spans="1:4">
      <c r="A19">
        <v>408</v>
      </c>
      <c r="B19" s="1">
        <f t="shared" si="1"/>
        <v>46.996946020228734</v>
      </c>
      <c r="C19" s="4">
        <f t="shared" si="2"/>
        <v>45</v>
      </c>
      <c r="D19" s="5">
        <f t="shared" si="0"/>
        <v>2</v>
      </c>
    </row>
    <row r="20" spans="1:4">
      <c r="A20">
        <v>409</v>
      </c>
      <c r="B20" s="1">
        <f t="shared" si="1"/>
        <v>46.725304853740454</v>
      </c>
      <c r="C20" s="4">
        <f t="shared" si="2"/>
        <v>45</v>
      </c>
      <c r="D20" s="5">
        <f t="shared" si="0"/>
        <v>2</v>
      </c>
    </row>
    <row r="21" spans="1:4">
      <c r="A21">
        <v>410</v>
      </c>
      <c r="B21" s="1">
        <f t="shared" si="1"/>
        <v>46.453615409140866</v>
      </c>
      <c r="C21" s="4">
        <f t="shared" si="2"/>
        <v>45</v>
      </c>
      <c r="D21" s="5">
        <f t="shared" si="0"/>
        <v>1</v>
      </c>
    </row>
    <row r="22" spans="1:4">
      <c r="A22">
        <v>411</v>
      </c>
      <c r="B22" s="1">
        <f t="shared" si="1"/>
        <v>46.181877660680129</v>
      </c>
      <c r="C22" s="4">
        <f t="shared" si="2"/>
        <v>45</v>
      </c>
      <c r="D22" s="5">
        <f t="shared" si="0"/>
        <v>1</v>
      </c>
    </row>
    <row r="23" spans="1:4">
      <c r="A23">
        <v>412</v>
      </c>
      <c r="B23" s="1">
        <f t="shared" si="1"/>
        <v>45.91009158258521</v>
      </c>
      <c r="C23" s="4">
        <f t="shared" si="2"/>
        <v>44</v>
      </c>
      <c r="D23" s="5">
        <f t="shared" si="0"/>
        <v>2</v>
      </c>
    </row>
    <row r="24" spans="1:4">
      <c r="A24">
        <v>413</v>
      </c>
      <c r="B24" s="1">
        <f t="shared" si="1"/>
        <v>45.638257149059882</v>
      </c>
      <c r="C24" s="4">
        <f t="shared" si="2"/>
        <v>44</v>
      </c>
      <c r="D24" s="5">
        <f t="shared" si="0"/>
        <v>2</v>
      </c>
    </row>
    <row r="25" spans="1:4">
      <c r="A25">
        <v>414</v>
      </c>
      <c r="B25" s="1">
        <f t="shared" si="1"/>
        <v>45.36637433428541</v>
      </c>
      <c r="C25" s="4">
        <f t="shared" si="2"/>
        <v>44</v>
      </c>
      <c r="D25" s="5">
        <f t="shared" si="0"/>
        <v>1</v>
      </c>
    </row>
    <row r="26" spans="1:4">
      <c r="A26">
        <v>415</v>
      </c>
      <c r="B26" s="1">
        <f t="shared" si="1"/>
        <v>45.094443112419413</v>
      </c>
      <c r="C26" s="4">
        <f t="shared" si="2"/>
        <v>44</v>
      </c>
      <c r="D26" s="5">
        <f t="shared" si="0"/>
        <v>1</v>
      </c>
    </row>
    <row r="27" spans="1:4">
      <c r="A27">
        <v>416</v>
      </c>
      <c r="B27" s="1">
        <f t="shared" si="1"/>
        <v>44.822463457597451</v>
      </c>
      <c r="C27" s="4">
        <f t="shared" si="2"/>
        <v>43</v>
      </c>
      <c r="D27" s="5">
        <f t="shared" si="0"/>
        <v>2</v>
      </c>
    </row>
    <row r="28" spans="1:4">
      <c r="A28">
        <v>417</v>
      </c>
      <c r="B28" s="1">
        <f t="shared" si="1"/>
        <v>44.550435343930985</v>
      </c>
      <c r="C28" s="4">
        <f t="shared" si="2"/>
        <v>43</v>
      </c>
      <c r="D28" s="5">
        <f t="shared" si="0"/>
        <v>2</v>
      </c>
    </row>
    <row r="29" spans="1:4">
      <c r="A29">
        <v>418</v>
      </c>
      <c r="B29" s="1">
        <f t="shared" si="1"/>
        <v>44.278358745508967</v>
      </c>
      <c r="C29" s="4">
        <f t="shared" si="2"/>
        <v>43</v>
      </c>
      <c r="D29" s="5">
        <f t="shared" si="0"/>
        <v>1</v>
      </c>
    </row>
    <row r="30" spans="1:4">
      <c r="A30">
        <v>419</v>
      </c>
      <c r="B30" s="1">
        <f t="shared" si="1"/>
        <v>44.006233636397837</v>
      </c>
      <c r="C30" s="4">
        <f t="shared" si="2"/>
        <v>43</v>
      </c>
      <c r="D30" s="5">
        <f t="shared" si="0"/>
        <v>1</v>
      </c>
    </row>
    <row r="31" spans="1:4">
      <c r="A31">
        <v>420</v>
      </c>
      <c r="B31" s="1">
        <f t="shared" si="1"/>
        <v>43.734059990639707</v>
      </c>
      <c r="C31" s="4">
        <f t="shared" si="2"/>
        <v>42</v>
      </c>
      <c r="D31" s="5">
        <f t="shared" si="0"/>
        <v>2</v>
      </c>
    </row>
    <row r="32" spans="1:4">
      <c r="A32">
        <v>421</v>
      </c>
      <c r="B32" s="1">
        <f t="shared" si="1"/>
        <v>43.461837782254179</v>
      </c>
      <c r="C32" s="4">
        <f t="shared" si="2"/>
        <v>42</v>
      </c>
      <c r="D32" s="5">
        <f t="shared" si="0"/>
        <v>1</v>
      </c>
    </row>
    <row r="33" spans="1:4">
      <c r="A33">
        <v>422</v>
      </c>
      <c r="B33" s="1">
        <f t="shared" si="1"/>
        <v>43.189566985237434</v>
      </c>
      <c r="C33" s="4">
        <f t="shared" si="2"/>
        <v>42</v>
      </c>
      <c r="D33" s="5">
        <f t="shared" si="0"/>
        <v>1</v>
      </c>
    </row>
    <row r="34" spans="1:4">
      <c r="A34">
        <v>423</v>
      </c>
      <c r="B34" s="1">
        <f t="shared" si="1"/>
        <v>42.917247573563145</v>
      </c>
      <c r="C34" s="4">
        <f t="shared" si="2"/>
        <v>42</v>
      </c>
      <c r="D34" s="5">
        <f t="shared" si="0"/>
        <v>1</v>
      </c>
    </row>
    <row r="35" spans="1:4">
      <c r="A35">
        <v>424</v>
      </c>
      <c r="B35" s="1">
        <f t="shared" si="1"/>
        <v>42.644879521180656</v>
      </c>
      <c r="C35" s="4">
        <f t="shared" si="2"/>
        <v>41</v>
      </c>
      <c r="D35" s="5">
        <f t="shared" si="0"/>
        <v>2</v>
      </c>
    </row>
    <row r="36" spans="1:4">
      <c r="A36">
        <v>425</v>
      </c>
      <c r="B36" s="1">
        <f t="shared" si="1"/>
        <v>42.372462802016571</v>
      </c>
      <c r="C36" s="4">
        <f t="shared" si="2"/>
        <v>41</v>
      </c>
      <c r="D36" s="5">
        <f t="shared" si="0"/>
        <v>1</v>
      </c>
    </row>
    <row r="37" spans="1:4">
      <c r="A37">
        <v>426</v>
      </c>
      <c r="B37" s="1">
        <f t="shared" si="1"/>
        <v>42.09999738997476</v>
      </c>
      <c r="C37" s="4">
        <f t="shared" si="2"/>
        <v>41</v>
      </c>
      <c r="D37" s="5">
        <f t="shared" si="0"/>
        <v>1</v>
      </c>
    </row>
    <row r="38" spans="1:4">
      <c r="A38">
        <v>427</v>
      </c>
      <c r="B38" s="1">
        <f t="shared" si="1"/>
        <v>41.827483258934535</v>
      </c>
      <c r="C38" s="4">
        <f t="shared" si="2"/>
        <v>41</v>
      </c>
      <c r="D38" s="5">
        <f t="shared" si="0"/>
        <v>1</v>
      </c>
    </row>
    <row r="39" spans="1:4">
      <c r="A39">
        <v>428</v>
      </c>
      <c r="B39" s="1">
        <f t="shared" si="1"/>
        <v>41.554920382752925</v>
      </c>
      <c r="C39" s="4">
        <f t="shared" si="2"/>
        <v>40</v>
      </c>
      <c r="D39" s="5">
        <f t="shared" si="0"/>
        <v>2</v>
      </c>
    </row>
    <row r="40" spans="1:4">
      <c r="A40">
        <v>429</v>
      </c>
      <c r="B40" s="1">
        <f t="shared" si="1"/>
        <v>41.282308735262859</v>
      </c>
      <c r="C40" s="4">
        <f t="shared" si="2"/>
        <v>40</v>
      </c>
      <c r="D40" s="5">
        <f t="shared" si="0"/>
        <v>1</v>
      </c>
    </row>
    <row r="41" spans="1:4">
      <c r="A41">
        <v>430</v>
      </c>
      <c r="B41" s="1">
        <f t="shared" si="1"/>
        <v>41.009648290274299</v>
      </c>
      <c r="C41" s="4">
        <f t="shared" si="2"/>
        <v>40</v>
      </c>
      <c r="D41" s="5">
        <f t="shared" si="0"/>
        <v>1</v>
      </c>
    </row>
    <row r="42" spans="1:4">
      <c r="A42">
        <v>431</v>
      </c>
      <c r="B42" s="1">
        <f t="shared" si="1"/>
        <v>40.736939021573562</v>
      </c>
      <c r="C42" s="4">
        <f t="shared" si="2"/>
        <v>40</v>
      </c>
      <c r="D42" s="5">
        <f t="shared" si="0"/>
        <v>1</v>
      </c>
    </row>
    <row r="43" spans="1:4">
      <c r="A43">
        <v>432</v>
      </c>
      <c r="B43" s="1">
        <f t="shared" si="1"/>
        <v>40.464180902923545</v>
      </c>
      <c r="C43" s="4">
        <f t="shared" si="2"/>
        <v>39</v>
      </c>
      <c r="D43" s="5">
        <f t="shared" si="0"/>
        <v>1</v>
      </c>
    </row>
    <row r="44" spans="1:4">
      <c r="A44">
        <v>433</v>
      </c>
      <c r="B44" s="1">
        <f t="shared" si="1"/>
        <v>40.191373908063724</v>
      </c>
      <c r="C44" s="4">
        <f t="shared" si="2"/>
        <v>39</v>
      </c>
      <c r="D44" s="5">
        <f t="shared" si="0"/>
        <v>1</v>
      </c>
    </row>
    <row r="45" spans="1:4">
      <c r="A45">
        <v>434</v>
      </c>
      <c r="B45" s="1">
        <f t="shared" si="1"/>
        <v>39.918518010709704</v>
      </c>
      <c r="C45" s="4">
        <f t="shared" si="2"/>
        <v>39</v>
      </c>
      <c r="D45" s="5">
        <f t="shared" si="0"/>
        <v>1</v>
      </c>
    </row>
    <row r="46" spans="1:4">
      <c r="A46">
        <v>435</v>
      </c>
      <c r="B46" s="1">
        <f t="shared" si="1"/>
        <v>39.645613184553895</v>
      </c>
      <c r="C46" s="4">
        <f t="shared" si="2"/>
        <v>39</v>
      </c>
      <c r="D46" s="5">
        <f t="shared" si="0"/>
        <v>1</v>
      </c>
    </row>
    <row r="47" spans="1:4">
      <c r="A47">
        <v>436</v>
      </c>
      <c r="B47" s="1">
        <f t="shared" si="1"/>
        <v>39.372659403264834</v>
      </c>
      <c r="C47" s="4">
        <f t="shared" si="2"/>
        <v>38</v>
      </c>
      <c r="D47" s="5">
        <f t="shared" si="0"/>
        <v>1</v>
      </c>
    </row>
    <row r="48" spans="1:4">
      <c r="A48">
        <v>437</v>
      </c>
      <c r="B48" s="1">
        <f t="shared" si="1"/>
        <v>39.099656640487638</v>
      </c>
      <c r="C48" s="4">
        <f t="shared" si="2"/>
        <v>38</v>
      </c>
      <c r="D48" s="5">
        <f t="shared" si="0"/>
        <v>1</v>
      </c>
    </row>
    <row r="49" spans="1:4">
      <c r="A49">
        <v>438</v>
      </c>
      <c r="B49" s="1">
        <f t="shared" si="1"/>
        <v>38.826604869843777</v>
      </c>
      <c r="C49" s="4">
        <f t="shared" si="2"/>
        <v>38</v>
      </c>
      <c r="D49" s="5">
        <f t="shared" si="0"/>
        <v>1</v>
      </c>
    </row>
    <row r="50" spans="1:4">
      <c r="A50">
        <v>439</v>
      </c>
      <c r="B50" s="1">
        <f t="shared" si="1"/>
        <v>38.553504064930848</v>
      </c>
      <c r="C50" s="4">
        <f t="shared" si="2"/>
        <v>38</v>
      </c>
      <c r="D50" s="5">
        <f t="shared" si="0"/>
        <v>1</v>
      </c>
    </row>
    <row r="51" spans="1:4">
      <c r="A51">
        <v>440</v>
      </c>
      <c r="B51" s="1">
        <f t="shared" si="1"/>
        <v>38.280354199322801</v>
      </c>
      <c r="C51" s="4">
        <f t="shared" si="2"/>
        <v>37</v>
      </c>
      <c r="D51" s="5">
        <f t="shared" si="0"/>
        <v>1</v>
      </c>
    </row>
    <row r="52" spans="1:4">
      <c r="A52">
        <v>441</v>
      </c>
      <c r="B52" s="1">
        <f t="shared" si="1"/>
        <v>38.007155246569937</v>
      </c>
      <c r="C52" s="4">
        <f t="shared" si="2"/>
        <v>37</v>
      </c>
      <c r="D52" s="5">
        <f t="shared" si="0"/>
        <v>1</v>
      </c>
    </row>
    <row r="53" spans="1:4">
      <c r="A53">
        <v>442</v>
      </c>
      <c r="B53" s="1">
        <f t="shared" si="1"/>
        <v>37.733907180198685</v>
      </c>
      <c r="C53" s="4">
        <f t="shared" si="2"/>
        <v>37</v>
      </c>
      <c r="D53" s="5">
        <f t="shared" si="0"/>
        <v>1</v>
      </c>
    </row>
    <row r="54" spans="1:4">
      <c r="A54">
        <v>443</v>
      </c>
      <c r="B54" s="1">
        <f t="shared" si="1"/>
        <v>37.460609973711826</v>
      </c>
      <c r="C54" s="4">
        <f t="shared" si="2"/>
        <v>37</v>
      </c>
      <c r="D54" s="5">
        <f t="shared" si="0"/>
        <v>0</v>
      </c>
    </row>
    <row r="55" spans="1:4">
      <c r="A55">
        <v>444</v>
      </c>
      <c r="B55" s="1">
        <f t="shared" si="1"/>
        <v>37.187263600588039</v>
      </c>
      <c r="C55" s="4">
        <f t="shared" si="2"/>
        <v>36</v>
      </c>
      <c r="D55" s="5">
        <f t="shared" si="0"/>
        <v>1</v>
      </c>
    </row>
    <row r="56" spans="1:4">
      <c r="A56">
        <v>445</v>
      </c>
      <c r="B56" s="1">
        <f t="shared" si="1"/>
        <v>36.913868034282359</v>
      </c>
      <c r="C56" s="4">
        <f t="shared" si="2"/>
        <v>36</v>
      </c>
      <c r="D56" s="5">
        <f t="shared" si="0"/>
        <v>1</v>
      </c>
    </row>
    <row r="57" spans="1:4">
      <c r="A57">
        <v>446</v>
      </c>
      <c r="B57" s="1">
        <f t="shared" si="1"/>
        <v>36.640423248225943</v>
      </c>
      <c r="C57" s="4">
        <f t="shared" si="2"/>
        <v>36</v>
      </c>
      <c r="D57" s="5">
        <f t="shared" si="0"/>
        <v>1</v>
      </c>
    </row>
    <row r="58" spans="1:4">
      <c r="A58">
        <v>447</v>
      </c>
      <c r="B58" s="1">
        <f t="shared" si="1"/>
        <v>36.366929215825621</v>
      </c>
      <c r="C58" s="4">
        <f t="shared" si="2"/>
        <v>36</v>
      </c>
      <c r="D58" s="5">
        <f t="shared" si="0"/>
        <v>0</v>
      </c>
    </row>
    <row r="59" spans="1:4">
      <c r="A59">
        <v>448</v>
      </c>
      <c r="B59" s="1">
        <f t="shared" si="1"/>
        <v>36.093385910464804</v>
      </c>
      <c r="C59" s="4">
        <f t="shared" si="2"/>
        <v>35</v>
      </c>
      <c r="D59" s="5">
        <f t="shared" si="0"/>
        <v>1</v>
      </c>
    </row>
    <row r="60" spans="1:4">
      <c r="A60">
        <v>449</v>
      </c>
      <c r="B60" s="1">
        <f t="shared" si="1"/>
        <v>35.819793305502799</v>
      </c>
      <c r="C60" s="4">
        <f t="shared" si="2"/>
        <v>35</v>
      </c>
      <c r="D60" s="5">
        <f t="shared" si="0"/>
        <v>1</v>
      </c>
    </row>
    <row r="61" spans="1:4">
      <c r="A61">
        <v>450</v>
      </c>
      <c r="B61" s="1">
        <f t="shared" si="1"/>
        <v>35.546151374274586</v>
      </c>
      <c r="C61" s="4">
        <f t="shared" si="2"/>
        <v>35</v>
      </c>
      <c r="D61" s="5">
        <f t="shared" si="0"/>
        <v>1</v>
      </c>
    </row>
    <row r="62" spans="1:4">
      <c r="A62">
        <v>451</v>
      </c>
      <c r="B62" s="1">
        <f t="shared" si="1"/>
        <v>35.272460090091499</v>
      </c>
      <c r="C62" s="4">
        <f t="shared" si="2"/>
        <v>35</v>
      </c>
      <c r="D62" s="5">
        <f t="shared" si="0"/>
        <v>0</v>
      </c>
    </row>
    <row r="63" spans="1:4">
      <c r="A63">
        <v>452</v>
      </c>
      <c r="B63" s="1">
        <f t="shared" si="1"/>
        <v>34.998719426240314</v>
      </c>
      <c r="C63" s="4">
        <f t="shared" si="2"/>
        <v>34</v>
      </c>
      <c r="D63" s="5">
        <f t="shared" si="0"/>
        <v>1</v>
      </c>
    </row>
    <row r="64" spans="1:4">
      <c r="A64">
        <v>453</v>
      </c>
      <c r="B64" s="1">
        <f t="shared" si="1"/>
        <v>34.724929355984386</v>
      </c>
      <c r="C64" s="4">
        <f t="shared" si="2"/>
        <v>34</v>
      </c>
      <c r="D64" s="5">
        <f t="shared" si="0"/>
        <v>1</v>
      </c>
    </row>
    <row r="65" spans="1:4">
      <c r="A65">
        <v>454</v>
      </c>
      <c r="B65" s="1">
        <f t="shared" si="1"/>
        <v>34.451089852562063</v>
      </c>
      <c r="C65" s="4">
        <f t="shared" si="2"/>
        <v>34</v>
      </c>
      <c r="D65" s="5">
        <f t="shared" si="0"/>
        <v>0</v>
      </c>
    </row>
    <row r="66" spans="1:4">
      <c r="A66">
        <v>455</v>
      </c>
      <c r="B66" s="1">
        <f t="shared" si="1"/>
        <v>34.177200889188271</v>
      </c>
      <c r="C66" s="4">
        <f t="shared" si="2"/>
        <v>34</v>
      </c>
      <c r="D66" s="5">
        <f t="shared" si="0"/>
        <v>0</v>
      </c>
    </row>
    <row r="67" spans="1:4">
      <c r="A67">
        <v>456</v>
      </c>
      <c r="B67" s="1">
        <f t="shared" ref="B67:B130" si="3">-1481.96+SQRT(2196200+(1.8639-(3.3*A67/1024))/0.00000388)</f>
        <v>33.903262439053606</v>
      </c>
      <c r="C67" s="4">
        <f t="shared" ref="C67:C130" si="4">$F$2-FLOOR(A67/$G$2, 1)</f>
        <v>33</v>
      </c>
      <c r="D67" s="5">
        <f t="shared" ref="D67:D130" si="5">ROUND(B67-C67, 0)</f>
        <v>1</v>
      </c>
    </row>
    <row r="68" spans="1:4">
      <c r="A68">
        <v>457</v>
      </c>
      <c r="B68" s="1">
        <f t="shared" si="3"/>
        <v>33.629274475323882</v>
      </c>
      <c r="C68" s="4">
        <f t="shared" si="4"/>
        <v>33</v>
      </c>
      <c r="D68" s="5">
        <f t="shared" si="5"/>
        <v>1</v>
      </c>
    </row>
    <row r="69" spans="1:4">
      <c r="A69">
        <v>458</v>
      </c>
      <c r="B69" s="1">
        <f t="shared" si="3"/>
        <v>33.355236971141721</v>
      </c>
      <c r="C69" s="4">
        <f t="shared" si="4"/>
        <v>33</v>
      </c>
      <c r="D69" s="5">
        <f t="shared" si="5"/>
        <v>0</v>
      </c>
    </row>
    <row r="70" spans="1:4">
      <c r="A70">
        <v>459</v>
      </c>
      <c r="B70" s="1">
        <f t="shared" si="3"/>
        <v>33.081149899624052</v>
      </c>
      <c r="C70" s="4">
        <f t="shared" si="4"/>
        <v>33</v>
      </c>
      <c r="D70" s="5">
        <f t="shared" si="5"/>
        <v>0</v>
      </c>
    </row>
    <row r="71" spans="1:4">
      <c r="A71">
        <v>460</v>
      </c>
      <c r="B71" s="1">
        <f t="shared" si="3"/>
        <v>32.807013233864836</v>
      </c>
      <c r="C71" s="4">
        <f t="shared" si="4"/>
        <v>32</v>
      </c>
      <c r="D71" s="5">
        <f t="shared" si="5"/>
        <v>1</v>
      </c>
    </row>
    <row r="72" spans="1:4">
      <c r="A72">
        <v>461</v>
      </c>
      <c r="B72" s="1">
        <f t="shared" si="3"/>
        <v>32.532826946932573</v>
      </c>
      <c r="C72" s="4">
        <f t="shared" si="4"/>
        <v>32</v>
      </c>
      <c r="D72" s="5">
        <f t="shared" si="5"/>
        <v>1</v>
      </c>
    </row>
    <row r="73" spans="1:4">
      <c r="A73">
        <v>462</v>
      </c>
      <c r="B73" s="1">
        <f t="shared" si="3"/>
        <v>32.258591011872113</v>
      </c>
      <c r="C73" s="4">
        <f t="shared" si="4"/>
        <v>32</v>
      </c>
      <c r="D73" s="5">
        <f t="shared" si="5"/>
        <v>0</v>
      </c>
    </row>
    <row r="74" spans="1:4">
      <c r="A74">
        <v>463</v>
      </c>
      <c r="B74" s="1">
        <f t="shared" si="3"/>
        <v>31.98430540170375</v>
      </c>
      <c r="C74" s="4">
        <f t="shared" si="4"/>
        <v>32</v>
      </c>
      <c r="D74" s="5">
        <f t="shared" si="5"/>
        <v>0</v>
      </c>
    </row>
    <row r="75" spans="1:4">
      <c r="A75">
        <v>464</v>
      </c>
      <c r="B75" s="1">
        <f t="shared" si="3"/>
        <v>31.709970089423223</v>
      </c>
      <c r="C75" s="4">
        <f t="shared" si="4"/>
        <v>31</v>
      </c>
      <c r="D75" s="5">
        <f t="shared" si="5"/>
        <v>1</v>
      </c>
    </row>
    <row r="76" spans="1:4">
      <c r="A76">
        <v>465</v>
      </c>
      <c r="B76" s="1">
        <f t="shared" si="3"/>
        <v>31.435585048001712</v>
      </c>
      <c r="C76" s="4">
        <f t="shared" si="4"/>
        <v>31</v>
      </c>
      <c r="D76" s="5">
        <f t="shared" si="5"/>
        <v>0</v>
      </c>
    </row>
    <row r="77" spans="1:4">
      <c r="A77">
        <v>466</v>
      </c>
      <c r="B77" s="1">
        <f t="shared" si="3"/>
        <v>31.161150250386072</v>
      </c>
      <c r="C77" s="4">
        <f t="shared" si="4"/>
        <v>31</v>
      </c>
      <c r="D77" s="5">
        <f t="shared" si="5"/>
        <v>0</v>
      </c>
    </row>
    <row r="78" spans="1:4">
      <c r="A78">
        <v>467</v>
      </c>
      <c r="B78" s="1">
        <f t="shared" si="3"/>
        <v>30.886665669498598</v>
      </c>
      <c r="C78" s="4">
        <f t="shared" si="4"/>
        <v>31</v>
      </c>
      <c r="D78" s="5">
        <f t="shared" si="5"/>
        <v>0</v>
      </c>
    </row>
    <row r="79" spans="1:4">
      <c r="A79">
        <v>468</v>
      </c>
      <c r="B79" s="1">
        <f t="shared" si="3"/>
        <v>30.612131278236802</v>
      </c>
      <c r="C79" s="4">
        <f t="shared" si="4"/>
        <v>30</v>
      </c>
      <c r="D79" s="5">
        <f t="shared" si="5"/>
        <v>1</v>
      </c>
    </row>
    <row r="80" spans="1:4">
      <c r="A80">
        <v>469</v>
      </c>
      <c r="B80" s="1">
        <f t="shared" si="3"/>
        <v>30.337547049473869</v>
      </c>
      <c r="C80" s="4">
        <f t="shared" si="4"/>
        <v>30</v>
      </c>
      <c r="D80" s="5">
        <f t="shared" si="5"/>
        <v>0</v>
      </c>
    </row>
    <row r="81" spans="1:4">
      <c r="A81">
        <v>470</v>
      </c>
      <c r="B81" s="1">
        <f t="shared" si="3"/>
        <v>30.062912956058199</v>
      </c>
      <c r="C81" s="4">
        <f t="shared" si="4"/>
        <v>30</v>
      </c>
      <c r="D81" s="5">
        <f t="shared" si="5"/>
        <v>0</v>
      </c>
    </row>
    <row r="82" spans="1:4">
      <c r="A82">
        <v>471</v>
      </c>
      <c r="B82" s="1">
        <f t="shared" si="3"/>
        <v>29.788228970813634</v>
      </c>
      <c r="C82" s="4">
        <f t="shared" si="4"/>
        <v>30</v>
      </c>
      <c r="D82" s="5">
        <f t="shared" si="5"/>
        <v>0</v>
      </c>
    </row>
    <row r="83" spans="1:4">
      <c r="A83">
        <v>472</v>
      </c>
      <c r="B83" s="1">
        <f t="shared" si="3"/>
        <v>29.513495066539235</v>
      </c>
      <c r="C83" s="4">
        <f t="shared" si="4"/>
        <v>29</v>
      </c>
      <c r="D83" s="5">
        <f t="shared" si="5"/>
        <v>1</v>
      </c>
    </row>
    <row r="84" spans="1:4">
      <c r="A84">
        <v>473</v>
      </c>
      <c r="B84" s="1">
        <f t="shared" si="3"/>
        <v>29.238711216009278</v>
      </c>
      <c r="C84" s="4">
        <f t="shared" si="4"/>
        <v>29</v>
      </c>
      <c r="D84" s="5">
        <f t="shared" si="5"/>
        <v>0</v>
      </c>
    </row>
    <row r="85" spans="1:4">
      <c r="A85">
        <v>474</v>
      </c>
      <c r="B85" s="1">
        <f t="shared" si="3"/>
        <v>28.96387739197371</v>
      </c>
      <c r="C85" s="4">
        <f t="shared" si="4"/>
        <v>29</v>
      </c>
      <c r="D85" s="5">
        <f t="shared" si="5"/>
        <v>0</v>
      </c>
    </row>
    <row r="86" spans="1:4">
      <c r="A86">
        <v>475</v>
      </c>
      <c r="B86" s="1">
        <f t="shared" si="3"/>
        <v>28.688993567156786</v>
      </c>
      <c r="C86" s="4">
        <f t="shared" si="4"/>
        <v>29</v>
      </c>
      <c r="D86" s="5">
        <f t="shared" si="5"/>
        <v>0</v>
      </c>
    </row>
    <row r="87" spans="1:4">
      <c r="A87">
        <v>476</v>
      </c>
      <c r="B87" s="1">
        <f t="shared" si="3"/>
        <v>28.41405971425911</v>
      </c>
      <c r="C87" s="4">
        <f t="shared" si="4"/>
        <v>28</v>
      </c>
      <c r="D87" s="5">
        <f t="shared" si="5"/>
        <v>0</v>
      </c>
    </row>
    <row r="88" spans="1:4">
      <c r="A88">
        <v>477</v>
      </c>
      <c r="B88" s="1">
        <f t="shared" si="3"/>
        <v>28.139075805955144</v>
      </c>
      <c r="C88" s="4">
        <f t="shared" si="4"/>
        <v>28</v>
      </c>
      <c r="D88" s="5">
        <f t="shared" si="5"/>
        <v>0</v>
      </c>
    </row>
    <row r="89" spans="1:4">
      <c r="A89">
        <v>478</v>
      </c>
      <c r="B89" s="1">
        <f t="shared" si="3"/>
        <v>27.8640418148957</v>
      </c>
      <c r="C89" s="4">
        <f t="shared" si="4"/>
        <v>28</v>
      </c>
      <c r="D89" s="5">
        <f t="shared" si="5"/>
        <v>0</v>
      </c>
    </row>
    <row r="90" spans="1:4">
      <c r="A90">
        <v>479</v>
      </c>
      <c r="B90" s="1">
        <f t="shared" si="3"/>
        <v>27.588957713705895</v>
      </c>
      <c r="C90" s="4">
        <f t="shared" si="4"/>
        <v>28</v>
      </c>
      <c r="D90" s="5">
        <f t="shared" si="5"/>
        <v>0</v>
      </c>
    </row>
    <row r="91" spans="1:4">
      <c r="A91">
        <v>480</v>
      </c>
      <c r="B91" s="1">
        <f t="shared" si="3"/>
        <v>27.313823474986293</v>
      </c>
      <c r="C91" s="4">
        <f t="shared" si="4"/>
        <v>27</v>
      </c>
      <c r="D91" s="5">
        <f t="shared" si="5"/>
        <v>0</v>
      </c>
    </row>
    <row r="92" spans="1:4">
      <c r="A92">
        <v>481</v>
      </c>
      <c r="B92" s="1">
        <f t="shared" si="3"/>
        <v>27.038639071312218</v>
      </c>
      <c r="C92" s="4">
        <f t="shared" si="4"/>
        <v>27</v>
      </c>
      <c r="D92" s="5">
        <f t="shared" si="5"/>
        <v>0</v>
      </c>
    </row>
    <row r="93" spans="1:4">
      <c r="A93">
        <v>482</v>
      </c>
      <c r="B93" s="1">
        <f t="shared" si="3"/>
        <v>26.763404475233756</v>
      </c>
      <c r="C93" s="4">
        <f t="shared" si="4"/>
        <v>27</v>
      </c>
      <c r="D93" s="5">
        <f t="shared" si="5"/>
        <v>0</v>
      </c>
    </row>
    <row r="94" spans="1:4">
      <c r="A94">
        <v>483</v>
      </c>
      <c r="B94" s="1">
        <f t="shared" si="3"/>
        <v>26.48811965927689</v>
      </c>
      <c r="C94" s="4">
        <f t="shared" si="4"/>
        <v>27</v>
      </c>
      <c r="D94" s="5">
        <f t="shared" si="5"/>
        <v>-1</v>
      </c>
    </row>
    <row r="95" spans="1:4">
      <c r="A95">
        <v>484</v>
      </c>
      <c r="B95" s="1">
        <f t="shared" si="3"/>
        <v>26.212784595941457</v>
      </c>
      <c r="C95" s="4">
        <f t="shared" si="4"/>
        <v>26</v>
      </c>
      <c r="D95" s="5">
        <f t="shared" si="5"/>
        <v>0</v>
      </c>
    </row>
    <row r="96" spans="1:4">
      <c r="A96">
        <v>485</v>
      </c>
      <c r="B96" s="1">
        <f t="shared" si="3"/>
        <v>25.937399257702737</v>
      </c>
      <c r="C96" s="4">
        <f t="shared" si="4"/>
        <v>26</v>
      </c>
      <c r="D96" s="5">
        <f t="shared" si="5"/>
        <v>0</v>
      </c>
    </row>
    <row r="97" spans="1:4">
      <c r="A97">
        <v>486</v>
      </c>
      <c r="B97" s="1">
        <f t="shared" si="3"/>
        <v>25.661963617010997</v>
      </c>
      <c r="C97" s="4">
        <f t="shared" si="4"/>
        <v>26</v>
      </c>
      <c r="D97" s="5">
        <f t="shared" si="5"/>
        <v>0</v>
      </c>
    </row>
    <row r="98" spans="1:4">
      <c r="A98">
        <v>487</v>
      </c>
      <c r="B98" s="1">
        <f t="shared" si="3"/>
        <v>25.386477646290814</v>
      </c>
      <c r="C98" s="4">
        <f t="shared" si="4"/>
        <v>26</v>
      </c>
      <c r="D98" s="5">
        <f t="shared" si="5"/>
        <v>-1</v>
      </c>
    </row>
    <row r="99" spans="1:4">
      <c r="A99">
        <v>488</v>
      </c>
      <c r="B99" s="1">
        <f t="shared" si="3"/>
        <v>25.110941317942206</v>
      </c>
      <c r="C99" s="4">
        <f t="shared" si="4"/>
        <v>25</v>
      </c>
      <c r="D99" s="5">
        <f t="shared" si="5"/>
        <v>0</v>
      </c>
    </row>
    <row r="100" spans="1:4">
      <c r="A100">
        <v>489</v>
      </c>
      <c r="B100" s="1">
        <f t="shared" si="3"/>
        <v>24.835354604339273</v>
      </c>
      <c r="C100" s="4">
        <f t="shared" si="4"/>
        <v>25</v>
      </c>
      <c r="D100" s="5">
        <f t="shared" si="5"/>
        <v>0</v>
      </c>
    </row>
    <row r="101" spans="1:4">
      <c r="A101">
        <v>490</v>
      </c>
      <c r="B101" s="1">
        <f t="shared" si="3"/>
        <v>24.559717477831327</v>
      </c>
      <c r="C101" s="4">
        <f t="shared" si="4"/>
        <v>25</v>
      </c>
      <c r="D101" s="5">
        <f t="shared" si="5"/>
        <v>0</v>
      </c>
    </row>
    <row r="102" spans="1:4">
      <c r="A102">
        <v>491</v>
      </c>
      <c r="B102" s="1">
        <f t="shared" si="3"/>
        <v>24.284029910741992</v>
      </c>
      <c r="C102" s="4">
        <f t="shared" si="4"/>
        <v>25</v>
      </c>
      <c r="D102" s="5">
        <f t="shared" si="5"/>
        <v>-1</v>
      </c>
    </row>
    <row r="103" spans="1:4">
      <c r="A103">
        <v>492</v>
      </c>
      <c r="B103" s="1">
        <f t="shared" si="3"/>
        <v>24.008291875370332</v>
      </c>
      <c r="C103" s="4">
        <f t="shared" si="4"/>
        <v>24</v>
      </c>
      <c r="D103" s="5">
        <f t="shared" si="5"/>
        <v>0</v>
      </c>
    </row>
    <row r="104" spans="1:4">
      <c r="A104">
        <v>493</v>
      </c>
      <c r="B104" s="1">
        <f t="shared" si="3"/>
        <v>23.732503343989038</v>
      </c>
      <c r="C104" s="4">
        <f t="shared" si="4"/>
        <v>24</v>
      </c>
      <c r="D104" s="5">
        <f t="shared" si="5"/>
        <v>0</v>
      </c>
    </row>
    <row r="105" spans="1:4">
      <c r="A105">
        <v>494</v>
      </c>
      <c r="B105" s="1">
        <f t="shared" si="3"/>
        <v>23.456664288846014</v>
      </c>
      <c r="C105" s="4">
        <f t="shared" si="4"/>
        <v>24</v>
      </c>
      <c r="D105" s="5">
        <f t="shared" si="5"/>
        <v>-1</v>
      </c>
    </row>
    <row r="106" spans="1:4">
      <c r="A106">
        <v>495</v>
      </c>
      <c r="B106" s="1">
        <f t="shared" si="3"/>
        <v>23.180774682163928</v>
      </c>
      <c r="C106" s="4">
        <f t="shared" si="4"/>
        <v>24</v>
      </c>
      <c r="D106" s="5">
        <f t="shared" si="5"/>
        <v>-1</v>
      </c>
    </row>
    <row r="107" spans="1:4">
      <c r="A107">
        <v>496</v>
      </c>
      <c r="B107" s="1">
        <f t="shared" si="3"/>
        <v>22.904834496139301</v>
      </c>
      <c r="C107" s="4">
        <f t="shared" si="4"/>
        <v>23</v>
      </c>
      <c r="D107" s="5">
        <f t="shared" si="5"/>
        <v>0</v>
      </c>
    </row>
    <row r="108" spans="1:4">
      <c r="A108">
        <v>497</v>
      </c>
      <c r="B108" s="1">
        <f t="shared" si="3"/>
        <v>22.628843702943641</v>
      </c>
      <c r="C108" s="4">
        <f t="shared" si="4"/>
        <v>23</v>
      </c>
      <c r="D108" s="5">
        <f t="shared" si="5"/>
        <v>0</v>
      </c>
    </row>
    <row r="109" spans="1:4">
      <c r="A109">
        <v>498</v>
      </c>
      <c r="B109" s="1">
        <f t="shared" si="3"/>
        <v>22.352802274722535</v>
      </c>
      <c r="C109" s="4">
        <f t="shared" si="4"/>
        <v>23</v>
      </c>
      <c r="D109" s="5">
        <f t="shared" si="5"/>
        <v>-1</v>
      </c>
    </row>
    <row r="110" spans="1:4">
      <c r="A110">
        <v>499</v>
      </c>
      <c r="B110" s="1">
        <f t="shared" si="3"/>
        <v>22.076710183596788</v>
      </c>
      <c r="C110" s="4">
        <f t="shared" si="4"/>
        <v>23</v>
      </c>
      <c r="D110" s="5">
        <f t="shared" si="5"/>
        <v>-1</v>
      </c>
    </row>
    <row r="111" spans="1:4">
      <c r="A111">
        <v>500</v>
      </c>
      <c r="B111" s="1">
        <f t="shared" si="3"/>
        <v>21.800567401660828</v>
      </c>
      <c r="C111" s="4">
        <f t="shared" si="4"/>
        <v>22</v>
      </c>
      <c r="D111" s="5">
        <f t="shared" si="5"/>
        <v>0</v>
      </c>
    </row>
    <row r="112" spans="1:4">
      <c r="A112">
        <v>501</v>
      </c>
      <c r="B112" s="1">
        <f t="shared" si="3"/>
        <v>21.524373900983619</v>
      </c>
      <c r="C112" s="4">
        <f t="shared" si="4"/>
        <v>22</v>
      </c>
      <c r="D112" s="5">
        <f t="shared" si="5"/>
        <v>0</v>
      </c>
    </row>
    <row r="113" spans="1:4">
      <c r="A113">
        <v>502</v>
      </c>
      <c r="B113" s="1">
        <f t="shared" si="3"/>
        <v>21.248129653608885</v>
      </c>
      <c r="C113" s="4">
        <f t="shared" si="4"/>
        <v>22</v>
      </c>
      <c r="D113" s="5">
        <f t="shared" si="5"/>
        <v>-1</v>
      </c>
    </row>
    <row r="114" spans="1:4">
      <c r="A114">
        <v>503</v>
      </c>
      <c r="B114" s="1">
        <f t="shared" si="3"/>
        <v>20.971834631553975</v>
      </c>
      <c r="C114" s="4">
        <f t="shared" si="4"/>
        <v>22</v>
      </c>
      <c r="D114" s="5">
        <f t="shared" si="5"/>
        <v>-1</v>
      </c>
    </row>
    <row r="115" spans="1:4">
      <c r="A115">
        <v>504</v>
      </c>
      <c r="B115" s="1">
        <f t="shared" si="3"/>
        <v>20.695488806811454</v>
      </c>
      <c r="C115" s="4">
        <f t="shared" si="4"/>
        <v>21</v>
      </c>
      <c r="D115" s="5">
        <f t="shared" si="5"/>
        <v>0</v>
      </c>
    </row>
    <row r="116" spans="1:4">
      <c r="A116">
        <v>505</v>
      </c>
      <c r="B116" s="1">
        <f t="shared" si="3"/>
        <v>20.419092151346831</v>
      </c>
      <c r="C116" s="4">
        <f t="shared" si="4"/>
        <v>21</v>
      </c>
      <c r="D116" s="5">
        <f t="shared" si="5"/>
        <v>-1</v>
      </c>
    </row>
    <row r="117" spans="1:4">
      <c r="A117">
        <v>506</v>
      </c>
      <c r="B117" s="1">
        <f t="shared" si="3"/>
        <v>20.142644637101057</v>
      </c>
      <c r="C117" s="4">
        <f t="shared" si="4"/>
        <v>21</v>
      </c>
      <c r="D117" s="5">
        <f t="shared" si="5"/>
        <v>-1</v>
      </c>
    </row>
    <row r="118" spans="1:4">
      <c r="A118">
        <v>507</v>
      </c>
      <c r="B118" s="1">
        <f t="shared" si="3"/>
        <v>19.866146235988708</v>
      </c>
      <c r="C118" s="4">
        <f t="shared" si="4"/>
        <v>21</v>
      </c>
      <c r="D118" s="5">
        <f t="shared" si="5"/>
        <v>-1</v>
      </c>
    </row>
    <row r="119" spans="1:4">
      <c r="A119">
        <v>508</v>
      </c>
      <c r="B119" s="1">
        <f t="shared" si="3"/>
        <v>19.589596919898213</v>
      </c>
      <c r="C119" s="4">
        <f t="shared" si="4"/>
        <v>20</v>
      </c>
      <c r="D119" s="5">
        <f t="shared" si="5"/>
        <v>0</v>
      </c>
    </row>
    <row r="120" spans="1:4">
      <c r="A120">
        <v>509</v>
      </c>
      <c r="B120" s="1">
        <f t="shared" si="3"/>
        <v>19.312996660692988</v>
      </c>
      <c r="C120" s="4">
        <f t="shared" si="4"/>
        <v>20</v>
      </c>
      <c r="D120" s="5">
        <f t="shared" si="5"/>
        <v>-1</v>
      </c>
    </row>
    <row r="121" spans="1:4">
      <c r="A121">
        <v>510</v>
      </c>
      <c r="B121" s="1">
        <f t="shared" si="3"/>
        <v>19.036345430209622</v>
      </c>
      <c r="C121" s="4">
        <f t="shared" si="4"/>
        <v>20</v>
      </c>
      <c r="D121" s="5">
        <f t="shared" si="5"/>
        <v>-1</v>
      </c>
    </row>
    <row r="122" spans="1:4">
      <c r="A122">
        <v>511</v>
      </c>
      <c r="B122" s="1">
        <f t="shared" si="3"/>
        <v>18.759643200259234</v>
      </c>
      <c r="C122" s="4">
        <f t="shared" si="4"/>
        <v>20</v>
      </c>
      <c r="D122" s="5">
        <f t="shared" si="5"/>
        <v>-1</v>
      </c>
    </row>
    <row r="123" spans="1:4">
      <c r="A123">
        <v>512</v>
      </c>
      <c r="B123" s="1">
        <f t="shared" si="3"/>
        <v>18.482889942626571</v>
      </c>
      <c r="C123" s="4">
        <f t="shared" si="4"/>
        <v>19</v>
      </c>
      <c r="D123" s="5">
        <f t="shared" si="5"/>
        <v>-1</v>
      </c>
    </row>
    <row r="124" spans="1:4">
      <c r="A124">
        <v>513</v>
      </c>
      <c r="B124" s="1">
        <f t="shared" si="3"/>
        <v>18.20608562907114</v>
      </c>
      <c r="C124" s="4">
        <f t="shared" si="4"/>
        <v>19</v>
      </c>
      <c r="D124" s="5">
        <f t="shared" si="5"/>
        <v>-1</v>
      </c>
    </row>
    <row r="125" spans="1:4">
      <c r="A125">
        <v>514</v>
      </c>
      <c r="B125" s="1">
        <f t="shared" si="3"/>
        <v>17.929230231325164</v>
      </c>
      <c r="C125" s="4">
        <f t="shared" si="4"/>
        <v>19</v>
      </c>
      <c r="D125" s="5">
        <f t="shared" si="5"/>
        <v>-1</v>
      </c>
    </row>
    <row r="126" spans="1:4">
      <c r="A126">
        <v>515</v>
      </c>
      <c r="B126" s="1">
        <f t="shared" si="3"/>
        <v>17.652323721096081</v>
      </c>
      <c r="C126" s="4">
        <f t="shared" si="4"/>
        <v>19</v>
      </c>
      <c r="D126" s="5">
        <f t="shared" si="5"/>
        <v>-1</v>
      </c>
    </row>
    <row r="127" spans="1:4">
      <c r="A127">
        <v>516</v>
      </c>
      <c r="B127" s="1">
        <f t="shared" si="3"/>
        <v>17.375366070064274</v>
      </c>
      <c r="C127" s="4">
        <f t="shared" si="4"/>
        <v>18</v>
      </c>
      <c r="D127" s="5">
        <f t="shared" si="5"/>
        <v>-1</v>
      </c>
    </row>
    <row r="128" spans="1:4">
      <c r="A128">
        <v>517</v>
      </c>
      <c r="B128" s="1">
        <f t="shared" si="3"/>
        <v>17.098357249884202</v>
      </c>
      <c r="C128" s="4">
        <f t="shared" si="4"/>
        <v>18</v>
      </c>
      <c r="D128" s="5">
        <f t="shared" si="5"/>
        <v>-1</v>
      </c>
    </row>
    <row r="129" spans="1:4">
      <c r="A129">
        <v>518</v>
      </c>
      <c r="B129" s="1">
        <f t="shared" si="3"/>
        <v>16.821297232184406</v>
      </c>
      <c r="C129" s="4">
        <f t="shared" si="4"/>
        <v>18</v>
      </c>
      <c r="D129" s="5">
        <f t="shared" si="5"/>
        <v>-1</v>
      </c>
    </row>
    <row r="130" spans="1:4">
      <c r="A130">
        <v>519</v>
      </c>
      <c r="B130" s="1">
        <f t="shared" si="3"/>
        <v>16.544185988566824</v>
      </c>
      <c r="C130" s="4">
        <f t="shared" si="4"/>
        <v>18</v>
      </c>
      <c r="D130" s="5">
        <f t="shared" si="5"/>
        <v>-1</v>
      </c>
    </row>
    <row r="131" spans="1:4">
      <c r="A131">
        <v>520</v>
      </c>
      <c r="B131" s="1">
        <f t="shared" ref="B131:B192" si="6">-1481.96+SQRT(2196200+(1.8639-(3.3*A131/1024))/0.00000388)</f>
        <v>16.267023490607698</v>
      </c>
      <c r="C131" s="4">
        <f t="shared" ref="C131:C192" si="7">$F$2-FLOOR(A131/$G$2, 1)</f>
        <v>17</v>
      </c>
      <c r="D131" s="5">
        <f t="shared" ref="D131:D192" si="8">ROUND(B131-C131, 0)</f>
        <v>-1</v>
      </c>
    </row>
    <row r="132" spans="1:4">
      <c r="A132">
        <v>521</v>
      </c>
      <c r="B132" s="1">
        <f t="shared" si="6"/>
        <v>15.98980970985599</v>
      </c>
      <c r="C132" s="4">
        <f t="shared" si="7"/>
        <v>17</v>
      </c>
      <c r="D132" s="5">
        <f t="shared" si="8"/>
        <v>-1</v>
      </c>
    </row>
    <row r="133" spans="1:4">
      <c r="A133">
        <v>522</v>
      </c>
      <c r="B133" s="1">
        <f t="shared" si="6"/>
        <v>15.712544617835192</v>
      </c>
      <c r="C133" s="4">
        <f t="shared" si="7"/>
        <v>17</v>
      </c>
      <c r="D133" s="5">
        <f t="shared" si="8"/>
        <v>-1</v>
      </c>
    </row>
    <row r="134" spans="1:4">
      <c r="A134">
        <v>523</v>
      </c>
      <c r="B134" s="1">
        <f t="shared" si="6"/>
        <v>15.435228186042423</v>
      </c>
      <c r="C134" s="4">
        <f t="shared" si="7"/>
        <v>17</v>
      </c>
      <c r="D134" s="5">
        <f t="shared" si="8"/>
        <v>-2</v>
      </c>
    </row>
    <row r="135" spans="1:4">
      <c r="A135">
        <v>524</v>
      </c>
      <c r="B135" s="1">
        <f t="shared" si="6"/>
        <v>15.157860385947515</v>
      </c>
      <c r="C135" s="4">
        <f t="shared" si="7"/>
        <v>16</v>
      </c>
      <c r="D135" s="5">
        <f t="shared" si="8"/>
        <v>-1</v>
      </c>
    </row>
    <row r="136" spans="1:4">
      <c r="A136">
        <v>525</v>
      </c>
      <c r="B136" s="1">
        <f t="shared" si="6"/>
        <v>14.880441188995292</v>
      </c>
      <c r="C136" s="4">
        <f t="shared" si="7"/>
        <v>16</v>
      </c>
      <c r="D136" s="5">
        <f t="shared" si="8"/>
        <v>-1</v>
      </c>
    </row>
    <row r="137" spans="1:4">
      <c r="A137">
        <v>526</v>
      </c>
      <c r="B137" s="1">
        <f t="shared" si="6"/>
        <v>14.602970566602608</v>
      </c>
      <c r="C137" s="4">
        <f t="shared" si="7"/>
        <v>16</v>
      </c>
      <c r="D137" s="5">
        <f t="shared" si="8"/>
        <v>-1</v>
      </c>
    </row>
    <row r="138" spans="1:4">
      <c r="A138">
        <v>527</v>
      </c>
      <c r="B138" s="1">
        <f t="shared" si="6"/>
        <v>14.325448490160852</v>
      </c>
      <c r="C138" s="4">
        <f t="shared" si="7"/>
        <v>16</v>
      </c>
      <c r="D138" s="5">
        <f t="shared" si="8"/>
        <v>-2</v>
      </c>
    </row>
    <row r="139" spans="1:4">
      <c r="A139">
        <v>528</v>
      </c>
      <c r="B139" s="1">
        <f t="shared" si="6"/>
        <v>14.047874931034585</v>
      </c>
      <c r="C139" s="4">
        <f t="shared" si="7"/>
        <v>15</v>
      </c>
      <c r="D139" s="5">
        <f t="shared" si="8"/>
        <v>-1</v>
      </c>
    </row>
    <row r="140" spans="1:4">
      <c r="A140">
        <v>529</v>
      </c>
      <c r="B140" s="1">
        <f t="shared" si="6"/>
        <v>13.770249860561762</v>
      </c>
      <c r="C140" s="4">
        <f t="shared" si="7"/>
        <v>15</v>
      </c>
      <c r="D140" s="5">
        <f t="shared" si="8"/>
        <v>-1</v>
      </c>
    </row>
    <row r="141" spans="1:4">
      <c r="A141">
        <v>530</v>
      </c>
      <c r="B141" s="1">
        <f t="shared" si="6"/>
        <v>13.492573250053283</v>
      </c>
      <c r="C141" s="4">
        <f t="shared" si="7"/>
        <v>15</v>
      </c>
      <c r="D141" s="5">
        <f t="shared" si="8"/>
        <v>-2</v>
      </c>
    </row>
    <row r="142" spans="1:4">
      <c r="A142">
        <v>531</v>
      </c>
      <c r="B142" s="1">
        <f t="shared" si="6"/>
        <v>13.214845070794354</v>
      </c>
      <c r="C142" s="4">
        <f t="shared" si="7"/>
        <v>15</v>
      </c>
      <c r="D142" s="5">
        <f t="shared" si="8"/>
        <v>-2</v>
      </c>
    </row>
    <row r="143" spans="1:4">
      <c r="A143">
        <v>532</v>
      </c>
      <c r="B143" s="1">
        <f t="shared" si="6"/>
        <v>12.937065294042895</v>
      </c>
      <c r="C143" s="4">
        <f t="shared" si="7"/>
        <v>14</v>
      </c>
      <c r="D143" s="5">
        <f t="shared" si="8"/>
        <v>-1</v>
      </c>
    </row>
    <row r="144" spans="1:4">
      <c r="A144">
        <v>533</v>
      </c>
      <c r="B144" s="1">
        <f t="shared" si="6"/>
        <v>12.659233891030226</v>
      </c>
      <c r="C144" s="4">
        <f t="shared" si="7"/>
        <v>14</v>
      </c>
      <c r="D144" s="5">
        <f t="shared" si="8"/>
        <v>-1</v>
      </c>
    </row>
    <row r="145" spans="1:4">
      <c r="A145">
        <v>534</v>
      </c>
      <c r="B145" s="1">
        <f t="shared" si="6"/>
        <v>12.381350832960834</v>
      </c>
      <c r="C145" s="4">
        <f t="shared" si="7"/>
        <v>14</v>
      </c>
      <c r="D145" s="5">
        <f t="shared" si="8"/>
        <v>-2</v>
      </c>
    </row>
    <row r="146" spans="1:4">
      <c r="A146">
        <v>535</v>
      </c>
      <c r="B146" s="1">
        <f t="shared" si="6"/>
        <v>12.103416091012605</v>
      </c>
      <c r="C146" s="4">
        <f t="shared" si="7"/>
        <v>14</v>
      </c>
      <c r="D146" s="5">
        <f t="shared" si="8"/>
        <v>-2</v>
      </c>
    </row>
    <row r="147" spans="1:4">
      <c r="A147">
        <v>536</v>
      </c>
      <c r="B147" s="1">
        <f t="shared" si="6"/>
        <v>11.825429636336594</v>
      </c>
      <c r="C147" s="4">
        <f t="shared" si="7"/>
        <v>13</v>
      </c>
      <c r="D147" s="5">
        <f t="shared" si="8"/>
        <v>-1</v>
      </c>
    </row>
    <row r="148" spans="1:4">
      <c r="A148">
        <v>537</v>
      </c>
      <c r="B148" s="1">
        <f t="shared" si="6"/>
        <v>11.547391440056572</v>
      </c>
      <c r="C148" s="4">
        <f t="shared" si="7"/>
        <v>13</v>
      </c>
      <c r="D148" s="5">
        <f t="shared" si="8"/>
        <v>-1</v>
      </c>
    </row>
    <row r="149" spans="1:4">
      <c r="A149">
        <v>538</v>
      </c>
      <c r="B149" s="1">
        <f t="shared" si="6"/>
        <v>11.269301473270161</v>
      </c>
      <c r="C149" s="4">
        <f t="shared" si="7"/>
        <v>13</v>
      </c>
      <c r="D149" s="5">
        <f t="shared" si="8"/>
        <v>-2</v>
      </c>
    </row>
    <row r="150" spans="1:4">
      <c r="A150">
        <v>539</v>
      </c>
      <c r="B150" s="1">
        <f t="shared" si="6"/>
        <v>10.9911597070477</v>
      </c>
      <c r="C150" s="4">
        <f t="shared" si="7"/>
        <v>13</v>
      </c>
      <c r="D150" s="5">
        <f>ROUND(B150-C150, 0)</f>
        <v>-2</v>
      </c>
    </row>
    <row r="151" spans="1:4">
      <c r="A151">
        <v>540</v>
      </c>
      <c r="B151" s="1">
        <f t="shared" si="6"/>
        <v>10.712966112432241</v>
      </c>
      <c r="C151" s="4">
        <f t="shared" si="7"/>
        <v>12</v>
      </c>
      <c r="D151" s="5">
        <f t="shared" si="8"/>
        <v>-1</v>
      </c>
    </row>
    <row r="152" spans="1:4">
      <c r="A152">
        <v>541</v>
      </c>
      <c r="B152" s="1">
        <f t="shared" si="6"/>
        <v>10.434720660440689</v>
      </c>
      <c r="C152" s="4">
        <f t="shared" si="7"/>
        <v>12</v>
      </c>
      <c r="D152" s="5">
        <f t="shared" si="8"/>
        <v>-2</v>
      </c>
    </row>
    <row r="153" spans="1:4">
      <c r="A153">
        <v>542</v>
      </c>
      <c r="B153" s="1">
        <f t="shared" si="6"/>
        <v>10.156423322061755</v>
      </c>
      <c r="C153" s="4">
        <f t="shared" si="7"/>
        <v>12</v>
      </c>
      <c r="D153" s="5">
        <f t="shared" si="8"/>
        <v>-2</v>
      </c>
    </row>
    <row r="154" spans="1:4">
      <c r="A154">
        <v>543</v>
      </c>
      <c r="B154" s="1">
        <f t="shared" si="6"/>
        <v>9.8780740682584565</v>
      </c>
      <c r="C154" s="4">
        <f t="shared" si="7"/>
        <v>12</v>
      </c>
      <c r="D154" s="5">
        <f t="shared" si="8"/>
        <v>-2</v>
      </c>
    </row>
    <row r="155" spans="1:4">
      <c r="A155">
        <v>544</v>
      </c>
      <c r="B155" s="1">
        <f t="shared" si="6"/>
        <v>9.599672869965616</v>
      </c>
      <c r="C155" s="4">
        <f t="shared" si="7"/>
        <v>11</v>
      </c>
      <c r="D155" s="5">
        <f t="shared" si="8"/>
        <v>-1</v>
      </c>
    </row>
    <row r="156" spans="1:4">
      <c r="A156">
        <v>545</v>
      </c>
      <c r="B156" s="1">
        <f t="shared" si="6"/>
        <v>9.3212196980912267</v>
      </c>
      <c r="C156" s="4">
        <f t="shared" si="7"/>
        <v>11</v>
      </c>
      <c r="D156" s="5">
        <f t="shared" si="8"/>
        <v>-2</v>
      </c>
    </row>
    <row r="157" spans="1:4">
      <c r="A157">
        <v>546</v>
      </c>
      <c r="B157" s="1">
        <f t="shared" si="6"/>
        <v>9.0427145235164517</v>
      </c>
      <c r="C157" s="4">
        <f t="shared" si="7"/>
        <v>11</v>
      </c>
      <c r="D157" s="5">
        <f t="shared" si="8"/>
        <v>-2</v>
      </c>
    </row>
    <row r="158" spans="1:4">
      <c r="A158">
        <v>547</v>
      </c>
      <c r="B158" s="1">
        <f t="shared" si="6"/>
        <v>8.7641573170949414</v>
      </c>
      <c r="C158" s="4">
        <f t="shared" si="7"/>
        <v>11</v>
      </c>
      <c r="D158" s="5">
        <f t="shared" si="8"/>
        <v>-2</v>
      </c>
    </row>
    <row r="159" spans="1:4">
      <c r="A159">
        <v>548</v>
      </c>
      <c r="B159" s="1">
        <f t="shared" si="6"/>
        <v>8.4855480496530618</v>
      </c>
      <c r="C159" s="4">
        <f t="shared" si="7"/>
        <v>10</v>
      </c>
      <c r="D159" s="5">
        <f t="shared" si="8"/>
        <v>-2</v>
      </c>
    </row>
    <row r="160" spans="1:4">
      <c r="A160">
        <v>549</v>
      </c>
      <c r="B160" s="1">
        <f t="shared" si="6"/>
        <v>8.2068866919901211</v>
      </c>
      <c r="C160" s="4">
        <f t="shared" si="7"/>
        <v>10</v>
      </c>
      <c r="D160" s="5">
        <f t="shared" si="8"/>
        <v>-2</v>
      </c>
    </row>
    <row r="161" spans="1:4">
      <c r="A161">
        <v>550</v>
      </c>
      <c r="B161" s="1">
        <f t="shared" si="6"/>
        <v>7.9281732148783703</v>
      </c>
      <c r="C161" s="4">
        <f t="shared" si="7"/>
        <v>10</v>
      </c>
      <c r="D161" s="5">
        <f t="shared" si="8"/>
        <v>-2</v>
      </c>
    </row>
    <row r="162" spans="1:4">
      <c r="A162">
        <v>551</v>
      </c>
      <c r="B162" s="1">
        <f t="shared" si="6"/>
        <v>7.6494075890616386</v>
      </c>
      <c r="C162" s="4">
        <f t="shared" si="7"/>
        <v>10</v>
      </c>
      <c r="D162" s="5">
        <f t="shared" si="8"/>
        <v>-2</v>
      </c>
    </row>
    <row r="163" spans="1:4">
      <c r="A163">
        <v>552</v>
      </c>
      <c r="B163" s="1">
        <f t="shared" si="6"/>
        <v>7.3705897852573798</v>
      </c>
      <c r="C163" s="4">
        <f t="shared" si="7"/>
        <v>9</v>
      </c>
      <c r="D163" s="5">
        <f t="shared" si="8"/>
        <v>-2</v>
      </c>
    </row>
    <row r="164" spans="1:4">
      <c r="A164">
        <v>553</v>
      </c>
      <c r="B164" s="1">
        <f t="shared" si="6"/>
        <v>7.0917197741557629</v>
      </c>
      <c r="C164" s="4">
        <f t="shared" si="7"/>
        <v>9</v>
      </c>
      <c r="D164" s="5">
        <f t="shared" si="8"/>
        <v>-2</v>
      </c>
    </row>
    <row r="165" spans="1:4">
      <c r="A165">
        <v>554</v>
      </c>
      <c r="B165" s="1">
        <f t="shared" si="6"/>
        <v>6.8127975264187626</v>
      </c>
      <c r="C165" s="4">
        <f t="shared" si="7"/>
        <v>9</v>
      </c>
      <c r="D165" s="5">
        <f t="shared" si="8"/>
        <v>-2</v>
      </c>
    </row>
    <row r="166" spans="1:4">
      <c r="A166">
        <v>555</v>
      </c>
      <c r="B166" s="1">
        <f t="shared" si="6"/>
        <v>6.5338230126812959</v>
      </c>
      <c r="C166" s="4">
        <f t="shared" si="7"/>
        <v>9</v>
      </c>
      <c r="D166" s="5">
        <f t="shared" si="8"/>
        <v>-2</v>
      </c>
    </row>
    <row r="167" spans="1:4">
      <c r="A167">
        <v>556</v>
      </c>
      <c r="B167" s="1">
        <f t="shared" si="6"/>
        <v>6.2547962035503133</v>
      </c>
      <c r="C167" s="4">
        <f t="shared" si="7"/>
        <v>8</v>
      </c>
      <c r="D167" s="5">
        <f t="shared" si="8"/>
        <v>-2</v>
      </c>
    </row>
    <row r="168" spans="1:4">
      <c r="A168">
        <v>557</v>
      </c>
      <c r="B168" s="1">
        <f t="shared" si="6"/>
        <v>5.9757170696061621</v>
      </c>
      <c r="C168" s="4">
        <f t="shared" si="7"/>
        <v>8</v>
      </c>
      <c r="D168" s="5">
        <f t="shared" si="8"/>
        <v>-2</v>
      </c>
    </row>
    <row r="169" spans="1:4">
      <c r="A169">
        <v>558</v>
      </c>
      <c r="B169" s="1">
        <f t="shared" si="6"/>
        <v>5.6965855814005408</v>
      </c>
      <c r="C169" s="4">
        <f t="shared" si="7"/>
        <v>8</v>
      </c>
      <c r="D169" s="5">
        <f t="shared" si="8"/>
        <v>-2</v>
      </c>
    </row>
    <row r="170" spans="1:4">
      <c r="A170">
        <v>559</v>
      </c>
      <c r="B170" s="1">
        <f t="shared" si="6"/>
        <v>5.4174017094583178</v>
      </c>
      <c r="C170" s="4">
        <f t="shared" si="7"/>
        <v>8</v>
      </c>
      <c r="D170" s="5">
        <f t="shared" si="8"/>
        <v>-3</v>
      </c>
    </row>
    <row r="171" spans="1:4">
      <c r="A171">
        <v>560</v>
      </c>
      <c r="B171" s="1">
        <f t="shared" si="6"/>
        <v>5.1381654242759396</v>
      </c>
      <c r="C171" s="4">
        <f t="shared" si="7"/>
        <v>7</v>
      </c>
      <c r="D171" s="5">
        <f t="shared" si="8"/>
        <v>-2</v>
      </c>
    </row>
    <row r="172" spans="1:4">
      <c r="A172">
        <v>561</v>
      </c>
      <c r="B172" s="1">
        <f t="shared" si="6"/>
        <v>4.8588766963227954</v>
      </c>
      <c r="C172" s="4">
        <f t="shared" si="7"/>
        <v>7</v>
      </c>
      <c r="D172" s="5">
        <f t="shared" si="8"/>
        <v>-2</v>
      </c>
    </row>
    <row r="173" spans="1:4">
      <c r="A173">
        <v>562</v>
      </c>
      <c r="B173" s="1">
        <f t="shared" si="6"/>
        <v>4.5795354960403074</v>
      </c>
      <c r="C173" s="4">
        <f t="shared" si="7"/>
        <v>7</v>
      </c>
      <c r="D173" s="5">
        <f t="shared" si="8"/>
        <v>-2</v>
      </c>
    </row>
    <row r="174" spans="1:4">
      <c r="A174">
        <v>563</v>
      </c>
      <c r="B174" s="1">
        <f t="shared" si="6"/>
        <v>4.3001417938419308</v>
      </c>
      <c r="C174" s="4">
        <f t="shared" si="7"/>
        <v>7</v>
      </c>
      <c r="D174" s="5">
        <f t="shared" si="8"/>
        <v>-3</v>
      </c>
    </row>
    <row r="175" spans="1:4">
      <c r="A175">
        <v>564</v>
      </c>
      <c r="B175" s="1">
        <f t="shared" si="6"/>
        <v>4.0206955601138361</v>
      </c>
      <c r="C175" s="4">
        <f t="shared" si="7"/>
        <v>6</v>
      </c>
      <c r="D175" s="5">
        <f t="shared" si="8"/>
        <v>-2</v>
      </c>
    </row>
    <row r="176" spans="1:4">
      <c r="A176">
        <v>565</v>
      </c>
      <c r="B176" s="1">
        <f t="shared" si="6"/>
        <v>3.7411967652135445</v>
      </c>
      <c r="C176" s="4">
        <f t="shared" si="7"/>
        <v>6</v>
      </c>
      <c r="D176" s="5">
        <f t="shared" si="8"/>
        <v>-2</v>
      </c>
    </row>
    <row r="177" spans="1:4">
      <c r="A177">
        <v>566</v>
      </c>
      <c r="B177" s="1">
        <f t="shared" si="6"/>
        <v>3.4616453794710651</v>
      </c>
      <c r="C177" s="4">
        <f t="shared" si="7"/>
        <v>6</v>
      </c>
      <c r="D177" s="5">
        <f t="shared" si="8"/>
        <v>-3</v>
      </c>
    </row>
    <row r="178" spans="1:4">
      <c r="A178">
        <v>567</v>
      </c>
      <c r="B178" s="1">
        <f t="shared" si="6"/>
        <v>3.1820413731891222</v>
      </c>
      <c r="C178" s="4">
        <f t="shared" si="7"/>
        <v>6</v>
      </c>
      <c r="D178" s="5">
        <f t="shared" si="8"/>
        <v>-3</v>
      </c>
    </row>
    <row r="179" spans="1:4">
      <c r="A179">
        <v>568</v>
      </c>
      <c r="B179" s="1">
        <f t="shared" si="6"/>
        <v>2.9023847166415635</v>
      </c>
      <c r="C179" s="4">
        <f t="shared" si="7"/>
        <v>5</v>
      </c>
      <c r="D179" s="5">
        <f t="shared" si="8"/>
        <v>-2</v>
      </c>
    </row>
    <row r="180" spans="1:4">
      <c r="A180">
        <v>569</v>
      </c>
      <c r="B180" s="1">
        <f t="shared" si="6"/>
        <v>2.6226753800744973</v>
      </c>
      <c r="C180" s="4">
        <f t="shared" si="7"/>
        <v>5</v>
      </c>
      <c r="D180" s="5">
        <f t="shared" si="8"/>
        <v>-2</v>
      </c>
    </row>
    <row r="181" spans="1:4">
      <c r="A181">
        <v>570</v>
      </c>
      <c r="B181" s="1">
        <f t="shared" si="6"/>
        <v>2.3429133337060648</v>
      </c>
      <c r="C181" s="4">
        <f t="shared" si="7"/>
        <v>5</v>
      </c>
      <c r="D181" s="5">
        <f t="shared" si="8"/>
        <v>-3</v>
      </c>
    </row>
    <row r="182" spans="1:4">
      <c r="A182">
        <v>571</v>
      </c>
      <c r="B182" s="1">
        <f t="shared" si="6"/>
        <v>2.0630985477266677</v>
      </c>
      <c r="C182" s="4">
        <f t="shared" si="7"/>
        <v>5</v>
      </c>
      <c r="D182" s="5">
        <f t="shared" si="8"/>
        <v>-3</v>
      </c>
    </row>
    <row r="183" spans="1:4">
      <c r="A183">
        <v>572</v>
      </c>
      <c r="B183" s="1">
        <f t="shared" si="6"/>
        <v>1.7832309922980585</v>
      </c>
      <c r="C183" s="4">
        <f t="shared" si="7"/>
        <v>4</v>
      </c>
      <c r="D183" s="5">
        <f t="shared" si="8"/>
        <v>-2</v>
      </c>
    </row>
    <row r="184" spans="1:4">
      <c r="A184">
        <v>573</v>
      </c>
      <c r="B184" s="1">
        <f t="shared" si="6"/>
        <v>1.5033106375540228</v>
      </c>
      <c r="C184" s="4">
        <f t="shared" si="7"/>
        <v>4</v>
      </c>
      <c r="D184" s="5">
        <f t="shared" si="8"/>
        <v>-2</v>
      </c>
    </row>
    <row r="185" spans="1:4">
      <c r="A185">
        <v>574</v>
      </c>
      <c r="B185" s="1">
        <f t="shared" si="6"/>
        <v>1.223337453600152</v>
      </c>
      <c r="C185" s="4">
        <f t="shared" si="7"/>
        <v>4</v>
      </c>
      <c r="D185" s="5">
        <f t="shared" si="8"/>
        <v>-3</v>
      </c>
    </row>
    <row r="186" spans="1:4">
      <c r="A186">
        <v>575</v>
      </c>
      <c r="B186" s="1">
        <f t="shared" si="6"/>
        <v>0.94331141051384293</v>
      </c>
      <c r="C186" s="4">
        <f t="shared" si="7"/>
        <v>4</v>
      </c>
      <c r="D186" s="5">
        <f t="shared" si="8"/>
        <v>-3</v>
      </c>
    </row>
    <row r="187" spans="1:4">
      <c r="A187">
        <v>576</v>
      </c>
      <c r="B187" s="1">
        <f t="shared" si="6"/>
        <v>0.66323247834475296</v>
      </c>
      <c r="C187" s="4">
        <f t="shared" si="7"/>
        <v>3</v>
      </c>
      <c r="D187" s="5">
        <f t="shared" si="8"/>
        <v>-2</v>
      </c>
    </row>
    <row r="188" spans="1:4">
      <c r="A188">
        <v>577</v>
      </c>
      <c r="B188" s="1">
        <f t="shared" si="6"/>
        <v>0.38310062711320825</v>
      </c>
      <c r="C188" s="4">
        <f t="shared" si="7"/>
        <v>3</v>
      </c>
      <c r="D188" s="5">
        <f t="shared" si="8"/>
        <v>-3</v>
      </c>
    </row>
    <row r="189" spans="1:4">
      <c r="A189">
        <v>578</v>
      </c>
      <c r="B189" s="1">
        <f t="shared" si="6"/>
        <v>0.10291582681202271</v>
      </c>
      <c r="C189" s="4">
        <f t="shared" si="7"/>
        <v>3</v>
      </c>
      <c r="D189" s="5">
        <f t="shared" si="8"/>
        <v>-3</v>
      </c>
    </row>
    <row r="190" spans="1:4">
      <c r="A190">
        <v>579</v>
      </c>
      <c r="B190" s="1">
        <f t="shared" si="6"/>
        <v>-0.17732195259486616</v>
      </c>
      <c r="C190" s="4">
        <f t="shared" si="7"/>
        <v>3</v>
      </c>
      <c r="D190" s="5">
        <f t="shared" si="8"/>
        <v>-3</v>
      </c>
    </row>
    <row r="191" spans="1:4">
      <c r="A191">
        <v>580</v>
      </c>
      <c r="B191" s="1">
        <f t="shared" si="6"/>
        <v>-0.4576127411712605</v>
      </c>
      <c r="C191" s="4">
        <f t="shared" si="7"/>
        <v>2</v>
      </c>
      <c r="D191" s="5">
        <f t="shared" si="8"/>
        <v>-2</v>
      </c>
    </row>
    <row r="192" spans="1:4">
      <c r="A192">
        <v>0</v>
      </c>
      <c r="B192" s="1">
        <f t="shared" si="6"/>
        <v>154.06768862209174</v>
      </c>
      <c r="C192" s="4">
        <f t="shared" si="7"/>
        <v>147</v>
      </c>
      <c r="D192" s="5">
        <f t="shared" si="8"/>
        <v>7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/>
  <cols>
    <col min="2" max="2" width="14" style="1" customWidth="1"/>
    <col min="3" max="4" width="9.140625" style="4"/>
  </cols>
  <sheetData>
    <row r="1" spans="1:4">
      <c r="A1" t="s">
        <v>1</v>
      </c>
      <c r="B1" s="1" t="s">
        <v>0</v>
      </c>
      <c r="C1" s="4" t="s">
        <v>2</v>
      </c>
      <c r="D1" s="4" t="s">
        <v>7</v>
      </c>
    </row>
    <row r="2" spans="1:4">
      <c r="A2">
        <v>205</v>
      </c>
      <c r="B2" s="1">
        <f>IF((3.3*A2/1023)&gt;0.7012,25-((3.3*A2/1023)-0.7012)/0.001769,25-((3.3*A2/1023)-0.7012)/0.001646)</f>
        <v>49.246462587700435</v>
      </c>
      <c r="C2" s="4">
        <f>(230-A2)*2</f>
        <v>50</v>
      </c>
      <c r="D2" s="4">
        <f>ROUND(B2-C2, 0)</f>
        <v>-1</v>
      </c>
    </row>
    <row r="3" spans="1:4">
      <c r="A3">
        <v>206</v>
      </c>
      <c r="B3" s="1">
        <f t="shared" ref="B3:B37" si="0">IF((3.3*A3/1023)&gt;0.7012,25-((3.3*A3/1023)-0.7012)/0.001769,25-((3.3*A3/1023)-0.7012)/0.001646)</f>
        <v>47.286677380159212</v>
      </c>
      <c r="C3" s="4">
        <f t="shared" ref="C3:C37" si="1">(230-A3)*2</f>
        <v>48</v>
      </c>
      <c r="D3" s="4">
        <f t="shared" ref="D3:D37" si="2">ROUND(B3-C3, 0)</f>
        <v>-1</v>
      </c>
    </row>
    <row r="4" spans="1:4">
      <c r="A4">
        <v>207</v>
      </c>
      <c r="B4" s="1">
        <f t="shared" si="0"/>
        <v>45.326892172617988</v>
      </c>
      <c r="C4" s="4">
        <f t="shared" si="1"/>
        <v>46</v>
      </c>
      <c r="D4" s="4">
        <f t="shared" si="2"/>
        <v>-1</v>
      </c>
    </row>
    <row r="5" spans="1:4">
      <c r="A5">
        <v>208</v>
      </c>
      <c r="B5" s="1">
        <f t="shared" si="0"/>
        <v>43.367106965076694</v>
      </c>
      <c r="C5" s="4">
        <f t="shared" si="1"/>
        <v>44</v>
      </c>
      <c r="D5" s="4">
        <f t="shared" si="2"/>
        <v>-1</v>
      </c>
    </row>
    <row r="6" spans="1:4">
      <c r="A6">
        <v>209</v>
      </c>
      <c r="B6" s="1">
        <f t="shared" si="0"/>
        <v>41.40732175753547</v>
      </c>
      <c r="C6" s="4">
        <f t="shared" si="1"/>
        <v>42</v>
      </c>
      <c r="D6" s="4">
        <f t="shared" si="2"/>
        <v>-1</v>
      </c>
    </row>
    <row r="7" spans="1:4">
      <c r="A7">
        <v>210</v>
      </c>
      <c r="B7" s="1">
        <f t="shared" si="0"/>
        <v>39.447536549994176</v>
      </c>
      <c r="C7" s="4">
        <f t="shared" si="1"/>
        <v>40</v>
      </c>
      <c r="D7" s="4">
        <f t="shared" si="2"/>
        <v>-1</v>
      </c>
    </row>
    <row r="8" spans="1:4">
      <c r="A8">
        <v>211</v>
      </c>
      <c r="B8" s="1">
        <f t="shared" si="0"/>
        <v>37.487751342452952</v>
      </c>
      <c r="C8" s="4">
        <f t="shared" si="1"/>
        <v>38</v>
      </c>
      <c r="D8" s="4">
        <f t="shared" si="2"/>
        <v>-1</v>
      </c>
    </row>
    <row r="9" spans="1:4">
      <c r="A9">
        <v>212</v>
      </c>
      <c r="B9" s="1">
        <f t="shared" si="0"/>
        <v>35.527966134911729</v>
      </c>
      <c r="C9" s="4">
        <f t="shared" si="1"/>
        <v>36</v>
      </c>
      <c r="D9" s="4">
        <f t="shared" si="2"/>
        <v>0</v>
      </c>
    </row>
    <row r="10" spans="1:4">
      <c r="A10">
        <v>213</v>
      </c>
      <c r="B10" s="1">
        <f t="shared" si="0"/>
        <v>33.568180927370435</v>
      </c>
      <c r="C10" s="4">
        <f t="shared" si="1"/>
        <v>34</v>
      </c>
      <c r="D10" s="4">
        <f t="shared" si="2"/>
        <v>0</v>
      </c>
    </row>
    <row r="11" spans="1:4">
      <c r="A11">
        <v>214</v>
      </c>
      <c r="B11" s="1">
        <f t="shared" si="0"/>
        <v>31.608395719829144</v>
      </c>
      <c r="C11" s="4">
        <f t="shared" si="1"/>
        <v>32</v>
      </c>
      <c r="D11" s="4">
        <f t="shared" si="2"/>
        <v>0</v>
      </c>
    </row>
    <row r="12" spans="1:4">
      <c r="A12">
        <v>215</v>
      </c>
      <c r="B12" s="1">
        <f t="shared" si="0"/>
        <v>29.648610512287853</v>
      </c>
      <c r="C12" s="4">
        <f t="shared" si="1"/>
        <v>30</v>
      </c>
      <c r="D12" s="4">
        <f t="shared" si="2"/>
        <v>0</v>
      </c>
    </row>
    <row r="13" spans="1:4">
      <c r="A13">
        <v>216</v>
      </c>
      <c r="B13" s="1">
        <f t="shared" si="0"/>
        <v>27.688825304746626</v>
      </c>
      <c r="C13" s="4">
        <f t="shared" si="1"/>
        <v>28</v>
      </c>
      <c r="D13" s="4">
        <f t="shared" si="2"/>
        <v>0</v>
      </c>
    </row>
    <row r="14" spans="1:4">
      <c r="A14" s="6">
        <v>217</v>
      </c>
      <c r="B14" s="1">
        <f t="shared" si="0"/>
        <v>25.729040097205402</v>
      </c>
      <c r="C14" s="4">
        <f t="shared" si="1"/>
        <v>26</v>
      </c>
      <c r="D14" s="4">
        <f t="shared" si="2"/>
        <v>0</v>
      </c>
    </row>
    <row r="15" spans="1:4">
      <c r="A15" s="6">
        <v>218</v>
      </c>
      <c r="B15" s="1">
        <f t="shared" si="0"/>
        <v>23.854829592078644</v>
      </c>
      <c r="C15" s="4">
        <f t="shared" si="1"/>
        <v>24</v>
      </c>
      <c r="D15" s="4">
        <f t="shared" si="2"/>
        <v>0</v>
      </c>
    </row>
    <row r="16" spans="1:4">
      <c r="A16">
        <v>219</v>
      </c>
      <c r="B16" s="1">
        <f t="shared" si="0"/>
        <v>22.031309834242094</v>
      </c>
      <c r="C16" s="4">
        <f t="shared" si="1"/>
        <v>22</v>
      </c>
      <c r="D16" s="4">
        <f t="shared" si="2"/>
        <v>0</v>
      </c>
    </row>
    <row r="17" spans="1:4">
      <c r="A17">
        <v>220</v>
      </c>
      <c r="B17" s="1">
        <f t="shared" si="0"/>
        <v>20.207790076405484</v>
      </c>
      <c r="C17" s="4">
        <f t="shared" si="1"/>
        <v>20</v>
      </c>
      <c r="D17" s="4">
        <f t="shared" si="2"/>
        <v>0</v>
      </c>
    </row>
    <row r="18" spans="1:4">
      <c r="A18">
        <v>221</v>
      </c>
      <c r="B18" s="1">
        <f t="shared" si="0"/>
        <v>18.384270318568934</v>
      </c>
      <c r="C18" s="4">
        <f t="shared" si="1"/>
        <v>18</v>
      </c>
      <c r="D18" s="4">
        <f t="shared" si="2"/>
        <v>0</v>
      </c>
    </row>
    <row r="19" spans="1:4">
      <c r="A19">
        <v>222</v>
      </c>
      <c r="B19" s="1">
        <f t="shared" si="0"/>
        <v>16.560750560732384</v>
      </c>
      <c r="C19" s="4">
        <f t="shared" si="1"/>
        <v>16</v>
      </c>
      <c r="D19" s="4">
        <f t="shared" si="2"/>
        <v>1</v>
      </c>
    </row>
    <row r="20" spans="1:4">
      <c r="A20">
        <v>223</v>
      </c>
      <c r="B20" s="1">
        <f t="shared" si="0"/>
        <v>14.737230802895771</v>
      </c>
      <c r="C20" s="4">
        <f t="shared" si="1"/>
        <v>14</v>
      </c>
      <c r="D20" s="4">
        <f t="shared" si="2"/>
        <v>1</v>
      </c>
    </row>
    <row r="21" spans="1:4">
      <c r="A21">
        <v>224</v>
      </c>
      <c r="B21" s="1">
        <f t="shared" si="0"/>
        <v>12.913711045059223</v>
      </c>
      <c r="C21" s="4">
        <f t="shared" si="1"/>
        <v>12</v>
      </c>
      <c r="D21" s="4">
        <f t="shared" si="2"/>
        <v>1</v>
      </c>
    </row>
    <row r="22" spans="1:4">
      <c r="A22">
        <v>225</v>
      </c>
      <c r="B22" s="1">
        <f t="shared" si="0"/>
        <v>11.090191287222611</v>
      </c>
      <c r="C22" s="4">
        <f t="shared" si="1"/>
        <v>10</v>
      </c>
      <c r="D22" s="4">
        <f t="shared" si="2"/>
        <v>1</v>
      </c>
    </row>
    <row r="23" spans="1:4">
      <c r="A23">
        <v>226</v>
      </c>
      <c r="B23" s="1">
        <f t="shared" si="0"/>
        <v>9.2666715293860609</v>
      </c>
      <c r="C23" s="4">
        <f t="shared" si="1"/>
        <v>8</v>
      </c>
      <c r="D23" s="4">
        <f t="shared" si="2"/>
        <v>1</v>
      </c>
    </row>
    <row r="24" spans="1:4">
      <c r="A24">
        <v>227</v>
      </c>
      <c r="B24" s="1">
        <f t="shared" si="0"/>
        <v>7.4431517715495126</v>
      </c>
      <c r="C24" s="4">
        <f t="shared" si="1"/>
        <v>6</v>
      </c>
      <c r="D24" s="4">
        <f t="shared" si="2"/>
        <v>1</v>
      </c>
    </row>
    <row r="25" spans="1:4">
      <c r="A25">
        <v>228</v>
      </c>
      <c r="B25" s="1">
        <f t="shared" si="0"/>
        <v>5.6196320137128986</v>
      </c>
      <c r="C25" s="4">
        <f t="shared" si="1"/>
        <v>4</v>
      </c>
      <c r="D25" s="4">
        <f t="shared" si="2"/>
        <v>2</v>
      </c>
    </row>
    <row r="26" spans="1:4">
      <c r="A26">
        <v>229</v>
      </c>
      <c r="B26" s="1">
        <f t="shared" si="0"/>
        <v>3.7961122558763485</v>
      </c>
      <c r="C26" s="4">
        <f t="shared" si="1"/>
        <v>2</v>
      </c>
      <c r="D26" s="4">
        <f t="shared" si="2"/>
        <v>2</v>
      </c>
    </row>
    <row r="27" spans="1:4">
      <c r="A27">
        <v>230</v>
      </c>
      <c r="B27" s="1">
        <f t="shared" si="0"/>
        <v>1.972592498039738</v>
      </c>
      <c r="C27" s="4">
        <f t="shared" si="1"/>
        <v>0</v>
      </c>
      <c r="D27" s="4">
        <f t="shared" si="2"/>
        <v>2</v>
      </c>
    </row>
    <row r="28" spans="1:4">
      <c r="A28">
        <v>231</v>
      </c>
      <c r="B28" s="1">
        <f t="shared" si="0"/>
        <v>0.14907274020318795</v>
      </c>
      <c r="C28" s="4">
        <f t="shared" si="1"/>
        <v>-2</v>
      </c>
      <c r="D28" s="4">
        <f t="shared" si="2"/>
        <v>2</v>
      </c>
    </row>
    <row r="29" spans="1:4">
      <c r="A29">
        <v>232</v>
      </c>
      <c r="B29" s="1">
        <f t="shared" si="0"/>
        <v>-1.6744470176333621</v>
      </c>
      <c r="C29" s="4">
        <f t="shared" si="1"/>
        <v>-4</v>
      </c>
      <c r="D29" s="4">
        <f t="shared" si="2"/>
        <v>2</v>
      </c>
    </row>
    <row r="30" spans="1:4">
      <c r="A30">
        <v>233</v>
      </c>
      <c r="B30" s="1">
        <f t="shared" si="0"/>
        <v>-3.4979667754699726</v>
      </c>
      <c r="C30" s="4">
        <f t="shared" si="1"/>
        <v>-6</v>
      </c>
      <c r="D30" s="4">
        <f t="shared" si="2"/>
        <v>3</v>
      </c>
    </row>
    <row r="31" spans="1:4">
      <c r="A31">
        <v>234</v>
      </c>
      <c r="B31" s="1">
        <f t="shared" si="0"/>
        <v>-5.3214865333065227</v>
      </c>
      <c r="C31" s="4">
        <f t="shared" si="1"/>
        <v>-8</v>
      </c>
      <c r="D31" s="4">
        <f t="shared" si="2"/>
        <v>3</v>
      </c>
    </row>
    <row r="32" spans="1:4">
      <c r="A32">
        <v>235</v>
      </c>
      <c r="B32" s="1">
        <f t="shared" si="0"/>
        <v>-7.1450062911431331</v>
      </c>
      <c r="C32" s="4">
        <f t="shared" si="1"/>
        <v>-10</v>
      </c>
      <c r="D32" s="4">
        <f t="shared" si="2"/>
        <v>3</v>
      </c>
    </row>
    <row r="33" spans="1:4">
      <c r="A33">
        <v>236</v>
      </c>
      <c r="B33" s="1">
        <f t="shared" si="0"/>
        <v>-8.9685260489796832</v>
      </c>
      <c r="C33" s="4">
        <f t="shared" si="1"/>
        <v>-12</v>
      </c>
      <c r="D33" s="4">
        <f t="shared" si="2"/>
        <v>3</v>
      </c>
    </row>
    <row r="34" spans="1:4">
      <c r="A34">
        <v>237</v>
      </c>
      <c r="B34" s="1">
        <f t="shared" si="0"/>
        <v>-10.792045806816233</v>
      </c>
      <c r="C34" s="4">
        <f t="shared" si="1"/>
        <v>-14</v>
      </c>
      <c r="D34" s="4">
        <f t="shared" si="2"/>
        <v>3</v>
      </c>
    </row>
    <row r="35" spans="1:4">
      <c r="A35">
        <v>238</v>
      </c>
      <c r="B35" s="1">
        <f t="shared" si="0"/>
        <v>-12.615565564652847</v>
      </c>
      <c r="C35" s="4">
        <f t="shared" si="1"/>
        <v>-16</v>
      </c>
      <c r="D35" s="4">
        <f t="shared" si="2"/>
        <v>3</v>
      </c>
    </row>
    <row r="36" spans="1:4">
      <c r="A36">
        <v>239</v>
      </c>
      <c r="B36" s="1">
        <f t="shared" si="0"/>
        <v>-14.439085322489397</v>
      </c>
      <c r="C36" s="4">
        <f t="shared" si="1"/>
        <v>-18</v>
      </c>
      <c r="D36" s="4">
        <f t="shared" si="2"/>
        <v>4</v>
      </c>
    </row>
    <row r="37" spans="1:4">
      <c r="A37">
        <v>240</v>
      </c>
      <c r="B37" s="1">
        <f t="shared" si="0"/>
        <v>-16.262605080326011</v>
      </c>
      <c r="C37" s="4">
        <f t="shared" si="1"/>
        <v>-20</v>
      </c>
      <c r="D37" s="4">
        <f t="shared" si="2"/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 19</vt:lpstr>
      <vt:lpstr>Internal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Handley</dc:creator>
  <cp:lastModifiedBy>Matthew Handley</cp:lastModifiedBy>
  <dcterms:created xsi:type="dcterms:W3CDTF">2014-02-21T02:14:19Z</dcterms:created>
  <dcterms:modified xsi:type="dcterms:W3CDTF">2014-03-25T20:45:03Z</dcterms:modified>
</cp:coreProperties>
</file>