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ward\Documents\random\air\japan\hk\"/>
    </mc:Choice>
  </mc:AlternateContent>
  <xr:revisionPtr revIDLastSave="0" documentId="13_ncr:1_{A41A3DAC-0265-4AC8-B7E0-97B7F1B6FAF7}" xr6:coauthVersionLast="47" xr6:coauthVersionMax="47" xr10:uidLastSave="{00000000-0000-0000-0000-000000000000}"/>
  <bookViews>
    <workbookView xWindow="1037" yWindow="1783" windowWidth="18506" windowHeight="10911" activeTab="1" xr2:uid="{00000000-000D-0000-FFFF-FFFF00000000}"/>
  </bookViews>
  <sheets>
    <sheet name="hk2022" sheetId="1" r:id="rId1"/>
    <sheet name="scores" sheetId="3" r:id="rId2"/>
  </sheets>
  <definedNames>
    <definedName name="_xlnm._FilterDatabase" localSheetId="1" hidden="1">scores!$A$1:$N$16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8" i="3"/>
  <c r="N5" i="3"/>
  <c r="N7" i="3"/>
  <c r="N6" i="3"/>
  <c r="N2" i="3"/>
  <c r="N9" i="3"/>
  <c r="N11" i="3"/>
  <c r="N10" i="3"/>
  <c r="N12" i="3"/>
  <c r="N14" i="3"/>
  <c r="N15" i="3"/>
  <c r="N13" i="3"/>
  <c r="N16" i="3"/>
  <c r="N3" i="3"/>
  <c r="N105" i="1"/>
  <c r="M105" i="1"/>
  <c r="L105" i="1"/>
  <c r="K105" i="1"/>
  <c r="J105" i="1"/>
  <c r="I105" i="1"/>
  <c r="H105" i="1"/>
  <c r="G105" i="1"/>
  <c r="F105" i="1"/>
  <c r="E105" i="1"/>
  <c r="D105" i="1"/>
  <c r="C105" i="1"/>
  <c r="N98" i="1"/>
  <c r="M98" i="1"/>
  <c r="L98" i="1"/>
  <c r="K98" i="1"/>
  <c r="J98" i="1"/>
  <c r="I98" i="1"/>
  <c r="H98" i="1"/>
  <c r="G98" i="1"/>
  <c r="F98" i="1"/>
  <c r="E98" i="1"/>
  <c r="D98" i="1"/>
  <c r="C98" i="1"/>
  <c r="N91" i="1"/>
  <c r="M91" i="1"/>
  <c r="L91" i="1"/>
  <c r="K91" i="1"/>
  <c r="J91" i="1"/>
  <c r="I91" i="1"/>
  <c r="H91" i="1"/>
  <c r="G91" i="1"/>
  <c r="F91" i="1"/>
  <c r="E91" i="1"/>
  <c r="D91" i="1"/>
  <c r="C91" i="1"/>
  <c r="N84" i="1"/>
  <c r="M84" i="1"/>
  <c r="L84" i="1"/>
  <c r="K84" i="1"/>
  <c r="J84" i="1"/>
  <c r="I84" i="1"/>
  <c r="H84" i="1"/>
  <c r="G84" i="1"/>
  <c r="F84" i="1"/>
  <c r="E84" i="1"/>
  <c r="D84" i="1"/>
  <c r="C84" i="1"/>
  <c r="N77" i="1"/>
  <c r="M77" i="1"/>
  <c r="L77" i="1"/>
  <c r="K77" i="1"/>
  <c r="J77" i="1"/>
  <c r="I77" i="1"/>
  <c r="H77" i="1"/>
  <c r="G77" i="1"/>
  <c r="F77" i="1"/>
  <c r="E77" i="1"/>
  <c r="D77" i="1"/>
  <c r="C77" i="1"/>
  <c r="N70" i="1"/>
  <c r="M70" i="1"/>
  <c r="L70" i="1"/>
  <c r="K70" i="1"/>
  <c r="J70" i="1"/>
  <c r="I70" i="1"/>
  <c r="H70" i="1"/>
  <c r="G70" i="1"/>
  <c r="F70" i="1"/>
  <c r="E70" i="1"/>
  <c r="D70" i="1"/>
  <c r="C70" i="1"/>
  <c r="N63" i="1"/>
  <c r="M63" i="1"/>
  <c r="L63" i="1"/>
  <c r="K63" i="1"/>
  <c r="J63" i="1"/>
  <c r="I63" i="1"/>
  <c r="H63" i="1"/>
  <c r="G63" i="1"/>
  <c r="F63" i="1"/>
  <c r="E63" i="1"/>
  <c r="D63" i="1"/>
  <c r="C63" i="1"/>
  <c r="N56" i="1"/>
  <c r="M56" i="1"/>
  <c r="L56" i="1"/>
  <c r="K56" i="1"/>
  <c r="J56" i="1"/>
  <c r="I56" i="1"/>
  <c r="H56" i="1"/>
  <c r="G56" i="1"/>
  <c r="F56" i="1"/>
  <c r="E56" i="1"/>
  <c r="D56" i="1"/>
  <c r="C56" i="1"/>
  <c r="C49" i="1"/>
  <c r="N49" i="1"/>
  <c r="M49" i="1"/>
  <c r="L49" i="1"/>
  <c r="K49" i="1"/>
  <c r="J49" i="1"/>
  <c r="I49" i="1"/>
  <c r="H49" i="1"/>
  <c r="G49" i="1"/>
  <c r="F49" i="1"/>
  <c r="E49" i="1"/>
  <c r="D49" i="1"/>
  <c r="N42" i="1"/>
  <c r="M42" i="1"/>
  <c r="L42" i="1"/>
  <c r="K42" i="1"/>
  <c r="J42" i="1"/>
  <c r="I42" i="1"/>
  <c r="H42" i="1"/>
  <c r="G42" i="1"/>
  <c r="F42" i="1"/>
  <c r="E42" i="1"/>
  <c r="D42" i="1"/>
  <c r="C42" i="1"/>
  <c r="C35" i="1"/>
  <c r="N35" i="1"/>
  <c r="M35" i="1"/>
  <c r="L35" i="1"/>
  <c r="K35" i="1"/>
  <c r="J35" i="1"/>
  <c r="I35" i="1"/>
  <c r="H35" i="1"/>
  <c r="G35" i="1"/>
  <c r="F35" i="1"/>
  <c r="E35" i="1"/>
  <c r="D35" i="1"/>
  <c r="N28" i="1"/>
  <c r="M28" i="1"/>
  <c r="L28" i="1"/>
  <c r="K28" i="1"/>
  <c r="J28" i="1"/>
  <c r="I28" i="1"/>
  <c r="H28" i="1"/>
  <c r="G28" i="1"/>
  <c r="F28" i="1"/>
  <c r="E28" i="1"/>
  <c r="D28" i="1"/>
  <c r="C28" i="1"/>
  <c r="C21" i="1"/>
  <c r="N21" i="1"/>
  <c r="M21" i="1"/>
  <c r="L21" i="1"/>
  <c r="K21" i="1"/>
  <c r="J21" i="1"/>
  <c r="I21" i="1"/>
  <c r="H21" i="1"/>
  <c r="G21" i="1"/>
  <c r="F21" i="1"/>
  <c r="E21" i="1"/>
  <c r="D21" i="1"/>
  <c r="D14" i="1"/>
  <c r="E14" i="1"/>
  <c r="F14" i="1"/>
  <c r="G14" i="1"/>
  <c r="H14" i="1"/>
  <c r="I14" i="1"/>
  <c r="J14" i="1"/>
  <c r="K14" i="1"/>
  <c r="L14" i="1"/>
  <c r="M14" i="1"/>
  <c r="N14" i="1"/>
  <c r="C14" i="1"/>
  <c r="D8" i="1"/>
  <c r="E8" i="1"/>
  <c r="F8" i="1"/>
  <c r="G8" i="1"/>
  <c r="H8" i="1"/>
  <c r="I8" i="1"/>
  <c r="J8" i="1"/>
  <c r="K8" i="1"/>
  <c r="L8" i="1"/>
  <c r="M8" i="1"/>
  <c r="N8" i="1"/>
  <c r="C8" i="1"/>
</calcChain>
</file>

<file path=xl/sharedStrings.xml><?xml version="1.0" encoding="utf-8"?>
<sst xmlns="http://schemas.openxmlformats.org/spreadsheetml/2006/main" count="253" uniqueCount="39">
  <si>
    <t>STATION</t>
  </si>
  <si>
    <t>POLLUTANT</t>
  </si>
  <si>
    <t>Month 01</t>
  </si>
  <si>
    <t>Month 02</t>
  </si>
  <si>
    <t>Month 03</t>
  </si>
  <si>
    <t>Month 04</t>
  </si>
  <si>
    <t>Month 05</t>
  </si>
  <si>
    <t>Month 06</t>
  </si>
  <si>
    <t>Month 07</t>
  </si>
  <si>
    <t>Month 08</t>
  </si>
  <si>
    <t>Month 09</t>
  </si>
  <si>
    <t>Month 10</t>
  </si>
  <si>
    <t>Month 11</t>
  </si>
  <si>
    <t>Month 12</t>
  </si>
  <si>
    <t>CENTRAL/WESTERN</t>
  </si>
  <si>
    <t xml:space="preserve">Fine Suspended Particulates </t>
  </si>
  <si>
    <t>Nitrogen Dioxide</t>
  </si>
  <si>
    <t>Nitrogen Oxides</t>
  </si>
  <si>
    <t>Ozone</t>
  </si>
  <si>
    <t>Respirable Suspended Particulates</t>
  </si>
  <si>
    <t>Sulphur Dioxide</t>
  </si>
  <si>
    <t>EASTERN</t>
  </si>
  <si>
    <t>KWAI CHUNG</t>
  </si>
  <si>
    <t>KWUN TONG</t>
  </si>
  <si>
    <t>NORTH</t>
  </si>
  <si>
    <t>SHAM SHUI PO</t>
  </si>
  <si>
    <t>SHATIN</t>
  </si>
  <si>
    <t>SOUTHERN</t>
  </si>
  <si>
    <t>TAI PO</t>
  </si>
  <si>
    <t>TAP MUN</t>
  </si>
  <si>
    <t>TSEUNG KWAN O</t>
  </si>
  <si>
    <t>TSUEN WAN</t>
  </si>
  <si>
    <t>TUEN MUN</t>
  </si>
  <si>
    <t>TUNG CHUNG</t>
  </si>
  <si>
    <t>YUEN LONG</t>
  </si>
  <si>
    <t>Score</t>
  </si>
  <si>
    <t>AVG</t>
  </si>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</sst>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2022 AQI Score by</a:t>
            </a:r>
            <a:r>
              <a:rPr lang="en-US" baseline="0"/>
              <a:t>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64089147102592E-2"/>
          <c:y val="0.12530027368477353"/>
          <c:w val="0.94973931914697129"/>
          <c:h val="0.71874413359462042"/>
        </c:manualLayout>
      </c:layout>
      <c:lineChart>
        <c:grouping val="standard"/>
        <c:varyColors val="0"/>
        <c:ser>
          <c:idx val="0"/>
          <c:order val="0"/>
          <c:tx>
            <c:strRef>
              <c:f>scores!$A$2</c:f>
              <c:strCache>
                <c:ptCount val="1"/>
                <c:pt idx="0">
                  <c:v>TUNG CHUNG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scores!$B$1:$M$1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scores!$B$2:$M$2</c:f>
              <c:numCache>
                <c:formatCode>General</c:formatCode>
                <c:ptCount val="12"/>
                <c:pt idx="0">
                  <c:v>30.666666666666668</c:v>
                </c:pt>
                <c:pt idx="1">
                  <c:v>20.666666666666668</c:v>
                </c:pt>
                <c:pt idx="2">
                  <c:v>23.166666666666668</c:v>
                </c:pt>
                <c:pt idx="3">
                  <c:v>23.5</c:v>
                </c:pt>
                <c:pt idx="4">
                  <c:v>18.666666666666668</c:v>
                </c:pt>
                <c:pt idx="5">
                  <c:v>11.333333333333334</c:v>
                </c:pt>
                <c:pt idx="6">
                  <c:v>15.333333333333334</c:v>
                </c:pt>
                <c:pt idx="7">
                  <c:v>15.166666666666666</c:v>
                </c:pt>
                <c:pt idx="8">
                  <c:v>35.166666666666664</c:v>
                </c:pt>
                <c:pt idx="9">
                  <c:v>28</c:v>
                </c:pt>
                <c:pt idx="10">
                  <c:v>20.5</c:v>
                </c:pt>
                <c:pt idx="11">
                  <c:v>24.333333333333332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14-4924-B45C-5C867DC87EC3}"/>
            </c:ext>
          </c:extLst>
        </c:ser>
        <c:ser>
          <c:idx val="1"/>
          <c:order val="1"/>
          <c:tx>
            <c:strRef>
              <c:f>scores!$A$3</c:f>
              <c:strCache>
                <c:ptCount val="1"/>
                <c:pt idx="0">
                  <c:v>TAP MUN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scores!$B$1:$M$1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scores!$B$3:$M$3</c:f>
              <c:numCache>
                <c:formatCode>General</c:formatCode>
                <c:ptCount val="12"/>
                <c:pt idx="0">
                  <c:v>28.5</c:v>
                </c:pt>
                <c:pt idx="1">
                  <c:v>19.5</c:v>
                </c:pt>
                <c:pt idx="2">
                  <c:v>24</c:v>
                </c:pt>
                <c:pt idx="3">
                  <c:v>23.5</c:v>
                </c:pt>
                <c:pt idx="4">
                  <c:v>20.5</c:v>
                </c:pt>
                <c:pt idx="5">
                  <c:v>11.666666666666666</c:v>
                </c:pt>
                <c:pt idx="6">
                  <c:v>15.833333333333334</c:v>
                </c:pt>
                <c:pt idx="7">
                  <c:v>16.166666666666668</c:v>
                </c:pt>
                <c:pt idx="8">
                  <c:v>35.166666666666664</c:v>
                </c:pt>
                <c:pt idx="9">
                  <c:v>29.166666666666668</c:v>
                </c:pt>
                <c:pt idx="10">
                  <c:v>21</c:v>
                </c:pt>
                <c:pt idx="11">
                  <c:v>23.833333333333332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14-4924-B45C-5C867DC87EC3}"/>
            </c:ext>
          </c:extLst>
        </c:ser>
        <c:ser>
          <c:idx val="2"/>
          <c:order val="2"/>
          <c:tx>
            <c:strRef>
              <c:f>scores!$A$4</c:f>
              <c:strCache>
                <c:ptCount val="1"/>
                <c:pt idx="0">
                  <c:v>TSEUNG KWAN 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scores!$B$1:$M$1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scores!$B$4:$M$4</c:f>
              <c:numCache>
                <c:formatCode>General</c:formatCode>
                <c:ptCount val="12"/>
                <c:pt idx="0">
                  <c:v>28.333333333333332</c:v>
                </c:pt>
                <c:pt idx="1">
                  <c:v>19.666666666666668</c:v>
                </c:pt>
                <c:pt idx="2">
                  <c:v>26.333333333333332</c:v>
                </c:pt>
                <c:pt idx="3">
                  <c:v>25.333333333333332</c:v>
                </c:pt>
                <c:pt idx="4">
                  <c:v>21.5</c:v>
                </c:pt>
                <c:pt idx="5">
                  <c:v>13.666666666666666</c:v>
                </c:pt>
                <c:pt idx="6">
                  <c:v>17.166666666666668</c:v>
                </c:pt>
                <c:pt idx="7">
                  <c:v>16.166666666666668</c:v>
                </c:pt>
                <c:pt idx="8">
                  <c:v>36.666666666666664</c:v>
                </c:pt>
                <c:pt idx="9">
                  <c:v>28.833333333333332</c:v>
                </c:pt>
                <c:pt idx="10">
                  <c:v>23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14-4924-B45C-5C867DC87EC3}"/>
            </c:ext>
          </c:extLst>
        </c:ser>
        <c:ser>
          <c:idx val="3"/>
          <c:order val="3"/>
          <c:tx>
            <c:strRef>
              <c:f>scores!$A$5</c:f>
              <c:strCache>
                <c:ptCount val="1"/>
                <c:pt idx="0">
                  <c:v>SHATIN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scores!$B$1:$M$1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scores!$B$5:$M$5</c:f>
              <c:numCache>
                <c:formatCode>General</c:formatCode>
                <c:ptCount val="12"/>
                <c:pt idx="0">
                  <c:v>29.166666666666668</c:v>
                </c:pt>
                <c:pt idx="1">
                  <c:v>20.5</c:v>
                </c:pt>
                <c:pt idx="2">
                  <c:v>25.5</c:v>
                </c:pt>
                <c:pt idx="3">
                  <c:v>25.333333333333332</c:v>
                </c:pt>
                <c:pt idx="4">
                  <c:v>22.333333333333332</c:v>
                </c:pt>
                <c:pt idx="5">
                  <c:v>14</c:v>
                </c:pt>
                <c:pt idx="6">
                  <c:v>18</c:v>
                </c:pt>
                <c:pt idx="7">
                  <c:v>16.833333333333332</c:v>
                </c:pt>
                <c:pt idx="8">
                  <c:v>36.666666666666664</c:v>
                </c:pt>
                <c:pt idx="9">
                  <c:v>28.666666666666668</c:v>
                </c:pt>
                <c:pt idx="10">
                  <c:v>21.333333333333332</c:v>
                </c:pt>
                <c:pt idx="11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14-4924-B45C-5C867DC87EC3}"/>
            </c:ext>
          </c:extLst>
        </c:ser>
        <c:ser>
          <c:idx val="4"/>
          <c:order val="4"/>
          <c:tx>
            <c:strRef>
              <c:f>scores!$A$6</c:f>
              <c:strCache>
                <c:ptCount val="1"/>
                <c:pt idx="0">
                  <c:v>TAI PO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scores!$B$1:$M$1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scores!$B$6:$M$6</c:f>
              <c:numCache>
                <c:formatCode>General</c:formatCode>
                <c:ptCount val="12"/>
                <c:pt idx="0">
                  <c:v>29.5</c:v>
                </c:pt>
                <c:pt idx="1">
                  <c:v>20.5</c:v>
                </c:pt>
                <c:pt idx="2">
                  <c:v>26</c:v>
                </c:pt>
                <c:pt idx="3">
                  <c:v>25.5</c:v>
                </c:pt>
                <c:pt idx="4">
                  <c:v>21.833333333333332</c:v>
                </c:pt>
                <c:pt idx="5">
                  <c:v>13.166666666666666</c:v>
                </c:pt>
                <c:pt idx="6">
                  <c:v>18.333333333333332</c:v>
                </c:pt>
                <c:pt idx="7">
                  <c:v>16.666666666666668</c:v>
                </c:pt>
                <c:pt idx="8">
                  <c:v>35.833333333333336</c:v>
                </c:pt>
                <c:pt idx="9">
                  <c:v>28.666666666666668</c:v>
                </c:pt>
                <c:pt idx="10">
                  <c:v>22.166666666666668</c:v>
                </c:pt>
                <c:pt idx="11">
                  <c:v>25.333333333333332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14-4924-B45C-5C867DC87EC3}"/>
            </c:ext>
          </c:extLst>
        </c:ser>
        <c:ser>
          <c:idx val="5"/>
          <c:order val="5"/>
          <c:tx>
            <c:strRef>
              <c:f>scores!$A$7</c:f>
              <c:strCache>
                <c:ptCount val="1"/>
                <c:pt idx="0">
                  <c:v>SOUTHERN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scores!$B$1:$M$1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scores!$B$7:$M$7</c:f>
              <c:numCache>
                <c:formatCode>General</c:formatCode>
                <c:ptCount val="12"/>
                <c:pt idx="0">
                  <c:v>29.333333333333332</c:v>
                </c:pt>
                <c:pt idx="1">
                  <c:v>20.5</c:v>
                </c:pt>
                <c:pt idx="2">
                  <c:v>25.166666666666668</c:v>
                </c:pt>
                <c:pt idx="3">
                  <c:v>25.166666666666668</c:v>
                </c:pt>
                <c:pt idx="4">
                  <c:v>21.666666666666668</c:v>
                </c:pt>
                <c:pt idx="5">
                  <c:v>13.833333333333334</c:v>
                </c:pt>
                <c:pt idx="6">
                  <c:v>16.666666666666668</c:v>
                </c:pt>
                <c:pt idx="7">
                  <c:v>16.333333333333332</c:v>
                </c:pt>
                <c:pt idx="8">
                  <c:v>36.833333333333336</c:v>
                </c:pt>
                <c:pt idx="9">
                  <c:v>29.333333333333332</c:v>
                </c:pt>
                <c:pt idx="10">
                  <c:v>23</c:v>
                </c:pt>
                <c:pt idx="11">
                  <c:v>26.5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14-4924-B45C-5C867DC87EC3}"/>
            </c:ext>
          </c:extLst>
        </c:ser>
        <c:ser>
          <c:idx val="6"/>
          <c:order val="6"/>
          <c:tx>
            <c:strRef>
              <c:f>scores!$A$8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scores!$B$1:$M$1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scores!$B$8:$M$8</c:f>
              <c:numCache>
                <c:formatCode>General</c:formatCode>
                <c:ptCount val="12"/>
                <c:pt idx="0">
                  <c:v>29</c:v>
                </c:pt>
                <c:pt idx="1">
                  <c:v>20.166666666666668</c:v>
                </c:pt>
                <c:pt idx="2">
                  <c:v>25</c:v>
                </c:pt>
                <c:pt idx="3">
                  <c:v>23.833333333333332</c:v>
                </c:pt>
                <c:pt idx="4">
                  <c:v>21.833333333333332</c:v>
                </c:pt>
                <c:pt idx="5">
                  <c:v>13.5</c:v>
                </c:pt>
                <c:pt idx="6">
                  <c:v>18.666666666666668</c:v>
                </c:pt>
                <c:pt idx="7">
                  <c:v>16.833333333333332</c:v>
                </c:pt>
                <c:pt idx="8">
                  <c:v>36.333333333333336</c:v>
                </c:pt>
                <c:pt idx="9">
                  <c:v>30.5</c:v>
                </c:pt>
                <c:pt idx="10">
                  <c:v>23</c:v>
                </c:pt>
                <c:pt idx="11">
                  <c:v>26.833333333333332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14-4924-B45C-5C867DC87EC3}"/>
            </c:ext>
          </c:extLst>
        </c:ser>
        <c:ser>
          <c:idx val="7"/>
          <c:order val="7"/>
          <c:tx>
            <c:strRef>
              <c:f>scores!$A$9</c:f>
              <c:strCache>
                <c:ptCount val="1"/>
                <c:pt idx="0">
                  <c:v>TSUEN WAN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scores!$B$1:$M$1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scores!$B$9:$M$9</c:f>
              <c:numCache>
                <c:formatCode>General</c:formatCode>
                <c:ptCount val="12"/>
                <c:pt idx="0">
                  <c:v>28.5</c:v>
                </c:pt>
                <c:pt idx="1">
                  <c:v>21.666666666666668</c:v>
                </c:pt>
                <c:pt idx="2">
                  <c:v>25.166666666666668</c:v>
                </c:pt>
                <c:pt idx="3">
                  <c:v>23.333333333333332</c:v>
                </c:pt>
                <c:pt idx="4">
                  <c:v>23</c:v>
                </c:pt>
                <c:pt idx="5">
                  <c:v>16</c:v>
                </c:pt>
                <c:pt idx="6">
                  <c:v>17.333333333333332</c:v>
                </c:pt>
                <c:pt idx="7">
                  <c:v>17.333333333333332</c:v>
                </c:pt>
                <c:pt idx="8">
                  <c:v>38.833333333333336</c:v>
                </c:pt>
                <c:pt idx="9">
                  <c:v>30</c:v>
                </c:pt>
                <c:pt idx="10">
                  <c:v>23.166666666666668</c:v>
                </c:pt>
                <c:pt idx="11">
                  <c:v>26.333333333333332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14-4924-B45C-5C867DC87EC3}"/>
            </c:ext>
          </c:extLst>
        </c:ser>
        <c:ser>
          <c:idx val="8"/>
          <c:order val="8"/>
          <c:tx>
            <c:strRef>
              <c:f>scores!$A$10</c:f>
              <c:strCache>
                <c:ptCount val="1"/>
                <c:pt idx="0">
                  <c:v>YUEN LONG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scores!$B$1:$M$1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scores!$B$10:$M$10</c:f>
              <c:numCache>
                <c:formatCode>General</c:formatCode>
                <c:ptCount val="12"/>
                <c:pt idx="0">
                  <c:v>32</c:v>
                </c:pt>
                <c:pt idx="1">
                  <c:v>22.166666666666668</c:v>
                </c:pt>
                <c:pt idx="2">
                  <c:v>25.166666666666668</c:v>
                </c:pt>
                <c:pt idx="3">
                  <c:v>26.5</c:v>
                </c:pt>
                <c:pt idx="4">
                  <c:v>22.166666666666668</c:v>
                </c:pt>
                <c:pt idx="5">
                  <c:v>13.333333333333334</c:v>
                </c:pt>
                <c:pt idx="6">
                  <c:v>17.833333333333332</c:v>
                </c:pt>
                <c:pt idx="7">
                  <c:v>16.166666666666668</c:v>
                </c:pt>
                <c:pt idx="8">
                  <c:v>38</c:v>
                </c:pt>
                <c:pt idx="9">
                  <c:v>30.666666666666668</c:v>
                </c:pt>
                <c:pt idx="10">
                  <c:v>24</c:v>
                </c:pt>
                <c:pt idx="11">
                  <c:v>30.5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14-4924-B45C-5C867DC87EC3}"/>
            </c:ext>
          </c:extLst>
        </c:ser>
        <c:ser>
          <c:idx val="9"/>
          <c:order val="9"/>
          <c:tx>
            <c:strRef>
              <c:f>scores!$A$11</c:f>
              <c:strCache>
                <c:ptCount val="1"/>
                <c:pt idx="0">
                  <c:v>KWAI CHUNG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scores!$B$1:$M$1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scores!$B$11:$M$11</c:f>
              <c:numCache>
                <c:formatCode>General</c:formatCode>
                <c:ptCount val="12"/>
                <c:pt idx="0">
                  <c:v>31.333333333333332</c:v>
                </c:pt>
                <c:pt idx="1">
                  <c:v>22</c:v>
                </c:pt>
                <c:pt idx="2">
                  <c:v>28.166666666666668</c:v>
                </c:pt>
                <c:pt idx="3">
                  <c:v>26.833333333333332</c:v>
                </c:pt>
                <c:pt idx="4">
                  <c:v>23.833333333333332</c:v>
                </c:pt>
                <c:pt idx="5">
                  <c:v>17.333333333333332</c:v>
                </c:pt>
                <c:pt idx="6">
                  <c:v>20.166666666666668</c:v>
                </c:pt>
                <c:pt idx="7">
                  <c:v>18.666666666666668</c:v>
                </c:pt>
                <c:pt idx="8">
                  <c:v>37.666666666666664</c:v>
                </c:pt>
                <c:pt idx="9">
                  <c:v>28.5</c:v>
                </c:pt>
                <c:pt idx="10">
                  <c:v>21.5</c:v>
                </c:pt>
                <c:pt idx="11">
                  <c:v>25.666666666666668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14-4924-B45C-5C867DC87EC3}"/>
            </c:ext>
          </c:extLst>
        </c:ser>
        <c:ser>
          <c:idx val="10"/>
          <c:order val="10"/>
          <c:tx>
            <c:strRef>
              <c:f>scores!$A$12</c:f>
              <c:strCache>
                <c:ptCount val="1"/>
                <c:pt idx="0">
                  <c:v>SHAM SHUI PO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scores!$B$1:$M$1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scores!$B$12:$M$12</c:f>
              <c:numCache>
                <c:formatCode>General</c:formatCode>
                <c:ptCount val="12"/>
                <c:pt idx="0">
                  <c:v>31.166666666666668</c:v>
                </c:pt>
                <c:pt idx="1">
                  <c:v>22.5</c:v>
                </c:pt>
                <c:pt idx="2">
                  <c:v>28</c:v>
                </c:pt>
                <c:pt idx="3">
                  <c:v>27.166666666666668</c:v>
                </c:pt>
                <c:pt idx="4">
                  <c:v>23.166666666666668</c:v>
                </c:pt>
                <c:pt idx="5">
                  <c:v>15.166666666666666</c:v>
                </c:pt>
                <c:pt idx="6">
                  <c:v>19</c:v>
                </c:pt>
                <c:pt idx="7">
                  <c:v>19.166666666666668</c:v>
                </c:pt>
                <c:pt idx="8">
                  <c:v>38</c:v>
                </c:pt>
                <c:pt idx="9">
                  <c:v>29.666666666666668</c:v>
                </c:pt>
                <c:pt idx="10">
                  <c:v>23.5</c:v>
                </c:pt>
                <c:pt idx="11">
                  <c:v>26.166666666666668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14-4924-B45C-5C867DC87EC3}"/>
            </c:ext>
          </c:extLst>
        </c:ser>
        <c:ser>
          <c:idx val="11"/>
          <c:order val="11"/>
          <c:tx>
            <c:strRef>
              <c:f>scores!$A$13</c:f>
              <c:strCache>
                <c:ptCount val="1"/>
                <c:pt idx="0">
                  <c:v>EASTERN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scores!$B$1:$M$1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scores!$B$13:$M$13</c:f>
              <c:numCache>
                <c:formatCode>General</c:formatCode>
                <c:ptCount val="12"/>
                <c:pt idx="0">
                  <c:v>31.5</c:v>
                </c:pt>
                <c:pt idx="1">
                  <c:v>23</c:v>
                </c:pt>
                <c:pt idx="2">
                  <c:v>28.5</c:v>
                </c:pt>
                <c:pt idx="3">
                  <c:v>27.166666666666668</c:v>
                </c:pt>
                <c:pt idx="4">
                  <c:v>23.666666666666668</c:v>
                </c:pt>
                <c:pt idx="5">
                  <c:v>14.666666666666666</c:v>
                </c:pt>
                <c:pt idx="6">
                  <c:v>18.5</c:v>
                </c:pt>
                <c:pt idx="7">
                  <c:v>18.666666666666668</c:v>
                </c:pt>
                <c:pt idx="8">
                  <c:v>38.5</c:v>
                </c:pt>
                <c:pt idx="9">
                  <c:v>30.333333333333332</c:v>
                </c:pt>
                <c:pt idx="10">
                  <c:v>25.166666666666668</c:v>
                </c:pt>
                <c:pt idx="11">
                  <c:v>26.833333333333332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14-4924-B45C-5C867DC87EC3}"/>
            </c:ext>
          </c:extLst>
        </c:ser>
        <c:ser>
          <c:idx val="12"/>
          <c:order val="12"/>
          <c:tx>
            <c:strRef>
              <c:f>scores!$A$14</c:f>
              <c:strCache>
                <c:ptCount val="1"/>
                <c:pt idx="0">
                  <c:v>KWUN TONG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scores!$B$1:$M$1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scores!$B$14:$M$14</c:f>
              <c:numCache>
                <c:formatCode>General</c:formatCode>
                <c:ptCount val="12"/>
                <c:pt idx="0">
                  <c:v>32</c:v>
                </c:pt>
                <c:pt idx="1">
                  <c:v>22.666666666666668</c:v>
                </c:pt>
                <c:pt idx="2">
                  <c:v>29.666666666666668</c:v>
                </c:pt>
                <c:pt idx="3">
                  <c:v>28.5</c:v>
                </c:pt>
                <c:pt idx="4">
                  <c:v>24.5</c:v>
                </c:pt>
                <c:pt idx="5">
                  <c:v>16.333333333333332</c:v>
                </c:pt>
                <c:pt idx="6">
                  <c:v>19.666666666666668</c:v>
                </c:pt>
                <c:pt idx="7">
                  <c:v>18</c:v>
                </c:pt>
                <c:pt idx="8">
                  <c:v>37.5</c:v>
                </c:pt>
                <c:pt idx="9">
                  <c:v>29.166666666666668</c:v>
                </c:pt>
                <c:pt idx="10">
                  <c:v>23</c:v>
                </c:pt>
                <c:pt idx="1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14-4924-B45C-5C867DC87EC3}"/>
            </c:ext>
          </c:extLst>
        </c:ser>
        <c:ser>
          <c:idx val="13"/>
          <c:order val="13"/>
          <c:tx>
            <c:strRef>
              <c:f>scores!$A$15</c:f>
              <c:strCache>
                <c:ptCount val="1"/>
                <c:pt idx="0">
                  <c:v>CENTRAL/WESTERN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scores!$B$1:$M$1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scores!$B$15:$M$15</c:f>
              <c:numCache>
                <c:formatCode>General</c:formatCode>
                <c:ptCount val="12"/>
                <c:pt idx="0">
                  <c:v>33</c:v>
                </c:pt>
                <c:pt idx="1">
                  <c:v>23</c:v>
                </c:pt>
                <c:pt idx="2">
                  <c:v>29.333333333333332</c:v>
                </c:pt>
                <c:pt idx="3">
                  <c:v>27</c:v>
                </c:pt>
                <c:pt idx="4">
                  <c:v>23</c:v>
                </c:pt>
                <c:pt idx="5">
                  <c:v>14.166666666666666</c:v>
                </c:pt>
                <c:pt idx="6">
                  <c:v>18</c:v>
                </c:pt>
                <c:pt idx="7">
                  <c:v>18.666666666666668</c:v>
                </c:pt>
                <c:pt idx="8">
                  <c:v>41.333333333333336</c:v>
                </c:pt>
                <c:pt idx="9">
                  <c:v>30.166666666666668</c:v>
                </c:pt>
                <c:pt idx="10">
                  <c:v>24</c:v>
                </c:pt>
                <c:pt idx="11">
                  <c:v>26.166666666666668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14-4924-B45C-5C867DC87EC3}"/>
            </c:ext>
          </c:extLst>
        </c:ser>
        <c:ser>
          <c:idx val="14"/>
          <c:order val="14"/>
          <c:tx>
            <c:strRef>
              <c:f>scores!$A$16</c:f>
              <c:strCache>
                <c:ptCount val="1"/>
                <c:pt idx="0">
                  <c:v>TUEN MUN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scores!$B$1:$M$1</c:f>
              <c:strCache>
                <c:ptCount val="12"/>
                <c:pt idx="0">
                  <c:v>Month 01</c:v>
                </c:pt>
                <c:pt idx="1">
                  <c:v>Month 02</c:v>
                </c:pt>
                <c:pt idx="2">
                  <c:v>Month 03</c:v>
                </c:pt>
                <c:pt idx="3">
                  <c:v>Month 04</c:v>
                </c:pt>
                <c:pt idx="4">
                  <c:v>Month 05</c:v>
                </c:pt>
                <c:pt idx="5">
                  <c:v>Month 06</c:v>
                </c:pt>
                <c:pt idx="6">
                  <c:v>Month 07</c:v>
                </c:pt>
                <c:pt idx="7">
                  <c:v>Month 08</c:v>
                </c:pt>
                <c:pt idx="8">
                  <c:v>Month 09</c:v>
                </c:pt>
                <c:pt idx="9">
                  <c:v>Month 10</c:v>
                </c:pt>
                <c:pt idx="10">
                  <c:v>Month 11</c:v>
                </c:pt>
                <c:pt idx="11">
                  <c:v>Month 12</c:v>
                </c:pt>
              </c:strCache>
            </c:strRef>
          </c:cat>
          <c:val>
            <c:numRef>
              <c:f>scores!$B$16:$M$16</c:f>
              <c:numCache>
                <c:formatCode>General</c:formatCode>
                <c:ptCount val="12"/>
                <c:pt idx="0">
                  <c:v>33.5</c:v>
                </c:pt>
                <c:pt idx="1">
                  <c:v>23.5</c:v>
                </c:pt>
                <c:pt idx="2">
                  <c:v>28</c:v>
                </c:pt>
                <c:pt idx="3">
                  <c:v>27.833333333333332</c:v>
                </c:pt>
                <c:pt idx="4">
                  <c:v>23</c:v>
                </c:pt>
                <c:pt idx="5">
                  <c:v>15</c:v>
                </c:pt>
                <c:pt idx="6">
                  <c:v>18.666666666666668</c:v>
                </c:pt>
                <c:pt idx="7">
                  <c:v>18.333333333333332</c:v>
                </c:pt>
                <c:pt idx="8">
                  <c:v>42.833333333333336</c:v>
                </c:pt>
                <c:pt idx="9">
                  <c:v>34.166666666666664</c:v>
                </c:pt>
                <c:pt idx="10">
                  <c:v>24.833333333333332</c:v>
                </c:pt>
                <c:pt idx="11">
                  <c:v>31.166666666666668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14-4924-B45C-5C867DC87E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101392"/>
        <c:axId val="67149552"/>
      </c:lineChart>
      <c:catAx>
        <c:axId val="207310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49552"/>
        <c:crosses val="autoZero"/>
        <c:auto val="1"/>
        <c:lblAlgn val="ctr"/>
        <c:lblOffset val="100"/>
        <c:noMultiLvlLbl val="0"/>
      </c:catAx>
      <c:valAx>
        <c:axId val="67149552"/>
        <c:scaling>
          <c:orientation val="minMax"/>
          <c:max val="43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101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824203</xdr:colOff>
      <xdr:row>17</xdr:row>
      <xdr:rowOff>12437</xdr:rowOff>
    </xdr:from>
    <xdr:to>
      <xdr:col>13</xdr:col>
      <xdr:colOff>419878</xdr:colOff>
      <xdr:row>52</xdr:row>
      <xdr:rowOff>102453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050C90-68BF-77BA-959A-DD9438E3E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workbookViewId="0">
      <selection activeCell="B36" sqref="B36"/>
    </sheetView>
  </sheetViews>
  <sheetFormatPr defaultRowHeight="14.6" x14ac:dyDescent="0.4"/>
  <cols>
    <col min="1" max="1" width="17.3046875" bestFit="1" customWidth="1"/>
    <col min="2" max="2" width="29.3046875" bestFit="1" customWidth="1"/>
    <col min="3" max="13" width="11.84375" bestFit="1" customWidth="1"/>
    <col min="14" max="14" width="8.921875" bestFit="1" customWidth="1"/>
  </cols>
  <sheetData>
    <row r="1" spans="1:14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">
      <c r="A2" t="s">
        <v>14</v>
      </c>
      <c r="B2" t="s">
        <v>15</v>
      </c>
      <c r="C2">
        <v>25</v>
      </c>
      <c r="D2">
        <v>13</v>
      </c>
      <c r="E2">
        <v>18</v>
      </c>
      <c r="F2">
        <v>15</v>
      </c>
      <c r="G2">
        <v>10</v>
      </c>
      <c r="H2">
        <v>6</v>
      </c>
      <c r="I2">
        <v>8</v>
      </c>
      <c r="J2">
        <v>8</v>
      </c>
      <c r="K2">
        <v>23</v>
      </c>
      <c r="L2">
        <v>15</v>
      </c>
      <c r="M2">
        <v>13</v>
      </c>
      <c r="N2">
        <v>17</v>
      </c>
    </row>
    <row r="3" spans="1:14" x14ac:dyDescent="0.4">
      <c r="A3" t="s">
        <v>14</v>
      </c>
      <c r="B3" t="s">
        <v>16</v>
      </c>
      <c r="C3">
        <v>40</v>
      </c>
      <c r="D3">
        <v>36</v>
      </c>
      <c r="E3">
        <v>37</v>
      </c>
      <c r="F3">
        <v>29</v>
      </c>
      <c r="G3">
        <v>24</v>
      </c>
      <c r="H3">
        <v>19</v>
      </c>
      <c r="I3">
        <v>18</v>
      </c>
      <c r="J3">
        <v>26</v>
      </c>
      <c r="K3">
        <v>32</v>
      </c>
      <c r="L3">
        <v>26</v>
      </c>
      <c r="M3">
        <v>30</v>
      </c>
      <c r="N3">
        <v>40</v>
      </c>
    </row>
    <row r="4" spans="1:14" x14ac:dyDescent="0.4">
      <c r="A4" t="s">
        <v>14</v>
      </c>
      <c r="B4" t="s">
        <v>17</v>
      </c>
      <c r="C4">
        <v>49</v>
      </c>
      <c r="D4">
        <v>48</v>
      </c>
      <c r="E4">
        <v>54</v>
      </c>
      <c r="F4">
        <v>37</v>
      </c>
      <c r="G4">
        <v>29</v>
      </c>
      <c r="H4">
        <v>26</v>
      </c>
      <c r="I4">
        <v>24</v>
      </c>
      <c r="J4">
        <v>35</v>
      </c>
      <c r="K4">
        <v>35</v>
      </c>
      <c r="L4">
        <v>30</v>
      </c>
      <c r="M4">
        <v>37</v>
      </c>
      <c r="N4">
        <v>51</v>
      </c>
    </row>
    <row r="5" spans="1:14" x14ac:dyDescent="0.4">
      <c r="A5" t="s">
        <v>14</v>
      </c>
      <c r="B5" t="s">
        <v>18</v>
      </c>
      <c r="C5">
        <v>70</v>
      </c>
      <c r="D5">
        <v>55</v>
      </c>
      <c r="E5">
        <v>73</v>
      </c>
      <c r="F5">
        <v>75</v>
      </c>
      <c r="G5">
        <v>74</v>
      </c>
      <c r="H5">
        <v>40</v>
      </c>
      <c r="I5">
        <v>57</v>
      </c>
      <c r="J5">
        <v>53</v>
      </c>
      <c r="K5">
        <v>130</v>
      </c>
      <c r="L5">
        <v>94</v>
      </c>
      <c r="M5">
        <v>63</v>
      </c>
      <c r="N5">
        <v>55</v>
      </c>
    </row>
    <row r="6" spans="1:14" x14ac:dyDescent="0.4">
      <c r="A6" t="s">
        <v>14</v>
      </c>
      <c r="B6" t="s">
        <v>19</v>
      </c>
      <c r="C6">
        <v>35</v>
      </c>
      <c r="D6">
        <v>19</v>
      </c>
      <c r="E6">
        <v>27</v>
      </c>
      <c r="F6">
        <v>25</v>
      </c>
      <c r="G6">
        <v>16</v>
      </c>
      <c r="H6">
        <v>10</v>
      </c>
      <c r="I6">
        <v>13</v>
      </c>
      <c r="J6">
        <v>13</v>
      </c>
      <c r="K6">
        <v>36</v>
      </c>
      <c r="L6">
        <v>28</v>
      </c>
      <c r="M6">
        <v>20</v>
      </c>
      <c r="N6">
        <v>25</v>
      </c>
    </row>
    <row r="7" spans="1:14" x14ac:dyDescent="0.4">
      <c r="A7" t="s">
        <v>14</v>
      </c>
      <c r="B7" t="s">
        <v>20</v>
      </c>
      <c r="C7">
        <v>3</v>
      </c>
      <c r="D7">
        <v>2</v>
      </c>
      <c r="E7">
        <v>3</v>
      </c>
      <c r="F7">
        <v>3</v>
      </c>
      <c r="G7">
        <v>4</v>
      </c>
      <c r="H7">
        <v>4</v>
      </c>
      <c r="I7">
        <v>4</v>
      </c>
      <c r="J7">
        <v>4</v>
      </c>
      <c r="K7">
        <v>4</v>
      </c>
      <c r="L7">
        <v>3</v>
      </c>
      <c r="M7">
        <v>5</v>
      </c>
      <c r="N7">
        <v>3</v>
      </c>
    </row>
    <row r="8" spans="1:14" x14ac:dyDescent="0.4">
      <c r="A8" t="s">
        <v>14</v>
      </c>
      <c r="B8" t="s">
        <v>35</v>
      </c>
      <c r="C8">
        <f>((C2*2)+C3+SUM(C5:C7))/6</f>
        <v>33</v>
      </c>
      <c r="D8">
        <f t="shared" ref="D8:N8" si="0">((D2*2)+D3+SUM(D5:D7))/6</f>
        <v>23</v>
      </c>
      <c r="E8">
        <f t="shared" si="0"/>
        <v>29.333333333333332</v>
      </c>
      <c r="F8">
        <f t="shared" si="0"/>
        <v>27</v>
      </c>
      <c r="G8">
        <f t="shared" si="0"/>
        <v>23</v>
      </c>
      <c r="H8">
        <f t="shared" si="0"/>
        <v>14.166666666666666</v>
      </c>
      <c r="I8">
        <f t="shared" si="0"/>
        <v>18</v>
      </c>
      <c r="J8">
        <f t="shared" si="0"/>
        <v>18.666666666666668</v>
      </c>
      <c r="K8">
        <f t="shared" si="0"/>
        <v>41.333333333333336</v>
      </c>
      <c r="L8">
        <f t="shared" si="0"/>
        <v>30.166666666666668</v>
      </c>
      <c r="M8">
        <f t="shared" si="0"/>
        <v>24</v>
      </c>
      <c r="N8">
        <f t="shared" si="0"/>
        <v>26.166666666666668</v>
      </c>
    </row>
    <row r="9" spans="1:14" x14ac:dyDescent="0.4">
      <c r="A9" t="s">
        <v>21</v>
      </c>
      <c r="B9" t="s">
        <v>15</v>
      </c>
      <c r="C9">
        <v>22</v>
      </c>
      <c r="D9">
        <v>12</v>
      </c>
      <c r="E9">
        <v>16</v>
      </c>
      <c r="F9">
        <v>14</v>
      </c>
      <c r="G9">
        <v>10</v>
      </c>
      <c r="H9">
        <v>5</v>
      </c>
      <c r="I9">
        <v>8</v>
      </c>
      <c r="J9">
        <v>7</v>
      </c>
      <c r="K9">
        <v>21</v>
      </c>
      <c r="L9">
        <v>14</v>
      </c>
      <c r="M9">
        <v>13</v>
      </c>
      <c r="N9">
        <v>17</v>
      </c>
    </row>
    <row r="10" spans="1:14" x14ac:dyDescent="0.4">
      <c r="A10" t="s">
        <v>21</v>
      </c>
      <c r="B10" t="s">
        <v>16</v>
      </c>
      <c r="C10">
        <v>41</v>
      </c>
      <c r="D10">
        <v>36</v>
      </c>
      <c r="E10">
        <v>39</v>
      </c>
      <c r="F10">
        <v>31</v>
      </c>
      <c r="G10">
        <v>30</v>
      </c>
      <c r="H10">
        <v>22</v>
      </c>
      <c r="I10">
        <v>22</v>
      </c>
      <c r="J10">
        <v>29</v>
      </c>
      <c r="K10">
        <v>34</v>
      </c>
      <c r="L10">
        <v>29</v>
      </c>
      <c r="M10">
        <v>33</v>
      </c>
      <c r="N10">
        <v>38</v>
      </c>
    </row>
    <row r="11" spans="1:14" x14ac:dyDescent="0.4">
      <c r="A11" t="s">
        <v>21</v>
      </c>
      <c r="B11" t="s">
        <v>18</v>
      </c>
      <c r="C11">
        <v>68</v>
      </c>
      <c r="D11">
        <v>56</v>
      </c>
      <c r="E11">
        <v>71</v>
      </c>
      <c r="F11">
        <v>76</v>
      </c>
      <c r="G11">
        <v>72</v>
      </c>
      <c r="H11">
        <v>42</v>
      </c>
      <c r="I11">
        <v>55</v>
      </c>
      <c r="J11">
        <v>54</v>
      </c>
      <c r="K11">
        <v>119</v>
      </c>
      <c r="L11">
        <v>96</v>
      </c>
      <c r="M11">
        <v>71</v>
      </c>
      <c r="N11">
        <v>60</v>
      </c>
    </row>
    <row r="12" spans="1:14" x14ac:dyDescent="0.4">
      <c r="A12" t="s">
        <v>21</v>
      </c>
      <c r="B12" t="s">
        <v>19</v>
      </c>
      <c r="C12">
        <v>35</v>
      </c>
      <c r="D12">
        <v>21</v>
      </c>
      <c r="E12">
        <v>28</v>
      </c>
      <c r="F12">
        <v>27</v>
      </c>
      <c r="G12">
        <v>19</v>
      </c>
      <c r="H12">
        <v>13</v>
      </c>
      <c r="I12">
        <v>16</v>
      </c>
      <c r="J12">
        <v>14</v>
      </c>
      <c r="K12">
        <v>33</v>
      </c>
      <c r="L12">
        <v>27</v>
      </c>
      <c r="M12">
        <v>20</v>
      </c>
      <c r="N12">
        <v>27</v>
      </c>
    </row>
    <row r="13" spans="1:14" x14ac:dyDescent="0.4">
      <c r="A13" t="s">
        <v>21</v>
      </c>
      <c r="B13" t="s">
        <v>20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2</v>
      </c>
      <c r="J13">
        <v>1</v>
      </c>
      <c r="K13">
        <v>3</v>
      </c>
      <c r="L13">
        <v>2</v>
      </c>
      <c r="M13">
        <v>1</v>
      </c>
      <c r="N13">
        <v>2</v>
      </c>
    </row>
    <row r="14" spans="1:14" x14ac:dyDescent="0.4">
      <c r="A14" t="s">
        <v>21</v>
      </c>
      <c r="B14" t="s">
        <v>35</v>
      </c>
      <c r="C14">
        <f>((C9*2)+SUM(C10:C13))/6</f>
        <v>31.5</v>
      </c>
      <c r="D14">
        <f t="shared" ref="D14:N14" si="1">((D9*2)+SUM(D10:D13))/6</f>
        <v>23</v>
      </c>
      <c r="E14">
        <f t="shared" si="1"/>
        <v>28.5</v>
      </c>
      <c r="F14">
        <f t="shared" si="1"/>
        <v>27.166666666666668</v>
      </c>
      <c r="G14">
        <f t="shared" si="1"/>
        <v>23.666666666666668</v>
      </c>
      <c r="H14">
        <f t="shared" si="1"/>
        <v>14.666666666666666</v>
      </c>
      <c r="I14">
        <f t="shared" si="1"/>
        <v>18.5</v>
      </c>
      <c r="J14">
        <f t="shared" si="1"/>
        <v>18.666666666666668</v>
      </c>
      <c r="K14">
        <f t="shared" si="1"/>
        <v>38.5</v>
      </c>
      <c r="L14">
        <f t="shared" si="1"/>
        <v>30.333333333333332</v>
      </c>
      <c r="M14">
        <f t="shared" si="1"/>
        <v>25.166666666666668</v>
      </c>
      <c r="N14">
        <f t="shared" si="1"/>
        <v>26.833333333333332</v>
      </c>
    </row>
    <row r="15" spans="1:14" x14ac:dyDescent="0.4">
      <c r="A15" t="s">
        <v>22</v>
      </c>
      <c r="B15" t="s">
        <v>15</v>
      </c>
      <c r="C15">
        <v>25</v>
      </c>
      <c r="D15">
        <v>14</v>
      </c>
      <c r="E15">
        <v>18</v>
      </c>
      <c r="F15">
        <v>15</v>
      </c>
      <c r="G15">
        <v>11</v>
      </c>
      <c r="H15">
        <v>8</v>
      </c>
      <c r="I15">
        <v>10</v>
      </c>
      <c r="J15">
        <v>9</v>
      </c>
      <c r="K15">
        <v>24</v>
      </c>
      <c r="L15">
        <v>15</v>
      </c>
      <c r="M15">
        <v>13</v>
      </c>
      <c r="N15">
        <v>19</v>
      </c>
    </row>
    <row r="16" spans="1:14" x14ac:dyDescent="0.4">
      <c r="A16" t="s">
        <v>22</v>
      </c>
      <c r="B16" t="s">
        <v>16</v>
      </c>
      <c r="C16">
        <v>48</v>
      </c>
      <c r="D16">
        <v>39</v>
      </c>
      <c r="E16">
        <v>47</v>
      </c>
      <c r="F16">
        <v>44</v>
      </c>
      <c r="G16">
        <v>43</v>
      </c>
      <c r="H16">
        <v>49</v>
      </c>
      <c r="I16">
        <v>48</v>
      </c>
      <c r="J16">
        <v>41</v>
      </c>
      <c r="K16">
        <v>55</v>
      </c>
      <c r="L16">
        <v>39</v>
      </c>
      <c r="M16">
        <v>35</v>
      </c>
      <c r="N16">
        <v>42</v>
      </c>
    </row>
    <row r="17" spans="1:14" x14ac:dyDescent="0.4">
      <c r="A17" t="s">
        <v>22</v>
      </c>
      <c r="B17" t="s">
        <v>17</v>
      </c>
      <c r="C17">
        <v>72</v>
      </c>
      <c r="D17">
        <v>64</v>
      </c>
      <c r="E17">
        <v>86</v>
      </c>
      <c r="F17">
        <v>74</v>
      </c>
      <c r="G17">
        <v>72</v>
      </c>
      <c r="H17">
        <v>109</v>
      </c>
      <c r="I17">
        <v>85</v>
      </c>
      <c r="J17">
        <v>80</v>
      </c>
      <c r="K17">
        <v>69</v>
      </c>
      <c r="L17">
        <v>52</v>
      </c>
      <c r="M17">
        <v>55</v>
      </c>
      <c r="N17">
        <v>68</v>
      </c>
    </row>
    <row r="18" spans="1:14" x14ac:dyDescent="0.4">
      <c r="A18" t="s">
        <v>22</v>
      </c>
      <c r="B18" t="s">
        <v>18</v>
      </c>
      <c r="C18">
        <v>50</v>
      </c>
      <c r="D18">
        <v>40</v>
      </c>
      <c r="E18">
        <v>51</v>
      </c>
      <c r="F18">
        <v>54</v>
      </c>
      <c r="G18">
        <v>53</v>
      </c>
      <c r="H18">
        <v>11</v>
      </c>
      <c r="I18">
        <v>24</v>
      </c>
      <c r="J18">
        <v>28</v>
      </c>
      <c r="K18">
        <v>83</v>
      </c>
      <c r="L18">
        <v>71</v>
      </c>
      <c r="M18">
        <v>47</v>
      </c>
      <c r="N18">
        <v>42</v>
      </c>
    </row>
    <row r="19" spans="1:14" x14ac:dyDescent="0.4">
      <c r="A19" t="s">
        <v>22</v>
      </c>
      <c r="B19" t="s">
        <v>19</v>
      </c>
      <c r="C19">
        <v>34</v>
      </c>
      <c r="D19">
        <v>19</v>
      </c>
      <c r="E19">
        <v>26</v>
      </c>
      <c r="F19">
        <v>25</v>
      </c>
      <c r="G19">
        <v>18</v>
      </c>
      <c r="H19">
        <v>15</v>
      </c>
      <c r="I19">
        <v>16</v>
      </c>
      <c r="J19">
        <v>14</v>
      </c>
      <c r="K19">
        <v>36</v>
      </c>
      <c r="L19">
        <v>28</v>
      </c>
      <c r="M19">
        <v>19</v>
      </c>
      <c r="N19">
        <v>29</v>
      </c>
    </row>
    <row r="20" spans="1:14" x14ac:dyDescent="0.4">
      <c r="A20" t="s">
        <v>22</v>
      </c>
      <c r="B20" t="s">
        <v>20</v>
      </c>
      <c r="C20">
        <v>6</v>
      </c>
      <c r="D20">
        <v>6</v>
      </c>
      <c r="E20">
        <v>9</v>
      </c>
      <c r="F20">
        <v>8</v>
      </c>
      <c r="G20">
        <v>7</v>
      </c>
      <c r="H20">
        <v>13</v>
      </c>
      <c r="I20">
        <v>13</v>
      </c>
      <c r="J20">
        <v>11</v>
      </c>
      <c r="K20">
        <v>4</v>
      </c>
      <c r="L20">
        <v>3</v>
      </c>
      <c r="M20">
        <v>2</v>
      </c>
      <c r="N20">
        <v>3</v>
      </c>
    </row>
    <row r="21" spans="1:14" x14ac:dyDescent="0.4">
      <c r="A21" t="s">
        <v>22</v>
      </c>
      <c r="B21" t="s">
        <v>35</v>
      </c>
      <c r="C21">
        <f>((C15*2)+C16+SUM(C18:C20))/6</f>
        <v>31.333333333333332</v>
      </c>
      <c r="D21">
        <f t="shared" ref="D21" si="2">((D15*2)+D16+SUM(D18:D20))/6</f>
        <v>22</v>
      </c>
      <c r="E21">
        <f t="shared" ref="E21" si="3">((E15*2)+E16+SUM(E18:E20))/6</f>
        <v>28.166666666666668</v>
      </c>
      <c r="F21">
        <f t="shared" ref="F21" si="4">((F15*2)+F16+SUM(F18:F20))/6</f>
        <v>26.833333333333332</v>
      </c>
      <c r="G21">
        <f t="shared" ref="G21" si="5">((G15*2)+G16+SUM(G18:G20))/6</f>
        <v>23.833333333333332</v>
      </c>
      <c r="H21">
        <f t="shared" ref="H21" si="6">((H15*2)+H16+SUM(H18:H20))/6</f>
        <v>17.333333333333332</v>
      </c>
      <c r="I21">
        <f t="shared" ref="I21" si="7">((I15*2)+I16+SUM(I18:I20))/6</f>
        <v>20.166666666666668</v>
      </c>
      <c r="J21">
        <f t="shared" ref="J21" si="8">((J15*2)+J16+SUM(J18:J20))/6</f>
        <v>18.666666666666668</v>
      </c>
      <c r="K21">
        <f t="shared" ref="K21" si="9">((K15*2)+K16+SUM(K18:K20))/6</f>
        <v>37.666666666666664</v>
      </c>
      <c r="L21">
        <f t="shared" ref="L21" si="10">((L15*2)+L16+SUM(L18:L20))/6</f>
        <v>28.5</v>
      </c>
      <c r="M21">
        <f t="shared" ref="M21" si="11">((M15*2)+M16+SUM(M18:M20))/6</f>
        <v>21.5</v>
      </c>
      <c r="N21">
        <f t="shared" ref="N21" si="12">((N15*2)+N16+SUM(N18:N20))/6</f>
        <v>25.666666666666668</v>
      </c>
    </row>
    <row r="22" spans="1:14" x14ac:dyDescent="0.4">
      <c r="A22" t="s">
        <v>23</v>
      </c>
      <c r="B22" t="s">
        <v>15</v>
      </c>
      <c r="C22">
        <v>23</v>
      </c>
      <c r="D22">
        <v>12</v>
      </c>
      <c r="E22">
        <v>18</v>
      </c>
      <c r="F22">
        <v>16</v>
      </c>
      <c r="G22">
        <v>12</v>
      </c>
      <c r="H22">
        <v>9</v>
      </c>
      <c r="I22">
        <v>10</v>
      </c>
      <c r="J22">
        <v>8</v>
      </c>
      <c r="K22">
        <v>20</v>
      </c>
      <c r="L22">
        <v>13</v>
      </c>
      <c r="M22">
        <v>12</v>
      </c>
      <c r="N22">
        <v>17</v>
      </c>
    </row>
    <row r="23" spans="1:14" x14ac:dyDescent="0.4">
      <c r="A23" t="s">
        <v>23</v>
      </c>
      <c r="B23" t="s">
        <v>16</v>
      </c>
      <c r="C23">
        <v>50</v>
      </c>
      <c r="D23">
        <v>43</v>
      </c>
      <c r="E23">
        <v>48</v>
      </c>
      <c r="F23">
        <v>45</v>
      </c>
      <c r="G23">
        <v>44</v>
      </c>
      <c r="H23">
        <v>40</v>
      </c>
      <c r="I23">
        <v>42</v>
      </c>
      <c r="J23">
        <v>43</v>
      </c>
      <c r="K23">
        <v>59</v>
      </c>
      <c r="L23">
        <v>42</v>
      </c>
      <c r="M23">
        <v>37</v>
      </c>
      <c r="N23">
        <v>48</v>
      </c>
    </row>
    <row r="24" spans="1:14" x14ac:dyDescent="0.4">
      <c r="A24" t="s">
        <v>23</v>
      </c>
      <c r="B24" t="s">
        <v>17</v>
      </c>
      <c r="C24">
        <v>68</v>
      </c>
      <c r="D24">
        <v>69</v>
      </c>
      <c r="E24">
        <v>76</v>
      </c>
      <c r="F24">
        <v>64</v>
      </c>
      <c r="G24">
        <v>68</v>
      </c>
      <c r="H24">
        <v>78</v>
      </c>
      <c r="I24">
        <v>69</v>
      </c>
      <c r="J24">
        <v>73</v>
      </c>
      <c r="K24">
        <v>71</v>
      </c>
      <c r="L24">
        <v>53</v>
      </c>
      <c r="M24">
        <v>50</v>
      </c>
      <c r="N24">
        <v>77</v>
      </c>
    </row>
    <row r="25" spans="1:14" x14ac:dyDescent="0.4">
      <c r="A25" t="s">
        <v>23</v>
      </c>
      <c r="B25" t="s">
        <v>18</v>
      </c>
      <c r="C25">
        <v>56</v>
      </c>
      <c r="D25">
        <v>43</v>
      </c>
      <c r="E25">
        <v>57</v>
      </c>
      <c r="F25">
        <v>57</v>
      </c>
      <c r="G25">
        <v>52</v>
      </c>
      <c r="H25">
        <v>19</v>
      </c>
      <c r="I25">
        <v>30</v>
      </c>
      <c r="J25">
        <v>29</v>
      </c>
      <c r="K25">
        <v>87</v>
      </c>
      <c r="L25">
        <v>73</v>
      </c>
      <c r="M25">
        <v>52</v>
      </c>
      <c r="N25">
        <v>39</v>
      </c>
    </row>
    <row r="26" spans="1:14" x14ac:dyDescent="0.4">
      <c r="A26" t="s">
        <v>23</v>
      </c>
      <c r="B26" t="s">
        <v>19</v>
      </c>
      <c r="C26">
        <v>34</v>
      </c>
      <c r="D26">
        <v>20</v>
      </c>
      <c r="E26">
        <v>29</v>
      </c>
      <c r="F26">
        <v>28</v>
      </c>
      <c r="G26">
        <v>20</v>
      </c>
      <c r="H26">
        <v>16</v>
      </c>
      <c r="I26">
        <v>18</v>
      </c>
      <c r="J26">
        <v>15</v>
      </c>
      <c r="K26">
        <v>34</v>
      </c>
      <c r="L26">
        <v>29</v>
      </c>
      <c r="M26">
        <v>20</v>
      </c>
      <c r="N26">
        <v>28</v>
      </c>
    </row>
    <row r="27" spans="1:14" x14ac:dyDescent="0.4">
      <c r="A27" t="s">
        <v>23</v>
      </c>
      <c r="B27" t="s">
        <v>20</v>
      </c>
      <c r="C27">
        <v>6</v>
      </c>
      <c r="D27">
        <v>6</v>
      </c>
      <c r="E27">
        <v>8</v>
      </c>
      <c r="F27">
        <v>9</v>
      </c>
      <c r="G27">
        <v>7</v>
      </c>
      <c r="H27">
        <v>5</v>
      </c>
      <c r="I27">
        <v>8</v>
      </c>
      <c r="J27">
        <v>5</v>
      </c>
      <c r="K27">
        <v>5</v>
      </c>
      <c r="L27">
        <v>5</v>
      </c>
      <c r="M27">
        <v>5</v>
      </c>
      <c r="N27">
        <v>7</v>
      </c>
    </row>
    <row r="28" spans="1:14" x14ac:dyDescent="0.4">
      <c r="A28" t="s">
        <v>23</v>
      </c>
      <c r="B28" t="s">
        <v>35</v>
      </c>
      <c r="C28">
        <f>((C22*2)+C23+SUM(C25:C27))/6</f>
        <v>32</v>
      </c>
      <c r="D28">
        <f t="shared" ref="D28" si="13">((D22*2)+D23+SUM(D25:D27))/6</f>
        <v>22.666666666666668</v>
      </c>
      <c r="E28">
        <f t="shared" ref="E28" si="14">((E22*2)+E23+SUM(E25:E27))/6</f>
        <v>29.666666666666668</v>
      </c>
      <c r="F28">
        <f t="shared" ref="F28" si="15">((F22*2)+F23+SUM(F25:F27))/6</f>
        <v>28.5</v>
      </c>
      <c r="G28">
        <f t="shared" ref="G28" si="16">((G22*2)+G23+SUM(G25:G27))/6</f>
        <v>24.5</v>
      </c>
      <c r="H28">
        <f t="shared" ref="H28" si="17">((H22*2)+H23+SUM(H25:H27))/6</f>
        <v>16.333333333333332</v>
      </c>
      <c r="I28">
        <f t="shared" ref="I28" si="18">((I22*2)+I23+SUM(I25:I27))/6</f>
        <v>19.666666666666668</v>
      </c>
      <c r="J28">
        <f t="shared" ref="J28" si="19">((J22*2)+J23+SUM(J25:J27))/6</f>
        <v>18</v>
      </c>
      <c r="K28">
        <f t="shared" ref="K28" si="20">((K22*2)+K23+SUM(K25:K27))/6</f>
        <v>37.5</v>
      </c>
      <c r="L28">
        <f t="shared" ref="L28" si="21">((L22*2)+L23+SUM(L25:L27))/6</f>
        <v>29.166666666666668</v>
      </c>
      <c r="M28">
        <f t="shared" ref="M28" si="22">((M22*2)+M23+SUM(M25:M27))/6</f>
        <v>23</v>
      </c>
      <c r="N28">
        <f t="shared" ref="N28" si="23">((N22*2)+N23+SUM(N25:N27))/6</f>
        <v>26</v>
      </c>
    </row>
    <row r="29" spans="1:14" x14ac:dyDescent="0.4">
      <c r="A29" t="s">
        <v>24</v>
      </c>
      <c r="B29" t="s">
        <v>15</v>
      </c>
      <c r="C29">
        <v>21</v>
      </c>
      <c r="D29">
        <v>12</v>
      </c>
      <c r="E29">
        <v>14</v>
      </c>
      <c r="F29">
        <v>10</v>
      </c>
      <c r="G29">
        <v>9</v>
      </c>
      <c r="H29">
        <v>6</v>
      </c>
      <c r="I29">
        <v>9</v>
      </c>
      <c r="J29">
        <v>7</v>
      </c>
      <c r="K29">
        <v>22</v>
      </c>
      <c r="L29">
        <v>17</v>
      </c>
      <c r="M29">
        <v>15</v>
      </c>
      <c r="N29">
        <v>21</v>
      </c>
    </row>
    <row r="30" spans="1:14" x14ac:dyDescent="0.4">
      <c r="A30" t="s">
        <v>24</v>
      </c>
      <c r="B30" t="s">
        <v>16</v>
      </c>
      <c r="C30">
        <v>42</v>
      </c>
      <c r="D30">
        <v>28</v>
      </c>
      <c r="E30">
        <v>29</v>
      </c>
      <c r="F30">
        <v>28</v>
      </c>
      <c r="G30">
        <v>28</v>
      </c>
      <c r="H30">
        <v>22</v>
      </c>
      <c r="I30">
        <v>23</v>
      </c>
      <c r="J30">
        <v>27</v>
      </c>
      <c r="K30">
        <v>37</v>
      </c>
      <c r="L30">
        <v>31</v>
      </c>
      <c r="M30">
        <v>31</v>
      </c>
      <c r="N30">
        <v>42</v>
      </c>
    </row>
    <row r="31" spans="1:14" x14ac:dyDescent="0.4">
      <c r="A31" t="s">
        <v>24</v>
      </c>
      <c r="B31" t="s">
        <v>17</v>
      </c>
      <c r="C31">
        <v>57</v>
      </c>
      <c r="D31">
        <v>37</v>
      </c>
      <c r="E31">
        <v>38</v>
      </c>
      <c r="F31">
        <v>36</v>
      </c>
      <c r="G31">
        <v>38</v>
      </c>
      <c r="H31">
        <v>35</v>
      </c>
      <c r="I31">
        <v>34</v>
      </c>
      <c r="J31">
        <v>41</v>
      </c>
      <c r="K31">
        <v>46</v>
      </c>
      <c r="L31">
        <v>37</v>
      </c>
      <c r="M31">
        <v>42</v>
      </c>
      <c r="N31">
        <v>64</v>
      </c>
    </row>
    <row r="32" spans="1:14" x14ac:dyDescent="0.4">
      <c r="A32" t="s">
        <v>24</v>
      </c>
      <c r="B32" t="s">
        <v>18</v>
      </c>
      <c r="C32">
        <v>54</v>
      </c>
      <c r="D32">
        <v>49</v>
      </c>
      <c r="E32">
        <v>67</v>
      </c>
      <c r="F32">
        <v>69</v>
      </c>
      <c r="G32">
        <v>64</v>
      </c>
      <c r="H32">
        <v>31</v>
      </c>
      <c r="I32">
        <v>49</v>
      </c>
      <c r="J32">
        <v>41</v>
      </c>
      <c r="K32">
        <v>99</v>
      </c>
      <c r="L32">
        <v>83</v>
      </c>
      <c r="M32">
        <v>54</v>
      </c>
      <c r="N32">
        <v>40</v>
      </c>
    </row>
    <row r="33" spans="1:14" x14ac:dyDescent="0.4">
      <c r="A33" t="s">
        <v>24</v>
      </c>
      <c r="B33" t="s">
        <v>19</v>
      </c>
      <c r="C33">
        <v>32</v>
      </c>
      <c r="D33">
        <v>18</v>
      </c>
      <c r="E33">
        <v>22</v>
      </c>
      <c r="F33">
        <v>22</v>
      </c>
      <c r="G33">
        <v>17</v>
      </c>
      <c r="H33">
        <v>11</v>
      </c>
      <c r="I33">
        <v>16</v>
      </c>
      <c r="J33">
        <v>14</v>
      </c>
      <c r="K33">
        <v>36</v>
      </c>
      <c r="L33">
        <v>32</v>
      </c>
      <c r="M33">
        <v>21</v>
      </c>
      <c r="N33">
        <v>34</v>
      </c>
    </row>
    <row r="34" spans="1:14" x14ac:dyDescent="0.4">
      <c r="A34" t="s">
        <v>24</v>
      </c>
      <c r="B34" t="s">
        <v>20</v>
      </c>
      <c r="C34">
        <v>4</v>
      </c>
      <c r="D34">
        <v>2</v>
      </c>
      <c r="E34">
        <v>4</v>
      </c>
      <c r="F34">
        <v>4</v>
      </c>
      <c r="G34">
        <v>4</v>
      </c>
      <c r="H34">
        <v>5</v>
      </c>
      <c r="I34">
        <v>6</v>
      </c>
      <c r="J34">
        <v>5</v>
      </c>
      <c r="K34">
        <v>2</v>
      </c>
      <c r="L34">
        <v>3</v>
      </c>
      <c r="M34">
        <v>2</v>
      </c>
      <c r="N34">
        <v>3</v>
      </c>
    </row>
    <row r="35" spans="1:14" x14ac:dyDescent="0.4">
      <c r="A35" t="s">
        <v>24</v>
      </c>
      <c r="B35" t="s">
        <v>35</v>
      </c>
      <c r="C35">
        <f>((C29*2)+C30+SUM(C32:C34))/6</f>
        <v>29</v>
      </c>
      <c r="D35">
        <f t="shared" ref="D35" si="24">((D29*2)+D30+SUM(D32:D34))/6</f>
        <v>20.166666666666668</v>
      </c>
      <c r="E35">
        <f t="shared" ref="E35" si="25">((E29*2)+E30+SUM(E32:E34))/6</f>
        <v>25</v>
      </c>
      <c r="F35">
        <f t="shared" ref="F35" si="26">((F29*2)+F30+SUM(F32:F34))/6</f>
        <v>23.833333333333332</v>
      </c>
      <c r="G35">
        <f t="shared" ref="G35" si="27">((G29*2)+G30+SUM(G32:G34))/6</f>
        <v>21.833333333333332</v>
      </c>
      <c r="H35">
        <f t="shared" ref="H35" si="28">((H29*2)+H30+SUM(H32:H34))/6</f>
        <v>13.5</v>
      </c>
      <c r="I35">
        <f t="shared" ref="I35" si="29">((I29*2)+I30+SUM(I32:I34))/6</f>
        <v>18.666666666666668</v>
      </c>
      <c r="J35">
        <f t="shared" ref="J35" si="30">((J29*2)+J30+SUM(J32:J34))/6</f>
        <v>16.833333333333332</v>
      </c>
      <c r="K35">
        <f t="shared" ref="K35" si="31">((K29*2)+K30+SUM(K32:K34))/6</f>
        <v>36.333333333333336</v>
      </c>
      <c r="L35">
        <f t="shared" ref="L35" si="32">((L29*2)+L30+SUM(L32:L34))/6</f>
        <v>30.5</v>
      </c>
      <c r="M35">
        <f t="shared" ref="M35" si="33">((M29*2)+M30+SUM(M32:M34))/6</f>
        <v>23</v>
      </c>
      <c r="N35">
        <f t="shared" ref="N35" si="34">((N29*2)+N30+SUM(N32:N34))/6</f>
        <v>26.833333333333332</v>
      </c>
    </row>
    <row r="36" spans="1:14" x14ac:dyDescent="0.4">
      <c r="A36" t="s">
        <v>25</v>
      </c>
      <c r="B36" t="s">
        <v>15</v>
      </c>
      <c r="C36">
        <v>21</v>
      </c>
      <c r="D36">
        <v>12</v>
      </c>
      <c r="E36">
        <v>15</v>
      </c>
      <c r="F36">
        <v>13</v>
      </c>
      <c r="G36">
        <v>9</v>
      </c>
      <c r="H36">
        <v>6</v>
      </c>
      <c r="I36">
        <v>9</v>
      </c>
      <c r="J36">
        <v>8</v>
      </c>
      <c r="K36">
        <v>18</v>
      </c>
      <c r="L36">
        <v>12</v>
      </c>
      <c r="M36">
        <v>10</v>
      </c>
      <c r="N36">
        <v>16</v>
      </c>
    </row>
    <row r="37" spans="1:14" x14ac:dyDescent="0.4">
      <c r="A37" t="s">
        <v>25</v>
      </c>
      <c r="B37" t="s">
        <v>16</v>
      </c>
      <c r="C37">
        <v>56</v>
      </c>
      <c r="D37">
        <v>40</v>
      </c>
      <c r="E37">
        <v>48</v>
      </c>
      <c r="F37">
        <v>43</v>
      </c>
      <c r="G37">
        <v>41</v>
      </c>
      <c r="H37">
        <v>32</v>
      </c>
      <c r="I37">
        <v>34</v>
      </c>
      <c r="J37">
        <v>42</v>
      </c>
      <c r="K37">
        <v>52</v>
      </c>
      <c r="L37">
        <v>40</v>
      </c>
      <c r="M37">
        <v>44</v>
      </c>
      <c r="N37">
        <v>45</v>
      </c>
    </row>
    <row r="38" spans="1:14" x14ac:dyDescent="0.4">
      <c r="A38" t="s">
        <v>25</v>
      </c>
      <c r="B38" t="s">
        <v>17</v>
      </c>
      <c r="C38">
        <v>76</v>
      </c>
      <c r="D38">
        <v>58</v>
      </c>
      <c r="E38">
        <v>74</v>
      </c>
      <c r="F38">
        <v>59</v>
      </c>
      <c r="G38">
        <v>56</v>
      </c>
      <c r="H38">
        <v>53</v>
      </c>
      <c r="I38">
        <v>52</v>
      </c>
      <c r="J38">
        <v>70</v>
      </c>
      <c r="K38">
        <v>61</v>
      </c>
      <c r="L38">
        <v>51</v>
      </c>
      <c r="M38">
        <v>62</v>
      </c>
      <c r="N38">
        <v>61</v>
      </c>
    </row>
    <row r="39" spans="1:14" x14ac:dyDescent="0.4">
      <c r="A39" t="s">
        <v>25</v>
      </c>
      <c r="B39" t="s">
        <v>18</v>
      </c>
      <c r="C39">
        <v>51</v>
      </c>
      <c r="D39">
        <v>46</v>
      </c>
      <c r="E39">
        <v>55</v>
      </c>
      <c r="F39">
        <v>60</v>
      </c>
      <c r="G39">
        <v>56</v>
      </c>
      <c r="H39">
        <v>27</v>
      </c>
      <c r="I39">
        <v>38</v>
      </c>
      <c r="J39">
        <v>33</v>
      </c>
      <c r="K39">
        <v>101</v>
      </c>
      <c r="L39">
        <v>81</v>
      </c>
      <c r="M39">
        <v>52</v>
      </c>
      <c r="N39">
        <v>48</v>
      </c>
    </row>
    <row r="40" spans="1:14" x14ac:dyDescent="0.4">
      <c r="A40" t="s">
        <v>25</v>
      </c>
      <c r="B40" t="s">
        <v>19</v>
      </c>
      <c r="C40">
        <v>34</v>
      </c>
      <c r="D40">
        <v>21</v>
      </c>
      <c r="E40">
        <v>29</v>
      </c>
      <c r="F40">
        <v>28</v>
      </c>
      <c r="G40">
        <v>19</v>
      </c>
      <c r="H40">
        <v>14</v>
      </c>
      <c r="I40">
        <v>17</v>
      </c>
      <c r="J40">
        <v>16</v>
      </c>
      <c r="K40">
        <v>36</v>
      </c>
      <c r="L40">
        <v>30</v>
      </c>
      <c r="M40">
        <v>22</v>
      </c>
      <c r="N40">
        <v>28</v>
      </c>
    </row>
    <row r="41" spans="1:14" x14ac:dyDescent="0.4">
      <c r="A41" t="s">
        <v>25</v>
      </c>
      <c r="B41" t="s">
        <v>20</v>
      </c>
      <c r="C41">
        <v>4</v>
      </c>
      <c r="D41">
        <v>4</v>
      </c>
      <c r="E41">
        <v>6</v>
      </c>
      <c r="F41">
        <v>6</v>
      </c>
      <c r="G41">
        <v>5</v>
      </c>
      <c r="H41">
        <v>6</v>
      </c>
      <c r="I41">
        <v>7</v>
      </c>
      <c r="J41">
        <v>8</v>
      </c>
      <c r="K41">
        <v>3</v>
      </c>
      <c r="L41">
        <v>3</v>
      </c>
      <c r="M41">
        <v>3</v>
      </c>
      <c r="N41">
        <v>4</v>
      </c>
    </row>
    <row r="42" spans="1:14" x14ac:dyDescent="0.4">
      <c r="A42" t="s">
        <v>25</v>
      </c>
      <c r="B42" t="s">
        <v>35</v>
      </c>
      <c r="C42">
        <f>((C36*2)+C37+SUM(C39:C41))/6</f>
        <v>31.166666666666668</v>
      </c>
      <c r="D42">
        <f t="shared" ref="D42" si="35">((D36*2)+D37+SUM(D39:D41))/6</f>
        <v>22.5</v>
      </c>
      <c r="E42">
        <f t="shared" ref="E42" si="36">((E36*2)+E37+SUM(E39:E41))/6</f>
        <v>28</v>
      </c>
      <c r="F42">
        <f t="shared" ref="F42" si="37">((F36*2)+F37+SUM(F39:F41))/6</f>
        <v>27.166666666666668</v>
      </c>
      <c r="G42">
        <f t="shared" ref="G42" si="38">((G36*2)+G37+SUM(G39:G41))/6</f>
        <v>23.166666666666668</v>
      </c>
      <c r="H42">
        <f t="shared" ref="H42" si="39">((H36*2)+H37+SUM(H39:H41))/6</f>
        <v>15.166666666666666</v>
      </c>
      <c r="I42">
        <f t="shared" ref="I42" si="40">((I36*2)+I37+SUM(I39:I41))/6</f>
        <v>19</v>
      </c>
      <c r="J42">
        <f t="shared" ref="J42" si="41">((J36*2)+J37+SUM(J39:J41))/6</f>
        <v>19.166666666666668</v>
      </c>
      <c r="K42">
        <f t="shared" ref="K42" si="42">((K36*2)+K37+SUM(K39:K41))/6</f>
        <v>38</v>
      </c>
      <c r="L42">
        <f t="shared" ref="L42" si="43">((L36*2)+L37+SUM(L39:L41))/6</f>
        <v>29.666666666666668</v>
      </c>
      <c r="M42">
        <f t="shared" ref="M42" si="44">((M36*2)+M37+SUM(M39:M41))/6</f>
        <v>23.5</v>
      </c>
      <c r="N42">
        <f t="shared" ref="N42" si="45">((N36*2)+N37+SUM(N39:N41))/6</f>
        <v>26.166666666666668</v>
      </c>
    </row>
    <row r="43" spans="1:14" x14ac:dyDescent="0.4">
      <c r="A43" t="s">
        <v>26</v>
      </c>
      <c r="B43" t="s">
        <v>15</v>
      </c>
      <c r="C43">
        <v>22</v>
      </c>
      <c r="D43">
        <v>12</v>
      </c>
      <c r="E43">
        <v>15</v>
      </c>
      <c r="F43">
        <v>14</v>
      </c>
      <c r="G43">
        <v>10</v>
      </c>
      <c r="H43">
        <v>6</v>
      </c>
      <c r="I43">
        <v>9</v>
      </c>
      <c r="J43">
        <v>7</v>
      </c>
      <c r="K43">
        <v>22</v>
      </c>
      <c r="L43">
        <v>14</v>
      </c>
      <c r="M43">
        <v>10</v>
      </c>
      <c r="N43">
        <v>17</v>
      </c>
    </row>
    <row r="44" spans="1:14" x14ac:dyDescent="0.4">
      <c r="A44" t="s">
        <v>26</v>
      </c>
      <c r="B44" t="s">
        <v>16</v>
      </c>
      <c r="C44">
        <v>32</v>
      </c>
      <c r="D44">
        <v>24</v>
      </c>
      <c r="E44">
        <v>28</v>
      </c>
      <c r="F44">
        <v>25</v>
      </c>
      <c r="G44">
        <v>22</v>
      </c>
      <c r="H44">
        <v>23</v>
      </c>
      <c r="I44">
        <v>24</v>
      </c>
      <c r="J44">
        <v>25</v>
      </c>
      <c r="K44">
        <v>29</v>
      </c>
      <c r="L44">
        <v>22</v>
      </c>
      <c r="M44">
        <v>24</v>
      </c>
      <c r="N44">
        <v>37</v>
      </c>
    </row>
    <row r="45" spans="1:14" x14ac:dyDescent="0.4">
      <c r="A45" t="s">
        <v>26</v>
      </c>
      <c r="B45" t="s">
        <v>17</v>
      </c>
      <c r="C45">
        <v>42</v>
      </c>
      <c r="D45">
        <v>31</v>
      </c>
      <c r="E45">
        <v>37</v>
      </c>
      <c r="F45">
        <v>31</v>
      </c>
      <c r="G45">
        <v>29</v>
      </c>
      <c r="H45">
        <v>35</v>
      </c>
      <c r="I45">
        <v>31</v>
      </c>
      <c r="J45">
        <v>36</v>
      </c>
      <c r="K45">
        <v>33</v>
      </c>
      <c r="L45">
        <v>25</v>
      </c>
      <c r="M45">
        <v>32</v>
      </c>
      <c r="N45">
        <v>48</v>
      </c>
    </row>
    <row r="46" spans="1:14" x14ac:dyDescent="0.4">
      <c r="A46" t="s">
        <v>26</v>
      </c>
      <c r="B46" t="s">
        <v>18</v>
      </c>
      <c r="C46">
        <v>63</v>
      </c>
      <c r="D46">
        <v>53</v>
      </c>
      <c r="E46">
        <v>66</v>
      </c>
      <c r="F46">
        <v>69</v>
      </c>
      <c r="G46">
        <v>68</v>
      </c>
      <c r="H46">
        <v>29</v>
      </c>
      <c r="I46">
        <v>43</v>
      </c>
      <c r="J46">
        <v>40</v>
      </c>
      <c r="K46">
        <v>107</v>
      </c>
      <c r="L46">
        <v>90</v>
      </c>
      <c r="M46">
        <v>61</v>
      </c>
      <c r="N46">
        <v>45</v>
      </c>
    </row>
    <row r="47" spans="1:14" x14ac:dyDescent="0.4">
      <c r="A47" t="s">
        <v>26</v>
      </c>
      <c r="B47" t="s">
        <v>19</v>
      </c>
      <c r="C47">
        <v>31</v>
      </c>
      <c r="D47">
        <v>17</v>
      </c>
      <c r="E47">
        <v>23</v>
      </c>
      <c r="F47">
        <v>23</v>
      </c>
      <c r="G47">
        <v>17</v>
      </c>
      <c r="H47">
        <v>12</v>
      </c>
      <c r="I47">
        <v>14</v>
      </c>
      <c r="J47">
        <v>13</v>
      </c>
      <c r="K47">
        <v>34</v>
      </c>
      <c r="L47">
        <v>26</v>
      </c>
      <c r="M47">
        <v>17</v>
      </c>
      <c r="N47">
        <v>27</v>
      </c>
    </row>
    <row r="48" spans="1:14" x14ac:dyDescent="0.4">
      <c r="A48" t="s">
        <v>26</v>
      </c>
      <c r="B48" t="s">
        <v>20</v>
      </c>
      <c r="C48">
        <v>5</v>
      </c>
      <c r="D48">
        <v>5</v>
      </c>
      <c r="E48">
        <v>6</v>
      </c>
      <c r="F48">
        <v>7</v>
      </c>
      <c r="G48">
        <v>7</v>
      </c>
      <c r="H48">
        <v>8</v>
      </c>
      <c r="I48">
        <v>9</v>
      </c>
      <c r="J48">
        <v>9</v>
      </c>
      <c r="K48">
        <v>6</v>
      </c>
      <c r="L48">
        <v>6</v>
      </c>
      <c r="M48">
        <v>6</v>
      </c>
      <c r="N48">
        <v>7</v>
      </c>
    </row>
    <row r="49" spans="1:14" x14ac:dyDescent="0.4">
      <c r="A49" t="s">
        <v>26</v>
      </c>
      <c r="B49" t="s">
        <v>35</v>
      </c>
      <c r="C49">
        <f>((C43*2)+C44+SUM(C46:C48))/6</f>
        <v>29.166666666666668</v>
      </c>
      <c r="D49">
        <f t="shared" ref="D49" si="46">((D43*2)+D44+SUM(D46:D48))/6</f>
        <v>20.5</v>
      </c>
      <c r="E49">
        <f t="shared" ref="E49" si="47">((E43*2)+E44+SUM(E46:E48))/6</f>
        <v>25.5</v>
      </c>
      <c r="F49">
        <f t="shared" ref="F49" si="48">((F43*2)+F44+SUM(F46:F48))/6</f>
        <v>25.333333333333332</v>
      </c>
      <c r="G49">
        <f t="shared" ref="G49" si="49">((G43*2)+G44+SUM(G46:G48))/6</f>
        <v>22.333333333333332</v>
      </c>
      <c r="H49">
        <f t="shared" ref="H49" si="50">((H43*2)+H44+SUM(H46:H48))/6</f>
        <v>14</v>
      </c>
      <c r="I49">
        <f t="shared" ref="I49" si="51">((I43*2)+I44+SUM(I46:I48))/6</f>
        <v>18</v>
      </c>
      <c r="J49">
        <f t="shared" ref="J49" si="52">((J43*2)+J44+SUM(J46:J48))/6</f>
        <v>16.833333333333332</v>
      </c>
      <c r="K49">
        <f t="shared" ref="K49" si="53">((K43*2)+K44+SUM(K46:K48))/6</f>
        <v>36.666666666666664</v>
      </c>
      <c r="L49">
        <f t="shared" ref="L49" si="54">((L43*2)+L44+SUM(L46:L48))/6</f>
        <v>28.666666666666668</v>
      </c>
      <c r="M49">
        <f t="shared" ref="M49" si="55">((M43*2)+M44+SUM(M46:M48))/6</f>
        <v>21.333333333333332</v>
      </c>
      <c r="N49">
        <f t="shared" ref="N49" si="56">((N43*2)+N44+SUM(N46:N48))/6</f>
        <v>25</v>
      </c>
    </row>
    <row r="50" spans="1:14" x14ac:dyDescent="0.4">
      <c r="A50" t="s">
        <v>27</v>
      </c>
      <c r="B50" t="s">
        <v>15</v>
      </c>
      <c r="C50">
        <v>19</v>
      </c>
      <c r="D50">
        <v>10</v>
      </c>
      <c r="E50">
        <v>13</v>
      </c>
      <c r="F50">
        <v>13</v>
      </c>
      <c r="G50">
        <v>9</v>
      </c>
      <c r="H50">
        <v>6</v>
      </c>
      <c r="I50">
        <v>8</v>
      </c>
      <c r="J50">
        <v>7</v>
      </c>
      <c r="K50">
        <v>21</v>
      </c>
      <c r="L50">
        <v>13</v>
      </c>
      <c r="M50">
        <v>11</v>
      </c>
      <c r="N50">
        <v>16</v>
      </c>
    </row>
    <row r="51" spans="1:14" x14ac:dyDescent="0.4">
      <c r="A51" t="s">
        <v>27</v>
      </c>
      <c r="B51" t="s">
        <v>16</v>
      </c>
      <c r="C51">
        <v>32</v>
      </c>
      <c r="D51">
        <v>28</v>
      </c>
      <c r="E51">
        <v>29</v>
      </c>
      <c r="F51">
        <v>24</v>
      </c>
      <c r="G51">
        <v>22</v>
      </c>
      <c r="H51">
        <v>24</v>
      </c>
      <c r="I51">
        <v>21</v>
      </c>
      <c r="J51">
        <v>21</v>
      </c>
      <c r="K51">
        <v>27</v>
      </c>
      <c r="L51">
        <v>20</v>
      </c>
      <c r="M51">
        <v>22</v>
      </c>
      <c r="N51">
        <v>36</v>
      </c>
    </row>
    <row r="52" spans="1:14" x14ac:dyDescent="0.4">
      <c r="A52" t="s">
        <v>27</v>
      </c>
      <c r="B52" t="s">
        <v>17</v>
      </c>
      <c r="C52">
        <v>41</v>
      </c>
      <c r="D52">
        <v>40</v>
      </c>
      <c r="E52">
        <v>41</v>
      </c>
      <c r="F52">
        <v>31</v>
      </c>
      <c r="G52">
        <v>28</v>
      </c>
      <c r="H52">
        <v>33</v>
      </c>
      <c r="I52">
        <v>28</v>
      </c>
      <c r="J52">
        <v>32</v>
      </c>
      <c r="K52">
        <v>31</v>
      </c>
      <c r="L52">
        <v>24</v>
      </c>
      <c r="M52">
        <v>28</v>
      </c>
      <c r="N52">
        <v>50</v>
      </c>
    </row>
    <row r="53" spans="1:14" x14ac:dyDescent="0.4">
      <c r="A53" t="s">
        <v>27</v>
      </c>
      <c r="B53" t="s">
        <v>18</v>
      </c>
      <c r="C53">
        <v>72</v>
      </c>
      <c r="D53">
        <v>56</v>
      </c>
      <c r="E53">
        <v>69</v>
      </c>
      <c r="F53">
        <v>73</v>
      </c>
      <c r="G53">
        <v>68</v>
      </c>
      <c r="H53">
        <v>29</v>
      </c>
      <c r="I53">
        <v>43</v>
      </c>
      <c r="J53">
        <v>43</v>
      </c>
      <c r="K53">
        <v>110</v>
      </c>
      <c r="L53">
        <v>92</v>
      </c>
      <c r="M53">
        <v>68</v>
      </c>
      <c r="N53">
        <v>54</v>
      </c>
    </row>
    <row r="54" spans="1:14" x14ac:dyDescent="0.4">
      <c r="A54" t="s">
        <v>27</v>
      </c>
      <c r="B54" t="s">
        <v>19</v>
      </c>
      <c r="C54">
        <v>32</v>
      </c>
      <c r="D54">
        <v>18</v>
      </c>
      <c r="E54">
        <v>24</v>
      </c>
      <c r="F54">
        <v>25</v>
      </c>
      <c r="G54">
        <v>18</v>
      </c>
      <c r="H54">
        <v>16</v>
      </c>
      <c r="I54">
        <v>17</v>
      </c>
      <c r="J54">
        <v>17</v>
      </c>
      <c r="K54">
        <v>38</v>
      </c>
      <c r="L54">
        <v>34</v>
      </c>
      <c r="M54">
        <v>22</v>
      </c>
      <c r="N54">
        <v>32</v>
      </c>
    </row>
    <row r="55" spans="1:14" x14ac:dyDescent="0.4">
      <c r="A55" t="s">
        <v>27</v>
      </c>
      <c r="B55" t="s">
        <v>20</v>
      </c>
      <c r="C55">
        <v>2</v>
      </c>
      <c r="D55">
        <v>1</v>
      </c>
      <c r="E55">
        <v>3</v>
      </c>
      <c r="F55">
        <v>3</v>
      </c>
      <c r="G55">
        <v>4</v>
      </c>
      <c r="H55">
        <v>2</v>
      </c>
      <c r="I55">
        <v>3</v>
      </c>
      <c r="J55">
        <v>3</v>
      </c>
      <c r="K55">
        <v>4</v>
      </c>
      <c r="L55">
        <v>4</v>
      </c>
      <c r="M55">
        <v>4</v>
      </c>
      <c r="N55">
        <v>5</v>
      </c>
    </row>
    <row r="56" spans="1:14" x14ac:dyDescent="0.4">
      <c r="A56" t="s">
        <v>27</v>
      </c>
      <c r="B56" t="s">
        <v>35</v>
      </c>
      <c r="C56">
        <f>((C50*2)+C51+SUM(C53:C55))/6</f>
        <v>29.333333333333332</v>
      </c>
      <c r="D56">
        <f t="shared" ref="D56" si="57">((D50*2)+D51+SUM(D53:D55))/6</f>
        <v>20.5</v>
      </c>
      <c r="E56">
        <f t="shared" ref="E56" si="58">((E50*2)+E51+SUM(E53:E55))/6</f>
        <v>25.166666666666668</v>
      </c>
      <c r="F56">
        <f t="shared" ref="F56" si="59">((F50*2)+F51+SUM(F53:F55))/6</f>
        <v>25.166666666666668</v>
      </c>
      <c r="G56">
        <f t="shared" ref="G56" si="60">((G50*2)+G51+SUM(G53:G55))/6</f>
        <v>21.666666666666668</v>
      </c>
      <c r="H56">
        <f t="shared" ref="H56" si="61">((H50*2)+H51+SUM(H53:H55))/6</f>
        <v>13.833333333333334</v>
      </c>
      <c r="I56">
        <f t="shared" ref="I56" si="62">((I50*2)+I51+SUM(I53:I55))/6</f>
        <v>16.666666666666668</v>
      </c>
      <c r="J56">
        <f t="shared" ref="J56" si="63">((J50*2)+J51+SUM(J53:J55))/6</f>
        <v>16.333333333333332</v>
      </c>
      <c r="K56">
        <f t="shared" ref="K56" si="64">((K50*2)+K51+SUM(K53:K55))/6</f>
        <v>36.833333333333336</v>
      </c>
      <c r="L56">
        <f t="shared" ref="L56" si="65">((L50*2)+L51+SUM(L53:L55))/6</f>
        <v>29.333333333333332</v>
      </c>
      <c r="M56">
        <f t="shared" ref="M56" si="66">((M50*2)+M51+SUM(M53:M55))/6</f>
        <v>23</v>
      </c>
      <c r="N56">
        <f t="shared" ref="N56" si="67">((N50*2)+N51+SUM(N53:N55))/6</f>
        <v>26.5</v>
      </c>
    </row>
    <row r="57" spans="1:14" x14ac:dyDescent="0.4">
      <c r="A57" t="s">
        <v>28</v>
      </c>
      <c r="B57" t="s">
        <v>15</v>
      </c>
      <c r="C57">
        <v>23</v>
      </c>
      <c r="D57">
        <v>13</v>
      </c>
      <c r="E57">
        <v>15</v>
      </c>
      <c r="F57">
        <v>14</v>
      </c>
      <c r="G57">
        <v>10</v>
      </c>
      <c r="H57">
        <v>6</v>
      </c>
      <c r="I57">
        <v>10</v>
      </c>
      <c r="J57">
        <v>8</v>
      </c>
      <c r="K57">
        <v>22</v>
      </c>
      <c r="L57">
        <v>15</v>
      </c>
      <c r="M57">
        <v>13</v>
      </c>
      <c r="N57">
        <v>20</v>
      </c>
    </row>
    <row r="58" spans="1:14" x14ac:dyDescent="0.4">
      <c r="A58" t="s">
        <v>28</v>
      </c>
      <c r="B58" t="s">
        <v>16</v>
      </c>
      <c r="C58">
        <v>33</v>
      </c>
      <c r="D58">
        <v>22</v>
      </c>
      <c r="E58">
        <v>24</v>
      </c>
      <c r="F58">
        <v>23</v>
      </c>
      <c r="G58">
        <v>24</v>
      </c>
      <c r="H58">
        <v>23</v>
      </c>
      <c r="I58">
        <v>24</v>
      </c>
      <c r="J58">
        <v>25</v>
      </c>
      <c r="K58">
        <v>31</v>
      </c>
      <c r="L58">
        <v>27</v>
      </c>
      <c r="M58">
        <v>26</v>
      </c>
      <c r="N58">
        <v>37</v>
      </c>
    </row>
    <row r="59" spans="1:14" x14ac:dyDescent="0.4">
      <c r="A59" t="s">
        <v>28</v>
      </c>
      <c r="B59" t="s">
        <v>17</v>
      </c>
      <c r="C59">
        <v>46</v>
      </c>
      <c r="D59">
        <v>31</v>
      </c>
      <c r="E59">
        <v>34</v>
      </c>
      <c r="F59">
        <v>32</v>
      </c>
      <c r="G59">
        <v>33</v>
      </c>
      <c r="H59">
        <v>34</v>
      </c>
      <c r="I59">
        <v>33</v>
      </c>
      <c r="J59">
        <v>36</v>
      </c>
      <c r="K59">
        <v>35</v>
      </c>
      <c r="L59">
        <v>31</v>
      </c>
      <c r="M59">
        <v>34</v>
      </c>
      <c r="N59">
        <v>50</v>
      </c>
    </row>
    <row r="60" spans="1:14" x14ac:dyDescent="0.4">
      <c r="A60" t="s">
        <v>28</v>
      </c>
      <c r="B60" t="s">
        <v>18</v>
      </c>
      <c r="C60">
        <v>62</v>
      </c>
      <c r="D60">
        <v>55</v>
      </c>
      <c r="E60">
        <v>77</v>
      </c>
      <c r="F60">
        <v>77</v>
      </c>
      <c r="G60">
        <v>70</v>
      </c>
      <c r="H60">
        <v>32</v>
      </c>
      <c r="I60">
        <v>48</v>
      </c>
      <c r="J60">
        <v>44</v>
      </c>
      <c r="K60">
        <v>105</v>
      </c>
      <c r="L60">
        <v>85</v>
      </c>
      <c r="M60">
        <v>60</v>
      </c>
      <c r="N60">
        <v>42</v>
      </c>
    </row>
    <row r="61" spans="1:14" x14ac:dyDescent="0.4">
      <c r="A61" t="s">
        <v>28</v>
      </c>
      <c r="B61" t="s">
        <v>19</v>
      </c>
      <c r="C61">
        <v>32</v>
      </c>
      <c r="D61">
        <v>17</v>
      </c>
      <c r="E61">
        <v>22</v>
      </c>
      <c r="F61">
        <v>22</v>
      </c>
      <c r="G61">
        <v>15</v>
      </c>
      <c r="H61">
        <v>10</v>
      </c>
      <c r="I61">
        <v>14</v>
      </c>
      <c r="J61">
        <v>14</v>
      </c>
      <c r="K61">
        <v>33</v>
      </c>
      <c r="L61">
        <v>28</v>
      </c>
      <c r="M61">
        <v>19</v>
      </c>
      <c r="N61">
        <v>30</v>
      </c>
    </row>
    <row r="62" spans="1:14" x14ac:dyDescent="0.4">
      <c r="A62" t="s">
        <v>28</v>
      </c>
      <c r="B62" t="s">
        <v>20</v>
      </c>
      <c r="C62">
        <v>4</v>
      </c>
      <c r="D62">
        <v>3</v>
      </c>
      <c r="E62">
        <v>3</v>
      </c>
      <c r="F62">
        <v>3</v>
      </c>
      <c r="G62">
        <v>2</v>
      </c>
      <c r="H62">
        <v>2</v>
      </c>
      <c r="I62">
        <v>4</v>
      </c>
      <c r="J62">
        <v>1</v>
      </c>
      <c r="K62">
        <v>2</v>
      </c>
      <c r="L62">
        <v>2</v>
      </c>
      <c r="M62">
        <v>2</v>
      </c>
      <c r="N62">
        <v>3</v>
      </c>
    </row>
    <row r="63" spans="1:14" x14ac:dyDescent="0.4">
      <c r="A63" t="s">
        <v>28</v>
      </c>
      <c r="B63" t="s">
        <v>35</v>
      </c>
      <c r="C63">
        <f>((C57*2)+C58+SUM(C60:C62))/6</f>
        <v>29.5</v>
      </c>
      <c r="D63">
        <f t="shared" ref="D63" si="68">((D57*2)+D58+SUM(D60:D62))/6</f>
        <v>20.5</v>
      </c>
      <c r="E63">
        <f t="shared" ref="E63" si="69">((E57*2)+E58+SUM(E60:E62))/6</f>
        <v>26</v>
      </c>
      <c r="F63">
        <f t="shared" ref="F63" si="70">((F57*2)+F58+SUM(F60:F62))/6</f>
        <v>25.5</v>
      </c>
      <c r="G63">
        <f t="shared" ref="G63" si="71">((G57*2)+G58+SUM(G60:G62))/6</f>
        <v>21.833333333333332</v>
      </c>
      <c r="H63">
        <f t="shared" ref="H63" si="72">((H57*2)+H58+SUM(H60:H62))/6</f>
        <v>13.166666666666666</v>
      </c>
      <c r="I63">
        <f t="shared" ref="I63" si="73">((I57*2)+I58+SUM(I60:I62))/6</f>
        <v>18.333333333333332</v>
      </c>
      <c r="J63">
        <f t="shared" ref="J63" si="74">((J57*2)+J58+SUM(J60:J62))/6</f>
        <v>16.666666666666668</v>
      </c>
      <c r="K63">
        <f t="shared" ref="K63" si="75">((K57*2)+K58+SUM(K60:K62))/6</f>
        <v>35.833333333333336</v>
      </c>
      <c r="L63">
        <f t="shared" ref="L63" si="76">((L57*2)+L58+SUM(L60:L62))/6</f>
        <v>28.666666666666668</v>
      </c>
      <c r="M63">
        <f t="shared" ref="M63" si="77">((M57*2)+M58+SUM(M60:M62))/6</f>
        <v>22.166666666666668</v>
      </c>
      <c r="N63">
        <f t="shared" ref="N63" si="78">((N57*2)+N58+SUM(N60:N62))/6</f>
        <v>25.333333333333332</v>
      </c>
    </row>
    <row r="64" spans="1:14" x14ac:dyDescent="0.4">
      <c r="A64" t="s">
        <v>29</v>
      </c>
      <c r="B64" t="s">
        <v>15</v>
      </c>
      <c r="C64">
        <v>20</v>
      </c>
      <c r="D64">
        <v>10</v>
      </c>
      <c r="E64">
        <v>13</v>
      </c>
      <c r="F64">
        <v>12</v>
      </c>
      <c r="G64">
        <v>7</v>
      </c>
      <c r="H64">
        <v>4</v>
      </c>
      <c r="I64">
        <v>7</v>
      </c>
      <c r="J64">
        <v>6</v>
      </c>
      <c r="K64">
        <v>20</v>
      </c>
      <c r="L64">
        <v>14</v>
      </c>
      <c r="M64">
        <v>11</v>
      </c>
      <c r="N64">
        <v>17</v>
      </c>
    </row>
    <row r="65" spans="1:14" x14ac:dyDescent="0.4">
      <c r="A65" t="s">
        <v>29</v>
      </c>
      <c r="B65" t="s">
        <v>16</v>
      </c>
      <c r="C65">
        <v>11</v>
      </c>
      <c r="D65">
        <v>7</v>
      </c>
      <c r="E65">
        <v>9</v>
      </c>
      <c r="F65">
        <v>7</v>
      </c>
      <c r="G65">
        <v>5</v>
      </c>
      <c r="H65">
        <v>4</v>
      </c>
      <c r="I65">
        <v>6</v>
      </c>
      <c r="J65">
        <v>6</v>
      </c>
      <c r="K65">
        <v>8</v>
      </c>
      <c r="L65">
        <v>7</v>
      </c>
      <c r="M65">
        <v>8</v>
      </c>
      <c r="N65">
        <v>13</v>
      </c>
    </row>
    <row r="66" spans="1:14" x14ac:dyDescent="0.4">
      <c r="A66" t="s">
        <v>29</v>
      </c>
      <c r="B66" t="s">
        <v>17</v>
      </c>
      <c r="C66">
        <v>14</v>
      </c>
      <c r="D66">
        <v>11</v>
      </c>
      <c r="E66">
        <v>14</v>
      </c>
      <c r="F66">
        <v>12</v>
      </c>
      <c r="G66">
        <v>10</v>
      </c>
      <c r="H66">
        <v>10</v>
      </c>
      <c r="I66">
        <v>12</v>
      </c>
      <c r="J66">
        <v>12</v>
      </c>
      <c r="K66">
        <v>13</v>
      </c>
      <c r="L66">
        <v>12</v>
      </c>
      <c r="M66">
        <v>14</v>
      </c>
      <c r="N66">
        <v>19</v>
      </c>
    </row>
    <row r="67" spans="1:14" x14ac:dyDescent="0.4">
      <c r="A67" t="s">
        <v>29</v>
      </c>
      <c r="B67" t="s">
        <v>18</v>
      </c>
      <c r="C67">
        <v>82</v>
      </c>
      <c r="D67">
        <v>68</v>
      </c>
      <c r="E67">
        <v>81</v>
      </c>
      <c r="F67">
        <v>83</v>
      </c>
      <c r="G67">
        <v>83</v>
      </c>
      <c r="H67">
        <v>42</v>
      </c>
      <c r="I67">
        <v>55</v>
      </c>
      <c r="J67">
        <v>57</v>
      </c>
      <c r="K67">
        <v>121</v>
      </c>
      <c r="L67">
        <v>101</v>
      </c>
      <c r="M67">
        <v>71</v>
      </c>
      <c r="N67">
        <v>63</v>
      </c>
    </row>
    <row r="68" spans="1:14" x14ac:dyDescent="0.4">
      <c r="A68" t="s">
        <v>29</v>
      </c>
      <c r="B68" t="s">
        <v>19</v>
      </c>
      <c r="C68">
        <v>30</v>
      </c>
      <c r="D68">
        <v>15</v>
      </c>
      <c r="E68">
        <v>21</v>
      </c>
      <c r="F68">
        <v>20</v>
      </c>
      <c r="G68">
        <v>14</v>
      </c>
      <c r="H68">
        <v>9</v>
      </c>
      <c r="I68">
        <v>12</v>
      </c>
      <c r="J68">
        <v>13</v>
      </c>
      <c r="K68">
        <v>32</v>
      </c>
      <c r="L68">
        <v>29</v>
      </c>
      <c r="M68">
        <v>18</v>
      </c>
      <c r="N68">
        <v>27</v>
      </c>
    </row>
    <row r="69" spans="1:14" x14ac:dyDescent="0.4">
      <c r="A69" t="s">
        <v>29</v>
      </c>
      <c r="B69" t="s">
        <v>20</v>
      </c>
      <c r="C69">
        <v>8</v>
      </c>
      <c r="D69">
        <v>7</v>
      </c>
      <c r="E69">
        <v>7</v>
      </c>
      <c r="F69">
        <v>7</v>
      </c>
      <c r="G69">
        <v>7</v>
      </c>
      <c r="H69">
        <v>7</v>
      </c>
      <c r="I69">
        <v>8</v>
      </c>
      <c r="J69">
        <v>9</v>
      </c>
      <c r="K69">
        <v>10</v>
      </c>
      <c r="L69">
        <v>10</v>
      </c>
      <c r="M69">
        <v>7</v>
      </c>
      <c r="N69">
        <v>6</v>
      </c>
    </row>
    <row r="70" spans="1:14" x14ac:dyDescent="0.4">
      <c r="A70" t="s">
        <v>29</v>
      </c>
      <c r="B70" t="s">
        <v>35</v>
      </c>
      <c r="C70">
        <f>((C64*2)+C65+SUM(C67:C69))/6</f>
        <v>28.5</v>
      </c>
      <c r="D70">
        <f t="shared" ref="D70" si="79">((D64*2)+D65+SUM(D67:D69))/6</f>
        <v>19.5</v>
      </c>
      <c r="E70">
        <f t="shared" ref="E70" si="80">((E64*2)+E65+SUM(E67:E69))/6</f>
        <v>24</v>
      </c>
      <c r="F70">
        <f t="shared" ref="F70" si="81">((F64*2)+F65+SUM(F67:F69))/6</f>
        <v>23.5</v>
      </c>
      <c r="G70">
        <f t="shared" ref="G70" si="82">((G64*2)+G65+SUM(G67:G69))/6</f>
        <v>20.5</v>
      </c>
      <c r="H70">
        <f t="shared" ref="H70" si="83">((H64*2)+H65+SUM(H67:H69))/6</f>
        <v>11.666666666666666</v>
      </c>
      <c r="I70">
        <f t="shared" ref="I70" si="84">((I64*2)+I65+SUM(I67:I69))/6</f>
        <v>15.833333333333334</v>
      </c>
      <c r="J70">
        <f t="shared" ref="J70" si="85">((J64*2)+J65+SUM(J67:J69))/6</f>
        <v>16.166666666666668</v>
      </c>
      <c r="K70">
        <f t="shared" ref="K70" si="86">((K64*2)+K65+SUM(K67:K69))/6</f>
        <v>35.166666666666664</v>
      </c>
      <c r="L70">
        <f t="shared" ref="L70" si="87">((L64*2)+L65+SUM(L67:L69))/6</f>
        <v>29.166666666666668</v>
      </c>
      <c r="M70">
        <f t="shared" ref="M70" si="88">((M64*2)+M65+SUM(M67:M69))/6</f>
        <v>21</v>
      </c>
      <c r="N70">
        <f t="shared" ref="N70" si="89">((N64*2)+N65+SUM(N67:N69))/6</f>
        <v>23.833333333333332</v>
      </c>
    </row>
    <row r="71" spans="1:14" x14ac:dyDescent="0.4">
      <c r="A71" t="s">
        <v>30</v>
      </c>
      <c r="B71" t="s">
        <v>15</v>
      </c>
      <c r="C71">
        <v>19</v>
      </c>
      <c r="D71">
        <v>10</v>
      </c>
      <c r="E71">
        <v>15</v>
      </c>
      <c r="F71">
        <v>14</v>
      </c>
      <c r="G71">
        <v>9</v>
      </c>
      <c r="H71">
        <v>6</v>
      </c>
      <c r="I71">
        <v>9</v>
      </c>
      <c r="J71">
        <v>8</v>
      </c>
      <c r="K71">
        <v>23</v>
      </c>
      <c r="L71">
        <v>17</v>
      </c>
      <c r="M71">
        <v>14</v>
      </c>
      <c r="N71">
        <v>18</v>
      </c>
    </row>
    <row r="72" spans="1:14" x14ac:dyDescent="0.4">
      <c r="A72" t="s">
        <v>30</v>
      </c>
      <c r="B72" t="s">
        <v>16</v>
      </c>
      <c r="C72">
        <v>22</v>
      </c>
      <c r="D72">
        <v>15</v>
      </c>
      <c r="E72">
        <v>21</v>
      </c>
      <c r="F72">
        <v>19</v>
      </c>
      <c r="G72">
        <v>16</v>
      </c>
      <c r="H72">
        <v>22</v>
      </c>
      <c r="I72">
        <v>21</v>
      </c>
      <c r="J72">
        <v>22</v>
      </c>
      <c r="K72">
        <v>31</v>
      </c>
      <c r="L72">
        <v>18</v>
      </c>
      <c r="M72">
        <v>18</v>
      </c>
      <c r="N72">
        <v>26</v>
      </c>
    </row>
    <row r="73" spans="1:14" x14ac:dyDescent="0.4">
      <c r="A73" t="s">
        <v>30</v>
      </c>
      <c r="B73" t="s">
        <v>17</v>
      </c>
      <c r="C73">
        <v>27</v>
      </c>
      <c r="D73">
        <v>19</v>
      </c>
      <c r="E73">
        <v>32</v>
      </c>
      <c r="F73">
        <v>25</v>
      </c>
      <c r="G73">
        <v>23</v>
      </c>
      <c r="H73">
        <v>37</v>
      </c>
      <c r="I73">
        <v>32</v>
      </c>
      <c r="J73">
        <v>37</v>
      </c>
      <c r="K73">
        <v>37</v>
      </c>
      <c r="L73">
        <v>22</v>
      </c>
      <c r="M73">
        <v>23</v>
      </c>
      <c r="N73">
        <v>33</v>
      </c>
    </row>
    <row r="74" spans="1:14" x14ac:dyDescent="0.4">
      <c r="A74" t="s">
        <v>30</v>
      </c>
      <c r="B74" t="s">
        <v>18</v>
      </c>
      <c r="C74">
        <v>78</v>
      </c>
      <c r="D74">
        <v>65</v>
      </c>
      <c r="E74">
        <v>78</v>
      </c>
      <c r="F74">
        <v>78</v>
      </c>
      <c r="G74">
        <v>76</v>
      </c>
      <c r="H74">
        <v>32</v>
      </c>
      <c r="I74">
        <v>45</v>
      </c>
      <c r="J74">
        <v>42</v>
      </c>
      <c r="K74">
        <v>104</v>
      </c>
      <c r="L74">
        <v>88</v>
      </c>
      <c r="M74">
        <v>70</v>
      </c>
      <c r="N74">
        <v>58</v>
      </c>
    </row>
    <row r="75" spans="1:14" x14ac:dyDescent="0.4">
      <c r="A75" t="s">
        <v>30</v>
      </c>
      <c r="B75" t="s">
        <v>19</v>
      </c>
      <c r="C75">
        <v>28</v>
      </c>
      <c r="D75">
        <v>15</v>
      </c>
      <c r="E75">
        <v>24</v>
      </c>
      <c r="F75">
        <v>24</v>
      </c>
      <c r="G75">
        <v>17</v>
      </c>
      <c r="H75">
        <v>13</v>
      </c>
      <c r="I75">
        <v>16</v>
      </c>
      <c r="J75">
        <v>15</v>
      </c>
      <c r="K75">
        <v>36</v>
      </c>
      <c r="L75">
        <v>30</v>
      </c>
      <c r="M75">
        <v>20</v>
      </c>
      <c r="N75">
        <v>27</v>
      </c>
    </row>
    <row r="76" spans="1:14" x14ac:dyDescent="0.4">
      <c r="A76" t="s">
        <v>30</v>
      </c>
      <c r="B76" t="s">
        <v>20</v>
      </c>
      <c r="C76">
        <v>4</v>
      </c>
      <c r="D76">
        <v>3</v>
      </c>
      <c r="E76">
        <v>5</v>
      </c>
      <c r="F76">
        <v>3</v>
      </c>
      <c r="G76">
        <v>2</v>
      </c>
      <c r="H76">
        <v>3</v>
      </c>
      <c r="I76">
        <v>3</v>
      </c>
      <c r="J76">
        <v>2</v>
      </c>
      <c r="K76">
        <v>3</v>
      </c>
      <c r="L76">
        <v>3</v>
      </c>
      <c r="M76">
        <v>2</v>
      </c>
      <c r="N76">
        <v>3</v>
      </c>
    </row>
    <row r="77" spans="1:14" x14ac:dyDescent="0.4">
      <c r="A77" t="s">
        <v>30</v>
      </c>
      <c r="B77" t="s">
        <v>35</v>
      </c>
      <c r="C77">
        <f>((C71*2)+C72+SUM(C74:C76))/6</f>
        <v>28.333333333333332</v>
      </c>
      <c r="D77">
        <f t="shared" ref="D77" si="90">((D71*2)+D72+SUM(D74:D76))/6</f>
        <v>19.666666666666668</v>
      </c>
      <c r="E77">
        <f t="shared" ref="E77" si="91">((E71*2)+E72+SUM(E74:E76))/6</f>
        <v>26.333333333333332</v>
      </c>
      <c r="F77">
        <f t="shared" ref="F77" si="92">((F71*2)+F72+SUM(F74:F76))/6</f>
        <v>25.333333333333332</v>
      </c>
      <c r="G77">
        <f t="shared" ref="G77" si="93">((G71*2)+G72+SUM(G74:G76))/6</f>
        <v>21.5</v>
      </c>
      <c r="H77">
        <f t="shared" ref="H77" si="94">((H71*2)+H72+SUM(H74:H76))/6</f>
        <v>13.666666666666666</v>
      </c>
      <c r="I77">
        <f t="shared" ref="I77" si="95">((I71*2)+I72+SUM(I74:I76))/6</f>
        <v>17.166666666666668</v>
      </c>
      <c r="J77">
        <f t="shared" ref="J77" si="96">((J71*2)+J72+SUM(J74:J76))/6</f>
        <v>16.166666666666668</v>
      </c>
      <c r="K77">
        <f t="shared" ref="K77" si="97">((K71*2)+K72+SUM(K74:K76))/6</f>
        <v>36.666666666666664</v>
      </c>
      <c r="L77">
        <f t="shared" ref="L77" si="98">((L71*2)+L72+SUM(L74:L76))/6</f>
        <v>28.833333333333332</v>
      </c>
      <c r="M77">
        <f t="shared" ref="M77" si="99">((M71*2)+M72+SUM(M74:M76))/6</f>
        <v>23</v>
      </c>
      <c r="N77">
        <f t="shared" ref="N77" si="100">((N71*2)+N72+SUM(N74:N76))/6</f>
        <v>25</v>
      </c>
    </row>
    <row r="78" spans="1:14" x14ac:dyDescent="0.4">
      <c r="A78" t="s">
        <v>31</v>
      </c>
      <c r="B78" t="s">
        <v>15</v>
      </c>
      <c r="C78">
        <v>22</v>
      </c>
      <c r="D78">
        <v>14</v>
      </c>
      <c r="E78">
        <v>14</v>
      </c>
      <c r="F78">
        <v>10</v>
      </c>
      <c r="G78">
        <v>12</v>
      </c>
      <c r="H78">
        <v>8</v>
      </c>
      <c r="I78">
        <v>7</v>
      </c>
      <c r="J78">
        <v>9</v>
      </c>
      <c r="K78">
        <v>25</v>
      </c>
      <c r="L78">
        <v>17</v>
      </c>
      <c r="M78">
        <v>15</v>
      </c>
      <c r="N78">
        <v>20</v>
      </c>
    </row>
    <row r="79" spans="1:14" x14ac:dyDescent="0.4">
      <c r="A79" t="s">
        <v>31</v>
      </c>
      <c r="B79" t="s">
        <v>16</v>
      </c>
      <c r="C79">
        <v>49</v>
      </c>
      <c r="D79">
        <v>37</v>
      </c>
      <c r="E79">
        <v>44</v>
      </c>
      <c r="F79">
        <v>42</v>
      </c>
      <c r="G79">
        <v>39</v>
      </c>
      <c r="H79">
        <v>39</v>
      </c>
      <c r="I79">
        <v>34</v>
      </c>
      <c r="J79">
        <v>34</v>
      </c>
      <c r="K79">
        <v>39</v>
      </c>
      <c r="L79">
        <v>34</v>
      </c>
      <c r="M79">
        <v>36</v>
      </c>
      <c r="N79">
        <v>43</v>
      </c>
    </row>
    <row r="80" spans="1:14" x14ac:dyDescent="0.4">
      <c r="A80" t="s">
        <v>31</v>
      </c>
      <c r="B80" t="s">
        <v>17</v>
      </c>
      <c r="C80">
        <v>66</v>
      </c>
      <c r="D80">
        <v>53</v>
      </c>
      <c r="E80">
        <v>69</v>
      </c>
      <c r="F80">
        <v>61</v>
      </c>
      <c r="G80">
        <v>55</v>
      </c>
      <c r="H80">
        <v>65</v>
      </c>
      <c r="I80">
        <v>53</v>
      </c>
      <c r="J80">
        <v>53</v>
      </c>
      <c r="K80">
        <v>46</v>
      </c>
      <c r="L80">
        <v>42</v>
      </c>
      <c r="M80">
        <v>48</v>
      </c>
      <c r="N80">
        <v>58</v>
      </c>
    </row>
    <row r="81" spans="1:14" x14ac:dyDescent="0.4">
      <c r="A81" t="s">
        <v>31</v>
      </c>
      <c r="B81" t="s">
        <v>18</v>
      </c>
      <c r="C81">
        <v>42</v>
      </c>
      <c r="D81">
        <v>40</v>
      </c>
      <c r="E81">
        <v>49</v>
      </c>
      <c r="F81">
        <v>48</v>
      </c>
      <c r="G81">
        <v>50</v>
      </c>
      <c r="H81">
        <v>17</v>
      </c>
      <c r="I81">
        <v>32</v>
      </c>
      <c r="J81">
        <v>29</v>
      </c>
      <c r="K81">
        <v>99</v>
      </c>
      <c r="L81">
        <v>74</v>
      </c>
      <c r="M81">
        <v>45</v>
      </c>
      <c r="N81">
        <v>38</v>
      </c>
    </row>
    <row r="82" spans="1:14" x14ac:dyDescent="0.4">
      <c r="A82" t="s">
        <v>31</v>
      </c>
      <c r="B82" t="s">
        <v>19</v>
      </c>
      <c r="C82">
        <v>31</v>
      </c>
      <c r="D82">
        <v>20</v>
      </c>
      <c r="E82">
        <v>23</v>
      </c>
      <c r="F82">
        <v>23</v>
      </c>
      <c r="G82">
        <v>18</v>
      </c>
      <c r="H82">
        <v>15</v>
      </c>
      <c r="I82">
        <v>15</v>
      </c>
      <c r="J82">
        <v>14</v>
      </c>
      <c r="K82">
        <v>35</v>
      </c>
      <c r="L82">
        <v>28</v>
      </c>
      <c r="M82">
        <v>19</v>
      </c>
      <c r="N82">
        <v>28</v>
      </c>
    </row>
    <row r="83" spans="1:14" x14ac:dyDescent="0.4">
      <c r="A83" t="s">
        <v>31</v>
      </c>
      <c r="B83" t="s">
        <v>20</v>
      </c>
      <c r="C83">
        <v>5</v>
      </c>
      <c r="D83">
        <v>5</v>
      </c>
      <c r="E83">
        <v>7</v>
      </c>
      <c r="F83">
        <v>7</v>
      </c>
      <c r="G83">
        <v>7</v>
      </c>
      <c r="H83">
        <v>9</v>
      </c>
      <c r="I83">
        <v>9</v>
      </c>
      <c r="J83">
        <v>9</v>
      </c>
      <c r="K83">
        <v>10</v>
      </c>
      <c r="L83">
        <v>10</v>
      </c>
      <c r="M83">
        <v>9</v>
      </c>
      <c r="N83">
        <v>9</v>
      </c>
    </row>
    <row r="84" spans="1:14" x14ac:dyDescent="0.4">
      <c r="A84" t="s">
        <v>31</v>
      </c>
      <c r="B84" t="s">
        <v>35</v>
      </c>
      <c r="C84">
        <f>((C78*2)+C79+SUM(C81:C83))/6</f>
        <v>28.5</v>
      </c>
      <c r="D84">
        <f t="shared" ref="D84" si="101">((D78*2)+D79+SUM(D81:D83))/6</f>
        <v>21.666666666666668</v>
      </c>
      <c r="E84">
        <f t="shared" ref="E84" si="102">((E78*2)+E79+SUM(E81:E83))/6</f>
        <v>25.166666666666668</v>
      </c>
      <c r="F84">
        <f t="shared" ref="F84" si="103">((F78*2)+F79+SUM(F81:F83))/6</f>
        <v>23.333333333333332</v>
      </c>
      <c r="G84">
        <f t="shared" ref="G84" si="104">((G78*2)+G79+SUM(G81:G83))/6</f>
        <v>23</v>
      </c>
      <c r="H84">
        <f t="shared" ref="H84" si="105">((H78*2)+H79+SUM(H81:H83))/6</f>
        <v>16</v>
      </c>
      <c r="I84">
        <f t="shared" ref="I84" si="106">((I78*2)+I79+SUM(I81:I83))/6</f>
        <v>17.333333333333332</v>
      </c>
      <c r="J84">
        <f t="shared" ref="J84" si="107">((J78*2)+J79+SUM(J81:J83))/6</f>
        <v>17.333333333333332</v>
      </c>
      <c r="K84">
        <f t="shared" ref="K84" si="108">((K78*2)+K79+SUM(K81:K83))/6</f>
        <v>38.833333333333336</v>
      </c>
      <c r="L84">
        <f t="shared" ref="L84" si="109">((L78*2)+L79+SUM(L81:L83))/6</f>
        <v>30</v>
      </c>
      <c r="M84">
        <f t="shared" ref="M84" si="110">((M78*2)+M79+SUM(M81:M83))/6</f>
        <v>23.166666666666668</v>
      </c>
      <c r="N84">
        <f t="shared" ref="N84" si="111">((N78*2)+N79+SUM(N81:N83))/6</f>
        <v>26.333333333333332</v>
      </c>
    </row>
    <row r="85" spans="1:14" x14ac:dyDescent="0.4">
      <c r="A85" t="s">
        <v>32</v>
      </c>
      <c r="B85" t="s">
        <v>15</v>
      </c>
      <c r="C85">
        <v>30</v>
      </c>
      <c r="D85">
        <v>19</v>
      </c>
      <c r="E85">
        <v>20</v>
      </c>
      <c r="F85">
        <v>18</v>
      </c>
      <c r="G85">
        <v>13</v>
      </c>
      <c r="H85">
        <v>8</v>
      </c>
      <c r="I85">
        <v>11</v>
      </c>
      <c r="J85">
        <v>9</v>
      </c>
      <c r="K85">
        <v>27</v>
      </c>
      <c r="L85">
        <v>19</v>
      </c>
      <c r="M85">
        <v>15</v>
      </c>
      <c r="N85">
        <v>25</v>
      </c>
    </row>
    <row r="86" spans="1:14" x14ac:dyDescent="0.4">
      <c r="A86" t="s">
        <v>32</v>
      </c>
      <c r="B86" t="s">
        <v>16</v>
      </c>
      <c r="C86">
        <v>56</v>
      </c>
      <c r="D86">
        <v>38</v>
      </c>
      <c r="E86">
        <v>48</v>
      </c>
      <c r="F86">
        <v>39</v>
      </c>
      <c r="G86">
        <v>35</v>
      </c>
      <c r="H86">
        <v>28</v>
      </c>
      <c r="I86">
        <v>28</v>
      </c>
      <c r="J86">
        <v>29</v>
      </c>
      <c r="K86">
        <v>37</v>
      </c>
      <c r="L86">
        <v>36</v>
      </c>
      <c r="M86">
        <v>42</v>
      </c>
      <c r="N86">
        <v>47</v>
      </c>
    </row>
    <row r="87" spans="1:14" x14ac:dyDescent="0.4">
      <c r="A87" t="s">
        <v>32</v>
      </c>
      <c r="B87" t="s">
        <v>17</v>
      </c>
      <c r="C87">
        <v>80</v>
      </c>
      <c r="D87">
        <v>53</v>
      </c>
      <c r="E87">
        <v>68</v>
      </c>
      <c r="F87">
        <v>49</v>
      </c>
      <c r="G87">
        <v>46</v>
      </c>
      <c r="H87">
        <v>41</v>
      </c>
      <c r="I87">
        <v>38</v>
      </c>
      <c r="J87">
        <v>43</v>
      </c>
      <c r="K87">
        <v>43</v>
      </c>
      <c r="L87">
        <v>43</v>
      </c>
      <c r="M87">
        <v>59</v>
      </c>
      <c r="N87">
        <v>66</v>
      </c>
    </row>
    <row r="88" spans="1:14" x14ac:dyDescent="0.4">
      <c r="A88" t="s">
        <v>32</v>
      </c>
      <c r="B88" t="s">
        <v>18</v>
      </c>
      <c r="C88">
        <v>37</v>
      </c>
      <c r="D88">
        <v>36</v>
      </c>
      <c r="E88">
        <v>43</v>
      </c>
      <c r="F88">
        <v>54</v>
      </c>
      <c r="G88">
        <v>52</v>
      </c>
      <c r="H88">
        <v>24</v>
      </c>
      <c r="I88">
        <v>36</v>
      </c>
      <c r="J88">
        <v>40</v>
      </c>
      <c r="K88">
        <v>111</v>
      </c>
      <c r="L88">
        <v>85</v>
      </c>
      <c r="M88">
        <v>45</v>
      </c>
      <c r="N88">
        <v>40</v>
      </c>
    </row>
    <row r="89" spans="1:14" x14ac:dyDescent="0.4">
      <c r="A89" t="s">
        <v>32</v>
      </c>
      <c r="B89" t="s">
        <v>19</v>
      </c>
      <c r="C89">
        <v>45</v>
      </c>
      <c r="D89">
        <v>27</v>
      </c>
      <c r="E89">
        <v>34</v>
      </c>
      <c r="F89">
        <v>35</v>
      </c>
      <c r="G89">
        <v>23</v>
      </c>
      <c r="H89">
        <v>18</v>
      </c>
      <c r="I89">
        <v>22</v>
      </c>
      <c r="J89">
        <v>17</v>
      </c>
      <c r="K89">
        <v>48</v>
      </c>
      <c r="L89">
        <v>41</v>
      </c>
      <c r="M89">
        <v>28</v>
      </c>
      <c r="N89">
        <v>47</v>
      </c>
    </row>
    <row r="90" spans="1:14" x14ac:dyDescent="0.4">
      <c r="A90" t="s">
        <v>32</v>
      </c>
      <c r="B90" t="s">
        <v>20</v>
      </c>
      <c r="C90">
        <v>3</v>
      </c>
      <c r="D90">
        <v>2</v>
      </c>
      <c r="E90">
        <v>3</v>
      </c>
      <c r="F90">
        <v>3</v>
      </c>
      <c r="G90">
        <v>2</v>
      </c>
      <c r="H90">
        <v>4</v>
      </c>
      <c r="I90">
        <v>4</v>
      </c>
      <c r="J90">
        <v>6</v>
      </c>
      <c r="K90">
        <v>7</v>
      </c>
      <c r="L90">
        <v>5</v>
      </c>
      <c r="M90">
        <v>4</v>
      </c>
      <c r="N90">
        <v>3</v>
      </c>
    </row>
    <row r="91" spans="1:14" x14ac:dyDescent="0.4">
      <c r="A91" t="s">
        <v>32</v>
      </c>
      <c r="B91" t="s">
        <v>35</v>
      </c>
      <c r="C91">
        <f>((C85*2)+C86+SUM(C88:C90))/6</f>
        <v>33.5</v>
      </c>
      <c r="D91">
        <f t="shared" ref="D91" si="112">((D85*2)+D86+SUM(D88:D90))/6</f>
        <v>23.5</v>
      </c>
      <c r="E91">
        <f t="shared" ref="E91" si="113">((E85*2)+E86+SUM(E88:E90))/6</f>
        <v>28</v>
      </c>
      <c r="F91">
        <f t="shared" ref="F91" si="114">((F85*2)+F86+SUM(F88:F90))/6</f>
        <v>27.833333333333332</v>
      </c>
      <c r="G91">
        <f t="shared" ref="G91" si="115">((G85*2)+G86+SUM(G88:G90))/6</f>
        <v>23</v>
      </c>
      <c r="H91">
        <f t="shared" ref="H91" si="116">((H85*2)+H86+SUM(H88:H90))/6</f>
        <v>15</v>
      </c>
      <c r="I91">
        <f t="shared" ref="I91" si="117">((I85*2)+I86+SUM(I88:I90))/6</f>
        <v>18.666666666666668</v>
      </c>
      <c r="J91">
        <f t="shared" ref="J91" si="118">((J85*2)+J86+SUM(J88:J90))/6</f>
        <v>18.333333333333332</v>
      </c>
      <c r="K91">
        <f t="shared" ref="K91" si="119">((K85*2)+K86+SUM(K88:K90))/6</f>
        <v>42.833333333333336</v>
      </c>
      <c r="L91">
        <f t="shared" ref="L91" si="120">((L85*2)+L86+SUM(L88:L90))/6</f>
        <v>34.166666666666664</v>
      </c>
      <c r="M91">
        <f t="shared" ref="M91" si="121">((M85*2)+M86+SUM(M88:M90))/6</f>
        <v>24.833333333333332</v>
      </c>
      <c r="N91">
        <f t="shared" ref="N91" si="122">((N85*2)+N86+SUM(N88:N90))/6</f>
        <v>31.166666666666668</v>
      </c>
    </row>
    <row r="92" spans="1:14" x14ac:dyDescent="0.4">
      <c r="A92" t="s">
        <v>33</v>
      </c>
      <c r="B92" t="s">
        <v>15</v>
      </c>
      <c r="C92">
        <v>30</v>
      </c>
      <c r="D92">
        <v>15</v>
      </c>
      <c r="E92">
        <v>15</v>
      </c>
      <c r="F92">
        <v>14</v>
      </c>
      <c r="G92">
        <v>10</v>
      </c>
      <c r="H92">
        <v>5</v>
      </c>
      <c r="I92">
        <v>9</v>
      </c>
      <c r="J92">
        <v>9</v>
      </c>
      <c r="K92">
        <v>23</v>
      </c>
      <c r="L92">
        <v>15</v>
      </c>
      <c r="M92">
        <v>12</v>
      </c>
      <c r="N92">
        <v>19</v>
      </c>
    </row>
    <row r="93" spans="1:14" x14ac:dyDescent="0.4">
      <c r="A93" t="s">
        <v>33</v>
      </c>
      <c r="B93" t="s">
        <v>16</v>
      </c>
      <c r="C93">
        <v>39</v>
      </c>
      <c r="D93">
        <v>28</v>
      </c>
      <c r="E93">
        <v>27</v>
      </c>
      <c r="F93">
        <v>26</v>
      </c>
      <c r="G93">
        <v>20</v>
      </c>
      <c r="H93">
        <v>12</v>
      </c>
      <c r="I93">
        <v>14</v>
      </c>
      <c r="J93">
        <v>17</v>
      </c>
      <c r="K93">
        <v>25</v>
      </c>
      <c r="L93">
        <v>24</v>
      </c>
      <c r="M93">
        <v>25</v>
      </c>
      <c r="N93">
        <v>37</v>
      </c>
    </row>
    <row r="94" spans="1:14" x14ac:dyDescent="0.4">
      <c r="A94" t="s">
        <v>33</v>
      </c>
      <c r="B94" t="s">
        <v>17</v>
      </c>
      <c r="C94">
        <v>52</v>
      </c>
      <c r="D94">
        <v>40</v>
      </c>
      <c r="E94">
        <v>39</v>
      </c>
      <c r="F94">
        <v>32</v>
      </c>
      <c r="G94">
        <v>26</v>
      </c>
      <c r="H94">
        <v>19</v>
      </c>
      <c r="I94">
        <v>20</v>
      </c>
      <c r="J94">
        <v>28</v>
      </c>
      <c r="K94">
        <v>30</v>
      </c>
      <c r="L94">
        <v>28</v>
      </c>
      <c r="M94">
        <v>34</v>
      </c>
      <c r="N94">
        <v>54</v>
      </c>
    </row>
    <row r="95" spans="1:14" x14ac:dyDescent="0.4">
      <c r="A95" t="s">
        <v>33</v>
      </c>
      <c r="B95" t="s">
        <v>18</v>
      </c>
      <c r="C95">
        <v>40</v>
      </c>
      <c r="D95">
        <v>37</v>
      </c>
      <c r="E95">
        <v>50</v>
      </c>
      <c r="F95">
        <v>58</v>
      </c>
      <c r="G95">
        <v>55</v>
      </c>
      <c r="H95">
        <v>34</v>
      </c>
      <c r="I95">
        <v>42</v>
      </c>
      <c r="J95">
        <v>38</v>
      </c>
      <c r="K95">
        <v>98</v>
      </c>
      <c r="L95">
        <v>77</v>
      </c>
      <c r="M95">
        <v>49</v>
      </c>
      <c r="N95">
        <v>32</v>
      </c>
    </row>
    <row r="96" spans="1:14" x14ac:dyDescent="0.4">
      <c r="A96" t="s">
        <v>33</v>
      </c>
      <c r="B96" t="s">
        <v>19</v>
      </c>
      <c r="C96">
        <v>39</v>
      </c>
      <c r="D96">
        <v>21</v>
      </c>
      <c r="E96">
        <v>23</v>
      </c>
      <c r="F96">
        <v>24</v>
      </c>
      <c r="G96">
        <v>15</v>
      </c>
      <c r="H96">
        <v>9</v>
      </c>
      <c r="I96">
        <v>14</v>
      </c>
      <c r="J96">
        <v>13</v>
      </c>
      <c r="K96">
        <v>36</v>
      </c>
      <c r="L96">
        <v>31</v>
      </c>
      <c r="M96">
        <v>19</v>
      </c>
      <c r="N96">
        <v>31</v>
      </c>
    </row>
    <row r="97" spans="1:14" x14ac:dyDescent="0.4">
      <c r="A97" t="s">
        <v>33</v>
      </c>
      <c r="B97" t="s">
        <v>20</v>
      </c>
      <c r="C97">
        <v>6</v>
      </c>
      <c r="D97">
        <v>8</v>
      </c>
      <c r="E97">
        <v>9</v>
      </c>
      <c r="F97">
        <v>5</v>
      </c>
      <c r="G97">
        <v>2</v>
      </c>
      <c r="H97">
        <v>3</v>
      </c>
      <c r="I97">
        <v>4</v>
      </c>
      <c r="J97">
        <v>5</v>
      </c>
      <c r="K97">
        <v>6</v>
      </c>
      <c r="L97">
        <v>6</v>
      </c>
      <c r="M97">
        <v>6</v>
      </c>
      <c r="N97">
        <v>8</v>
      </c>
    </row>
    <row r="98" spans="1:14" x14ac:dyDescent="0.4">
      <c r="A98" t="s">
        <v>33</v>
      </c>
      <c r="B98" t="s">
        <v>35</v>
      </c>
      <c r="C98">
        <f>((C92*2)+C93+SUM(C95:C97))/6</f>
        <v>30.666666666666668</v>
      </c>
      <c r="D98">
        <f t="shared" ref="D98" si="123">((D92*2)+D93+SUM(D95:D97))/6</f>
        <v>20.666666666666668</v>
      </c>
      <c r="E98">
        <f t="shared" ref="E98" si="124">((E92*2)+E93+SUM(E95:E97))/6</f>
        <v>23.166666666666668</v>
      </c>
      <c r="F98">
        <f t="shared" ref="F98" si="125">((F92*2)+F93+SUM(F95:F97))/6</f>
        <v>23.5</v>
      </c>
      <c r="G98">
        <f t="shared" ref="G98" si="126">((G92*2)+G93+SUM(G95:G97))/6</f>
        <v>18.666666666666668</v>
      </c>
      <c r="H98">
        <f t="shared" ref="H98" si="127">((H92*2)+H93+SUM(H95:H97))/6</f>
        <v>11.333333333333334</v>
      </c>
      <c r="I98">
        <f t="shared" ref="I98" si="128">((I92*2)+I93+SUM(I95:I97))/6</f>
        <v>15.333333333333334</v>
      </c>
      <c r="J98">
        <f t="shared" ref="J98" si="129">((J92*2)+J93+SUM(J95:J97))/6</f>
        <v>15.166666666666666</v>
      </c>
      <c r="K98">
        <f t="shared" ref="K98" si="130">((K92*2)+K93+SUM(K95:K97))/6</f>
        <v>35.166666666666664</v>
      </c>
      <c r="L98">
        <f t="shared" ref="L98" si="131">((L92*2)+L93+SUM(L95:L97))/6</f>
        <v>28</v>
      </c>
      <c r="M98">
        <f t="shared" ref="M98" si="132">((M92*2)+M93+SUM(M95:M97))/6</f>
        <v>20.5</v>
      </c>
      <c r="N98">
        <f t="shared" ref="N98" si="133">((N92*2)+N93+SUM(N95:N97))/6</f>
        <v>24.333333333333332</v>
      </c>
    </row>
    <row r="99" spans="1:14" x14ac:dyDescent="0.4">
      <c r="A99" t="s">
        <v>34</v>
      </c>
      <c r="B99" t="s">
        <v>15</v>
      </c>
      <c r="C99">
        <v>28</v>
      </c>
      <c r="D99">
        <v>16</v>
      </c>
      <c r="E99">
        <v>17</v>
      </c>
      <c r="F99">
        <v>16</v>
      </c>
      <c r="G99">
        <v>12</v>
      </c>
      <c r="H99">
        <v>6</v>
      </c>
      <c r="I99">
        <v>9</v>
      </c>
      <c r="J99">
        <v>9</v>
      </c>
      <c r="K99">
        <v>24</v>
      </c>
      <c r="L99">
        <v>15</v>
      </c>
      <c r="M99">
        <v>15</v>
      </c>
      <c r="N99">
        <v>23</v>
      </c>
    </row>
    <row r="100" spans="1:14" x14ac:dyDescent="0.4">
      <c r="A100" t="s">
        <v>34</v>
      </c>
      <c r="B100" t="s">
        <v>16</v>
      </c>
      <c r="C100">
        <v>52</v>
      </c>
      <c r="D100">
        <v>36</v>
      </c>
      <c r="E100">
        <v>39</v>
      </c>
      <c r="F100">
        <v>38</v>
      </c>
      <c r="G100">
        <v>35</v>
      </c>
      <c r="H100">
        <v>27</v>
      </c>
      <c r="I100">
        <v>29</v>
      </c>
      <c r="J100">
        <v>25</v>
      </c>
      <c r="K100">
        <v>33</v>
      </c>
      <c r="L100">
        <v>33</v>
      </c>
      <c r="M100">
        <v>42</v>
      </c>
      <c r="N100">
        <v>57</v>
      </c>
    </row>
    <row r="101" spans="1:14" x14ac:dyDescent="0.4">
      <c r="A101" t="s">
        <v>34</v>
      </c>
      <c r="B101" t="s">
        <v>17</v>
      </c>
      <c r="C101">
        <v>74</v>
      </c>
      <c r="D101">
        <v>50</v>
      </c>
      <c r="E101">
        <v>55</v>
      </c>
      <c r="F101">
        <v>50</v>
      </c>
      <c r="G101">
        <v>47</v>
      </c>
      <c r="H101">
        <v>44</v>
      </c>
      <c r="I101">
        <v>44</v>
      </c>
      <c r="J101">
        <v>45</v>
      </c>
      <c r="K101">
        <v>41</v>
      </c>
      <c r="L101">
        <v>42</v>
      </c>
      <c r="M101">
        <v>59</v>
      </c>
      <c r="N101">
        <v>78</v>
      </c>
    </row>
    <row r="102" spans="1:14" x14ac:dyDescent="0.4">
      <c r="A102" t="s">
        <v>34</v>
      </c>
      <c r="B102" t="s">
        <v>18</v>
      </c>
      <c r="C102">
        <v>40</v>
      </c>
      <c r="D102">
        <v>39</v>
      </c>
      <c r="E102">
        <v>49</v>
      </c>
      <c r="F102">
        <v>57</v>
      </c>
      <c r="G102">
        <v>54</v>
      </c>
      <c r="H102">
        <v>27</v>
      </c>
      <c r="I102">
        <v>39</v>
      </c>
      <c r="J102">
        <v>36</v>
      </c>
      <c r="K102">
        <v>106</v>
      </c>
      <c r="L102">
        <v>86</v>
      </c>
      <c r="M102">
        <v>46</v>
      </c>
      <c r="N102">
        <v>40</v>
      </c>
    </row>
    <row r="103" spans="1:14" x14ac:dyDescent="0.4">
      <c r="A103" t="s">
        <v>34</v>
      </c>
      <c r="B103" t="s">
        <v>19</v>
      </c>
      <c r="C103">
        <v>40</v>
      </c>
      <c r="D103">
        <v>22</v>
      </c>
      <c r="E103">
        <v>25</v>
      </c>
      <c r="F103">
        <v>27</v>
      </c>
      <c r="G103">
        <v>17</v>
      </c>
      <c r="H103">
        <v>11</v>
      </c>
      <c r="I103">
        <v>17</v>
      </c>
      <c r="J103">
        <v>14</v>
      </c>
      <c r="K103">
        <v>37</v>
      </c>
      <c r="L103">
        <v>31</v>
      </c>
      <c r="M103">
        <v>22</v>
      </c>
      <c r="N103">
        <v>35</v>
      </c>
    </row>
    <row r="104" spans="1:14" x14ac:dyDescent="0.4">
      <c r="A104" t="s">
        <v>34</v>
      </c>
      <c r="B104" t="s">
        <v>20</v>
      </c>
      <c r="C104">
        <v>4</v>
      </c>
      <c r="D104">
        <v>4</v>
      </c>
      <c r="E104">
        <v>4</v>
      </c>
      <c r="F104">
        <v>5</v>
      </c>
      <c r="G104">
        <v>3</v>
      </c>
      <c r="H104">
        <v>3</v>
      </c>
      <c r="I104">
        <v>4</v>
      </c>
      <c r="J104">
        <v>4</v>
      </c>
      <c r="K104">
        <v>4</v>
      </c>
      <c r="L104">
        <v>4</v>
      </c>
      <c r="M104">
        <v>4</v>
      </c>
      <c r="N104">
        <v>5</v>
      </c>
    </row>
    <row r="105" spans="1:14" x14ac:dyDescent="0.4">
      <c r="A105" t="s">
        <v>34</v>
      </c>
      <c r="B105" t="s">
        <v>35</v>
      </c>
      <c r="C105">
        <f>((C99*2)+C100+SUM(C102:C104))/6</f>
        <v>32</v>
      </c>
      <c r="D105">
        <f t="shared" ref="D105" si="134">((D99*2)+D100+SUM(D102:D104))/6</f>
        <v>22.166666666666668</v>
      </c>
      <c r="E105">
        <f t="shared" ref="E105" si="135">((E99*2)+E100+SUM(E102:E104))/6</f>
        <v>25.166666666666668</v>
      </c>
      <c r="F105">
        <f t="shared" ref="F105" si="136">((F99*2)+F100+SUM(F102:F104))/6</f>
        <v>26.5</v>
      </c>
      <c r="G105">
        <f t="shared" ref="G105" si="137">((G99*2)+G100+SUM(G102:G104))/6</f>
        <v>22.166666666666668</v>
      </c>
      <c r="H105">
        <f t="shared" ref="H105" si="138">((H99*2)+H100+SUM(H102:H104))/6</f>
        <v>13.333333333333334</v>
      </c>
      <c r="I105">
        <f t="shared" ref="I105" si="139">((I99*2)+I100+SUM(I102:I104))/6</f>
        <v>17.833333333333332</v>
      </c>
      <c r="J105">
        <f t="shared" ref="J105" si="140">((J99*2)+J100+SUM(J102:J104))/6</f>
        <v>16.166666666666668</v>
      </c>
      <c r="K105">
        <f t="shared" ref="K105" si="141">((K99*2)+K100+SUM(K102:K104))/6</f>
        <v>38</v>
      </c>
      <c r="L105">
        <f t="shared" ref="L105" si="142">((L99*2)+L100+SUM(L102:L104))/6</f>
        <v>30.666666666666668</v>
      </c>
      <c r="M105">
        <f t="shared" ref="M105" si="143">((M99*2)+M100+SUM(M102:M104))/6</f>
        <v>24</v>
      </c>
      <c r="N105">
        <f t="shared" ref="N105" si="144">((N99*2)+N100+SUM(N102:N104))/6</f>
        <v>30.5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"/>
  <sheetViews>
    <sheetView tabSelected="1" zoomScale="85" zoomScaleNormal="85" workbookViewId="0">
      <selection activeCell="C22" sqref="C22"/>
    </sheetView>
  </sheetViews>
  <sheetFormatPr defaultRowHeight="14.6" x14ac:dyDescent="0.4"/>
  <cols>
    <col min="1" max="1" width="17.3046875" bestFit="1" customWidth="1"/>
    <col min="2" max="2" width="11.84375" bestFit="1" customWidth="1"/>
    <col min="3" max="12" width="11.84375" customWidth="1"/>
    <col min="13" max="13" width="11.921875" bestFit="1" customWidth="1"/>
    <col min="18" max="18" width="17.3046875" bestFit="1" customWidth="1"/>
    <col min="19" max="19" width="11.84375" bestFit="1" customWidth="1"/>
    <col min="21" max="21" width="17.3046875" bestFit="1" customWidth="1"/>
  </cols>
  <sheetData>
    <row r="1" spans="1:16" x14ac:dyDescent="0.4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36</v>
      </c>
      <c r="O1" t="s">
        <v>37</v>
      </c>
      <c r="P1" t="s">
        <v>38</v>
      </c>
    </row>
    <row r="2" spans="1:16" x14ac:dyDescent="0.4">
      <c r="A2" t="s">
        <v>33</v>
      </c>
      <c r="B2">
        <v>30.666666666666668</v>
      </c>
      <c r="C2">
        <v>20.666666666666668</v>
      </c>
      <c r="D2">
        <v>23.166666666666668</v>
      </c>
      <c r="E2">
        <v>23.5</v>
      </c>
      <c r="F2">
        <v>18.666666666666668</v>
      </c>
      <c r="G2">
        <v>11.333333333333334</v>
      </c>
      <c r="H2">
        <v>15.333333333333334</v>
      </c>
      <c r="I2">
        <v>15.166666666666666</v>
      </c>
      <c r="J2">
        <v>35.166666666666664</v>
      </c>
      <c r="K2">
        <v>28</v>
      </c>
      <c r="L2">
        <v>20.5</v>
      </c>
      <c r="M2">
        <v>24.333333333333332</v>
      </c>
      <c r="N2">
        <f t="shared" ref="N2:N16" si="0">AVERAGE(B2:M2)</f>
        <v>22.208333333333332</v>
      </c>
      <c r="O2">
        <v>22.288544000000002</v>
      </c>
      <c r="P2">
        <v>113.943181</v>
      </c>
    </row>
    <row r="3" spans="1:16" x14ac:dyDescent="0.4">
      <c r="A3" t="s">
        <v>29</v>
      </c>
      <c r="B3">
        <v>28.5</v>
      </c>
      <c r="C3">
        <v>19.5</v>
      </c>
      <c r="D3">
        <v>24</v>
      </c>
      <c r="E3">
        <v>23.5</v>
      </c>
      <c r="F3">
        <v>20.5</v>
      </c>
      <c r="G3">
        <v>11.666666666666666</v>
      </c>
      <c r="H3">
        <v>15.833333333333334</v>
      </c>
      <c r="I3">
        <v>16.166666666666668</v>
      </c>
      <c r="J3">
        <v>35.166666666666664</v>
      </c>
      <c r="K3">
        <v>29.166666666666668</v>
      </c>
      <c r="L3">
        <v>21</v>
      </c>
      <c r="M3">
        <v>23.833333333333332</v>
      </c>
      <c r="N3">
        <f t="shared" si="0"/>
        <v>22.402777777777775</v>
      </c>
      <c r="O3">
        <v>22.471266</v>
      </c>
      <c r="P3">
        <v>114.360759</v>
      </c>
    </row>
    <row r="4" spans="1:16" x14ac:dyDescent="0.4">
      <c r="A4" t="s">
        <v>30</v>
      </c>
      <c r="B4">
        <v>28.333333333333332</v>
      </c>
      <c r="C4">
        <v>19.666666666666668</v>
      </c>
      <c r="D4">
        <v>26.333333333333332</v>
      </c>
      <c r="E4">
        <v>25.333333333333332</v>
      </c>
      <c r="F4">
        <v>21.5</v>
      </c>
      <c r="G4">
        <v>13.666666666666666</v>
      </c>
      <c r="H4">
        <v>17.166666666666668</v>
      </c>
      <c r="I4">
        <v>16.166666666666668</v>
      </c>
      <c r="J4">
        <v>36.666666666666664</v>
      </c>
      <c r="K4">
        <v>28.833333333333332</v>
      </c>
      <c r="L4">
        <v>23</v>
      </c>
      <c r="M4">
        <v>25</v>
      </c>
      <c r="N4">
        <f t="shared" si="0"/>
        <v>23.472222222222218</v>
      </c>
      <c r="O4">
        <v>22.318199</v>
      </c>
      <c r="P4">
        <v>114.25919500000001</v>
      </c>
    </row>
    <row r="5" spans="1:16" x14ac:dyDescent="0.4">
      <c r="A5" t="s">
        <v>26</v>
      </c>
      <c r="B5">
        <v>29.166666666666668</v>
      </c>
      <c r="C5">
        <v>20.5</v>
      </c>
      <c r="D5">
        <v>25.5</v>
      </c>
      <c r="E5">
        <v>25.333333333333332</v>
      </c>
      <c r="F5">
        <v>22.333333333333332</v>
      </c>
      <c r="G5">
        <v>14</v>
      </c>
      <c r="H5">
        <v>18</v>
      </c>
      <c r="I5">
        <v>16.833333333333332</v>
      </c>
      <c r="J5">
        <v>36.666666666666664</v>
      </c>
      <c r="K5">
        <v>28.666666666666668</v>
      </c>
      <c r="L5">
        <v>21.333333333333332</v>
      </c>
      <c r="M5">
        <v>25</v>
      </c>
      <c r="N5">
        <f t="shared" si="0"/>
        <v>23.611111111111111</v>
      </c>
      <c r="O5">
        <v>22.376491000000001</v>
      </c>
      <c r="P5">
        <v>114.184665</v>
      </c>
    </row>
    <row r="6" spans="1:16" x14ac:dyDescent="0.4">
      <c r="A6" t="s">
        <v>28</v>
      </c>
      <c r="B6">
        <v>29.5</v>
      </c>
      <c r="C6">
        <v>20.5</v>
      </c>
      <c r="D6">
        <v>26</v>
      </c>
      <c r="E6">
        <v>25.5</v>
      </c>
      <c r="F6">
        <v>21.833333333333332</v>
      </c>
      <c r="G6">
        <v>13.166666666666666</v>
      </c>
      <c r="H6">
        <v>18.333333333333332</v>
      </c>
      <c r="I6">
        <v>16.666666666666668</v>
      </c>
      <c r="J6">
        <v>35.833333333333336</v>
      </c>
      <c r="K6">
        <v>28.666666666666668</v>
      </c>
      <c r="L6">
        <v>22.166666666666668</v>
      </c>
      <c r="M6">
        <v>25.333333333333332</v>
      </c>
      <c r="N6">
        <f t="shared" si="0"/>
        <v>23.625</v>
      </c>
      <c r="O6">
        <v>22.450977999999999</v>
      </c>
      <c r="P6">
        <v>114.164141</v>
      </c>
    </row>
    <row r="7" spans="1:16" x14ac:dyDescent="0.4">
      <c r="A7" t="s">
        <v>27</v>
      </c>
      <c r="B7">
        <v>29.333333333333332</v>
      </c>
      <c r="C7">
        <v>20.5</v>
      </c>
      <c r="D7">
        <v>25.166666666666668</v>
      </c>
      <c r="E7">
        <v>25.166666666666668</v>
      </c>
      <c r="F7">
        <v>21.666666666666668</v>
      </c>
      <c r="G7">
        <v>13.833333333333334</v>
      </c>
      <c r="H7">
        <v>16.666666666666668</v>
      </c>
      <c r="I7">
        <v>16.333333333333332</v>
      </c>
      <c r="J7">
        <v>36.833333333333336</v>
      </c>
      <c r="K7">
        <v>29.333333333333332</v>
      </c>
      <c r="L7">
        <v>23</v>
      </c>
      <c r="M7">
        <v>26.5</v>
      </c>
      <c r="N7">
        <f t="shared" si="0"/>
        <v>23.694444444444446</v>
      </c>
      <c r="O7">
        <v>22.247499999999999</v>
      </c>
      <c r="P7">
        <v>114.15996</v>
      </c>
    </row>
    <row r="8" spans="1:16" x14ac:dyDescent="0.4">
      <c r="A8" t="s">
        <v>24</v>
      </c>
      <c r="B8">
        <v>29</v>
      </c>
      <c r="C8">
        <v>20.166666666666668</v>
      </c>
      <c r="D8">
        <v>25</v>
      </c>
      <c r="E8">
        <v>23.833333333333332</v>
      </c>
      <c r="F8">
        <v>21.833333333333332</v>
      </c>
      <c r="G8">
        <v>13.5</v>
      </c>
      <c r="H8">
        <v>18.666666666666668</v>
      </c>
      <c r="I8">
        <v>16.833333333333332</v>
      </c>
      <c r="J8">
        <v>36.333333333333336</v>
      </c>
      <c r="K8">
        <v>30.5</v>
      </c>
      <c r="L8">
        <v>23</v>
      </c>
      <c r="M8">
        <v>26.833333333333332</v>
      </c>
      <c r="N8">
        <f t="shared" si="0"/>
        <v>23.791666666666661</v>
      </c>
      <c r="O8">
        <v>22.496791000000002</v>
      </c>
      <c r="P8">
        <v>114.128422</v>
      </c>
    </row>
    <row r="9" spans="1:16" x14ac:dyDescent="0.4">
      <c r="A9" t="s">
        <v>31</v>
      </c>
      <c r="B9">
        <v>28.5</v>
      </c>
      <c r="C9">
        <v>21.666666666666668</v>
      </c>
      <c r="D9">
        <v>25.166666666666668</v>
      </c>
      <c r="E9">
        <v>23.333333333333332</v>
      </c>
      <c r="F9">
        <v>23</v>
      </c>
      <c r="G9">
        <v>16</v>
      </c>
      <c r="H9">
        <v>17.333333333333332</v>
      </c>
      <c r="I9">
        <v>17.333333333333332</v>
      </c>
      <c r="J9">
        <v>38.833333333333336</v>
      </c>
      <c r="K9">
        <v>30</v>
      </c>
      <c r="L9">
        <v>23.166666666666668</v>
      </c>
      <c r="M9">
        <v>26.333333333333332</v>
      </c>
      <c r="N9">
        <f t="shared" si="0"/>
        <v>24.222222222222225</v>
      </c>
      <c r="O9">
        <v>22.371623</v>
      </c>
      <c r="P9">
        <v>114.114672</v>
      </c>
    </row>
    <row r="10" spans="1:16" x14ac:dyDescent="0.4">
      <c r="A10" t="s">
        <v>34</v>
      </c>
      <c r="B10">
        <v>32</v>
      </c>
      <c r="C10">
        <v>22.166666666666668</v>
      </c>
      <c r="D10">
        <v>25.166666666666668</v>
      </c>
      <c r="E10">
        <v>26.5</v>
      </c>
      <c r="F10">
        <v>22.166666666666668</v>
      </c>
      <c r="G10">
        <v>13.333333333333334</v>
      </c>
      <c r="H10">
        <v>17.833333333333332</v>
      </c>
      <c r="I10">
        <v>16.166666666666668</v>
      </c>
      <c r="J10">
        <v>38</v>
      </c>
      <c r="K10">
        <v>30.666666666666668</v>
      </c>
      <c r="L10">
        <v>24</v>
      </c>
      <c r="M10">
        <v>30.5</v>
      </c>
      <c r="N10">
        <f t="shared" si="0"/>
        <v>24.875</v>
      </c>
      <c r="O10">
        <v>22.444908999999999</v>
      </c>
      <c r="P10">
        <v>114.022693</v>
      </c>
    </row>
    <row r="11" spans="1:16" x14ac:dyDescent="0.4">
      <c r="A11" t="s">
        <v>22</v>
      </c>
      <c r="B11">
        <v>31.333333333333332</v>
      </c>
      <c r="C11">
        <v>22</v>
      </c>
      <c r="D11">
        <v>28.166666666666668</v>
      </c>
      <c r="E11">
        <v>26.833333333333332</v>
      </c>
      <c r="F11">
        <v>23.833333333333332</v>
      </c>
      <c r="G11">
        <v>17.333333333333332</v>
      </c>
      <c r="H11">
        <v>20.166666666666668</v>
      </c>
      <c r="I11">
        <v>18.666666666666668</v>
      </c>
      <c r="J11">
        <v>37.666666666666664</v>
      </c>
      <c r="K11">
        <v>28.5</v>
      </c>
      <c r="L11">
        <v>21.5</v>
      </c>
      <c r="M11">
        <v>25.666666666666668</v>
      </c>
      <c r="N11">
        <f t="shared" si="0"/>
        <v>25.138888888888889</v>
      </c>
      <c r="O11">
        <v>22.356811</v>
      </c>
      <c r="P11">
        <v>114.12952799999999</v>
      </c>
    </row>
    <row r="12" spans="1:16" x14ac:dyDescent="0.4">
      <c r="A12" t="s">
        <v>25</v>
      </c>
      <c r="B12">
        <v>31.166666666666668</v>
      </c>
      <c r="C12">
        <v>22.5</v>
      </c>
      <c r="D12">
        <v>28</v>
      </c>
      <c r="E12">
        <v>27.166666666666668</v>
      </c>
      <c r="F12">
        <v>23.166666666666668</v>
      </c>
      <c r="G12">
        <v>15.166666666666666</v>
      </c>
      <c r="H12">
        <v>19</v>
      </c>
      <c r="I12">
        <v>19.166666666666668</v>
      </c>
      <c r="J12">
        <v>38</v>
      </c>
      <c r="K12">
        <v>29.666666666666668</v>
      </c>
      <c r="L12">
        <v>23.5</v>
      </c>
      <c r="M12">
        <v>26.166666666666668</v>
      </c>
      <c r="N12">
        <f t="shared" si="0"/>
        <v>25.222222222222225</v>
      </c>
      <c r="O12">
        <v>22.330107999999999</v>
      </c>
      <c r="P12">
        <v>114.15909499999999</v>
      </c>
    </row>
    <row r="13" spans="1:16" x14ac:dyDescent="0.4">
      <c r="A13" t="s">
        <v>21</v>
      </c>
      <c r="B13">
        <v>31.5</v>
      </c>
      <c r="C13">
        <v>23</v>
      </c>
      <c r="D13">
        <v>28.5</v>
      </c>
      <c r="E13">
        <v>27.166666666666668</v>
      </c>
      <c r="F13">
        <v>23.666666666666668</v>
      </c>
      <c r="G13">
        <v>14.666666666666666</v>
      </c>
      <c r="H13">
        <v>18.5</v>
      </c>
      <c r="I13">
        <v>18.666666666666668</v>
      </c>
      <c r="J13">
        <v>38.5</v>
      </c>
      <c r="K13">
        <v>30.333333333333332</v>
      </c>
      <c r="L13">
        <v>25.166666666666668</v>
      </c>
      <c r="M13">
        <v>26.833333333333332</v>
      </c>
      <c r="N13">
        <f t="shared" si="0"/>
        <v>25.541666666666668</v>
      </c>
      <c r="O13">
        <v>22.282772000000001</v>
      </c>
      <c r="P13">
        <v>114.219368</v>
      </c>
    </row>
    <row r="14" spans="1:16" x14ac:dyDescent="0.4">
      <c r="A14" t="s">
        <v>23</v>
      </c>
      <c r="B14">
        <v>32</v>
      </c>
      <c r="C14">
        <v>22.666666666666668</v>
      </c>
      <c r="D14">
        <v>29.666666666666668</v>
      </c>
      <c r="E14">
        <v>28.5</v>
      </c>
      <c r="F14">
        <v>24.5</v>
      </c>
      <c r="G14">
        <v>16.333333333333332</v>
      </c>
      <c r="H14">
        <v>19.666666666666668</v>
      </c>
      <c r="I14">
        <v>18</v>
      </c>
      <c r="J14">
        <v>37.5</v>
      </c>
      <c r="K14">
        <v>29.166666666666668</v>
      </c>
      <c r="L14">
        <v>23</v>
      </c>
      <c r="M14">
        <v>26</v>
      </c>
      <c r="N14">
        <f t="shared" si="0"/>
        <v>25.583333333333332</v>
      </c>
      <c r="O14">
        <v>22.309818</v>
      </c>
      <c r="P14">
        <v>114.231245</v>
      </c>
    </row>
    <row r="15" spans="1:16" x14ac:dyDescent="0.4">
      <c r="A15" t="s">
        <v>14</v>
      </c>
      <c r="B15">
        <v>33</v>
      </c>
      <c r="C15">
        <v>23</v>
      </c>
      <c r="D15">
        <v>29.333333333333332</v>
      </c>
      <c r="E15">
        <v>27</v>
      </c>
      <c r="F15">
        <v>23</v>
      </c>
      <c r="G15">
        <v>14.166666666666666</v>
      </c>
      <c r="H15">
        <v>18</v>
      </c>
      <c r="I15">
        <v>18.666666666666668</v>
      </c>
      <c r="J15">
        <v>41.333333333333336</v>
      </c>
      <c r="K15">
        <v>30.166666666666668</v>
      </c>
      <c r="L15">
        <v>24</v>
      </c>
      <c r="M15">
        <v>26.166666666666668</v>
      </c>
      <c r="N15">
        <f t="shared" si="0"/>
        <v>25.652777777777775</v>
      </c>
      <c r="O15">
        <v>22.284873000000001</v>
      </c>
      <c r="P15">
        <v>114.143843</v>
      </c>
    </row>
    <row r="16" spans="1:16" x14ac:dyDescent="0.4">
      <c r="A16" t="s">
        <v>32</v>
      </c>
      <c r="B16">
        <v>33.5</v>
      </c>
      <c r="C16">
        <v>23.5</v>
      </c>
      <c r="D16">
        <v>28</v>
      </c>
      <c r="E16">
        <v>27.833333333333332</v>
      </c>
      <c r="F16">
        <v>23</v>
      </c>
      <c r="G16">
        <v>15</v>
      </c>
      <c r="H16">
        <v>18.666666666666668</v>
      </c>
      <c r="I16">
        <v>18.333333333333332</v>
      </c>
      <c r="J16">
        <v>42.833333333333336</v>
      </c>
      <c r="K16">
        <v>34.166666666666664</v>
      </c>
      <c r="L16">
        <v>24.833333333333332</v>
      </c>
      <c r="M16">
        <v>31.166666666666668</v>
      </c>
      <c r="N16">
        <f t="shared" si="0"/>
        <v>26.736111111111111</v>
      </c>
      <c r="O16">
        <v>22.391148000000001</v>
      </c>
      <c r="P16">
        <v>113.97682500000001</v>
      </c>
    </row>
  </sheetData>
  <autoFilter ref="A1:N16" xr:uid="{00000000-0009-0000-0000-000001000000}">
    <sortState xmlns:xlrd2="http://schemas.microsoft.com/office/spreadsheetml/2017/richdata2" ref="A2:N16">
      <sortCondition ref="N1:N16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hk2022</vt:lpstr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Homeward</dc:creator>
  <cp:lastModifiedBy>Matthew Pekarek</cp:lastModifiedBy>
  <dcterms:created xsi:type="dcterms:W3CDTF">2024-01-30T04:08:01Z</dcterms:created>
  <dcterms:modified xsi:type="dcterms:W3CDTF">2024-01-30T05:00:18Z</dcterms:modified>
</cp:coreProperties>
</file>