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reierms/Desktop/Rehermann Lab/NAFLD Study/"/>
    </mc:Choice>
  </mc:AlternateContent>
  <xr:revisionPtr revIDLastSave="0" documentId="13_ncr:1_{5F334D55-A2C5-F740-BC28-550A41A08FE1}" xr6:coauthVersionLast="38" xr6:coauthVersionMax="38" xr10:uidLastSave="{00000000-0000-0000-0000-000000000000}"/>
  <bookViews>
    <workbookView xWindow="1020" yWindow="460" windowWidth="38060" windowHeight="2494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1" l="1"/>
  <c r="K88" i="1" s="1"/>
  <c r="J89" i="1"/>
  <c r="K89" i="1"/>
  <c r="J90" i="1"/>
  <c r="K90" i="1" s="1"/>
  <c r="J91" i="1"/>
  <c r="K91" i="1"/>
  <c r="J92" i="1"/>
  <c r="K92" i="1" s="1"/>
  <c r="J93" i="1"/>
  <c r="K93" i="1" s="1"/>
  <c r="J85" i="1"/>
  <c r="K85" i="1" s="1"/>
  <c r="J84" i="1"/>
  <c r="K84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83" i="1"/>
  <c r="O83" i="1" s="1"/>
  <c r="J83" i="1"/>
  <c r="K83" i="1" s="1"/>
  <c r="J82" i="1" l="1"/>
  <c r="K82" i="1" s="1"/>
  <c r="J81" i="1"/>
  <c r="K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27" i="1"/>
  <c r="K27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2" i="1"/>
  <c r="K2" i="1" s="1"/>
</calcChain>
</file>

<file path=xl/sharedStrings.xml><?xml version="1.0" encoding="utf-8"?>
<sst xmlns="http://schemas.openxmlformats.org/spreadsheetml/2006/main" count="213" uniqueCount="33">
  <si>
    <t>Mouse</t>
  </si>
  <si>
    <t>Experiment</t>
  </si>
  <si>
    <t>Date</t>
  </si>
  <si>
    <t>Microbiome</t>
  </si>
  <si>
    <t>Cage</t>
  </si>
  <si>
    <t>Week</t>
  </si>
  <si>
    <t>Diet</t>
  </si>
  <si>
    <t>Net Liver Weight (g)</t>
  </si>
  <si>
    <t>Tare Tube Weight (g)</t>
  </si>
  <si>
    <t>Gross Tube + Liver Weight (g)</t>
  </si>
  <si>
    <t>Disruption Buffer (ul)</t>
  </si>
  <si>
    <t>Wildling</t>
  </si>
  <si>
    <t>Fat</t>
  </si>
  <si>
    <t>Chow</t>
  </si>
  <si>
    <t>Mouse Weight (g)</t>
  </si>
  <si>
    <t>Fat Weight (g)</t>
  </si>
  <si>
    <t>Liver Weight (g)</t>
  </si>
  <si>
    <t>Blood Glucose (mg/dL)</t>
  </si>
  <si>
    <t>Live Liver Leukocytes (mL^-1)</t>
  </si>
  <si>
    <t>Liver Leukocyte Viability (%)</t>
  </si>
  <si>
    <t>Liver HE Sample Number</t>
  </si>
  <si>
    <t>Liver Red Oil Sample Number</t>
  </si>
  <si>
    <t>Fat HE Sample Number</t>
  </si>
  <si>
    <t>Lab</t>
  </si>
  <si>
    <t>Ileocecal Weight (g)</t>
  </si>
  <si>
    <t>Label sent to Histoserve says C1 M3, labels for other samples are correct</t>
  </si>
  <si>
    <t>Notes</t>
  </si>
  <si>
    <t>Live VAT Leukocytes (mL^-1)</t>
  </si>
  <si>
    <t>VAT Leukocyte Viability (%)</t>
  </si>
  <si>
    <t>Second Tare Tube Weight (g)</t>
  </si>
  <si>
    <t>Second Gross Tube + Liver Weight (g)</t>
  </si>
  <si>
    <t>Second Net Liver Weight (g)</t>
  </si>
  <si>
    <t>Second Disruption Buffer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</si>
</sst>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"/>
  <sheetViews>
    <sheetView tabSelected="1" workbookViewId="0">
      <selection activeCell="O18" sqref="O18"/>
    </sheetView>
  </sheetViews>
  <sheetFormatPr baseColWidth="10" defaultRowHeight="16" x14ac:dyDescent="0.2"/>
  <cols>
    <col min="1" max="1" width="10.5" bestFit="1" customWidth="1"/>
    <col min="2" max="2" width="8.6640625" bestFit="1" customWidth="1"/>
    <col min="3" max="3" width="5.83203125" bestFit="1" customWidth="1"/>
    <col min="4" max="4" width="11" bestFit="1" customWidth="1"/>
    <col min="5" max="5" width="5.6640625" bestFit="1" customWidth="1"/>
    <col min="6" max="6" width="5" bestFit="1" customWidth="1"/>
    <col min="7" max="7" width="6.6640625" bestFit="1" customWidth="1"/>
    <col min="8" max="8" width="18.1640625" bestFit="1" customWidth="1"/>
    <col min="9" max="9" width="25" bestFit="1" customWidth="1"/>
    <col min="10" max="10" width="17.33203125" bestFit="1" customWidth="1"/>
    <col min="11" max="11" width="18.33203125" bestFit="1" customWidth="1"/>
    <col min="12" max="12" width="25.33203125" bestFit="1" customWidth="1"/>
    <col min="13" max="13" width="32.5" bestFit="1" customWidth="1"/>
    <col min="14" max="14" width="24.5" bestFit="1" customWidth="1"/>
    <col min="15" max="15" width="25.1640625" bestFit="1" customWidth="1"/>
    <col min="16" max="16" width="16" bestFit="1" customWidth="1"/>
    <col min="17" max="17" width="14" bestFit="1" customWidth="1"/>
    <col min="18" max="18" width="12.6640625" bestFit="1" customWidth="1"/>
    <col min="19" max="19" width="17.1640625" bestFit="1" customWidth="1"/>
    <col min="20" max="20" width="19.5" bestFit="1" customWidth="1"/>
    <col min="21" max="21" width="24.83203125" bestFit="1" customWidth="1"/>
    <col min="22" max="22" width="23.83203125" style="4" bestFit="1" customWidth="1"/>
    <col min="23" max="23" width="24.83203125" style="3" bestFit="1" customWidth="1"/>
    <col min="24" max="24" width="23.83203125" style="4" customWidth="1"/>
    <col min="25" max="25" width="21.1640625" bestFit="1" customWidth="1"/>
    <col min="26" max="26" width="24.83203125" bestFit="1" customWidth="1"/>
    <col min="27" max="27" width="19.83203125" bestFit="1" customWidth="1"/>
    <col min="28" max="28" width="60" bestFit="1" customWidth="1"/>
  </cols>
  <sheetData>
    <row r="1" spans="1:28" x14ac:dyDescent="0.2">
      <c r="A1" t="s">
        <v>1</v>
      </c>
      <c r="B1" t="s">
        <v>2</v>
      </c>
      <c r="C1" t="s">
        <v>5</v>
      </c>
      <c r="D1" t="s">
        <v>3</v>
      </c>
      <c r="E1" t="s">
        <v>6</v>
      </c>
      <c r="F1" t="s">
        <v>4</v>
      </c>
      <c r="G1" t="s">
        <v>0</v>
      </c>
      <c r="H1" t="s">
        <v>8</v>
      </c>
      <c r="I1" t="s">
        <v>9</v>
      </c>
      <c r="J1" t="s">
        <v>7</v>
      </c>
      <c r="K1" t="s">
        <v>10</v>
      </c>
      <c r="L1" t="s">
        <v>29</v>
      </c>
      <c r="M1" t="s">
        <v>30</v>
      </c>
      <c r="N1" t="s">
        <v>31</v>
      </c>
      <c r="O1" t="s">
        <v>32</v>
      </c>
      <c r="P1" t="s">
        <v>14</v>
      </c>
      <c r="Q1" t="s">
        <v>16</v>
      </c>
      <c r="R1" t="s">
        <v>15</v>
      </c>
      <c r="S1" t="s">
        <v>24</v>
      </c>
      <c r="T1" t="s">
        <v>17</v>
      </c>
      <c r="U1" t="s">
        <v>18</v>
      </c>
      <c r="V1" s="4" t="s">
        <v>19</v>
      </c>
      <c r="W1" s="3" t="s">
        <v>27</v>
      </c>
      <c r="X1" s="4" t="s">
        <v>28</v>
      </c>
      <c r="Y1" t="s">
        <v>20</v>
      </c>
      <c r="Z1" t="s">
        <v>21</v>
      </c>
      <c r="AA1" t="s">
        <v>22</v>
      </c>
      <c r="AB1" t="s">
        <v>26</v>
      </c>
    </row>
    <row r="2" spans="1:28" x14ac:dyDescent="0.2">
      <c r="A2">
        <v>1</v>
      </c>
      <c r="B2" s="2">
        <v>43340</v>
      </c>
      <c r="C2">
        <v>10</v>
      </c>
      <c r="D2" t="s">
        <v>11</v>
      </c>
      <c r="E2" t="s">
        <v>12</v>
      </c>
      <c r="F2">
        <v>1</v>
      </c>
      <c r="G2">
        <v>1</v>
      </c>
      <c r="H2" s="1">
        <v>1.6220000000000001</v>
      </c>
      <c r="I2" s="1">
        <v>1.6659999999999999</v>
      </c>
      <c r="J2" s="1">
        <f t="shared" ref="J2" si="0">I2-H2</f>
        <v>4.3999999999999817E-2</v>
      </c>
      <c r="K2">
        <f>J2*10^4</f>
        <v>439.99999999999818</v>
      </c>
      <c r="L2" s="1"/>
      <c r="M2" s="1"/>
      <c r="N2" s="1"/>
      <c r="P2" s="1">
        <v>21.539000000000001</v>
      </c>
      <c r="Q2" s="1">
        <v>0.86899999999999999</v>
      </c>
      <c r="R2" s="1">
        <v>0.623</v>
      </c>
      <c r="S2" s="1"/>
      <c r="T2">
        <v>292</v>
      </c>
      <c r="U2" s="3">
        <v>3050000</v>
      </c>
      <c r="V2" s="4">
        <v>85.9</v>
      </c>
      <c r="Y2">
        <v>1</v>
      </c>
      <c r="Z2">
        <v>23</v>
      </c>
      <c r="AA2">
        <v>12</v>
      </c>
    </row>
    <row r="3" spans="1:28" x14ac:dyDescent="0.2">
      <c r="A3">
        <v>1</v>
      </c>
      <c r="B3" s="2">
        <v>43340</v>
      </c>
      <c r="C3">
        <v>10</v>
      </c>
      <c r="D3" t="s">
        <v>11</v>
      </c>
      <c r="E3" t="s">
        <v>12</v>
      </c>
      <c r="F3">
        <v>2</v>
      </c>
      <c r="G3">
        <v>2</v>
      </c>
      <c r="H3" s="1">
        <v>1.62</v>
      </c>
      <c r="I3" s="1">
        <v>1.675</v>
      </c>
      <c r="J3" s="1">
        <f t="shared" ref="J3:J24" si="1">I3-H3</f>
        <v>5.4999999999999938E-2</v>
      </c>
      <c r="K3">
        <f t="shared" ref="K3:K24" si="2">J3*10^4</f>
        <v>549.99999999999943</v>
      </c>
      <c r="L3" s="1"/>
      <c r="M3" s="1"/>
      <c r="N3" s="1"/>
      <c r="P3" s="1">
        <v>20.355</v>
      </c>
      <c r="Q3" s="1">
        <v>0.93100000000000005</v>
      </c>
      <c r="R3" s="1">
        <v>0.217</v>
      </c>
      <c r="S3" s="1"/>
      <c r="T3">
        <v>187</v>
      </c>
      <c r="U3" s="3">
        <v>2069999.9999999998</v>
      </c>
      <c r="V3" s="4">
        <v>79</v>
      </c>
      <c r="Y3">
        <v>2</v>
      </c>
      <c r="Z3">
        <v>24</v>
      </c>
      <c r="AA3">
        <v>13</v>
      </c>
    </row>
    <row r="4" spans="1:28" x14ac:dyDescent="0.2">
      <c r="A4">
        <v>1</v>
      </c>
      <c r="B4" s="2">
        <v>43340</v>
      </c>
      <c r="C4">
        <v>10</v>
      </c>
      <c r="D4" t="s">
        <v>11</v>
      </c>
      <c r="E4" t="s">
        <v>12</v>
      </c>
      <c r="F4">
        <v>3</v>
      </c>
      <c r="G4">
        <v>3</v>
      </c>
      <c r="H4" s="1">
        <v>1.621</v>
      </c>
      <c r="I4" s="1">
        <v>1.6950000000000001</v>
      </c>
      <c r="J4" s="1">
        <f t="shared" si="1"/>
        <v>7.4000000000000066E-2</v>
      </c>
      <c r="K4">
        <f t="shared" si="2"/>
        <v>740.00000000000068</v>
      </c>
      <c r="L4" s="1"/>
      <c r="M4" s="1"/>
      <c r="N4" s="1"/>
      <c r="P4" s="1">
        <v>26.117999999999999</v>
      </c>
      <c r="Q4" s="1">
        <v>1.073</v>
      </c>
      <c r="R4" s="1">
        <v>0.80100000000000005</v>
      </c>
      <c r="S4" s="1"/>
      <c r="T4">
        <v>252</v>
      </c>
      <c r="U4" s="3">
        <v>3070000</v>
      </c>
      <c r="V4" s="4">
        <v>90.8</v>
      </c>
      <c r="Y4">
        <v>3</v>
      </c>
      <c r="Z4">
        <v>25</v>
      </c>
      <c r="AA4">
        <v>14</v>
      </c>
    </row>
    <row r="5" spans="1:28" x14ac:dyDescent="0.2">
      <c r="A5">
        <v>1</v>
      </c>
      <c r="B5" s="2">
        <v>43340</v>
      </c>
      <c r="C5">
        <v>10</v>
      </c>
      <c r="D5" t="s">
        <v>11</v>
      </c>
      <c r="E5" t="s">
        <v>12</v>
      </c>
      <c r="F5">
        <v>4</v>
      </c>
      <c r="G5">
        <v>4</v>
      </c>
      <c r="H5" s="1">
        <v>1.6120000000000001</v>
      </c>
      <c r="I5" s="1">
        <v>1.6739999999999999</v>
      </c>
      <c r="J5" s="1">
        <f t="shared" si="1"/>
        <v>6.1999999999999833E-2</v>
      </c>
      <c r="K5">
        <f t="shared" si="2"/>
        <v>619.99999999999829</v>
      </c>
      <c r="L5" s="1"/>
      <c r="M5" s="1"/>
      <c r="N5" s="1"/>
      <c r="P5" s="1">
        <v>22.753</v>
      </c>
      <c r="Q5" s="1">
        <v>0.89100000000000001</v>
      </c>
      <c r="R5" s="1">
        <v>0.51100000000000001</v>
      </c>
      <c r="S5" s="1">
        <v>5.8000000000000003E-2</v>
      </c>
      <c r="T5">
        <v>224</v>
      </c>
      <c r="U5" s="3">
        <v>3000000</v>
      </c>
      <c r="V5" s="4">
        <v>82.1</v>
      </c>
      <c r="Y5">
        <v>4</v>
      </c>
      <c r="Z5">
        <v>26</v>
      </c>
      <c r="AA5">
        <v>15</v>
      </c>
    </row>
    <row r="6" spans="1:28" x14ac:dyDescent="0.2">
      <c r="A6">
        <v>1</v>
      </c>
      <c r="B6" s="2">
        <v>43340</v>
      </c>
      <c r="C6">
        <v>10</v>
      </c>
      <c r="D6" t="s">
        <v>11</v>
      </c>
      <c r="E6" t="s">
        <v>12</v>
      </c>
      <c r="F6">
        <v>1</v>
      </c>
      <c r="G6">
        <v>5</v>
      </c>
      <c r="H6" s="1">
        <v>1.619</v>
      </c>
      <c r="I6" s="1">
        <v>1.6830000000000001</v>
      </c>
      <c r="J6" s="1">
        <f t="shared" si="1"/>
        <v>6.4000000000000057E-2</v>
      </c>
      <c r="K6">
        <f t="shared" si="2"/>
        <v>640.00000000000057</v>
      </c>
      <c r="L6" s="1"/>
      <c r="M6" s="1"/>
      <c r="N6" s="1"/>
      <c r="P6" s="1">
        <v>20.359000000000002</v>
      </c>
      <c r="Q6" s="1">
        <v>0.84699999999999998</v>
      </c>
      <c r="R6" s="1">
        <v>0.21299999999999999</v>
      </c>
      <c r="S6" s="1">
        <v>0.153</v>
      </c>
      <c r="T6">
        <v>282</v>
      </c>
      <c r="U6" s="3">
        <v>1470000</v>
      </c>
      <c r="V6" s="4">
        <v>61.1</v>
      </c>
      <c r="Y6">
        <v>5</v>
      </c>
      <c r="Z6">
        <v>27</v>
      </c>
      <c r="AA6">
        <v>16</v>
      </c>
    </row>
    <row r="7" spans="1:28" x14ac:dyDescent="0.2">
      <c r="A7">
        <v>1</v>
      </c>
      <c r="B7" s="2">
        <v>43340</v>
      </c>
      <c r="C7">
        <v>10</v>
      </c>
      <c r="D7" t="s">
        <v>11</v>
      </c>
      <c r="E7" t="s">
        <v>12</v>
      </c>
      <c r="F7">
        <v>2</v>
      </c>
      <c r="G7">
        <v>1</v>
      </c>
      <c r="H7" s="1">
        <v>1.627</v>
      </c>
      <c r="I7" s="1">
        <v>1.704</v>
      </c>
      <c r="J7" s="1">
        <f t="shared" si="1"/>
        <v>7.6999999999999957E-2</v>
      </c>
      <c r="K7">
        <f t="shared" si="2"/>
        <v>769.99999999999955</v>
      </c>
      <c r="L7" s="1"/>
      <c r="M7" s="1"/>
      <c r="N7" s="1"/>
      <c r="P7" s="1">
        <v>29.425000000000001</v>
      </c>
      <c r="Q7" s="1">
        <v>1.012</v>
      </c>
      <c r="R7" s="1">
        <v>1.641</v>
      </c>
      <c r="S7" s="1">
        <v>0.111</v>
      </c>
      <c r="T7">
        <v>318</v>
      </c>
      <c r="U7" s="3">
        <v>2780000</v>
      </c>
      <c r="V7" s="4">
        <v>77.7</v>
      </c>
      <c r="Y7">
        <v>6</v>
      </c>
      <c r="Z7">
        <v>28</v>
      </c>
      <c r="AA7">
        <v>17</v>
      </c>
    </row>
    <row r="8" spans="1:28" x14ac:dyDescent="0.2">
      <c r="A8">
        <v>1</v>
      </c>
      <c r="B8" s="2">
        <v>43340</v>
      </c>
      <c r="C8">
        <v>10</v>
      </c>
      <c r="D8" t="s">
        <v>11</v>
      </c>
      <c r="E8" t="s">
        <v>13</v>
      </c>
      <c r="F8">
        <v>1</v>
      </c>
      <c r="G8">
        <v>1</v>
      </c>
      <c r="H8" s="1">
        <v>1.615</v>
      </c>
      <c r="I8" s="1">
        <v>1.7070000000000001</v>
      </c>
      <c r="J8" s="1">
        <f t="shared" si="1"/>
        <v>9.2000000000000082E-2</v>
      </c>
      <c r="K8">
        <f t="shared" si="2"/>
        <v>920.0000000000008</v>
      </c>
      <c r="L8" s="1"/>
      <c r="M8" s="1"/>
      <c r="N8" s="1"/>
      <c r="P8" s="1">
        <v>21.992000000000001</v>
      </c>
      <c r="Q8" s="1">
        <v>1.0549999999999999</v>
      </c>
      <c r="R8" s="1">
        <v>0.318</v>
      </c>
      <c r="S8" s="1">
        <v>0.38100000000000001</v>
      </c>
      <c r="T8">
        <v>306</v>
      </c>
      <c r="U8" s="3">
        <v>1870000</v>
      </c>
      <c r="V8" s="4">
        <v>73.099999999999994</v>
      </c>
      <c r="Y8">
        <v>7</v>
      </c>
      <c r="Z8">
        <v>29</v>
      </c>
      <c r="AA8">
        <v>18</v>
      </c>
    </row>
    <row r="9" spans="1:28" x14ac:dyDescent="0.2">
      <c r="A9">
        <v>1</v>
      </c>
      <c r="B9" s="2">
        <v>43340</v>
      </c>
      <c r="C9">
        <v>10</v>
      </c>
      <c r="D9" t="s">
        <v>11</v>
      </c>
      <c r="E9" t="s">
        <v>13</v>
      </c>
      <c r="F9">
        <v>1</v>
      </c>
      <c r="G9">
        <v>2</v>
      </c>
      <c r="H9" s="1">
        <v>1.613</v>
      </c>
      <c r="I9" s="1">
        <v>1.6890000000000001</v>
      </c>
      <c r="J9" s="1">
        <f t="shared" si="1"/>
        <v>7.6000000000000068E-2</v>
      </c>
      <c r="K9">
        <f t="shared" si="2"/>
        <v>760.00000000000068</v>
      </c>
      <c r="L9" s="1"/>
      <c r="M9" s="1"/>
      <c r="N9" s="1"/>
      <c r="P9" s="1">
        <v>21.85</v>
      </c>
      <c r="Q9" s="1">
        <v>1.0589999999999999</v>
      </c>
      <c r="R9" s="1">
        <v>0.27500000000000002</v>
      </c>
      <c r="S9" s="1">
        <v>0.27500000000000002</v>
      </c>
      <c r="T9">
        <v>254</v>
      </c>
      <c r="U9" s="3">
        <v>1500000</v>
      </c>
      <c r="V9" s="4">
        <v>74.599999999999994</v>
      </c>
      <c r="Y9">
        <v>8</v>
      </c>
      <c r="Z9">
        <v>30</v>
      </c>
      <c r="AA9">
        <v>19</v>
      </c>
    </row>
    <row r="10" spans="1:28" x14ac:dyDescent="0.2">
      <c r="A10">
        <v>1</v>
      </c>
      <c r="B10" s="2">
        <v>43340</v>
      </c>
      <c r="C10">
        <v>10</v>
      </c>
      <c r="D10" t="s">
        <v>11</v>
      </c>
      <c r="E10" t="s">
        <v>13</v>
      </c>
      <c r="F10">
        <v>2</v>
      </c>
      <c r="G10">
        <v>3</v>
      </c>
      <c r="H10" s="1">
        <v>1.617</v>
      </c>
      <c r="I10" s="1">
        <v>1.6890000000000001</v>
      </c>
      <c r="J10" s="1">
        <f t="shared" si="1"/>
        <v>7.2000000000000064E-2</v>
      </c>
      <c r="K10">
        <f t="shared" si="2"/>
        <v>720.00000000000068</v>
      </c>
      <c r="L10" s="1"/>
      <c r="M10" s="1"/>
      <c r="N10" s="1"/>
      <c r="P10" s="1">
        <v>25.716000000000001</v>
      </c>
      <c r="Q10" s="1">
        <v>1.1100000000000001</v>
      </c>
      <c r="R10" s="1">
        <v>0.221</v>
      </c>
      <c r="S10" s="1">
        <v>0.221</v>
      </c>
      <c r="T10">
        <v>398</v>
      </c>
      <c r="U10" s="3">
        <v>1270000</v>
      </c>
      <c r="V10" s="4">
        <v>76.3</v>
      </c>
      <c r="Y10">
        <v>9</v>
      </c>
      <c r="Z10">
        <v>31</v>
      </c>
      <c r="AA10">
        <v>20</v>
      </c>
      <c r="AB10" t="s">
        <v>25</v>
      </c>
    </row>
    <row r="11" spans="1:28" x14ac:dyDescent="0.2">
      <c r="A11">
        <v>1</v>
      </c>
      <c r="B11" s="2">
        <v>43340</v>
      </c>
      <c r="C11">
        <v>10</v>
      </c>
      <c r="D11" t="s">
        <v>11</v>
      </c>
      <c r="E11" t="s">
        <v>13</v>
      </c>
      <c r="F11">
        <v>2</v>
      </c>
      <c r="G11">
        <v>4</v>
      </c>
      <c r="H11" s="1">
        <v>1.621</v>
      </c>
      <c r="I11" s="1">
        <v>1.698</v>
      </c>
      <c r="J11" s="1">
        <f t="shared" si="1"/>
        <v>7.6999999999999957E-2</v>
      </c>
      <c r="K11">
        <f t="shared" si="2"/>
        <v>769.99999999999955</v>
      </c>
      <c r="L11" s="1"/>
      <c r="M11" s="1"/>
      <c r="N11" s="1"/>
      <c r="P11" s="1">
        <v>22.916</v>
      </c>
      <c r="Q11" s="1">
        <v>1.05</v>
      </c>
      <c r="R11" s="1">
        <v>0.373</v>
      </c>
      <c r="S11" s="1">
        <v>0.32300000000000001</v>
      </c>
      <c r="T11">
        <v>275</v>
      </c>
      <c r="U11" s="3">
        <v>1300000</v>
      </c>
      <c r="V11" s="4">
        <v>81.2</v>
      </c>
      <c r="Y11">
        <v>10</v>
      </c>
      <c r="Z11">
        <v>32</v>
      </c>
      <c r="AA11">
        <v>21</v>
      </c>
    </row>
    <row r="12" spans="1:28" x14ac:dyDescent="0.2">
      <c r="A12">
        <v>1</v>
      </c>
      <c r="B12" s="2">
        <v>43340</v>
      </c>
      <c r="C12">
        <v>10</v>
      </c>
      <c r="D12" t="s">
        <v>11</v>
      </c>
      <c r="E12" t="s">
        <v>13</v>
      </c>
      <c r="F12">
        <v>2</v>
      </c>
      <c r="G12">
        <v>5</v>
      </c>
      <c r="H12" s="1">
        <v>1.6160000000000001</v>
      </c>
      <c r="I12" s="1">
        <v>1.6990000000000001</v>
      </c>
      <c r="J12" s="1">
        <f t="shared" si="1"/>
        <v>8.2999999999999963E-2</v>
      </c>
      <c r="K12">
        <f t="shared" si="2"/>
        <v>829.99999999999966</v>
      </c>
      <c r="L12" s="1"/>
      <c r="M12" s="1"/>
      <c r="N12" s="1"/>
      <c r="P12" s="1">
        <v>22.161999999999999</v>
      </c>
      <c r="Q12" s="1">
        <v>0.95199999999999996</v>
      </c>
      <c r="R12" s="1">
        <v>0.62</v>
      </c>
      <c r="S12" s="1">
        <v>0.245</v>
      </c>
      <c r="T12">
        <v>223</v>
      </c>
      <c r="U12" s="3">
        <v>1720000</v>
      </c>
      <c r="V12" s="4">
        <v>69.8</v>
      </c>
      <c r="Y12">
        <v>11</v>
      </c>
      <c r="Z12">
        <v>33</v>
      </c>
      <c r="AA12">
        <v>22</v>
      </c>
    </row>
    <row r="13" spans="1:28" x14ac:dyDescent="0.2">
      <c r="A13">
        <v>1</v>
      </c>
      <c r="B13" s="2">
        <v>43341</v>
      </c>
      <c r="C13">
        <v>10</v>
      </c>
      <c r="D13" t="s">
        <v>23</v>
      </c>
      <c r="E13" t="s">
        <v>12</v>
      </c>
      <c r="F13">
        <v>1</v>
      </c>
      <c r="G13">
        <v>1</v>
      </c>
      <c r="H13" s="1">
        <v>1.623</v>
      </c>
      <c r="I13" s="1">
        <v>1.7210000000000001</v>
      </c>
      <c r="J13" s="1">
        <f t="shared" si="1"/>
        <v>9.8000000000000087E-2</v>
      </c>
      <c r="K13">
        <f t="shared" si="2"/>
        <v>980.00000000000091</v>
      </c>
      <c r="L13" s="1"/>
      <c r="M13" s="1"/>
      <c r="N13" s="1"/>
      <c r="P13" s="1">
        <v>38.735999999999997</v>
      </c>
      <c r="Q13" s="1">
        <v>1.4410000000000001</v>
      </c>
      <c r="R13" s="1">
        <v>3.524</v>
      </c>
      <c r="S13" s="1">
        <v>8.7999999999999995E-2</v>
      </c>
      <c r="T13">
        <v>226</v>
      </c>
      <c r="U13" s="3">
        <v>3870000</v>
      </c>
      <c r="V13" s="4">
        <v>88.4</v>
      </c>
      <c r="Y13">
        <v>34</v>
      </c>
      <c r="Z13">
        <v>58</v>
      </c>
      <c r="AA13">
        <v>46</v>
      </c>
      <c r="AB13" s="3"/>
    </row>
    <row r="14" spans="1:28" x14ac:dyDescent="0.2">
      <c r="A14">
        <v>1</v>
      </c>
      <c r="B14" s="2">
        <v>43341</v>
      </c>
      <c r="C14">
        <v>10</v>
      </c>
      <c r="D14" t="s">
        <v>23</v>
      </c>
      <c r="E14" t="s">
        <v>12</v>
      </c>
      <c r="F14">
        <v>2</v>
      </c>
      <c r="G14">
        <v>2</v>
      </c>
      <c r="H14" s="1">
        <v>1.6160000000000001</v>
      </c>
      <c r="I14" s="1">
        <v>1.6990000000000001</v>
      </c>
      <c r="J14" s="1">
        <f t="shared" si="1"/>
        <v>8.2999999999999963E-2</v>
      </c>
      <c r="K14">
        <f t="shared" si="2"/>
        <v>829.99999999999966</v>
      </c>
      <c r="L14" s="1"/>
      <c r="M14" s="1"/>
      <c r="N14" s="1"/>
      <c r="P14" s="1">
        <v>35.384999999999998</v>
      </c>
      <c r="Q14" s="1">
        <v>1.3069999999999999</v>
      </c>
      <c r="R14" s="1">
        <v>2.629</v>
      </c>
      <c r="S14" s="1">
        <v>8.4000000000000005E-2</v>
      </c>
      <c r="T14">
        <v>354</v>
      </c>
      <c r="U14" s="3">
        <v>2029999.9999999998</v>
      </c>
      <c r="V14" s="4">
        <v>86.1</v>
      </c>
      <c r="Y14">
        <v>35</v>
      </c>
      <c r="Z14">
        <v>59</v>
      </c>
      <c r="AA14">
        <v>47</v>
      </c>
      <c r="AB14" s="3"/>
    </row>
    <row r="15" spans="1:28" x14ac:dyDescent="0.2">
      <c r="A15">
        <v>1</v>
      </c>
      <c r="B15" s="2">
        <v>43341</v>
      </c>
      <c r="C15">
        <v>10</v>
      </c>
      <c r="D15" t="s">
        <v>23</v>
      </c>
      <c r="E15" t="s">
        <v>12</v>
      </c>
      <c r="F15">
        <v>3</v>
      </c>
      <c r="G15">
        <v>3</v>
      </c>
      <c r="H15" s="1">
        <v>1.613</v>
      </c>
      <c r="I15" s="1">
        <v>1.6910000000000001</v>
      </c>
      <c r="J15" s="1">
        <f t="shared" si="1"/>
        <v>7.8000000000000069E-2</v>
      </c>
      <c r="K15">
        <f t="shared" si="2"/>
        <v>780.00000000000068</v>
      </c>
      <c r="L15" s="1"/>
      <c r="M15" s="1"/>
      <c r="N15" s="1"/>
      <c r="P15" s="1">
        <v>37.021000000000001</v>
      </c>
      <c r="Q15" s="1">
        <v>1.4359999999999999</v>
      </c>
      <c r="R15" s="1">
        <v>3.202</v>
      </c>
      <c r="S15" s="1">
        <v>0.13800000000000001</v>
      </c>
      <c r="T15">
        <v>253</v>
      </c>
      <c r="U15" s="3">
        <v>3070000</v>
      </c>
      <c r="V15" s="4">
        <v>85.5</v>
      </c>
      <c r="Y15">
        <v>36</v>
      </c>
      <c r="Z15">
        <v>60</v>
      </c>
      <c r="AA15">
        <v>48</v>
      </c>
      <c r="AB15" s="3"/>
    </row>
    <row r="16" spans="1:28" x14ac:dyDescent="0.2">
      <c r="A16">
        <v>1</v>
      </c>
      <c r="B16" s="2">
        <v>43341</v>
      </c>
      <c r="C16">
        <v>10</v>
      </c>
      <c r="D16" t="s">
        <v>23</v>
      </c>
      <c r="E16" t="s">
        <v>12</v>
      </c>
      <c r="F16">
        <v>3</v>
      </c>
      <c r="G16">
        <v>5</v>
      </c>
      <c r="H16" s="1">
        <v>1.615</v>
      </c>
      <c r="I16" s="1">
        <v>1.6839999999999999</v>
      </c>
      <c r="J16" s="1">
        <f t="shared" si="1"/>
        <v>6.899999999999995E-2</v>
      </c>
      <c r="K16">
        <f t="shared" si="2"/>
        <v>689.99999999999955</v>
      </c>
      <c r="L16" s="1"/>
      <c r="M16" s="1"/>
      <c r="N16" s="1"/>
      <c r="P16" s="1">
        <v>34.625</v>
      </c>
      <c r="Q16" s="1">
        <v>1.282</v>
      </c>
      <c r="R16" s="1">
        <v>3.8969999999999998</v>
      </c>
      <c r="S16" s="1">
        <v>8.8999999999999996E-2</v>
      </c>
      <c r="T16">
        <v>241</v>
      </c>
      <c r="U16" s="3">
        <v>4770000</v>
      </c>
      <c r="V16" s="4">
        <v>93.4</v>
      </c>
      <c r="Y16">
        <v>37</v>
      </c>
      <c r="Z16">
        <v>61</v>
      </c>
      <c r="AA16">
        <v>49</v>
      </c>
      <c r="AB16" s="3"/>
    </row>
    <row r="17" spans="1:28" x14ac:dyDescent="0.2">
      <c r="A17">
        <v>1</v>
      </c>
      <c r="B17" s="2">
        <v>43341</v>
      </c>
      <c r="C17">
        <v>10</v>
      </c>
      <c r="D17" t="s">
        <v>23</v>
      </c>
      <c r="E17" t="s">
        <v>12</v>
      </c>
      <c r="F17">
        <v>1</v>
      </c>
      <c r="G17">
        <v>5</v>
      </c>
      <c r="H17" s="1">
        <v>1.619</v>
      </c>
      <c r="I17" s="1">
        <v>1.6830000000000001</v>
      </c>
      <c r="J17" s="1">
        <f t="shared" si="1"/>
        <v>6.4000000000000057E-2</v>
      </c>
      <c r="K17">
        <f t="shared" si="2"/>
        <v>640.00000000000057</v>
      </c>
      <c r="L17" s="1"/>
      <c r="M17" s="1"/>
      <c r="N17" s="1"/>
      <c r="P17" s="1">
        <v>36.805999999999997</v>
      </c>
      <c r="Q17" s="1">
        <v>1.5880000000000001</v>
      </c>
      <c r="R17" s="1">
        <v>2.9089999999999998</v>
      </c>
      <c r="S17" s="1">
        <v>0.112</v>
      </c>
      <c r="T17">
        <v>235</v>
      </c>
      <c r="U17" s="3">
        <v>4500000</v>
      </c>
      <c r="V17" s="4">
        <v>84.8</v>
      </c>
      <c r="Y17">
        <v>38</v>
      </c>
      <c r="Z17">
        <v>62</v>
      </c>
      <c r="AA17">
        <v>50</v>
      </c>
      <c r="AB17" s="3"/>
    </row>
    <row r="18" spans="1:28" x14ac:dyDescent="0.2">
      <c r="A18">
        <v>1</v>
      </c>
      <c r="B18" s="2">
        <v>43341</v>
      </c>
      <c r="C18">
        <v>10</v>
      </c>
      <c r="D18" t="s">
        <v>23</v>
      </c>
      <c r="E18" t="s">
        <v>12</v>
      </c>
      <c r="F18">
        <v>2</v>
      </c>
      <c r="G18">
        <v>1</v>
      </c>
      <c r="H18" s="1">
        <v>1.6160000000000001</v>
      </c>
      <c r="I18" s="1">
        <v>1.6879999999999999</v>
      </c>
      <c r="J18" s="1">
        <f t="shared" si="1"/>
        <v>7.1999999999999842E-2</v>
      </c>
      <c r="K18">
        <f t="shared" si="2"/>
        <v>719.99999999999841</v>
      </c>
      <c r="L18" s="1"/>
      <c r="M18" s="1"/>
      <c r="N18" s="1"/>
      <c r="P18" s="1">
        <v>44.389000000000003</v>
      </c>
      <c r="Q18" s="1">
        <v>1.6759999999999999</v>
      </c>
      <c r="R18" s="1">
        <v>4.391</v>
      </c>
      <c r="S18" s="1">
        <v>0.85</v>
      </c>
      <c r="T18">
        <v>169</v>
      </c>
      <c r="U18" s="3">
        <v>901000</v>
      </c>
      <c r="V18" s="4">
        <v>91</v>
      </c>
      <c r="Y18">
        <v>39</v>
      </c>
      <c r="Z18">
        <v>63</v>
      </c>
      <c r="AA18">
        <v>51</v>
      </c>
      <c r="AB18" s="3"/>
    </row>
    <row r="19" spans="1:28" x14ac:dyDescent="0.2">
      <c r="A19">
        <v>1</v>
      </c>
      <c r="B19" s="2">
        <v>43341</v>
      </c>
      <c r="C19">
        <v>10</v>
      </c>
      <c r="D19" t="s">
        <v>23</v>
      </c>
      <c r="E19" t="s">
        <v>13</v>
      </c>
      <c r="F19">
        <v>1</v>
      </c>
      <c r="G19">
        <v>1</v>
      </c>
      <c r="H19" s="1">
        <v>1.6220000000000001</v>
      </c>
      <c r="I19" s="1">
        <v>1.6919999999999999</v>
      </c>
      <c r="J19" s="1">
        <f t="shared" si="1"/>
        <v>6.999999999999984E-2</v>
      </c>
      <c r="K19">
        <f t="shared" si="2"/>
        <v>699.99999999999841</v>
      </c>
      <c r="L19" s="1"/>
      <c r="M19" s="1"/>
      <c r="N19" s="1"/>
      <c r="P19" s="1">
        <v>23.263000000000002</v>
      </c>
      <c r="Q19" s="1">
        <v>1.0660000000000001</v>
      </c>
      <c r="R19" s="1">
        <v>0.627</v>
      </c>
      <c r="S19" s="1">
        <v>0.224</v>
      </c>
      <c r="T19">
        <v>323</v>
      </c>
      <c r="U19" s="3">
        <v>3670000</v>
      </c>
      <c r="V19" s="4">
        <v>86</v>
      </c>
      <c r="Y19">
        <v>40</v>
      </c>
      <c r="Z19">
        <v>64</v>
      </c>
      <c r="AA19">
        <v>52</v>
      </c>
      <c r="AB19" s="3"/>
    </row>
    <row r="20" spans="1:28" x14ac:dyDescent="0.2">
      <c r="A20">
        <v>1</v>
      </c>
      <c r="B20" s="2">
        <v>43341</v>
      </c>
      <c r="C20">
        <v>10</v>
      </c>
      <c r="D20" t="s">
        <v>23</v>
      </c>
      <c r="E20" t="s">
        <v>13</v>
      </c>
      <c r="F20">
        <v>2</v>
      </c>
      <c r="G20">
        <v>2</v>
      </c>
      <c r="H20" s="1">
        <v>1.617</v>
      </c>
      <c r="I20" s="1">
        <v>1.6850000000000001</v>
      </c>
      <c r="J20" s="1">
        <f t="shared" si="1"/>
        <v>6.800000000000006E-2</v>
      </c>
      <c r="K20">
        <f t="shared" si="2"/>
        <v>680.00000000000057</v>
      </c>
      <c r="L20" s="1"/>
      <c r="M20" s="1"/>
      <c r="N20" s="1"/>
      <c r="P20" s="1">
        <v>32.213000000000001</v>
      </c>
      <c r="Q20" s="1">
        <v>1.4159999999999999</v>
      </c>
      <c r="R20" s="1">
        <v>1.5269999999999999</v>
      </c>
      <c r="S20" s="1">
        <v>0.14000000000000001</v>
      </c>
      <c r="T20">
        <v>277</v>
      </c>
      <c r="U20" s="3">
        <v>2080000</v>
      </c>
      <c r="V20" s="4">
        <v>88.1</v>
      </c>
      <c r="Y20">
        <v>41</v>
      </c>
      <c r="Z20">
        <v>65</v>
      </c>
      <c r="AA20">
        <v>53</v>
      </c>
      <c r="AB20" s="3"/>
    </row>
    <row r="21" spans="1:28" x14ac:dyDescent="0.2">
      <c r="A21">
        <v>1</v>
      </c>
      <c r="B21" s="2">
        <v>43341</v>
      </c>
      <c r="C21">
        <v>10</v>
      </c>
      <c r="D21" t="s">
        <v>23</v>
      </c>
      <c r="E21" t="s">
        <v>13</v>
      </c>
      <c r="F21">
        <v>3</v>
      </c>
      <c r="G21">
        <v>3</v>
      </c>
      <c r="H21" s="1">
        <v>1.617</v>
      </c>
      <c r="I21" s="1">
        <v>1.6830000000000001</v>
      </c>
      <c r="J21" s="1">
        <f t="shared" si="1"/>
        <v>6.6000000000000059E-2</v>
      </c>
      <c r="K21">
        <f t="shared" si="2"/>
        <v>660.00000000000057</v>
      </c>
      <c r="L21" s="1"/>
      <c r="M21" s="1"/>
      <c r="N21" s="1"/>
      <c r="P21" s="1">
        <v>30.321999999999999</v>
      </c>
      <c r="Q21" s="1">
        <v>1.2889999999999999</v>
      </c>
      <c r="R21" s="1">
        <v>1.357</v>
      </c>
      <c r="S21" s="1">
        <v>0.19800000000000001</v>
      </c>
      <c r="T21">
        <v>219</v>
      </c>
      <c r="U21" s="3">
        <v>2250000</v>
      </c>
      <c r="V21" s="4">
        <v>88.6</v>
      </c>
      <c r="Y21">
        <v>42</v>
      </c>
      <c r="Z21">
        <v>66</v>
      </c>
      <c r="AA21">
        <v>54</v>
      </c>
      <c r="AB21" s="3"/>
    </row>
    <row r="22" spans="1:28" x14ac:dyDescent="0.2">
      <c r="A22">
        <v>1</v>
      </c>
      <c r="B22" s="2">
        <v>43341</v>
      </c>
      <c r="C22">
        <v>10</v>
      </c>
      <c r="D22" t="s">
        <v>23</v>
      </c>
      <c r="E22" t="s">
        <v>13</v>
      </c>
      <c r="F22">
        <v>2</v>
      </c>
      <c r="G22">
        <v>4</v>
      </c>
      <c r="H22" s="1">
        <v>1.6259999999999999</v>
      </c>
      <c r="I22" s="1">
        <v>1.71</v>
      </c>
      <c r="J22" s="1">
        <f t="shared" si="1"/>
        <v>8.4000000000000075E-2</v>
      </c>
      <c r="K22">
        <f t="shared" si="2"/>
        <v>840.0000000000008</v>
      </c>
      <c r="L22" s="1"/>
      <c r="M22" s="1"/>
      <c r="N22" s="1"/>
      <c r="P22" s="1">
        <v>27.225999999999999</v>
      </c>
      <c r="Q22" s="1">
        <v>1.3939999999999999</v>
      </c>
      <c r="R22" s="1">
        <v>0.81299999999999994</v>
      </c>
      <c r="S22" s="1">
        <v>0.316</v>
      </c>
      <c r="T22">
        <v>383</v>
      </c>
      <c r="U22" s="3">
        <v>4010000</v>
      </c>
      <c r="V22" s="4">
        <v>86.5</v>
      </c>
      <c r="Y22">
        <v>43</v>
      </c>
      <c r="Z22">
        <v>67</v>
      </c>
      <c r="AA22">
        <v>55</v>
      </c>
      <c r="AB22" s="3"/>
    </row>
    <row r="23" spans="1:28" x14ac:dyDescent="0.2">
      <c r="A23">
        <v>1</v>
      </c>
      <c r="B23" s="2">
        <v>43341</v>
      </c>
      <c r="C23">
        <v>10</v>
      </c>
      <c r="D23" t="s">
        <v>23</v>
      </c>
      <c r="E23" t="s">
        <v>13</v>
      </c>
      <c r="F23">
        <v>1</v>
      </c>
      <c r="G23">
        <v>4</v>
      </c>
      <c r="H23" s="1">
        <v>1.619</v>
      </c>
      <c r="I23" s="1">
        <v>1.6819999999999999</v>
      </c>
      <c r="J23" s="1">
        <f t="shared" si="1"/>
        <v>6.2999999999999945E-2</v>
      </c>
      <c r="K23">
        <f t="shared" si="2"/>
        <v>629.99999999999943</v>
      </c>
      <c r="L23" s="1"/>
      <c r="M23" s="1"/>
      <c r="N23" s="1"/>
      <c r="P23" s="1">
        <v>21.907</v>
      </c>
      <c r="Q23" s="1">
        <v>1.018</v>
      </c>
      <c r="R23" s="1">
        <v>0.35399999999999998</v>
      </c>
      <c r="S23" s="1">
        <v>0.28000000000000003</v>
      </c>
      <c r="T23">
        <v>206</v>
      </c>
      <c r="U23" s="3">
        <v>3090000</v>
      </c>
      <c r="V23" s="4">
        <v>85.2</v>
      </c>
      <c r="Y23">
        <v>44</v>
      </c>
      <c r="Z23">
        <v>68</v>
      </c>
      <c r="AA23">
        <v>56</v>
      </c>
      <c r="AB23" s="3"/>
    </row>
    <row r="24" spans="1:28" x14ac:dyDescent="0.2">
      <c r="A24">
        <v>1</v>
      </c>
      <c r="B24" s="2">
        <v>43341</v>
      </c>
      <c r="C24">
        <v>10</v>
      </c>
      <c r="D24" t="s">
        <v>23</v>
      </c>
      <c r="E24" t="s">
        <v>13</v>
      </c>
      <c r="F24">
        <v>2</v>
      </c>
      <c r="G24">
        <v>1</v>
      </c>
      <c r="H24" s="1">
        <v>1.6240000000000001</v>
      </c>
      <c r="I24" s="1">
        <v>1.704</v>
      </c>
      <c r="J24" s="1">
        <f t="shared" si="1"/>
        <v>7.9999999999999849E-2</v>
      </c>
      <c r="K24">
        <f t="shared" si="2"/>
        <v>799.99999999999852</v>
      </c>
      <c r="L24" s="1"/>
      <c r="M24" s="1"/>
      <c r="N24" s="1"/>
      <c r="P24" s="1">
        <v>23.53</v>
      </c>
      <c r="Q24" s="1">
        <v>0.995</v>
      </c>
      <c r="R24" s="1">
        <v>0.68400000000000005</v>
      </c>
      <c r="S24" s="1">
        <v>0.247</v>
      </c>
      <c r="T24">
        <v>284</v>
      </c>
      <c r="U24" s="3">
        <v>3350000</v>
      </c>
      <c r="V24" s="4">
        <v>90.7</v>
      </c>
      <c r="Y24">
        <v>45</v>
      </c>
      <c r="Z24">
        <v>69</v>
      </c>
      <c r="AA24">
        <v>57</v>
      </c>
      <c r="AB24" s="3"/>
    </row>
    <row r="25" spans="1:28" x14ac:dyDescent="0.2">
      <c r="A25">
        <v>2</v>
      </c>
      <c r="B25" s="2">
        <v>43361</v>
      </c>
      <c r="C25">
        <v>10</v>
      </c>
      <c r="D25" t="s">
        <v>11</v>
      </c>
      <c r="E25" t="s">
        <v>12</v>
      </c>
      <c r="F25">
        <v>1</v>
      </c>
      <c r="G25">
        <v>1</v>
      </c>
      <c r="H25" s="1">
        <v>1.617</v>
      </c>
      <c r="I25" s="1">
        <v>1.696</v>
      </c>
      <c r="J25" s="1">
        <f t="shared" ref="J25:J85" si="3">I25-H25</f>
        <v>7.8999999999999959E-2</v>
      </c>
      <c r="K25">
        <f t="shared" ref="K25:K85" si="4">J25*10^4</f>
        <v>789.99999999999955</v>
      </c>
      <c r="L25" s="1"/>
      <c r="M25" s="1"/>
      <c r="N25" s="1"/>
      <c r="P25" s="1">
        <v>25.257000000000001</v>
      </c>
      <c r="Q25" s="1">
        <v>1.1120000000000001</v>
      </c>
      <c r="R25" s="1">
        <v>1.0529999999999999</v>
      </c>
      <c r="S25" s="1">
        <v>9.2999999999999999E-2</v>
      </c>
      <c r="T25">
        <v>323</v>
      </c>
      <c r="U25" s="3">
        <v>5.89</v>
      </c>
      <c r="V25" s="4">
        <v>93.4</v>
      </c>
      <c r="Y25">
        <v>70</v>
      </c>
      <c r="Z25">
        <v>81</v>
      </c>
      <c r="AA25">
        <v>92</v>
      </c>
    </row>
    <row r="26" spans="1:28" x14ac:dyDescent="0.2">
      <c r="A26">
        <v>2</v>
      </c>
      <c r="B26" s="2">
        <v>43361</v>
      </c>
      <c r="C26">
        <v>10</v>
      </c>
      <c r="D26" t="s">
        <v>11</v>
      </c>
      <c r="E26" t="s">
        <v>12</v>
      </c>
      <c r="F26">
        <v>1</v>
      </c>
      <c r="G26">
        <v>2</v>
      </c>
      <c r="H26" s="1">
        <v>1.61</v>
      </c>
      <c r="I26" s="1">
        <v>1.6970000000000001</v>
      </c>
      <c r="J26" s="1">
        <f t="shared" si="3"/>
        <v>8.6999999999999966E-2</v>
      </c>
      <c r="K26">
        <f t="shared" si="4"/>
        <v>869.99999999999966</v>
      </c>
      <c r="L26" s="1"/>
      <c r="M26" s="1"/>
      <c r="N26" s="1"/>
      <c r="P26" s="1">
        <v>32.265000000000001</v>
      </c>
      <c r="Q26" s="1">
        <v>1.2</v>
      </c>
      <c r="R26" s="1">
        <v>1.764</v>
      </c>
      <c r="S26" s="1">
        <v>0.18099999999999999</v>
      </c>
      <c r="T26">
        <v>219</v>
      </c>
      <c r="U26" s="3">
        <v>4320000</v>
      </c>
      <c r="V26" s="4">
        <v>88.8</v>
      </c>
      <c r="Y26">
        <v>71</v>
      </c>
      <c r="Z26">
        <v>82</v>
      </c>
      <c r="AA26">
        <v>93</v>
      </c>
    </row>
    <row r="27" spans="1:28" x14ac:dyDescent="0.2">
      <c r="A27">
        <v>2</v>
      </c>
      <c r="B27" s="2">
        <v>43361</v>
      </c>
      <c r="C27">
        <v>10</v>
      </c>
      <c r="D27" t="s">
        <v>11</v>
      </c>
      <c r="E27" t="s">
        <v>12</v>
      </c>
      <c r="F27">
        <v>2</v>
      </c>
      <c r="G27">
        <v>3</v>
      </c>
      <c r="H27" s="1">
        <v>1.6120000000000001</v>
      </c>
      <c r="I27" s="1">
        <v>1.7</v>
      </c>
      <c r="J27" s="1">
        <f t="shared" si="3"/>
        <v>8.7999999999999856E-2</v>
      </c>
      <c r="K27">
        <f t="shared" si="4"/>
        <v>879.99999999999852</v>
      </c>
      <c r="L27" s="1"/>
      <c r="M27" s="1"/>
      <c r="N27" s="1"/>
      <c r="P27" s="1">
        <v>30.443000000000001</v>
      </c>
      <c r="Q27" s="1">
        <v>1.242</v>
      </c>
      <c r="R27" s="1">
        <v>1.4330000000000001</v>
      </c>
      <c r="S27" s="1">
        <v>0.121</v>
      </c>
      <c r="T27">
        <v>362</v>
      </c>
      <c r="U27" s="3">
        <v>12100000</v>
      </c>
      <c r="V27" s="4">
        <v>89.8</v>
      </c>
      <c r="Y27">
        <v>72</v>
      </c>
      <c r="Z27">
        <v>83</v>
      </c>
      <c r="AA27">
        <v>94</v>
      </c>
    </row>
    <row r="28" spans="1:28" x14ac:dyDescent="0.2">
      <c r="A28">
        <v>2</v>
      </c>
      <c r="B28" s="2">
        <v>43361</v>
      </c>
      <c r="C28">
        <v>10</v>
      </c>
      <c r="D28" t="s">
        <v>11</v>
      </c>
      <c r="E28" t="s">
        <v>12</v>
      </c>
      <c r="F28">
        <v>3</v>
      </c>
      <c r="G28">
        <v>4</v>
      </c>
      <c r="H28" s="1">
        <v>1.6259999999999999</v>
      </c>
      <c r="I28" s="1">
        <v>1.6970000000000001</v>
      </c>
      <c r="J28" s="1">
        <f t="shared" si="3"/>
        <v>7.1000000000000174E-2</v>
      </c>
      <c r="K28">
        <f t="shared" si="4"/>
        <v>710.00000000000171</v>
      </c>
      <c r="L28" s="1"/>
      <c r="M28" s="1"/>
      <c r="N28" s="1"/>
      <c r="P28" s="1">
        <v>32.590000000000003</v>
      </c>
      <c r="Q28" s="1">
        <v>1.0920000000000001</v>
      </c>
      <c r="R28" s="1">
        <v>1.84</v>
      </c>
      <c r="S28" s="1">
        <v>0.19800000000000001</v>
      </c>
      <c r="T28">
        <v>234</v>
      </c>
      <c r="U28" s="3">
        <v>5290000</v>
      </c>
      <c r="V28" s="4">
        <v>88.6</v>
      </c>
      <c r="Y28">
        <v>73</v>
      </c>
      <c r="Z28">
        <v>84</v>
      </c>
      <c r="AA28">
        <v>95</v>
      </c>
    </row>
    <row r="29" spans="1:28" x14ac:dyDescent="0.2">
      <c r="A29">
        <v>2</v>
      </c>
      <c r="B29" s="2">
        <v>43361</v>
      </c>
      <c r="C29">
        <v>10</v>
      </c>
      <c r="D29" t="s">
        <v>11</v>
      </c>
      <c r="E29" t="s">
        <v>12</v>
      </c>
      <c r="F29">
        <v>4</v>
      </c>
      <c r="G29">
        <v>5</v>
      </c>
      <c r="H29" s="1">
        <v>1.617</v>
      </c>
      <c r="I29" s="1">
        <v>1.6970000000000001</v>
      </c>
      <c r="J29" s="1">
        <f t="shared" si="3"/>
        <v>8.0000000000000071E-2</v>
      </c>
      <c r="K29">
        <f t="shared" si="4"/>
        <v>800.00000000000068</v>
      </c>
      <c r="L29" s="1"/>
      <c r="M29" s="1"/>
      <c r="N29" s="1"/>
      <c r="P29" s="1">
        <v>23.609000000000002</v>
      </c>
      <c r="Q29" s="1">
        <v>0.95599999999999996</v>
      </c>
      <c r="R29" s="1">
        <v>0.80200000000000005</v>
      </c>
      <c r="S29" s="1">
        <v>0.13100000000000001</v>
      </c>
      <c r="T29">
        <v>334</v>
      </c>
      <c r="U29" s="3">
        <v>2140000</v>
      </c>
      <c r="V29" s="4">
        <v>87</v>
      </c>
      <c r="Y29">
        <v>74</v>
      </c>
      <c r="Z29">
        <v>85</v>
      </c>
      <c r="AA29">
        <v>96</v>
      </c>
    </row>
    <row r="30" spans="1:28" x14ac:dyDescent="0.2">
      <c r="A30">
        <v>2</v>
      </c>
      <c r="B30" s="2">
        <v>43361</v>
      </c>
      <c r="C30">
        <v>10</v>
      </c>
      <c r="D30" t="s">
        <v>11</v>
      </c>
      <c r="E30" t="s">
        <v>12</v>
      </c>
      <c r="F30">
        <v>2</v>
      </c>
      <c r="G30">
        <v>1</v>
      </c>
      <c r="H30" s="1">
        <v>1.6240000000000001</v>
      </c>
      <c r="I30" s="1">
        <v>1.6870000000000001</v>
      </c>
      <c r="J30" s="1">
        <f t="shared" si="3"/>
        <v>6.2999999999999945E-2</v>
      </c>
      <c r="K30">
        <f t="shared" si="4"/>
        <v>629.99999999999943</v>
      </c>
      <c r="L30" s="1"/>
      <c r="M30" s="1"/>
      <c r="N30" s="1"/>
      <c r="P30" s="1">
        <v>22.004000000000001</v>
      </c>
      <c r="Q30" s="1">
        <v>1.036</v>
      </c>
      <c r="R30" s="1">
        <v>0.32</v>
      </c>
      <c r="S30" s="1">
        <v>0.11799999999999999</v>
      </c>
      <c r="T30">
        <v>338</v>
      </c>
      <c r="U30" s="3">
        <v>2010000</v>
      </c>
      <c r="V30" s="4">
        <v>88.5</v>
      </c>
      <c r="Y30">
        <v>75</v>
      </c>
      <c r="Z30">
        <v>86</v>
      </c>
      <c r="AA30">
        <v>97</v>
      </c>
    </row>
    <row r="31" spans="1:28" x14ac:dyDescent="0.2">
      <c r="A31">
        <v>2</v>
      </c>
      <c r="B31" s="2">
        <v>43361</v>
      </c>
      <c r="C31">
        <v>10</v>
      </c>
      <c r="D31" t="s">
        <v>11</v>
      </c>
      <c r="E31" t="s">
        <v>13</v>
      </c>
      <c r="F31">
        <v>1</v>
      </c>
      <c r="G31">
        <v>1</v>
      </c>
      <c r="H31" s="1">
        <v>1.613</v>
      </c>
      <c r="I31" s="1">
        <v>1.6819999999999999</v>
      </c>
      <c r="J31" s="1">
        <f t="shared" si="3"/>
        <v>6.899999999999995E-2</v>
      </c>
      <c r="K31">
        <f t="shared" si="4"/>
        <v>689.99999999999955</v>
      </c>
      <c r="L31" s="1"/>
      <c r="M31" s="1"/>
      <c r="N31" s="1"/>
      <c r="P31" s="1">
        <v>21.907</v>
      </c>
      <c r="Q31" s="1">
        <v>1.036</v>
      </c>
      <c r="R31" s="1">
        <v>0.28799999999999998</v>
      </c>
      <c r="S31" s="1">
        <v>0.32200000000000001</v>
      </c>
      <c r="T31">
        <v>278</v>
      </c>
      <c r="U31" s="3">
        <v>13600000</v>
      </c>
      <c r="V31" s="4">
        <v>90.4</v>
      </c>
      <c r="Y31">
        <v>76</v>
      </c>
      <c r="Z31">
        <v>87</v>
      </c>
      <c r="AA31">
        <v>98</v>
      </c>
    </row>
    <row r="32" spans="1:28" x14ac:dyDescent="0.2">
      <c r="A32">
        <v>2</v>
      </c>
      <c r="B32" s="2">
        <v>43361</v>
      </c>
      <c r="C32">
        <v>10</v>
      </c>
      <c r="D32" t="s">
        <v>11</v>
      </c>
      <c r="E32" t="s">
        <v>13</v>
      </c>
      <c r="F32">
        <v>2</v>
      </c>
      <c r="G32">
        <v>2</v>
      </c>
      <c r="H32" s="1">
        <v>1.619</v>
      </c>
      <c r="I32" s="1">
        <v>1.694</v>
      </c>
      <c r="J32" s="1">
        <f t="shared" si="3"/>
        <v>7.4999999999999956E-2</v>
      </c>
      <c r="K32">
        <f t="shared" si="4"/>
        <v>749.99999999999955</v>
      </c>
      <c r="L32" s="1"/>
      <c r="M32" s="1"/>
      <c r="N32" s="1"/>
      <c r="P32" s="1">
        <v>20.239999999999998</v>
      </c>
      <c r="Q32" s="1">
        <v>1.2070000000000001</v>
      </c>
      <c r="R32" s="1">
        <v>0.193</v>
      </c>
      <c r="S32" s="1">
        <v>0.224</v>
      </c>
      <c r="T32">
        <v>317</v>
      </c>
      <c r="U32" s="3">
        <v>4270000</v>
      </c>
      <c r="V32" s="4">
        <v>90.1</v>
      </c>
      <c r="Y32">
        <v>77</v>
      </c>
      <c r="Z32">
        <v>88</v>
      </c>
      <c r="AA32">
        <v>99</v>
      </c>
    </row>
    <row r="33" spans="1:27" x14ac:dyDescent="0.2">
      <c r="A33">
        <v>2</v>
      </c>
      <c r="B33" s="2">
        <v>43361</v>
      </c>
      <c r="C33">
        <v>10</v>
      </c>
      <c r="D33" t="s">
        <v>11</v>
      </c>
      <c r="E33" t="s">
        <v>13</v>
      </c>
      <c r="F33">
        <v>1</v>
      </c>
      <c r="G33">
        <v>3</v>
      </c>
      <c r="H33" s="1">
        <v>1.6220000000000001</v>
      </c>
      <c r="I33" s="1">
        <v>1.6919999999999999</v>
      </c>
      <c r="J33" s="1">
        <f t="shared" si="3"/>
        <v>6.999999999999984E-2</v>
      </c>
      <c r="K33">
        <f t="shared" si="4"/>
        <v>699.99999999999841</v>
      </c>
      <c r="L33" s="1"/>
      <c r="M33" s="1"/>
      <c r="N33" s="1"/>
      <c r="P33" s="1">
        <v>21.800999999999998</v>
      </c>
      <c r="Q33" s="1">
        <v>1.101</v>
      </c>
      <c r="R33" s="1">
        <v>9.0999999999999998E-2</v>
      </c>
      <c r="S33" s="1">
        <v>0.318</v>
      </c>
      <c r="T33">
        <v>277</v>
      </c>
      <c r="U33" s="3">
        <v>3900000</v>
      </c>
      <c r="V33" s="4">
        <v>90.5</v>
      </c>
      <c r="Y33">
        <v>78</v>
      </c>
      <c r="Z33">
        <v>89</v>
      </c>
      <c r="AA33">
        <v>100</v>
      </c>
    </row>
    <row r="34" spans="1:27" x14ac:dyDescent="0.2">
      <c r="A34">
        <v>2</v>
      </c>
      <c r="B34" s="2">
        <v>43361</v>
      </c>
      <c r="C34">
        <v>10</v>
      </c>
      <c r="D34" t="s">
        <v>11</v>
      </c>
      <c r="E34" t="s">
        <v>13</v>
      </c>
      <c r="F34">
        <v>2</v>
      </c>
      <c r="G34">
        <v>4</v>
      </c>
      <c r="H34" s="1">
        <v>1.617</v>
      </c>
      <c r="I34" s="1">
        <v>1.681</v>
      </c>
      <c r="J34" s="1">
        <f t="shared" si="3"/>
        <v>6.4000000000000057E-2</v>
      </c>
      <c r="K34">
        <f t="shared" si="4"/>
        <v>640.00000000000057</v>
      </c>
      <c r="L34" s="1"/>
      <c r="M34" s="1"/>
      <c r="N34" s="1"/>
      <c r="P34" s="1">
        <v>19.201000000000001</v>
      </c>
      <c r="Q34" s="1">
        <v>0.91300000000000003</v>
      </c>
      <c r="R34" s="1">
        <v>0.15</v>
      </c>
      <c r="S34" s="1">
        <v>0.28499999999999998</v>
      </c>
      <c r="T34">
        <v>214</v>
      </c>
      <c r="U34" s="3">
        <v>2980000</v>
      </c>
      <c r="V34" s="4">
        <v>89.8</v>
      </c>
      <c r="Y34">
        <v>79</v>
      </c>
      <c r="Z34">
        <v>90</v>
      </c>
      <c r="AA34">
        <v>101</v>
      </c>
    </row>
    <row r="35" spans="1:27" x14ac:dyDescent="0.2">
      <c r="A35">
        <v>2</v>
      </c>
      <c r="B35" s="2">
        <v>43361</v>
      </c>
      <c r="C35">
        <v>10</v>
      </c>
      <c r="D35" t="s">
        <v>11</v>
      </c>
      <c r="E35" t="s">
        <v>13</v>
      </c>
      <c r="F35">
        <v>1</v>
      </c>
      <c r="G35">
        <v>5</v>
      </c>
      <c r="H35" s="1">
        <v>1.615</v>
      </c>
      <c r="I35" s="1">
        <v>1.7030000000000001</v>
      </c>
      <c r="J35" s="1">
        <f t="shared" si="3"/>
        <v>8.8000000000000078E-2</v>
      </c>
      <c r="K35">
        <f t="shared" si="4"/>
        <v>880.0000000000008</v>
      </c>
      <c r="L35" s="1"/>
      <c r="M35" s="1"/>
      <c r="N35" s="1"/>
      <c r="P35" s="1">
        <v>24.193000000000001</v>
      </c>
      <c r="Q35" s="1">
        <v>1.0669999999999999</v>
      </c>
      <c r="R35" s="1">
        <v>0.61599999999999999</v>
      </c>
      <c r="S35" s="1">
        <v>0.251</v>
      </c>
      <c r="T35">
        <v>242</v>
      </c>
      <c r="U35" s="3">
        <v>2490000</v>
      </c>
      <c r="V35" s="4">
        <v>85.3</v>
      </c>
      <c r="Y35">
        <v>80</v>
      </c>
      <c r="Z35">
        <v>91</v>
      </c>
      <c r="AA35">
        <v>102</v>
      </c>
    </row>
    <row r="36" spans="1:27" x14ac:dyDescent="0.2">
      <c r="A36">
        <v>2</v>
      </c>
      <c r="B36" s="2">
        <v>43362</v>
      </c>
      <c r="C36">
        <v>10</v>
      </c>
      <c r="D36" t="s">
        <v>23</v>
      </c>
      <c r="E36" t="s">
        <v>12</v>
      </c>
      <c r="F36">
        <v>1</v>
      </c>
      <c r="G36">
        <v>1</v>
      </c>
      <c r="H36" s="1">
        <v>1.6220000000000001</v>
      </c>
      <c r="I36" s="1">
        <v>1.6839999999999999</v>
      </c>
      <c r="J36" s="1">
        <f t="shared" si="3"/>
        <v>6.1999999999999833E-2</v>
      </c>
      <c r="K36">
        <f t="shared" si="4"/>
        <v>619.99999999999829</v>
      </c>
      <c r="L36" s="1"/>
      <c r="M36" s="1"/>
      <c r="N36" s="1"/>
      <c r="P36" s="1">
        <v>33.32</v>
      </c>
      <c r="Q36" s="1">
        <v>1.2809999999999999</v>
      </c>
      <c r="R36" s="1">
        <v>2.2679999999999998</v>
      </c>
      <c r="S36" s="1">
        <v>0.108</v>
      </c>
      <c r="T36">
        <v>278</v>
      </c>
      <c r="U36" s="3">
        <v>1940000</v>
      </c>
      <c r="V36" s="4">
        <v>73.3</v>
      </c>
      <c r="Y36">
        <v>103</v>
      </c>
      <c r="Z36">
        <v>115</v>
      </c>
      <c r="AA36">
        <v>127</v>
      </c>
    </row>
    <row r="37" spans="1:27" x14ac:dyDescent="0.2">
      <c r="A37">
        <v>2</v>
      </c>
      <c r="B37" s="2">
        <v>43362</v>
      </c>
      <c r="C37">
        <v>10</v>
      </c>
      <c r="D37" t="s">
        <v>23</v>
      </c>
      <c r="E37" t="s">
        <v>12</v>
      </c>
      <c r="F37">
        <v>1</v>
      </c>
      <c r="G37">
        <v>2</v>
      </c>
      <c r="H37" s="1">
        <v>1.63</v>
      </c>
      <c r="I37" s="1">
        <v>1.712</v>
      </c>
      <c r="J37" s="1">
        <f t="shared" si="3"/>
        <v>8.2000000000000073E-2</v>
      </c>
      <c r="K37">
        <f t="shared" si="4"/>
        <v>820.00000000000068</v>
      </c>
      <c r="L37" s="1"/>
      <c r="M37" s="1"/>
      <c r="N37" s="1"/>
      <c r="P37" s="1">
        <v>36.770000000000003</v>
      </c>
      <c r="Q37" s="1">
        <v>1.5449999999999999</v>
      </c>
      <c r="R37">
        <v>2.7909999999999999</v>
      </c>
      <c r="S37" s="1">
        <v>8.1000000000000003E-2</v>
      </c>
      <c r="T37">
        <v>292</v>
      </c>
      <c r="U37" s="3">
        <v>6350000</v>
      </c>
      <c r="V37" s="4">
        <v>88.1</v>
      </c>
      <c r="Y37">
        <v>104</v>
      </c>
      <c r="Z37">
        <v>116</v>
      </c>
      <c r="AA37">
        <v>128</v>
      </c>
    </row>
    <row r="38" spans="1:27" x14ac:dyDescent="0.2">
      <c r="A38">
        <v>2</v>
      </c>
      <c r="B38" s="2">
        <v>43362</v>
      </c>
      <c r="C38">
        <v>10</v>
      </c>
      <c r="D38" t="s">
        <v>23</v>
      </c>
      <c r="E38" t="s">
        <v>12</v>
      </c>
      <c r="F38">
        <v>2</v>
      </c>
      <c r="G38">
        <v>3</v>
      </c>
      <c r="H38" s="1">
        <v>1.6259999999999999</v>
      </c>
      <c r="I38" s="1">
        <v>1.6970000000000001</v>
      </c>
      <c r="J38" s="1">
        <f t="shared" si="3"/>
        <v>7.1000000000000174E-2</v>
      </c>
      <c r="K38">
        <f t="shared" si="4"/>
        <v>710.00000000000171</v>
      </c>
      <c r="L38" s="1"/>
      <c r="M38" s="1"/>
      <c r="N38" s="1"/>
      <c r="P38" s="1">
        <v>27.492999999999999</v>
      </c>
      <c r="Q38" s="1">
        <v>1.097</v>
      </c>
      <c r="R38" s="1">
        <v>1.341</v>
      </c>
      <c r="S38" s="1">
        <v>9.8000000000000004E-2</v>
      </c>
      <c r="T38">
        <v>222</v>
      </c>
      <c r="U38" s="3">
        <v>2290000</v>
      </c>
      <c r="V38" s="4">
        <v>65.2</v>
      </c>
      <c r="Y38">
        <v>105</v>
      </c>
      <c r="Z38">
        <v>117</v>
      </c>
      <c r="AA38">
        <v>129</v>
      </c>
    </row>
    <row r="39" spans="1:27" x14ac:dyDescent="0.2">
      <c r="A39">
        <v>2</v>
      </c>
      <c r="B39" s="2">
        <v>43362</v>
      </c>
      <c r="C39">
        <v>10</v>
      </c>
      <c r="D39" t="s">
        <v>23</v>
      </c>
      <c r="E39" t="s">
        <v>12</v>
      </c>
      <c r="F39">
        <v>3</v>
      </c>
      <c r="G39">
        <v>4</v>
      </c>
      <c r="H39" s="1">
        <v>1.6220000000000001</v>
      </c>
      <c r="I39" s="1">
        <v>1.6910000000000001</v>
      </c>
      <c r="J39" s="1">
        <f t="shared" si="3"/>
        <v>6.899999999999995E-2</v>
      </c>
      <c r="K39">
        <f t="shared" si="4"/>
        <v>689.99999999999955</v>
      </c>
      <c r="L39" s="1"/>
      <c r="M39" s="1"/>
      <c r="N39" s="1"/>
      <c r="P39" s="1">
        <v>35.473999999999997</v>
      </c>
      <c r="Q39" s="1">
        <v>1.272</v>
      </c>
      <c r="R39" s="1">
        <v>2.698</v>
      </c>
      <c r="S39" s="1">
        <v>8.4000000000000005E-2</v>
      </c>
      <c r="T39">
        <v>290</v>
      </c>
      <c r="U39" s="3">
        <v>4960000</v>
      </c>
      <c r="V39" s="4">
        <v>82.5</v>
      </c>
      <c r="Y39">
        <v>106</v>
      </c>
      <c r="Z39">
        <v>118</v>
      </c>
      <c r="AA39">
        <v>130</v>
      </c>
    </row>
    <row r="40" spans="1:27" x14ac:dyDescent="0.2">
      <c r="A40">
        <v>2</v>
      </c>
      <c r="B40" s="2">
        <v>43362</v>
      </c>
      <c r="C40">
        <v>10</v>
      </c>
      <c r="D40" t="s">
        <v>23</v>
      </c>
      <c r="E40" t="s">
        <v>12</v>
      </c>
      <c r="F40">
        <v>4</v>
      </c>
      <c r="G40">
        <v>5</v>
      </c>
      <c r="H40" s="1">
        <v>1.629</v>
      </c>
      <c r="I40" s="1">
        <v>1.681</v>
      </c>
      <c r="J40" s="1">
        <f t="shared" si="3"/>
        <v>5.2000000000000046E-2</v>
      </c>
      <c r="K40">
        <f t="shared" si="4"/>
        <v>520.00000000000045</v>
      </c>
      <c r="L40" s="1"/>
      <c r="M40" s="1"/>
      <c r="N40" s="1"/>
      <c r="P40" s="1">
        <v>35.298000000000002</v>
      </c>
      <c r="Q40" s="1">
        <v>1.2050000000000001</v>
      </c>
      <c r="R40" s="1">
        <v>2.5489999999999999</v>
      </c>
      <c r="S40" s="1">
        <v>7.4999999999999997E-2</v>
      </c>
      <c r="T40">
        <v>407</v>
      </c>
      <c r="U40" s="3">
        <v>4600000</v>
      </c>
      <c r="V40" s="4">
        <v>79.7</v>
      </c>
      <c r="Y40">
        <v>107</v>
      </c>
      <c r="Z40">
        <v>119</v>
      </c>
      <c r="AA40">
        <v>131</v>
      </c>
    </row>
    <row r="41" spans="1:27" x14ac:dyDescent="0.2">
      <c r="A41">
        <v>2</v>
      </c>
      <c r="B41" s="2">
        <v>43362</v>
      </c>
      <c r="C41">
        <v>10</v>
      </c>
      <c r="D41" t="s">
        <v>23</v>
      </c>
      <c r="E41" t="s">
        <v>12</v>
      </c>
      <c r="F41">
        <v>2</v>
      </c>
      <c r="G41">
        <v>1</v>
      </c>
      <c r="H41" s="1">
        <v>1.629</v>
      </c>
      <c r="I41" s="1">
        <v>1.702</v>
      </c>
      <c r="J41" s="1">
        <f t="shared" si="3"/>
        <v>7.2999999999999954E-2</v>
      </c>
      <c r="K41">
        <f t="shared" si="4"/>
        <v>729.99999999999955</v>
      </c>
      <c r="L41" s="1"/>
      <c r="M41" s="1"/>
      <c r="N41" s="1"/>
      <c r="P41" s="1">
        <v>25.361000000000001</v>
      </c>
      <c r="Q41" s="1">
        <v>0.84399999999999997</v>
      </c>
      <c r="R41" s="1">
        <v>1.391</v>
      </c>
      <c r="S41" s="1">
        <v>0.106</v>
      </c>
      <c r="T41">
        <v>308</v>
      </c>
      <c r="U41" s="3">
        <v>5790000</v>
      </c>
      <c r="V41" s="4">
        <v>87.4</v>
      </c>
      <c r="Y41">
        <v>108</v>
      </c>
      <c r="Z41">
        <v>120</v>
      </c>
      <c r="AA41">
        <v>132</v>
      </c>
    </row>
    <row r="42" spans="1:27" x14ac:dyDescent="0.2">
      <c r="A42">
        <v>2</v>
      </c>
      <c r="B42" s="2">
        <v>43362</v>
      </c>
      <c r="C42">
        <v>10</v>
      </c>
      <c r="D42" t="s">
        <v>23</v>
      </c>
      <c r="E42" t="s">
        <v>13</v>
      </c>
      <c r="F42">
        <v>1</v>
      </c>
      <c r="G42">
        <v>1</v>
      </c>
      <c r="H42" s="1">
        <v>1.627</v>
      </c>
      <c r="I42" s="1">
        <v>1.6819999999999999</v>
      </c>
      <c r="J42" s="1">
        <f t="shared" si="3"/>
        <v>5.4999999999999938E-2</v>
      </c>
      <c r="K42">
        <f t="shared" si="4"/>
        <v>549.99999999999943</v>
      </c>
      <c r="L42" s="1"/>
      <c r="M42" s="1"/>
      <c r="N42" s="1"/>
      <c r="P42" s="1">
        <v>21.029</v>
      </c>
      <c r="Q42" s="1">
        <v>0.93500000000000005</v>
      </c>
      <c r="R42" s="1">
        <v>0.42099999999999999</v>
      </c>
      <c r="S42" s="1">
        <v>0.23</v>
      </c>
      <c r="T42">
        <v>298</v>
      </c>
      <c r="U42" s="3">
        <v>4290000</v>
      </c>
      <c r="V42" s="4">
        <v>81.900000000000006</v>
      </c>
      <c r="Y42">
        <v>109</v>
      </c>
      <c r="Z42">
        <v>121</v>
      </c>
      <c r="AA42">
        <v>133</v>
      </c>
    </row>
    <row r="43" spans="1:27" x14ac:dyDescent="0.2">
      <c r="A43">
        <v>2</v>
      </c>
      <c r="B43" s="2">
        <v>43362</v>
      </c>
      <c r="C43">
        <v>10</v>
      </c>
      <c r="D43" t="s">
        <v>23</v>
      </c>
      <c r="E43" t="s">
        <v>13</v>
      </c>
      <c r="F43">
        <v>1</v>
      </c>
      <c r="G43">
        <v>2</v>
      </c>
      <c r="H43" s="1">
        <v>1.623</v>
      </c>
      <c r="I43" s="1">
        <v>1.6870000000000001</v>
      </c>
      <c r="J43" s="1">
        <f t="shared" si="3"/>
        <v>6.4000000000000057E-2</v>
      </c>
      <c r="K43">
        <f t="shared" si="4"/>
        <v>640.00000000000057</v>
      </c>
      <c r="L43" s="1"/>
      <c r="M43" s="1"/>
      <c r="N43" s="1"/>
      <c r="P43" s="1">
        <v>24.276</v>
      </c>
      <c r="Q43" s="1">
        <v>1.143</v>
      </c>
      <c r="R43" s="1">
        <v>0.61399999999999999</v>
      </c>
      <c r="S43" s="1">
        <v>0.23499999999999999</v>
      </c>
      <c r="T43">
        <v>302</v>
      </c>
      <c r="U43" s="3">
        <v>2970000</v>
      </c>
      <c r="V43" s="4">
        <v>78</v>
      </c>
      <c r="Y43">
        <v>110</v>
      </c>
      <c r="Z43">
        <v>122</v>
      </c>
      <c r="AA43">
        <v>134</v>
      </c>
    </row>
    <row r="44" spans="1:27" x14ac:dyDescent="0.2">
      <c r="A44">
        <v>2</v>
      </c>
      <c r="B44" s="2">
        <v>43362</v>
      </c>
      <c r="C44">
        <v>10</v>
      </c>
      <c r="D44" t="s">
        <v>23</v>
      </c>
      <c r="E44" t="s">
        <v>13</v>
      </c>
      <c r="F44">
        <v>2</v>
      </c>
      <c r="G44">
        <v>3</v>
      </c>
      <c r="H44" s="1">
        <v>1.611</v>
      </c>
      <c r="I44" s="1">
        <v>1.67</v>
      </c>
      <c r="J44" s="1">
        <f t="shared" si="3"/>
        <v>5.8999999999999941E-2</v>
      </c>
      <c r="K44">
        <f t="shared" si="4"/>
        <v>589.99999999999943</v>
      </c>
      <c r="L44" s="1"/>
      <c r="M44" s="1"/>
      <c r="N44" s="1"/>
      <c r="P44" s="1">
        <v>23.312000000000001</v>
      </c>
      <c r="Q44" s="1">
        <v>1.026</v>
      </c>
      <c r="R44" s="1">
        <v>0.45800000000000002</v>
      </c>
      <c r="S44" s="1">
        <v>0.17599999999999999</v>
      </c>
      <c r="T44">
        <v>243</v>
      </c>
      <c r="U44" s="3">
        <v>1660000</v>
      </c>
      <c r="V44" s="4">
        <v>75.7</v>
      </c>
      <c r="Y44">
        <v>111</v>
      </c>
      <c r="Z44">
        <v>123</v>
      </c>
      <c r="AA44">
        <v>135</v>
      </c>
    </row>
    <row r="45" spans="1:27" x14ac:dyDescent="0.2">
      <c r="A45">
        <v>2</v>
      </c>
      <c r="B45" s="2">
        <v>43362</v>
      </c>
      <c r="C45">
        <v>10</v>
      </c>
      <c r="D45" t="s">
        <v>23</v>
      </c>
      <c r="E45" t="s">
        <v>13</v>
      </c>
      <c r="F45">
        <v>2</v>
      </c>
      <c r="G45">
        <v>4</v>
      </c>
      <c r="H45" s="1">
        <v>1.6240000000000001</v>
      </c>
      <c r="I45" s="1">
        <v>1.6890000000000001</v>
      </c>
      <c r="J45" s="1">
        <f t="shared" si="3"/>
        <v>6.4999999999999947E-2</v>
      </c>
      <c r="K45">
        <f t="shared" si="4"/>
        <v>649.99999999999943</v>
      </c>
      <c r="L45" s="1"/>
      <c r="M45" s="1"/>
      <c r="N45" s="1"/>
      <c r="P45" s="1">
        <v>22.317</v>
      </c>
      <c r="Q45">
        <v>0.96099999999999997</v>
      </c>
      <c r="R45">
        <v>0.57499999999999996</v>
      </c>
      <c r="S45">
        <v>0.16900000000000001</v>
      </c>
      <c r="T45">
        <v>269</v>
      </c>
      <c r="U45" s="3">
        <v>1740000</v>
      </c>
      <c r="V45" s="4">
        <v>69.099999999999994</v>
      </c>
      <c r="Y45">
        <v>112</v>
      </c>
      <c r="Z45">
        <v>124</v>
      </c>
      <c r="AA45">
        <v>136</v>
      </c>
    </row>
    <row r="46" spans="1:27" x14ac:dyDescent="0.2">
      <c r="A46">
        <v>2</v>
      </c>
      <c r="B46" s="2">
        <v>43362</v>
      </c>
      <c r="C46">
        <v>10</v>
      </c>
      <c r="D46" t="s">
        <v>23</v>
      </c>
      <c r="E46" t="s">
        <v>13</v>
      </c>
      <c r="F46">
        <v>3</v>
      </c>
      <c r="G46">
        <v>5</v>
      </c>
      <c r="H46" s="1">
        <v>1.615</v>
      </c>
      <c r="I46" s="1">
        <v>1.6950000000000001</v>
      </c>
      <c r="J46" s="1">
        <f t="shared" si="3"/>
        <v>8.0000000000000071E-2</v>
      </c>
      <c r="K46">
        <f t="shared" si="4"/>
        <v>800.00000000000068</v>
      </c>
      <c r="L46" s="1"/>
      <c r="M46" s="1"/>
      <c r="N46" s="1"/>
      <c r="P46" s="1">
        <v>24.597000000000001</v>
      </c>
      <c r="Q46" s="1">
        <v>1.133</v>
      </c>
      <c r="R46" s="1">
        <v>0.77200000000000002</v>
      </c>
      <c r="S46" s="1">
        <v>0.245</v>
      </c>
      <c r="T46">
        <v>335</v>
      </c>
      <c r="U46" s="3">
        <v>4790000</v>
      </c>
      <c r="V46" s="4">
        <v>84.1</v>
      </c>
      <c r="Y46">
        <v>113</v>
      </c>
      <c r="Z46">
        <v>125</v>
      </c>
      <c r="AA46">
        <v>137</v>
      </c>
    </row>
    <row r="47" spans="1:27" x14ac:dyDescent="0.2">
      <c r="A47">
        <v>2</v>
      </c>
      <c r="B47" s="2">
        <v>43362</v>
      </c>
      <c r="C47">
        <v>10</v>
      </c>
      <c r="D47" t="s">
        <v>23</v>
      </c>
      <c r="E47" t="s">
        <v>13</v>
      </c>
      <c r="F47">
        <v>3</v>
      </c>
      <c r="G47">
        <v>1</v>
      </c>
      <c r="H47" s="1">
        <v>1.625</v>
      </c>
      <c r="I47" s="1">
        <v>1.694</v>
      </c>
      <c r="J47" s="1">
        <f t="shared" si="3"/>
        <v>6.899999999999995E-2</v>
      </c>
      <c r="K47">
        <f t="shared" si="4"/>
        <v>689.99999999999955</v>
      </c>
      <c r="L47" s="1"/>
      <c r="M47" s="1"/>
      <c r="N47" s="1"/>
      <c r="P47" s="1">
        <v>24.314499999999999</v>
      </c>
      <c r="Q47" s="1">
        <v>1.141</v>
      </c>
      <c r="R47" s="1">
        <v>0.72199999999999998</v>
      </c>
      <c r="T47">
        <v>255</v>
      </c>
      <c r="U47" s="3">
        <v>5500000</v>
      </c>
      <c r="V47" s="4">
        <v>74.3</v>
      </c>
      <c r="Y47">
        <v>114</v>
      </c>
      <c r="Z47">
        <v>126</v>
      </c>
      <c r="AA47">
        <v>138</v>
      </c>
    </row>
    <row r="48" spans="1:27" x14ac:dyDescent="0.2">
      <c r="A48">
        <v>3</v>
      </c>
      <c r="B48" s="2">
        <v>43389</v>
      </c>
      <c r="C48">
        <v>10</v>
      </c>
      <c r="D48" t="s">
        <v>11</v>
      </c>
      <c r="E48" t="s">
        <v>12</v>
      </c>
      <c r="F48">
        <v>1</v>
      </c>
      <c r="G48">
        <v>1</v>
      </c>
      <c r="H48" s="1">
        <v>1.6140000000000001</v>
      </c>
      <c r="I48" s="1">
        <v>1.704</v>
      </c>
      <c r="J48" s="1">
        <f t="shared" si="3"/>
        <v>8.9999999999999858E-2</v>
      </c>
      <c r="K48">
        <f t="shared" si="4"/>
        <v>899.99999999999864</v>
      </c>
      <c r="L48" s="1"/>
      <c r="M48" s="1"/>
      <c r="N48" s="1"/>
      <c r="P48" s="1">
        <v>33.44</v>
      </c>
      <c r="Q48" s="1">
        <v>1.4430000000000001</v>
      </c>
      <c r="R48" s="1">
        <v>1.7829999999999999</v>
      </c>
      <c r="S48" s="1">
        <v>0.159</v>
      </c>
      <c r="U48" s="3">
        <v>4400000</v>
      </c>
      <c r="V48" s="4">
        <v>83.8</v>
      </c>
      <c r="Y48">
        <v>172</v>
      </c>
      <c r="Z48">
        <v>184</v>
      </c>
      <c r="AA48">
        <v>196</v>
      </c>
    </row>
    <row r="49" spans="1:27" x14ac:dyDescent="0.2">
      <c r="A49">
        <v>3</v>
      </c>
      <c r="B49" s="2">
        <v>43389</v>
      </c>
      <c r="C49">
        <v>10</v>
      </c>
      <c r="D49" t="s">
        <v>11</v>
      </c>
      <c r="E49" t="s">
        <v>12</v>
      </c>
      <c r="F49">
        <v>1</v>
      </c>
      <c r="G49">
        <v>2</v>
      </c>
      <c r="H49" s="1">
        <v>1.6140000000000001</v>
      </c>
      <c r="I49" s="1">
        <v>1.67</v>
      </c>
      <c r="J49" s="1">
        <f t="shared" si="3"/>
        <v>5.5999999999999828E-2</v>
      </c>
      <c r="K49">
        <f t="shared" si="4"/>
        <v>559.99999999999829</v>
      </c>
      <c r="L49" s="1"/>
      <c r="M49" s="1"/>
      <c r="N49" s="1"/>
      <c r="P49" s="1">
        <v>21.731000000000002</v>
      </c>
      <c r="Q49" s="1">
        <v>0.89100000000000001</v>
      </c>
      <c r="R49" s="1">
        <v>0.38300000000000001</v>
      </c>
      <c r="S49" s="1">
        <v>0.13400000000000001</v>
      </c>
      <c r="U49" s="3">
        <v>4580000</v>
      </c>
      <c r="V49" s="4">
        <v>83.1</v>
      </c>
      <c r="Y49">
        <v>173</v>
      </c>
      <c r="Z49">
        <v>185</v>
      </c>
      <c r="AA49">
        <v>197</v>
      </c>
    </row>
    <row r="50" spans="1:27" x14ac:dyDescent="0.2">
      <c r="A50">
        <v>3</v>
      </c>
      <c r="B50" s="2">
        <v>43389</v>
      </c>
      <c r="C50">
        <v>10</v>
      </c>
      <c r="D50" t="s">
        <v>11</v>
      </c>
      <c r="E50" t="s">
        <v>12</v>
      </c>
      <c r="F50">
        <v>2</v>
      </c>
      <c r="G50">
        <v>3</v>
      </c>
      <c r="H50" s="1">
        <v>1.625</v>
      </c>
      <c r="I50" s="1">
        <v>1.7110000000000001</v>
      </c>
      <c r="J50" s="1">
        <f t="shared" si="3"/>
        <v>8.6000000000000076E-2</v>
      </c>
      <c r="K50">
        <f t="shared" si="4"/>
        <v>860.0000000000008</v>
      </c>
      <c r="L50" s="1"/>
      <c r="M50" s="1"/>
      <c r="N50" s="1"/>
      <c r="P50" s="1">
        <v>25.475999999999999</v>
      </c>
      <c r="Q50" s="1">
        <v>1.421</v>
      </c>
      <c r="R50" s="1">
        <v>0.78800000000000003</v>
      </c>
      <c r="S50" s="1">
        <v>0.16700000000000001</v>
      </c>
      <c r="U50" s="3">
        <v>4140000</v>
      </c>
      <c r="V50" s="4">
        <v>81</v>
      </c>
      <c r="Y50">
        <v>174</v>
      </c>
      <c r="Z50">
        <v>186</v>
      </c>
      <c r="AA50">
        <v>198</v>
      </c>
    </row>
    <row r="51" spans="1:27" x14ac:dyDescent="0.2">
      <c r="A51">
        <v>3</v>
      </c>
      <c r="B51" s="2">
        <v>43389</v>
      </c>
      <c r="C51">
        <v>10</v>
      </c>
      <c r="D51" t="s">
        <v>11</v>
      </c>
      <c r="E51" t="s">
        <v>12</v>
      </c>
      <c r="F51">
        <v>3</v>
      </c>
      <c r="G51">
        <v>4</v>
      </c>
      <c r="H51" s="1">
        <v>1.6259999999999999</v>
      </c>
      <c r="I51" s="1">
        <v>1.6859999999999999</v>
      </c>
      <c r="J51" s="1">
        <f t="shared" si="3"/>
        <v>6.0000000000000053E-2</v>
      </c>
      <c r="K51">
        <f t="shared" si="4"/>
        <v>600.00000000000057</v>
      </c>
      <c r="L51" s="1"/>
      <c r="M51" s="1"/>
      <c r="N51" s="1"/>
      <c r="P51" s="1">
        <v>25.459</v>
      </c>
      <c r="Q51" s="1">
        <v>1.0409999999999999</v>
      </c>
      <c r="R51" s="1">
        <v>0.68700000000000006</v>
      </c>
      <c r="S51" s="1">
        <v>0.13600000000000001</v>
      </c>
      <c r="U51" s="3">
        <v>6270000</v>
      </c>
      <c r="V51" s="4">
        <v>83.1</v>
      </c>
      <c r="Y51">
        <v>175</v>
      </c>
      <c r="Z51">
        <v>187</v>
      </c>
      <c r="AA51">
        <v>199</v>
      </c>
    </row>
    <row r="52" spans="1:27" x14ac:dyDescent="0.2">
      <c r="A52">
        <v>3</v>
      </c>
      <c r="B52" s="2">
        <v>43389</v>
      </c>
      <c r="C52">
        <v>10</v>
      </c>
      <c r="D52" t="s">
        <v>11</v>
      </c>
      <c r="E52" t="s">
        <v>12</v>
      </c>
      <c r="F52">
        <v>4</v>
      </c>
      <c r="G52">
        <v>5</v>
      </c>
      <c r="H52" s="1">
        <v>1.623</v>
      </c>
      <c r="I52" s="1">
        <v>1.6950000000000001</v>
      </c>
      <c r="J52" s="1">
        <f t="shared" si="3"/>
        <v>7.2000000000000064E-2</v>
      </c>
      <c r="K52">
        <f t="shared" si="4"/>
        <v>720.00000000000068</v>
      </c>
      <c r="L52" s="1"/>
      <c r="M52" s="1"/>
      <c r="N52" s="1"/>
      <c r="P52" s="1">
        <v>24.768000000000001</v>
      </c>
      <c r="Q52" s="1">
        <v>1.1259999999999999</v>
      </c>
      <c r="R52" s="1">
        <v>0.66300000000000003</v>
      </c>
      <c r="S52" s="1">
        <v>0.16800000000000001</v>
      </c>
      <c r="U52" s="3">
        <v>5560000</v>
      </c>
      <c r="V52" s="4">
        <v>78.7</v>
      </c>
      <c r="Y52">
        <v>176</v>
      </c>
      <c r="Z52">
        <v>188</v>
      </c>
      <c r="AA52">
        <v>200</v>
      </c>
    </row>
    <row r="53" spans="1:27" x14ac:dyDescent="0.2">
      <c r="A53">
        <v>3</v>
      </c>
      <c r="B53" s="2">
        <v>43389</v>
      </c>
      <c r="C53">
        <v>10</v>
      </c>
      <c r="D53" t="s">
        <v>11</v>
      </c>
      <c r="E53" t="s">
        <v>12</v>
      </c>
      <c r="F53">
        <v>2</v>
      </c>
      <c r="G53">
        <v>1</v>
      </c>
      <c r="H53" s="1">
        <v>1.611</v>
      </c>
      <c r="I53" s="1">
        <v>1.677</v>
      </c>
      <c r="J53" s="1">
        <f t="shared" si="3"/>
        <v>6.6000000000000059E-2</v>
      </c>
      <c r="K53">
        <f t="shared" si="4"/>
        <v>660.00000000000057</v>
      </c>
      <c r="L53" s="1"/>
      <c r="M53" s="1"/>
      <c r="N53" s="1"/>
      <c r="P53" s="1">
        <v>23.19</v>
      </c>
      <c r="Q53" s="1">
        <v>1.012</v>
      </c>
      <c r="R53" s="1">
        <v>0.56100000000000005</v>
      </c>
      <c r="S53" s="1">
        <v>0.157</v>
      </c>
      <c r="U53" s="3">
        <v>7440000</v>
      </c>
      <c r="V53" s="4">
        <v>82.9</v>
      </c>
      <c r="Y53">
        <v>177</v>
      </c>
      <c r="Z53">
        <v>189</v>
      </c>
      <c r="AA53">
        <v>201</v>
      </c>
    </row>
    <row r="54" spans="1:27" x14ac:dyDescent="0.2">
      <c r="A54">
        <v>3</v>
      </c>
      <c r="B54" s="2">
        <v>43389</v>
      </c>
      <c r="C54">
        <v>10</v>
      </c>
      <c r="D54" t="s">
        <v>11</v>
      </c>
      <c r="E54" t="s">
        <v>13</v>
      </c>
      <c r="F54">
        <v>1</v>
      </c>
      <c r="G54">
        <v>1</v>
      </c>
      <c r="H54" s="1">
        <v>1.62</v>
      </c>
      <c r="I54" s="1">
        <v>1.679</v>
      </c>
      <c r="J54" s="1">
        <f t="shared" si="3"/>
        <v>5.8999999999999941E-2</v>
      </c>
      <c r="K54">
        <f t="shared" si="4"/>
        <v>589.99999999999943</v>
      </c>
      <c r="L54" s="1"/>
      <c r="M54" s="1"/>
      <c r="N54" s="1"/>
      <c r="P54" s="1">
        <v>22.44</v>
      </c>
      <c r="Q54" s="1">
        <v>1.105</v>
      </c>
      <c r="R54" s="1">
        <v>0.34899999999999998</v>
      </c>
      <c r="S54" s="1">
        <v>0.47699999999999998</v>
      </c>
      <c r="U54" s="3">
        <v>4180000</v>
      </c>
      <c r="V54" s="4">
        <v>83.8</v>
      </c>
      <c r="Y54">
        <v>178</v>
      </c>
      <c r="Z54">
        <v>190</v>
      </c>
      <c r="AA54">
        <v>202</v>
      </c>
    </row>
    <row r="55" spans="1:27" x14ac:dyDescent="0.2">
      <c r="A55">
        <v>3</v>
      </c>
      <c r="B55" s="2">
        <v>43389</v>
      </c>
      <c r="C55">
        <v>10</v>
      </c>
      <c r="D55" t="s">
        <v>11</v>
      </c>
      <c r="E55" t="s">
        <v>13</v>
      </c>
      <c r="F55">
        <v>2</v>
      </c>
      <c r="G55">
        <v>2</v>
      </c>
      <c r="H55" s="1">
        <v>1.621</v>
      </c>
      <c r="I55" s="1">
        <v>1.6839999999999999</v>
      </c>
      <c r="J55" s="1">
        <f t="shared" si="3"/>
        <v>6.2999999999999945E-2</v>
      </c>
      <c r="K55">
        <f t="shared" si="4"/>
        <v>629.99999999999943</v>
      </c>
      <c r="L55" s="1"/>
      <c r="M55" s="1"/>
      <c r="N55" s="1"/>
      <c r="P55" s="1">
        <v>20.951000000000001</v>
      </c>
      <c r="Q55" s="1">
        <v>1.0960000000000001</v>
      </c>
      <c r="R55" s="1">
        <v>0.13600000000000001</v>
      </c>
      <c r="S55" s="1">
        <v>0.255</v>
      </c>
      <c r="U55" s="3">
        <v>6280000</v>
      </c>
      <c r="V55" s="4">
        <v>83.7</v>
      </c>
      <c r="Y55">
        <v>179</v>
      </c>
      <c r="Z55">
        <v>191</v>
      </c>
      <c r="AA55">
        <v>203</v>
      </c>
    </row>
    <row r="56" spans="1:27" x14ac:dyDescent="0.2">
      <c r="A56">
        <v>3</v>
      </c>
      <c r="B56" s="2">
        <v>43389</v>
      </c>
      <c r="C56">
        <v>10</v>
      </c>
      <c r="D56" t="s">
        <v>11</v>
      </c>
      <c r="E56" t="s">
        <v>13</v>
      </c>
      <c r="F56">
        <v>1</v>
      </c>
      <c r="G56">
        <v>3</v>
      </c>
      <c r="H56" s="1">
        <v>1.623</v>
      </c>
      <c r="I56" s="1">
        <v>1.6839999999999999</v>
      </c>
      <c r="J56" s="1">
        <f t="shared" si="3"/>
        <v>6.0999999999999943E-2</v>
      </c>
      <c r="K56">
        <f t="shared" si="4"/>
        <v>609.99999999999943</v>
      </c>
      <c r="L56" s="1"/>
      <c r="M56" s="1"/>
      <c r="N56" s="1"/>
      <c r="P56" s="1">
        <v>21.788</v>
      </c>
      <c r="Q56" s="1">
        <v>1.0229999999999999</v>
      </c>
      <c r="R56" s="1">
        <v>0.13500000000000001</v>
      </c>
      <c r="S56" s="1">
        <v>0.28799999999999998</v>
      </c>
      <c r="U56" s="3">
        <v>3720000</v>
      </c>
      <c r="V56" s="4">
        <v>82.8</v>
      </c>
      <c r="Y56">
        <v>180</v>
      </c>
      <c r="Z56">
        <v>192</v>
      </c>
      <c r="AA56">
        <v>204</v>
      </c>
    </row>
    <row r="57" spans="1:27" x14ac:dyDescent="0.2">
      <c r="A57">
        <v>3</v>
      </c>
      <c r="B57" s="2">
        <v>43389</v>
      </c>
      <c r="C57">
        <v>10</v>
      </c>
      <c r="D57" t="s">
        <v>11</v>
      </c>
      <c r="E57" t="s">
        <v>13</v>
      </c>
      <c r="F57">
        <v>2</v>
      </c>
      <c r="G57">
        <v>4</v>
      </c>
      <c r="H57" s="1">
        <v>1.62</v>
      </c>
      <c r="I57" s="1">
        <v>1.6819999999999999</v>
      </c>
      <c r="J57" s="1">
        <f t="shared" si="3"/>
        <v>6.1999999999999833E-2</v>
      </c>
      <c r="K57">
        <f t="shared" si="4"/>
        <v>619.99999999999829</v>
      </c>
      <c r="L57" s="1"/>
      <c r="M57" s="1"/>
      <c r="N57" s="1"/>
      <c r="P57" s="1">
        <v>20.728000000000002</v>
      </c>
      <c r="Q57" s="1">
        <v>1.0449999999999999</v>
      </c>
      <c r="R57" s="1">
        <v>0.312</v>
      </c>
      <c r="S57" s="1">
        <v>0.28799999999999998</v>
      </c>
      <c r="U57" s="3">
        <v>1460000</v>
      </c>
      <c r="V57" s="4">
        <v>72.599999999999994</v>
      </c>
      <c r="Y57">
        <v>181</v>
      </c>
      <c r="Z57">
        <v>193</v>
      </c>
      <c r="AA57">
        <v>205</v>
      </c>
    </row>
    <row r="58" spans="1:27" x14ac:dyDescent="0.2">
      <c r="A58">
        <v>3</v>
      </c>
      <c r="B58" s="2">
        <v>43389</v>
      </c>
      <c r="C58">
        <v>10</v>
      </c>
      <c r="D58" t="s">
        <v>11</v>
      </c>
      <c r="E58" t="s">
        <v>13</v>
      </c>
      <c r="F58">
        <v>1</v>
      </c>
      <c r="G58">
        <v>5</v>
      </c>
      <c r="H58" s="1">
        <v>1.625</v>
      </c>
      <c r="I58" s="1">
        <v>1.6890000000000001</v>
      </c>
      <c r="J58" s="1">
        <f t="shared" si="3"/>
        <v>6.4000000000000057E-2</v>
      </c>
      <c r="K58">
        <f t="shared" si="4"/>
        <v>640.00000000000057</v>
      </c>
      <c r="L58" s="1"/>
      <c r="M58" s="1"/>
      <c r="N58" s="1"/>
      <c r="P58" s="1">
        <v>22.634</v>
      </c>
      <c r="Q58" s="1">
        <v>1.0569999999999999</v>
      </c>
      <c r="R58" s="1">
        <v>0.30399999999999999</v>
      </c>
      <c r="S58" s="1">
        <v>0.39600000000000002</v>
      </c>
      <c r="U58" s="3">
        <v>1510000</v>
      </c>
      <c r="V58" s="4">
        <v>79.400000000000006</v>
      </c>
      <c r="Y58">
        <v>182</v>
      </c>
      <c r="Z58">
        <v>194</v>
      </c>
      <c r="AA58">
        <v>206</v>
      </c>
    </row>
    <row r="59" spans="1:27" x14ac:dyDescent="0.2">
      <c r="A59">
        <v>3</v>
      </c>
      <c r="B59" s="2">
        <v>43390</v>
      </c>
      <c r="C59">
        <v>10</v>
      </c>
      <c r="D59" t="s">
        <v>23</v>
      </c>
      <c r="E59" t="s">
        <v>12</v>
      </c>
      <c r="F59">
        <v>1</v>
      </c>
      <c r="G59">
        <v>1</v>
      </c>
      <c r="H59" s="1">
        <v>1.615</v>
      </c>
      <c r="I59" s="1">
        <v>1.6830000000000001</v>
      </c>
      <c r="J59" s="1">
        <f t="shared" si="3"/>
        <v>6.800000000000006E-2</v>
      </c>
      <c r="K59">
        <f t="shared" si="4"/>
        <v>680.00000000000057</v>
      </c>
      <c r="L59" s="1"/>
      <c r="M59" s="1"/>
      <c r="N59" s="1"/>
      <c r="P59" s="1">
        <v>39.646999999999998</v>
      </c>
      <c r="Q59" s="1">
        <v>1.3260000000000001</v>
      </c>
      <c r="R59" s="1">
        <v>3.3519999999999999</v>
      </c>
      <c r="S59">
        <v>7.0000000000000007E-2</v>
      </c>
      <c r="U59" s="3">
        <v>3040000</v>
      </c>
      <c r="V59" s="4">
        <v>91.5</v>
      </c>
      <c r="Y59">
        <v>183</v>
      </c>
      <c r="Z59">
        <v>195</v>
      </c>
      <c r="AA59">
        <v>207</v>
      </c>
    </row>
    <row r="60" spans="1:27" x14ac:dyDescent="0.2">
      <c r="A60">
        <v>3</v>
      </c>
      <c r="B60" s="2">
        <v>43390</v>
      </c>
      <c r="C60">
        <v>10</v>
      </c>
      <c r="D60" t="s">
        <v>23</v>
      </c>
      <c r="E60" t="s">
        <v>12</v>
      </c>
      <c r="F60">
        <v>1</v>
      </c>
      <c r="G60">
        <v>2</v>
      </c>
      <c r="H60" s="1">
        <v>1.6140000000000001</v>
      </c>
      <c r="I60" s="1">
        <v>1.6910000000000001</v>
      </c>
      <c r="J60" s="1">
        <f t="shared" si="3"/>
        <v>7.6999999999999957E-2</v>
      </c>
      <c r="K60">
        <f t="shared" si="4"/>
        <v>769.99999999999955</v>
      </c>
      <c r="L60" s="1"/>
      <c r="M60" s="1"/>
      <c r="N60" s="1"/>
      <c r="P60" s="1">
        <v>34.938000000000002</v>
      </c>
      <c r="Q60" s="1">
        <v>1.333</v>
      </c>
      <c r="R60" s="1">
        <v>2.5430000000000001</v>
      </c>
      <c r="S60" s="1">
        <v>9.5000000000000001E-2</v>
      </c>
      <c r="U60" s="3">
        <v>2640000</v>
      </c>
      <c r="V60" s="4">
        <v>90.1</v>
      </c>
      <c r="Y60">
        <v>139</v>
      </c>
      <c r="Z60">
        <v>150</v>
      </c>
      <c r="AA60">
        <v>161</v>
      </c>
    </row>
    <row r="61" spans="1:27" x14ac:dyDescent="0.2">
      <c r="A61">
        <v>3</v>
      </c>
      <c r="B61" s="2">
        <v>43390</v>
      </c>
      <c r="C61">
        <v>10</v>
      </c>
      <c r="D61" t="s">
        <v>23</v>
      </c>
      <c r="E61" t="s">
        <v>12</v>
      </c>
      <c r="F61">
        <v>2</v>
      </c>
      <c r="G61">
        <v>3</v>
      </c>
      <c r="H61" s="1">
        <v>1.62</v>
      </c>
      <c r="I61" s="1">
        <v>1.6850000000000001</v>
      </c>
      <c r="J61" s="1">
        <f t="shared" si="3"/>
        <v>6.4999999999999947E-2</v>
      </c>
      <c r="K61">
        <f t="shared" si="4"/>
        <v>649.99999999999943</v>
      </c>
      <c r="L61" s="1"/>
      <c r="M61" s="1"/>
      <c r="N61" s="1"/>
      <c r="P61" s="1">
        <v>32.619</v>
      </c>
      <c r="Q61" s="1">
        <v>1.1259999999999999</v>
      </c>
      <c r="R61" s="1">
        <v>2.415</v>
      </c>
      <c r="S61" s="1">
        <v>8.2000000000000003E-2</v>
      </c>
      <c r="U61" s="3">
        <v>2350000</v>
      </c>
      <c r="V61" s="4">
        <v>88.4</v>
      </c>
      <c r="Y61">
        <v>140</v>
      </c>
      <c r="Z61">
        <v>151</v>
      </c>
      <c r="AA61">
        <v>162</v>
      </c>
    </row>
    <row r="62" spans="1:27" x14ac:dyDescent="0.2">
      <c r="A62">
        <v>3</v>
      </c>
      <c r="B62" s="2">
        <v>43390</v>
      </c>
      <c r="C62">
        <v>10</v>
      </c>
      <c r="D62" t="s">
        <v>23</v>
      </c>
      <c r="E62" t="s">
        <v>12</v>
      </c>
      <c r="F62">
        <v>3</v>
      </c>
      <c r="G62">
        <v>4</v>
      </c>
      <c r="H62" s="1">
        <v>1.611</v>
      </c>
      <c r="I62" s="1">
        <v>1.696</v>
      </c>
      <c r="J62" s="1">
        <f t="shared" si="3"/>
        <v>8.4999999999999964E-2</v>
      </c>
      <c r="K62">
        <f t="shared" si="4"/>
        <v>849.99999999999966</v>
      </c>
      <c r="L62" s="1"/>
      <c r="M62" s="1"/>
      <c r="N62" s="1"/>
      <c r="P62" s="1">
        <v>34.076999999999998</v>
      </c>
      <c r="Q62" s="1">
        <v>1.1519999999999999</v>
      </c>
      <c r="R62" s="1">
        <v>2.5</v>
      </c>
      <c r="S62" s="1">
        <v>6.8000000000000005E-2</v>
      </c>
      <c r="U62" s="3">
        <v>2570000</v>
      </c>
      <c r="V62" s="4">
        <v>92.9</v>
      </c>
      <c r="Y62">
        <v>141</v>
      </c>
      <c r="Z62">
        <v>152</v>
      </c>
      <c r="AA62">
        <v>163</v>
      </c>
    </row>
    <row r="63" spans="1:27" x14ac:dyDescent="0.2">
      <c r="A63">
        <v>3</v>
      </c>
      <c r="B63" s="2">
        <v>43390</v>
      </c>
      <c r="C63">
        <v>10</v>
      </c>
      <c r="D63" t="s">
        <v>23</v>
      </c>
      <c r="E63" t="s">
        <v>12</v>
      </c>
      <c r="F63">
        <v>4</v>
      </c>
      <c r="G63">
        <v>5</v>
      </c>
      <c r="H63" s="1">
        <v>1.615</v>
      </c>
      <c r="I63" s="1">
        <v>1.7010000000000001</v>
      </c>
      <c r="J63" s="1">
        <f t="shared" si="3"/>
        <v>8.6000000000000076E-2</v>
      </c>
      <c r="K63">
        <f t="shared" si="4"/>
        <v>860.0000000000008</v>
      </c>
      <c r="L63" s="1"/>
      <c r="M63" s="1"/>
      <c r="N63" s="1"/>
      <c r="P63" s="1">
        <v>40.670999999999999</v>
      </c>
      <c r="Q63" s="1">
        <v>1.462</v>
      </c>
      <c r="R63" s="1">
        <v>3.5350000000000001</v>
      </c>
      <c r="S63" s="1">
        <v>0.08</v>
      </c>
      <c r="U63" s="3">
        <v>2250000</v>
      </c>
      <c r="V63" s="4">
        <v>89.1</v>
      </c>
      <c r="Y63">
        <v>142</v>
      </c>
      <c r="Z63">
        <v>153</v>
      </c>
      <c r="AA63">
        <v>164</v>
      </c>
    </row>
    <row r="64" spans="1:27" x14ac:dyDescent="0.2">
      <c r="A64">
        <v>3</v>
      </c>
      <c r="B64" s="2">
        <v>43390</v>
      </c>
      <c r="C64">
        <v>10</v>
      </c>
      <c r="D64" t="s">
        <v>23</v>
      </c>
      <c r="E64" t="s">
        <v>12</v>
      </c>
      <c r="F64">
        <v>2</v>
      </c>
      <c r="G64">
        <v>1</v>
      </c>
      <c r="H64" s="1">
        <v>1.613</v>
      </c>
      <c r="I64" s="1">
        <v>1.681</v>
      </c>
      <c r="J64" s="1">
        <f t="shared" si="3"/>
        <v>6.800000000000006E-2</v>
      </c>
      <c r="K64">
        <f t="shared" si="4"/>
        <v>680.00000000000057</v>
      </c>
      <c r="L64" s="1"/>
      <c r="M64" s="1"/>
      <c r="N64" s="1"/>
      <c r="P64" s="1">
        <v>35.863999999999997</v>
      </c>
      <c r="Q64" s="1">
        <v>1.292</v>
      </c>
      <c r="R64" s="1">
        <v>2.504</v>
      </c>
      <c r="S64" s="1">
        <v>6.8000000000000005E-2</v>
      </c>
      <c r="U64" s="3">
        <v>2120000</v>
      </c>
      <c r="V64" s="4">
        <v>86.8</v>
      </c>
      <c r="Y64">
        <v>143</v>
      </c>
      <c r="Z64">
        <v>154</v>
      </c>
      <c r="AA64">
        <v>165</v>
      </c>
    </row>
    <row r="65" spans="1:27" x14ac:dyDescent="0.2">
      <c r="A65">
        <v>3</v>
      </c>
      <c r="B65" s="2">
        <v>43390</v>
      </c>
      <c r="C65">
        <v>10</v>
      </c>
      <c r="D65" t="s">
        <v>23</v>
      </c>
      <c r="E65" t="s">
        <v>13</v>
      </c>
      <c r="F65">
        <v>1</v>
      </c>
      <c r="G65">
        <v>1</v>
      </c>
      <c r="H65" s="1">
        <v>1.613</v>
      </c>
      <c r="I65" s="1">
        <v>1.6910000000000001</v>
      </c>
      <c r="J65" s="1">
        <f t="shared" si="3"/>
        <v>7.8000000000000069E-2</v>
      </c>
      <c r="K65">
        <f t="shared" si="4"/>
        <v>780.00000000000068</v>
      </c>
      <c r="L65" s="1"/>
      <c r="M65" s="1"/>
      <c r="N65" s="1"/>
      <c r="P65" s="1">
        <v>25.077999999999999</v>
      </c>
      <c r="Q65" s="1">
        <v>1.163</v>
      </c>
      <c r="R65" s="1">
        <v>0.83199999999999996</v>
      </c>
      <c r="S65" s="1">
        <v>0.20799999999999999</v>
      </c>
      <c r="U65" s="3">
        <v>1450000</v>
      </c>
      <c r="V65" s="4">
        <v>86.8</v>
      </c>
      <c r="Y65">
        <v>144</v>
      </c>
      <c r="Z65">
        <v>155</v>
      </c>
      <c r="AA65">
        <v>166</v>
      </c>
    </row>
    <row r="66" spans="1:27" x14ac:dyDescent="0.2">
      <c r="A66">
        <v>3</v>
      </c>
      <c r="B66" s="2">
        <v>43390</v>
      </c>
      <c r="C66">
        <v>10</v>
      </c>
      <c r="D66" t="s">
        <v>23</v>
      </c>
      <c r="E66" t="s">
        <v>13</v>
      </c>
      <c r="F66">
        <v>1</v>
      </c>
      <c r="G66">
        <v>2</v>
      </c>
      <c r="H66" s="1">
        <v>1.6140000000000001</v>
      </c>
      <c r="I66" s="1">
        <v>1.67</v>
      </c>
      <c r="J66" s="1">
        <f t="shared" si="3"/>
        <v>5.5999999999999828E-2</v>
      </c>
      <c r="K66">
        <f t="shared" si="4"/>
        <v>559.99999999999829</v>
      </c>
      <c r="L66" s="1"/>
      <c r="M66" s="1"/>
      <c r="N66" s="1"/>
      <c r="P66" s="1">
        <v>22.702000000000002</v>
      </c>
      <c r="Q66" s="1">
        <v>1.0109999999999999</v>
      </c>
      <c r="R66" s="1">
        <v>0.628</v>
      </c>
      <c r="S66" s="1">
        <v>0.156</v>
      </c>
      <c r="U66" s="3">
        <v>1890000</v>
      </c>
      <c r="V66" s="4">
        <v>88.4</v>
      </c>
      <c r="Y66">
        <v>145</v>
      </c>
      <c r="Z66">
        <v>156</v>
      </c>
      <c r="AA66">
        <v>167</v>
      </c>
    </row>
    <row r="67" spans="1:27" x14ac:dyDescent="0.2">
      <c r="A67">
        <v>3</v>
      </c>
      <c r="B67" s="2">
        <v>43390</v>
      </c>
      <c r="C67">
        <v>10</v>
      </c>
      <c r="D67" t="s">
        <v>23</v>
      </c>
      <c r="E67" t="s">
        <v>13</v>
      </c>
      <c r="F67">
        <v>2</v>
      </c>
      <c r="G67">
        <v>3</v>
      </c>
      <c r="H67" s="1">
        <v>1.617</v>
      </c>
      <c r="I67" s="1">
        <v>1.6779999999999999</v>
      </c>
      <c r="J67" s="1">
        <f t="shared" si="3"/>
        <v>6.0999999999999943E-2</v>
      </c>
      <c r="K67">
        <f t="shared" si="4"/>
        <v>609.99999999999943</v>
      </c>
      <c r="L67" s="1"/>
      <c r="M67" s="1"/>
      <c r="N67" s="1"/>
      <c r="P67" s="1">
        <v>20.428999999999998</v>
      </c>
      <c r="Q67" s="1">
        <v>0.96099999999999997</v>
      </c>
      <c r="R67" s="1">
        <v>0.31</v>
      </c>
      <c r="S67" s="1">
        <v>0.161</v>
      </c>
      <c r="U67" s="3">
        <v>1370000</v>
      </c>
      <c r="V67" s="4">
        <v>83.4</v>
      </c>
      <c r="Y67">
        <v>146</v>
      </c>
      <c r="Z67">
        <v>157</v>
      </c>
      <c r="AA67">
        <v>168</v>
      </c>
    </row>
    <row r="68" spans="1:27" x14ac:dyDescent="0.2">
      <c r="A68">
        <v>3</v>
      </c>
      <c r="B68" s="2">
        <v>43390</v>
      </c>
      <c r="C68">
        <v>10</v>
      </c>
      <c r="D68" t="s">
        <v>23</v>
      </c>
      <c r="E68" t="s">
        <v>13</v>
      </c>
      <c r="F68">
        <v>2</v>
      </c>
      <c r="G68">
        <v>4</v>
      </c>
      <c r="H68" s="1">
        <v>1.6120000000000001</v>
      </c>
      <c r="I68" s="1">
        <v>1.6870000000000001</v>
      </c>
      <c r="J68" s="1">
        <f t="shared" si="3"/>
        <v>7.4999999999999956E-2</v>
      </c>
      <c r="K68">
        <f t="shared" si="4"/>
        <v>749.99999999999955</v>
      </c>
      <c r="L68" s="1"/>
      <c r="M68" s="1"/>
      <c r="N68" s="1"/>
      <c r="P68" s="1">
        <v>20.565000000000001</v>
      </c>
      <c r="Q68" s="1">
        <v>1.1499999999999999</v>
      </c>
      <c r="R68" s="1">
        <v>0.221</v>
      </c>
      <c r="S68" s="1">
        <v>0.15</v>
      </c>
      <c r="U68" s="3">
        <v>1760000</v>
      </c>
      <c r="V68" s="4">
        <v>80</v>
      </c>
      <c r="Y68">
        <v>147</v>
      </c>
      <c r="Z68">
        <v>158</v>
      </c>
      <c r="AA68">
        <v>169</v>
      </c>
    </row>
    <row r="69" spans="1:27" x14ac:dyDescent="0.2">
      <c r="A69">
        <v>3</v>
      </c>
      <c r="B69" s="2">
        <v>43390</v>
      </c>
      <c r="C69">
        <v>10</v>
      </c>
      <c r="D69" t="s">
        <v>23</v>
      </c>
      <c r="E69" t="s">
        <v>13</v>
      </c>
      <c r="F69">
        <v>3</v>
      </c>
      <c r="G69">
        <v>5</v>
      </c>
      <c r="H69" s="1">
        <v>1.6180000000000001</v>
      </c>
      <c r="I69" s="1">
        <v>1.6890000000000001</v>
      </c>
      <c r="J69" s="1">
        <f t="shared" si="3"/>
        <v>7.0999999999999952E-2</v>
      </c>
      <c r="K69">
        <f t="shared" si="4"/>
        <v>709.99999999999955</v>
      </c>
      <c r="L69" s="1"/>
      <c r="M69" s="1"/>
      <c r="N69" s="1"/>
      <c r="P69" s="1">
        <v>23.332999999999998</v>
      </c>
      <c r="Q69" s="1">
        <v>1.08</v>
      </c>
      <c r="R69" s="1">
        <v>0.39400000000000002</v>
      </c>
      <c r="S69" s="1">
        <v>0.22500000000000001</v>
      </c>
      <c r="U69" s="3">
        <v>1390000</v>
      </c>
      <c r="V69" s="4">
        <v>83.8</v>
      </c>
      <c r="Y69">
        <v>148</v>
      </c>
      <c r="Z69">
        <v>159</v>
      </c>
      <c r="AA69">
        <v>170</v>
      </c>
    </row>
    <row r="70" spans="1:27" x14ac:dyDescent="0.2">
      <c r="A70">
        <v>3</v>
      </c>
      <c r="B70" s="2">
        <v>43390</v>
      </c>
      <c r="C70">
        <v>10</v>
      </c>
      <c r="D70" t="s">
        <v>23</v>
      </c>
      <c r="E70" t="s">
        <v>13</v>
      </c>
      <c r="F70">
        <v>3</v>
      </c>
      <c r="G70">
        <v>1</v>
      </c>
      <c r="H70" s="1">
        <v>1.6240000000000001</v>
      </c>
      <c r="I70" s="1">
        <v>1.696</v>
      </c>
      <c r="J70" s="1">
        <f t="shared" si="3"/>
        <v>7.1999999999999842E-2</v>
      </c>
      <c r="K70">
        <f t="shared" si="4"/>
        <v>719.99999999999841</v>
      </c>
      <c r="L70" s="1"/>
      <c r="M70" s="1"/>
      <c r="N70" s="1"/>
      <c r="P70" s="1">
        <v>21.466000000000001</v>
      </c>
      <c r="Q70" s="1">
        <v>1.0629999999999999</v>
      </c>
      <c r="R70" s="1">
        <v>0.255</v>
      </c>
      <c r="S70" s="1">
        <v>0.191</v>
      </c>
      <c r="U70" s="3">
        <v>2720000</v>
      </c>
      <c r="V70" s="4">
        <v>80.7</v>
      </c>
      <c r="Y70">
        <v>149</v>
      </c>
      <c r="Z70">
        <v>160</v>
      </c>
      <c r="AA70">
        <v>171</v>
      </c>
    </row>
    <row r="71" spans="1:27" x14ac:dyDescent="0.2">
      <c r="A71">
        <v>1</v>
      </c>
      <c r="B71" s="2">
        <v>43410</v>
      </c>
      <c r="C71">
        <v>20</v>
      </c>
      <c r="D71" t="s">
        <v>11</v>
      </c>
      <c r="E71" t="s">
        <v>12</v>
      </c>
      <c r="F71">
        <v>1</v>
      </c>
      <c r="G71">
        <v>2</v>
      </c>
      <c r="H71" s="1">
        <v>1.6160000000000001</v>
      </c>
      <c r="I71" s="1">
        <v>1.7</v>
      </c>
      <c r="J71" s="1">
        <f t="shared" si="3"/>
        <v>8.3999999999999853E-2</v>
      </c>
      <c r="K71">
        <f t="shared" si="4"/>
        <v>839.99999999999852</v>
      </c>
      <c r="L71" s="1"/>
      <c r="M71" s="1"/>
      <c r="N71" s="1"/>
      <c r="P71" s="1">
        <v>33.340000000000003</v>
      </c>
      <c r="Q71" s="1">
        <v>1.4970000000000001</v>
      </c>
      <c r="S71" s="1">
        <v>0.185</v>
      </c>
      <c r="U71" s="3">
        <v>6570000</v>
      </c>
      <c r="V71" s="4">
        <v>90.2</v>
      </c>
      <c r="W71" s="3">
        <v>1360000</v>
      </c>
      <c r="X71" s="4">
        <v>71.099999999999994</v>
      </c>
      <c r="Y71">
        <v>172</v>
      </c>
      <c r="Z71">
        <v>184</v>
      </c>
    </row>
    <row r="72" spans="1:27" x14ac:dyDescent="0.2">
      <c r="A72">
        <v>1</v>
      </c>
      <c r="B72" s="2">
        <v>43410</v>
      </c>
      <c r="C72">
        <v>20</v>
      </c>
      <c r="D72" t="s">
        <v>11</v>
      </c>
      <c r="E72" t="s">
        <v>12</v>
      </c>
      <c r="F72">
        <v>2</v>
      </c>
      <c r="G72">
        <v>3</v>
      </c>
      <c r="H72">
        <v>1.629</v>
      </c>
      <c r="I72" s="1">
        <v>1.7</v>
      </c>
      <c r="J72" s="1">
        <f t="shared" si="3"/>
        <v>7.0999999999999952E-2</v>
      </c>
      <c r="K72">
        <f t="shared" si="4"/>
        <v>709.99999999999955</v>
      </c>
      <c r="M72" s="1"/>
      <c r="N72" s="1"/>
      <c r="P72" s="1">
        <v>27.905000000000001</v>
      </c>
      <c r="Q72" s="1">
        <v>1.121</v>
      </c>
      <c r="R72" s="1">
        <v>0.97299999999999998</v>
      </c>
      <c r="S72" s="1">
        <v>0.161</v>
      </c>
      <c r="U72" s="3">
        <v>5440000</v>
      </c>
      <c r="V72" s="4">
        <v>89.8</v>
      </c>
      <c r="W72" s="3">
        <v>1530000</v>
      </c>
      <c r="X72" s="4">
        <v>70.599999999999994</v>
      </c>
      <c r="Y72">
        <v>173</v>
      </c>
      <c r="Z72">
        <v>185</v>
      </c>
    </row>
    <row r="73" spans="1:27" x14ac:dyDescent="0.2">
      <c r="A73">
        <v>1</v>
      </c>
      <c r="B73" s="2">
        <v>43410</v>
      </c>
      <c r="C73">
        <v>20</v>
      </c>
      <c r="D73" t="s">
        <v>11</v>
      </c>
      <c r="E73" t="s">
        <v>12</v>
      </c>
      <c r="F73">
        <v>3</v>
      </c>
      <c r="G73">
        <v>1</v>
      </c>
      <c r="H73" s="1">
        <v>1.625</v>
      </c>
      <c r="I73" s="1">
        <v>1.7</v>
      </c>
      <c r="J73" s="1">
        <f t="shared" si="3"/>
        <v>7.4999999999999956E-2</v>
      </c>
      <c r="K73">
        <f t="shared" si="4"/>
        <v>749.99999999999955</v>
      </c>
      <c r="L73" s="1"/>
      <c r="M73" s="1"/>
      <c r="N73" s="1"/>
      <c r="P73" s="1">
        <v>35.350999999999999</v>
      </c>
      <c r="Q73" s="1">
        <v>1.323</v>
      </c>
      <c r="R73" s="1">
        <v>2.6480000000000001</v>
      </c>
      <c r="S73" s="1">
        <v>0.16500000000000001</v>
      </c>
      <c r="U73" s="3">
        <v>12800000</v>
      </c>
      <c r="V73" s="4">
        <v>90</v>
      </c>
      <c r="W73" s="3">
        <v>2660000</v>
      </c>
      <c r="X73" s="4">
        <v>59.5</v>
      </c>
      <c r="Y73">
        <v>174</v>
      </c>
      <c r="Z73">
        <v>186</v>
      </c>
    </row>
    <row r="74" spans="1:27" x14ac:dyDescent="0.2">
      <c r="A74">
        <v>1</v>
      </c>
      <c r="B74" s="2">
        <v>43410</v>
      </c>
      <c r="C74">
        <v>20</v>
      </c>
      <c r="D74" t="s">
        <v>11</v>
      </c>
      <c r="E74" t="s">
        <v>13</v>
      </c>
      <c r="F74">
        <v>1</v>
      </c>
      <c r="G74">
        <v>3</v>
      </c>
      <c r="H74" s="1">
        <v>1.621</v>
      </c>
      <c r="I74" s="1">
        <v>1.694</v>
      </c>
      <c r="J74" s="1">
        <f t="shared" si="3"/>
        <v>7.2999999999999954E-2</v>
      </c>
      <c r="K74">
        <f t="shared" si="4"/>
        <v>729.99999999999955</v>
      </c>
      <c r="L74" s="1"/>
      <c r="M74" s="1"/>
      <c r="N74" s="1"/>
      <c r="P74" s="1">
        <v>22.276</v>
      </c>
      <c r="Q74" s="1">
        <v>1.175</v>
      </c>
      <c r="R74" s="1">
        <v>0.187</v>
      </c>
      <c r="S74" s="1">
        <v>0.191</v>
      </c>
      <c r="U74" s="3">
        <v>7900000</v>
      </c>
      <c r="V74" s="4">
        <v>85.9</v>
      </c>
      <c r="W74" s="3">
        <v>1000000</v>
      </c>
      <c r="X74" s="4">
        <v>66.900000000000006</v>
      </c>
      <c r="Y74">
        <v>177</v>
      </c>
      <c r="Z74">
        <v>189</v>
      </c>
    </row>
    <row r="75" spans="1:27" x14ac:dyDescent="0.2">
      <c r="A75" s="5">
        <v>1</v>
      </c>
      <c r="B75" s="6">
        <v>43410</v>
      </c>
      <c r="C75" s="5">
        <v>20</v>
      </c>
      <c r="D75" s="5" t="s">
        <v>11</v>
      </c>
      <c r="E75" s="5" t="s">
        <v>13</v>
      </c>
      <c r="F75" s="5">
        <v>1</v>
      </c>
      <c r="G75" s="5">
        <v>4</v>
      </c>
      <c r="H75" s="1">
        <v>1.619</v>
      </c>
      <c r="I75" s="1">
        <v>1.6839999999999999</v>
      </c>
      <c r="J75" s="1">
        <f t="shared" si="3"/>
        <v>6.4999999999999947E-2</v>
      </c>
      <c r="K75">
        <f t="shared" si="4"/>
        <v>649.99999999999943</v>
      </c>
      <c r="L75" s="1"/>
      <c r="M75" s="1"/>
      <c r="N75" s="1"/>
      <c r="P75" s="1">
        <v>19.004000000000001</v>
      </c>
      <c r="Q75" s="1">
        <v>1.3680000000000001</v>
      </c>
      <c r="R75" s="1">
        <v>2.9000000000000001E-2</v>
      </c>
      <c r="S75" s="1">
        <v>0.30599999999999999</v>
      </c>
      <c r="U75" s="3">
        <v>30200000</v>
      </c>
      <c r="V75" s="4">
        <v>85.4</v>
      </c>
      <c r="W75" s="3">
        <v>202000</v>
      </c>
      <c r="X75" s="4">
        <v>63.2</v>
      </c>
      <c r="Y75">
        <v>175</v>
      </c>
      <c r="Z75">
        <v>187</v>
      </c>
    </row>
    <row r="76" spans="1:27" x14ac:dyDescent="0.2">
      <c r="A76">
        <v>1</v>
      </c>
      <c r="B76" s="2">
        <v>43410</v>
      </c>
      <c r="C76">
        <v>20</v>
      </c>
      <c r="D76" t="s">
        <v>11</v>
      </c>
      <c r="E76" t="s">
        <v>13</v>
      </c>
      <c r="F76">
        <v>2</v>
      </c>
      <c r="G76">
        <v>1</v>
      </c>
      <c r="H76" s="1">
        <v>1.6180000000000001</v>
      </c>
      <c r="I76" s="1">
        <v>1.7010000000000001</v>
      </c>
      <c r="J76" s="1">
        <f t="shared" si="3"/>
        <v>8.2999999999999963E-2</v>
      </c>
      <c r="K76">
        <f t="shared" si="4"/>
        <v>829.99999999999966</v>
      </c>
      <c r="L76" s="1"/>
      <c r="M76" s="1"/>
      <c r="N76" s="1"/>
      <c r="P76" s="1">
        <v>27.9</v>
      </c>
      <c r="Q76" s="1">
        <v>1.0609999999999999</v>
      </c>
      <c r="R76" s="1">
        <v>0.65600000000000003</v>
      </c>
      <c r="S76" s="1">
        <v>0.36</v>
      </c>
      <c r="U76" s="3">
        <v>5400000</v>
      </c>
      <c r="V76" s="4">
        <v>88.4</v>
      </c>
      <c r="W76" s="3">
        <v>792000</v>
      </c>
      <c r="X76" s="4">
        <v>60.4</v>
      </c>
      <c r="Y76">
        <v>176</v>
      </c>
      <c r="Z76">
        <v>188</v>
      </c>
    </row>
    <row r="77" spans="1:27" x14ac:dyDescent="0.2">
      <c r="A77">
        <v>1</v>
      </c>
      <c r="B77" s="2">
        <v>43410</v>
      </c>
      <c r="C77">
        <v>20</v>
      </c>
      <c r="D77" t="s">
        <v>23</v>
      </c>
      <c r="E77" t="s">
        <v>12</v>
      </c>
      <c r="F77">
        <v>1</v>
      </c>
      <c r="G77">
        <v>2</v>
      </c>
      <c r="H77" s="1">
        <v>1.6220000000000001</v>
      </c>
      <c r="I77" s="1">
        <v>1.7050000000000001</v>
      </c>
      <c r="J77" s="1">
        <f t="shared" si="3"/>
        <v>8.2999999999999963E-2</v>
      </c>
      <c r="K77">
        <f t="shared" si="4"/>
        <v>829.99999999999966</v>
      </c>
      <c r="L77" s="1"/>
      <c r="M77" s="1"/>
      <c r="N77" s="1"/>
      <c r="P77" s="1">
        <v>48.817999999999998</v>
      </c>
      <c r="Q77" s="1">
        <v>1.776</v>
      </c>
      <c r="R77" s="1">
        <v>4.3390000000000004</v>
      </c>
      <c r="S77" s="1">
        <v>0.1</v>
      </c>
      <c r="U77" s="3">
        <v>4550000</v>
      </c>
      <c r="V77" s="4">
        <v>92.3</v>
      </c>
      <c r="W77" s="3">
        <v>8550000</v>
      </c>
      <c r="X77" s="4">
        <v>82.7</v>
      </c>
      <c r="Y77">
        <v>178</v>
      </c>
      <c r="Z77">
        <v>190</v>
      </c>
    </row>
    <row r="78" spans="1:27" x14ac:dyDescent="0.2">
      <c r="A78">
        <v>1</v>
      </c>
      <c r="B78" s="2">
        <v>43410</v>
      </c>
      <c r="C78">
        <v>20</v>
      </c>
      <c r="D78" t="s">
        <v>23</v>
      </c>
      <c r="E78" t="s">
        <v>12</v>
      </c>
      <c r="F78">
        <v>2</v>
      </c>
      <c r="G78">
        <v>3</v>
      </c>
      <c r="H78" s="1">
        <v>1.633</v>
      </c>
      <c r="I78" s="1">
        <v>1.706</v>
      </c>
      <c r="J78" s="1">
        <f t="shared" si="3"/>
        <v>7.2999999999999954E-2</v>
      </c>
      <c r="K78">
        <f t="shared" si="4"/>
        <v>729.99999999999955</v>
      </c>
      <c r="L78" s="1"/>
      <c r="M78" s="1"/>
      <c r="N78" s="1"/>
      <c r="P78" s="1">
        <v>47.601999999999997</v>
      </c>
      <c r="Q78" s="1">
        <v>1.895</v>
      </c>
      <c r="R78" s="1">
        <v>4.1870000000000003</v>
      </c>
      <c r="S78" s="1">
        <v>8.8999999999999996E-2</v>
      </c>
      <c r="U78" s="3">
        <v>5460000</v>
      </c>
      <c r="V78" s="4">
        <v>88.5</v>
      </c>
      <c r="W78" s="3">
        <v>7600000</v>
      </c>
      <c r="X78" s="4">
        <v>81.900000000000006</v>
      </c>
      <c r="Y78">
        <v>179</v>
      </c>
      <c r="Z78">
        <v>191</v>
      </c>
    </row>
    <row r="79" spans="1:27" x14ac:dyDescent="0.2">
      <c r="A79">
        <v>1</v>
      </c>
      <c r="B79" s="2">
        <v>43410</v>
      </c>
      <c r="C79">
        <v>20</v>
      </c>
      <c r="D79" t="s">
        <v>23</v>
      </c>
      <c r="E79" t="s">
        <v>12</v>
      </c>
      <c r="F79">
        <v>3</v>
      </c>
      <c r="G79">
        <v>2</v>
      </c>
      <c r="H79" s="1">
        <v>1.619</v>
      </c>
      <c r="I79" s="1">
        <v>1.6839999999999999</v>
      </c>
      <c r="J79" s="1">
        <f t="shared" si="3"/>
        <v>6.4999999999999947E-2</v>
      </c>
      <c r="K79">
        <f t="shared" si="4"/>
        <v>649.99999999999943</v>
      </c>
      <c r="L79" s="1"/>
      <c r="M79" s="1"/>
      <c r="N79" s="1"/>
      <c r="P79" s="1">
        <v>43.957999999999998</v>
      </c>
      <c r="Q79" s="1">
        <v>1.556</v>
      </c>
      <c r="R79" s="1">
        <v>4.0449999999999999</v>
      </c>
      <c r="S79" s="1">
        <v>0.11899999999999999</v>
      </c>
      <c r="U79" s="3">
        <v>5310000</v>
      </c>
      <c r="V79" s="4">
        <v>93.1</v>
      </c>
      <c r="W79" s="3">
        <v>8430000</v>
      </c>
      <c r="X79" s="4">
        <v>66.099999999999994</v>
      </c>
      <c r="Y79">
        <v>180</v>
      </c>
      <c r="Z79">
        <v>192</v>
      </c>
    </row>
    <row r="80" spans="1:27" x14ac:dyDescent="0.2">
      <c r="A80">
        <v>1</v>
      </c>
      <c r="B80" s="2">
        <v>43410</v>
      </c>
      <c r="C80">
        <v>20</v>
      </c>
      <c r="D80" t="s">
        <v>23</v>
      </c>
      <c r="E80" t="s">
        <v>13</v>
      </c>
      <c r="F80">
        <v>1</v>
      </c>
      <c r="G80">
        <v>2</v>
      </c>
      <c r="H80" s="1">
        <v>1.623</v>
      </c>
      <c r="I80" s="1">
        <v>1.6890000000000001</v>
      </c>
      <c r="J80" s="1">
        <f t="shared" si="3"/>
        <v>6.6000000000000059E-2</v>
      </c>
      <c r="K80">
        <f t="shared" si="4"/>
        <v>660.00000000000057</v>
      </c>
      <c r="L80" s="1"/>
      <c r="M80" s="1"/>
      <c r="N80" s="1"/>
      <c r="P80" s="1">
        <v>29.574000000000002</v>
      </c>
      <c r="Q80">
        <v>1.264</v>
      </c>
      <c r="R80" s="1">
        <v>1.6080000000000001</v>
      </c>
      <c r="S80" s="1">
        <v>0.21</v>
      </c>
      <c r="U80" s="3">
        <v>2930000</v>
      </c>
      <c r="V80" s="4">
        <v>84.2</v>
      </c>
      <c r="W80" s="3">
        <v>1590000</v>
      </c>
      <c r="X80" s="4">
        <v>80.099999999999994</v>
      </c>
      <c r="Y80">
        <v>181</v>
      </c>
      <c r="Z80">
        <v>193</v>
      </c>
    </row>
    <row r="81" spans="1:27" x14ac:dyDescent="0.2">
      <c r="A81">
        <v>1</v>
      </c>
      <c r="B81" s="2">
        <v>43410</v>
      </c>
      <c r="C81">
        <v>20</v>
      </c>
      <c r="D81" t="s">
        <v>23</v>
      </c>
      <c r="E81" t="s">
        <v>13</v>
      </c>
      <c r="F81">
        <v>3</v>
      </c>
      <c r="G81">
        <v>1</v>
      </c>
      <c r="H81" s="1">
        <v>1.6259999999999999</v>
      </c>
      <c r="I81" s="1">
        <v>1.6919999999999999</v>
      </c>
      <c r="J81" s="1">
        <f t="shared" si="3"/>
        <v>6.6000000000000059E-2</v>
      </c>
      <c r="K81">
        <f t="shared" si="4"/>
        <v>660.00000000000057</v>
      </c>
      <c r="L81" s="1"/>
      <c r="M81" s="1"/>
      <c r="N81" s="1"/>
      <c r="P81" s="1">
        <v>25.763999999999999</v>
      </c>
      <c r="Q81" s="1">
        <v>1.1970000000000001</v>
      </c>
      <c r="R81" s="1">
        <v>1.139</v>
      </c>
      <c r="S81" s="1">
        <v>0.19700000000000001</v>
      </c>
      <c r="U81" s="3">
        <v>2810000</v>
      </c>
      <c r="V81" s="4">
        <v>79.3</v>
      </c>
      <c r="W81" s="3">
        <v>1240000</v>
      </c>
      <c r="X81" s="4">
        <v>67.599999999999994</v>
      </c>
      <c r="Y81">
        <v>183</v>
      </c>
      <c r="Z81">
        <v>195</v>
      </c>
    </row>
    <row r="82" spans="1:27" x14ac:dyDescent="0.2">
      <c r="A82">
        <v>1</v>
      </c>
      <c r="B82" s="2">
        <v>43410</v>
      </c>
      <c r="C82">
        <v>20</v>
      </c>
      <c r="D82" t="s">
        <v>23</v>
      </c>
      <c r="E82" t="s">
        <v>13</v>
      </c>
      <c r="F82">
        <v>2</v>
      </c>
      <c r="G82">
        <v>3</v>
      </c>
      <c r="H82" s="1">
        <v>1.619</v>
      </c>
      <c r="I82" s="1">
        <v>1.69</v>
      </c>
      <c r="J82" s="1">
        <f t="shared" si="3"/>
        <v>7.0999999999999952E-2</v>
      </c>
      <c r="K82">
        <f t="shared" si="4"/>
        <v>709.99999999999955</v>
      </c>
      <c r="L82" s="1"/>
      <c r="M82" s="1"/>
      <c r="N82" s="1"/>
      <c r="P82" s="1">
        <v>24.667000000000002</v>
      </c>
      <c r="Q82" s="1">
        <v>1.0880000000000001</v>
      </c>
      <c r="R82" s="1">
        <v>0.69499999999999995</v>
      </c>
      <c r="S82" s="1">
        <v>0.18099999999999999</v>
      </c>
      <c r="U82" s="3">
        <v>7300000</v>
      </c>
      <c r="V82" s="4">
        <v>85.3</v>
      </c>
      <c r="W82" s="3">
        <v>619000</v>
      </c>
      <c r="X82" s="4">
        <v>77.8</v>
      </c>
      <c r="Y82">
        <v>182</v>
      </c>
      <c r="Z82">
        <v>194</v>
      </c>
    </row>
    <row r="83" spans="1:27" x14ac:dyDescent="0.2">
      <c r="A83">
        <v>1</v>
      </c>
      <c r="B83" s="2">
        <v>43412</v>
      </c>
      <c r="C83">
        <v>20</v>
      </c>
      <c r="D83" t="s">
        <v>11</v>
      </c>
      <c r="E83" t="s">
        <v>12</v>
      </c>
      <c r="F83">
        <v>1</v>
      </c>
      <c r="G83">
        <v>3</v>
      </c>
      <c r="H83" s="1">
        <v>1.6180000000000001</v>
      </c>
      <c r="I83" s="1">
        <v>1.7010000000000001</v>
      </c>
      <c r="J83" s="1">
        <f t="shared" si="3"/>
        <v>8.2999999999999963E-2</v>
      </c>
      <c r="K83">
        <f t="shared" si="4"/>
        <v>829.99999999999966</v>
      </c>
      <c r="L83" s="1">
        <v>1.625</v>
      </c>
      <c r="M83" s="1">
        <v>1.698</v>
      </c>
      <c r="N83" s="1">
        <f>M83-L83</f>
        <v>7.2999999999999954E-2</v>
      </c>
      <c r="O83">
        <f t="shared" ref="O83" si="5">N83*10^4</f>
        <v>729.99999999999955</v>
      </c>
      <c r="P83" s="1">
        <v>29.643999999999998</v>
      </c>
      <c r="Q83" s="1">
        <v>1.3129999999999999</v>
      </c>
      <c r="R83" s="1">
        <v>1.4059999999999999</v>
      </c>
      <c r="Y83">
        <v>196</v>
      </c>
      <c r="Z83">
        <v>207</v>
      </c>
      <c r="AA83">
        <v>218</v>
      </c>
    </row>
    <row r="84" spans="1:27" x14ac:dyDescent="0.2">
      <c r="A84">
        <v>1</v>
      </c>
      <c r="B84" s="2">
        <v>43412</v>
      </c>
      <c r="C84">
        <v>20</v>
      </c>
      <c r="D84" t="s">
        <v>11</v>
      </c>
      <c r="E84" t="s">
        <v>12</v>
      </c>
      <c r="F84">
        <v>2</v>
      </c>
      <c r="G84">
        <v>4</v>
      </c>
      <c r="H84" s="1">
        <v>1.625</v>
      </c>
      <c r="I84" s="1">
        <v>1.6879999999999999</v>
      </c>
      <c r="J84" s="1">
        <f t="shared" si="3"/>
        <v>6.2999999999999945E-2</v>
      </c>
      <c r="K84">
        <f t="shared" si="4"/>
        <v>629.99999999999943</v>
      </c>
      <c r="L84" s="1">
        <v>1.6160000000000001</v>
      </c>
      <c r="M84" s="1">
        <v>1.6879999999999999</v>
      </c>
      <c r="N84" s="1">
        <f t="shared" ref="N84:N93" si="6">M84-L84</f>
        <v>7.1999999999999842E-2</v>
      </c>
      <c r="O84">
        <f t="shared" ref="O84:O93" si="7">N84*10^4</f>
        <v>719.99999999999841</v>
      </c>
      <c r="P84" s="1">
        <v>34.591000000000001</v>
      </c>
      <c r="Q84" s="1">
        <v>1.319</v>
      </c>
      <c r="R84" s="1">
        <v>2.2069999999999999</v>
      </c>
      <c r="Y84">
        <v>197</v>
      </c>
      <c r="Z84">
        <v>208</v>
      </c>
      <c r="AA84">
        <v>219</v>
      </c>
    </row>
    <row r="85" spans="1:27" x14ac:dyDescent="0.2">
      <c r="A85">
        <v>1</v>
      </c>
      <c r="B85" s="2">
        <v>43412</v>
      </c>
      <c r="C85">
        <v>20</v>
      </c>
      <c r="D85" t="s">
        <v>11</v>
      </c>
      <c r="E85" t="s">
        <v>12</v>
      </c>
      <c r="F85">
        <v>3</v>
      </c>
      <c r="G85">
        <v>2</v>
      </c>
      <c r="H85" s="1">
        <v>1.615</v>
      </c>
      <c r="I85" s="1">
        <v>1.6819999999999999</v>
      </c>
      <c r="J85" s="1">
        <f t="shared" si="3"/>
        <v>6.6999999999999948E-2</v>
      </c>
      <c r="K85">
        <f t="shared" si="4"/>
        <v>669.99999999999943</v>
      </c>
      <c r="L85" s="1">
        <v>1.619</v>
      </c>
      <c r="M85" s="1">
        <v>1.6870000000000001</v>
      </c>
      <c r="N85" s="1">
        <f t="shared" si="6"/>
        <v>6.800000000000006E-2</v>
      </c>
      <c r="O85">
        <f t="shared" si="7"/>
        <v>680.00000000000057</v>
      </c>
      <c r="P85" s="1">
        <v>28.91</v>
      </c>
      <c r="Q85" s="1">
        <v>1.2529999999999999</v>
      </c>
      <c r="R85" s="1">
        <v>1.0860000000000001</v>
      </c>
      <c r="Y85">
        <v>198</v>
      </c>
      <c r="Z85">
        <v>209</v>
      </c>
      <c r="AA85">
        <v>220</v>
      </c>
    </row>
    <row r="86" spans="1:27" x14ac:dyDescent="0.2">
      <c r="A86">
        <v>1</v>
      </c>
      <c r="B86" s="2">
        <v>43412</v>
      </c>
      <c r="C86">
        <v>20</v>
      </c>
      <c r="D86" t="s">
        <v>11</v>
      </c>
      <c r="E86" t="s">
        <v>13</v>
      </c>
      <c r="F86">
        <v>1</v>
      </c>
      <c r="G86">
        <v>5</v>
      </c>
      <c r="H86" s="1">
        <v>1.6220000000000001</v>
      </c>
      <c r="J86" s="1"/>
      <c r="L86" s="1">
        <v>1.6220000000000001</v>
      </c>
      <c r="M86" s="1"/>
      <c r="N86" s="1">
        <f>M86-L86</f>
        <v>-1.6220000000000001</v>
      </c>
      <c r="O86">
        <f t="shared" si="7"/>
        <v>-16220.000000000002</v>
      </c>
      <c r="Y86">
        <v>199</v>
      </c>
      <c r="Z86">
        <v>210</v>
      </c>
      <c r="AA86">
        <v>221</v>
      </c>
    </row>
    <row r="87" spans="1:27" x14ac:dyDescent="0.2">
      <c r="A87">
        <v>1</v>
      </c>
      <c r="B87" s="2">
        <v>43412</v>
      </c>
      <c r="C87">
        <v>20</v>
      </c>
      <c r="D87" t="s">
        <v>11</v>
      </c>
      <c r="E87" t="s">
        <v>13</v>
      </c>
      <c r="F87">
        <v>2</v>
      </c>
      <c r="G87">
        <v>2</v>
      </c>
      <c r="H87" s="1">
        <v>1.6120000000000001</v>
      </c>
      <c r="J87" s="1"/>
      <c r="L87" s="1">
        <v>1.6259999999999999</v>
      </c>
      <c r="N87" s="1">
        <f t="shared" si="6"/>
        <v>-1.6259999999999999</v>
      </c>
      <c r="O87">
        <f t="shared" si="7"/>
        <v>-16259.999999999998</v>
      </c>
      <c r="Y87">
        <v>200</v>
      </c>
      <c r="Z87">
        <v>211</v>
      </c>
      <c r="AA87">
        <v>222</v>
      </c>
    </row>
    <row r="88" spans="1:27" x14ac:dyDescent="0.2">
      <c r="A88">
        <v>1</v>
      </c>
      <c r="B88" s="2">
        <v>43412</v>
      </c>
      <c r="C88">
        <v>20</v>
      </c>
      <c r="D88" t="s">
        <v>23</v>
      </c>
      <c r="E88" t="s">
        <v>12</v>
      </c>
      <c r="F88">
        <v>1</v>
      </c>
      <c r="G88">
        <v>3</v>
      </c>
      <c r="H88" s="1">
        <v>1.6259999999999999</v>
      </c>
      <c r="I88" s="1">
        <v>1.7030000000000001</v>
      </c>
      <c r="J88" s="1">
        <f t="shared" ref="J88:J93" si="8">I88-H88</f>
        <v>7.7000000000000179E-2</v>
      </c>
      <c r="K88">
        <f t="shared" ref="K88:K93" si="9">J88*10^4</f>
        <v>770.00000000000182</v>
      </c>
      <c r="L88" s="1">
        <v>1.6140000000000001</v>
      </c>
      <c r="M88" s="1">
        <v>1.6839999999999999</v>
      </c>
      <c r="N88" s="1">
        <f>M88-L88</f>
        <v>6.999999999999984E-2</v>
      </c>
      <c r="O88">
        <f t="shared" si="7"/>
        <v>699.99999999999841</v>
      </c>
      <c r="P88" s="1">
        <v>40.491999999999997</v>
      </c>
      <c r="Q88" s="1">
        <v>1.3819999999999999</v>
      </c>
      <c r="R88" s="1">
        <v>3.0139999999999998</v>
      </c>
      <c r="Y88">
        <v>201</v>
      </c>
      <c r="Z88">
        <v>212</v>
      </c>
      <c r="AA88">
        <v>223</v>
      </c>
    </row>
    <row r="89" spans="1:27" x14ac:dyDescent="0.2">
      <c r="A89">
        <v>1</v>
      </c>
      <c r="B89" s="2">
        <v>43412</v>
      </c>
      <c r="C89">
        <v>20</v>
      </c>
      <c r="D89" t="s">
        <v>23</v>
      </c>
      <c r="E89" t="s">
        <v>12</v>
      </c>
      <c r="F89">
        <v>2</v>
      </c>
      <c r="G89">
        <v>4</v>
      </c>
      <c r="H89" s="1">
        <v>1.6080000000000001</v>
      </c>
      <c r="I89" s="1">
        <v>1.6910000000000001</v>
      </c>
      <c r="J89" s="1">
        <f t="shared" si="8"/>
        <v>8.2999999999999963E-2</v>
      </c>
      <c r="K89">
        <f t="shared" si="9"/>
        <v>829.99999999999966</v>
      </c>
      <c r="L89" s="1">
        <v>1.6120000000000001</v>
      </c>
      <c r="M89" s="1">
        <v>1.7010000000000001</v>
      </c>
      <c r="N89" s="1">
        <f>M89-L89</f>
        <v>8.8999999999999968E-2</v>
      </c>
      <c r="O89">
        <f t="shared" si="7"/>
        <v>889.99999999999966</v>
      </c>
      <c r="P89" s="1">
        <v>43.323999999999998</v>
      </c>
      <c r="Q89" s="1">
        <v>1.431</v>
      </c>
      <c r="R89" s="1">
        <v>3.9510000000000001</v>
      </c>
      <c r="Y89">
        <v>202</v>
      </c>
      <c r="Z89">
        <v>213</v>
      </c>
      <c r="AA89">
        <v>224</v>
      </c>
    </row>
    <row r="90" spans="1:27" x14ac:dyDescent="0.2">
      <c r="A90">
        <v>1</v>
      </c>
      <c r="B90" s="2">
        <v>43412</v>
      </c>
      <c r="C90">
        <v>20</v>
      </c>
      <c r="D90" t="s">
        <v>23</v>
      </c>
      <c r="E90" t="s">
        <v>12</v>
      </c>
      <c r="F90">
        <v>3</v>
      </c>
      <c r="G90">
        <v>2</v>
      </c>
      <c r="H90" s="1">
        <v>1.6140000000000001</v>
      </c>
      <c r="I90" s="1">
        <v>1.6950000000000001</v>
      </c>
      <c r="J90" s="1">
        <f t="shared" si="8"/>
        <v>8.0999999999999961E-2</v>
      </c>
      <c r="K90">
        <f t="shared" si="9"/>
        <v>809.99999999999966</v>
      </c>
      <c r="L90" s="1">
        <v>1.61</v>
      </c>
      <c r="M90" s="1">
        <v>1.6919999999999999</v>
      </c>
      <c r="N90" s="1">
        <f t="shared" si="6"/>
        <v>8.1999999999999851E-2</v>
      </c>
      <c r="O90">
        <f t="shared" si="7"/>
        <v>819.99999999999852</v>
      </c>
      <c r="P90" s="1">
        <v>39.828000000000003</v>
      </c>
      <c r="Q90" s="1">
        <v>1.2190000000000001</v>
      </c>
      <c r="R90" s="1">
        <v>2.851</v>
      </c>
      <c r="Y90">
        <v>203</v>
      </c>
      <c r="Z90">
        <v>214</v>
      </c>
      <c r="AA90">
        <v>225</v>
      </c>
    </row>
    <row r="91" spans="1:27" x14ac:dyDescent="0.2">
      <c r="A91">
        <v>1</v>
      </c>
      <c r="B91" s="2">
        <v>43412</v>
      </c>
      <c r="C91">
        <v>20</v>
      </c>
      <c r="D91" t="s">
        <v>23</v>
      </c>
      <c r="E91" t="s">
        <v>13</v>
      </c>
      <c r="F91">
        <v>1</v>
      </c>
      <c r="G91">
        <v>3</v>
      </c>
      <c r="H91" s="1">
        <v>1.6160000000000001</v>
      </c>
      <c r="I91" s="1">
        <v>1.6910000000000001</v>
      </c>
      <c r="J91" s="1">
        <f t="shared" si="8"/>
        <v>7.4999999999999956E-2</v>
      </c>
      <c r="K91">
        <f t="shared" si="9"/>
        <v>749.99999999999955</v>
      </c>
      <c r="L91" s="1">
        <v>1.6220000000000001</v>
      </c>
      <c r="M91" s="1">
        <v>1.6919999999999999</v>
      </c>
      <c r="N91" s="1">
        <f>M91-L91</f>
        <v>6.999999999999984E-2</v>
      </c>
      <c r="O91">
        <f t="shared" si="7"/>
        <v>699.99999999999841</v>
      </c>
      <c r="P91" s="1">
        <v>30.053999999999998</v>
      </c>
      <c r="Q91" s="1">
        <v>1.2330000000000001</v>
      </c>
      <c r="R91" s="1">
        <v>1.748</v>
      </c>
      <c r="Y91">
        <v>204</v>
      </c>
      <c r="Z91">
        <v>215</v>
      </c>
      <c r="AA91">
        <v>226</v>
      </c>
    </row>
    <row r="92" spans="1:27" x14ac:dyDescent="0.2">
      <c r="A92">
        <v>1</v>
      </c>
      <c r="B92" s="2">
        <v>43412</v>
      </c>
      <c r="C92">
        <v>20</v>
      </c>
      <c r="D92" t="s">
        <v>23</v>
      </c>
      <c r="E92" t="s">
        <v>13</v>
      </c>
      <c r="F92">
        <v>3</v>
      </c>
      <c r="G92">
        <v>1</v>
      </c>
      <c r="H92" s="1">
        <v>1.623</v>
      </c>
      <c r="I92" s="1">
        <v>1.6970000000000001</v>
      </c>
      <c r="J92" s="1">
        <f t="shared" si="8"/>
        <v>7.4000000000000066E-2</v>
      </c>
      <c r="K92">
        <f t="shared" si="9"/>
        <v>740.00000000000068</v>
      </c>
      <c r="L92" s="1">
        <v>1.613</v>
      </c>
      <c r="M92" s="1">
        <v>1.6739999999999999</v>
      </c>
      <c r="N92" s="1">
        <f t="shared" si="6"/>
        <v>6.0999999999999943E-2</v>
      </c>
      <c r="O92">
        <f t="shared" si="7"/>
        <v>609.99999999999943</v>
      </c>
      <c r="P92" s="1">
        <v>30.391999999999999</v>
      </c>
      <c r="Q92" s="1">
        <v>0.996</v>
      </c>
      <c r="R92" s="1">
        <v>2.0430000000000001</v>
      </c>
      <c r="Y92">
        <v>205</v>
      </c>
      <c r="Z92">
        <v>216</v>
      </c>
      <c r="AA92">
        <v>227</v>
      </c>
    </row>
    <row r="93" spans="1:27" x14ac:dyDescent="0.2">
      <c r="A93">
        <v>1</v>
      </c>
      <c r="B93" s="2">
        <v>43412</v>
      </c>
      <c r="C93">
        <v>20</v>
      </c>
      <c r="D93" t="s">
        <v>23</v>
      </c>
      <c r="E93" t="s">
        <v>13</v>
      </c>
      <c r="F93">
        <v>3</v>
      </c>
      <c r="G93">
        <v>4</v>
      </c>
      <c r="H93" s="1">
        <v>1.617</v>
      </c>
      <c r="I93" s="1">
        <v>1.6910000000000001</v>
      </c>
      <c r="J93" s="1">
        <f t="shared" si="8"/>
        <v>7.4000000000000066E-2</v>
      </c>
      <c r="K93">
        <f t="shared" si="9"/>
        <v>740.00000000000068</v>
      </c>
      <c r="L93" s="1">
        <v>1.6160000000000001</v>
      </c>
      <c r="M93" s="1">
        <v>1.677</v>
      </c>
      <c r="N93" s="1">
        <f t="shared" si="6"/>
        <v>6.0999999999999943E-2</v>
      </c>
      <c r="O93">
        <f t="shared" si="7"/>
        <v>609.99999999999943</v>
      </c>
      <c r="P93" s="1">
        <v>25.716999999999999</v>
      </c>
      <c r="Q93" s="1">
        <v>0.99399999999999999</v>
      </c>
      <c r="R93" s="1">
        <v>1.0069999999999999</v>
      </c>
      <c r="Y93">
        <v>206</v>
      </c>
      <c r="Z93">
        <v>217</v>
      </c>
      <c r="AA93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2018-08-10T19:33:28Z</dcterms:created>
  <dcterms:modified xsi:type="dcterms:W3CDTF">2018-11-08T22:23:28Z</dcterms:modified>
</cp:coreProperties>
</file>