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Yemi K\Desktop\"/>
    </mc:Choice>
  </mc:AlternateContent>
  <bookViews>
    <workbookView xWindow="0" yWindow="0" windowWidth="20490" windowHeight="7530" firstSheet="28" activeTab="35"/>
  </bookViews>
  <sheets>
    <sheet name="ABIA" sheetId="3" r:id="rId1"/>
    <sheet name="ABUJA" sheetId="2" r:id="rId2"/>
    <sheet name="ADAMAWA" sheetId="4" r:id="rId3"/>
    <sheet name="AKWA IBOM" sheetId="5" r:id="rId4"/>
    <sheet name="ANAMBRA" sheetId="6" r:id="rId5"/>
    <sheet name="BAUCHI" sheetId="7" r:id="rId6"/>
    <sheet name="BAYELSA" sheetId="33" r:id="rId7"/>
    <sheet name="BENUE" sheetId="8" r:id="rId8"/>
    <sheet name="BORNO" sheetId="9" r:id="rId9"/>
    <sheet name="CROSS RIVER" sheetId="10" r:id="rId10"/>
    <sheet name="DELTA" sheetId="11" r:id="rId11"/>
    <sheet name="EBONYI" sheetId="35" r:id="rId12"/>
    <sheet name="EDO" sheetId="12" r:id="rId13"/>
    <sheet name="EKITI" sheetId="34" r:id="rId14"/>
    <sheet name="ENUGU" sheetId="13" r:id="rId15"/>
    <sheet name="GOMBE" sheetId="36" r:id="rId16"/>
    <sheet name="IMO" sheetId="14" r:id="rId17"/>
    <sheet name="JIGAWA" sheetId="15" r:id="rId18"/>
    <sheet name="KADUNA" sheetId="16" r:id="rId19"/>
    <sheet name="KANO" sheetId="17" r:id="rId20"/>
    <sheet name="KATSINA" sheetId="18" r:id="rId21"/>
    <sheet name="KEBBI" sheetId="19" r:id="rId22"/>
    <sheet name="KOGI" sheetId="20" r:id="rId23"/>
    <sheet name="KWARA" sheetId="21" r:id="rId24"/>
    <sheet name="LAGOS" sheetId="22" r:id="rId25"/>
    <sheet name="NASSARAWA" sheetId="37" r:id="rId26"/>
    <sheet name="NIGER" sheetId="23" r:id="rId27"/>
    <sheet name="OGUN" sheetId="24" r:id="rId28"/>
    <sheet name="ONDO" sheetId="25" r:id="rId29"/>
    <sheet name="OSUN" sheetId="26" r:id="rId30"/>
    <sheet name="OYO" sheetId="27" r:id="rId31"/>
    <sheet name="PLATEAU" sheetId="28" r:id="rId32"/>
    <sheet name="RIVERS" sheetId="29" r:id="rId33"/>
    <sheet name="SOKOTO" sheetId="30" r:id="rId34"/>
    <sheet name="TARABA" sheetId="31" r:id="rId35"/>
    <sheet name="YOBE" sheetId="32" r:id="rId36"/>
    <sheet name="ZAMFARA" sheetId="38" r:id="rId37"/>
    <sheet name="Sheet2" sheetId="40" r:id="rId38"/>
    <sheet name="Sheet3" sheetId="41" r:id="rId39"/>
  </sheets>
  <calcPr calcId="162913"/>
</workbook>
</file>

<file path=xl/calcChain.xml><?xml version="1.0" encoding="utf-8"?>
<calcChain xmlns="http://schemas.openxmlformats.org/spreadsheetml/2006/main">
  <c r="X4" i="2" l="1"/>
  <c r="X5" i="2"/>
  <c r="X6" i="2"/>
  <c r="X7" i="2"/>
  <c r="X4" i="4"/>
  <c r="X5" i="4"/>
  <c r="X6" i="4"/>
  <c r="X7" i="4"/>
  <c r="X4" i="5"/>
  <c r="X5" i="5"/>
  <c r="X6" i="5"/>
  <c r="X7" i="5"/>
  <c r="X4" i="6"/>
  <c r="X5" i="6"/>
  <c r="X6" i="6"/>
  <c r="X7" i="6"/>
  <c r="X4" i="7"/>
  <c r="X5" i="7"/>
  <c r="X6" i="7"/>
  <c r="X7" i="7"/>
  <c r="X4" i="33"/>
  <c r="X5" i="33"/>
  <c r="X6" i="33"/>
  <c r="X7" i="33"/>
  <c r="X4" i="8"/>
  <c r="X5" i="8"/>
  <c r="X6" i="8"/>
  <c r="X7" i="8"/>
  <c r="X4" i="9"/>
  <c r="X5" i="9"/>
  <c r="X6" i="9"/>
  <c r="X7" i="9"/>
  <c r="X4" i="10"/>
  <c r="X5" i="10"/>
  <c r="X6" i="10"/>
  <c r="X7" i="10"/>
  <c r="X4" i="11"/>
  <c r="X5" i="11"/>
  <c r="X6" i="11"/>
  <c r="X7" i="11"/>
  <c r="X4" i="35"/>
  <c r="X5" i="35"/>
  <c r="X6" i="35"/>
  <c r="X7" i="35"/>
  <c r="X4" i="12"/>
  <c r="X5" i="12"/>
  <c r="X6" i="12"/>
  <c r="X7" i="12"/>
  <c r="X4" i="34"/>
  <c r="X5" i="34"/>
  <c r="X6" i="34"/>
  <c r="X7" i="34"/>
  <c r="X4" i="13"/>
  <c r="X5" i="13"/>
  <c r="X6" i="13"/>
  <c r="X7" i="13"/>
  <c r="X4" i="36"/>
  <c r="X5" i="36"/>
  <c r="X6" i="36"/>
  <c r="X7" i="36"/>
  <c r="X4" i="14"/>
  <c r="X5" i="14"/>
  <c r="X6" i="14"/>
  <c r="X7" i="14"/>
  <c r="X4" i="15"/>
  <c r="X5" i="15"/>
  <c r="X6" i="15"/>
  <c r="X7" i="15"/>
  <c r="X4" i="16"/>
  <c r="X5" i="16"/>
  <c r="X6" i="16"/>
  <c r="X7" i="16"/>
  <c r="X4" i="17"/>
  <c r="X5" i="17"/>
  <c r="X6" i="17"/>
  <c r="X7" i="17"/>
  <c r="X4" i="18"/>
  <c r="X5" i="18"/>
  <c r="X6" i="18"/>
  <c r="X7" i="18"/>
  <c r="X4" i="19"/>
  <c r="X5" i="19"/>
  <c r="X6" i="19"/>
  <c r="X7" i="19"/>
  <c r="X4" i="20"/>
  <c r="X5" i="20"/>
  <c r="X6" i="20"/>
  <c r="X7" i="20"/>
  <c r="X4" i="21"/>
  <c r="X5" i="21"/>
  <c r="X6" i="21"/>
  <c r="X7" i="21"/>
  <c r="X4" i="22"/>
  <c r="X5" i="22"/>
  <c r="X6" i="22"/>
  <c r="X7" i="22"/>
  <c r="X4" i="37"/>
  <c r="X5" i="37"/>
  <c r="X6" i="37"/>
  <c r="X7" i="37"/>
  <c r="X4" i="23"/>
  <c r="X5" i="23"/>
  <c r="X6" i="23"/>
  <c r="X7" i="23"/>
  <c r="X4" i="24"/>
  <c r="X5" i="24"/>
  <c r="X6" i="24"/>
  <c r="X7" i="24"/>
  <c r="X4" i="25"/>
  <c r="X5" i="25"/>
  <c r="X6" i="25"/>
  <c r="X7" i="25"/>
  <c r="X4" i="26"/>
  <c r="X5" i="26"/>
  <c r="X6" i="26"/>
  <c r="X7" i="26"/>
  <c r="X4" i="27"/>
  <c r="X5" i="27"/>
  <c r="X6" i="27"/>
  <c r="X7" i="27"/>
  <c r="X4" i="28"/>
  <c r="X5" i="28"/>
  <c r="X6" i="28"/>
  <c r="X7" i="28"/>
  <c r="X4" i="29"/>
  <c r="X5" i="29"/>
  <c r="X6" i="29"/>
  <c r="X7" i="29"/>
  <c r="X4" i="30"/>
  <c r="X5" i="30"/>
  <c r="X6" i="30"/>
  <c r="X7" i="30"/>
  <c r="X4" i="31"/>
  <c r="X5" i="31"/>
  <c r="X6" i="31"/>
  <c r="X7" i="31"/>
  <c r="X4" i="32"/>
  <c r="X5" i="32"/>
  <c r="X6" i="32"/>
  <c r="X7" i="32"/>
  <c r="X4" i="38"/>
  <c r="X5" i="38"/>
  <c r="X6" i="38"/>
  <c r="X7" i="38"/>
  <c r="X4" i="40"/>
  <c r="X5" i="40"/>
  <c r="X6" i="40"/>
  <c r="X7" i="40"/>
  <c r="X4" i="41"/>
  <c r="X5" i="41"/>
  <c r="X6" i="41"/>
  <c r="X7" i="41"/>
  <c r="X4" i="3"/>
  <c r="X5" i="3"/>
  <c r="X6" i="3"/>
  <c r="X7" i="3"/>
  <c r="W4" i="2"/>
  <c r="W5" i="2"/>
  <c r="W6" i="2"/>
  <c r="W7" i="2"/>
  <c r="W4" i="4"/>
  <c r="W5" i="4"/>
  <c r="W6" i="4"/>
  <c r="W7" i="4"/>
  <c r="W4" i="5"/>
  <c r="W5" i="5"/>
  <c r="W6" i="5"/>
  <c r="W7" i="5"/>
  <c r="W4" i="6"/>
  <c r="W5" i="6"/>
  <c r="W6" i="6"/>
  <c r="W7" i="6"/>
  <c r="W4" i="7"/>
  <c r="W5" i="7"/>
  <c r="W6" i="7"/>
  <c r="W7" i="7"/>
  <c r="W4" i="33"/>
  <c r="W5" i="33"/>
  <c r="W6" i="33"/>
  <c r="W7" i="33"/>
  <c r="W4" i="8"/>
  <c r="W5" i="8"/>
  <c r="W6" i="8"/>
  <c r="W7" i="8"/>
  <c r="W4" i="9"/>
  <c r="W5" i="9"/>
  <c r="W6" i="9"/>
  <c r="W7" i="9"/>
  <c r="W4" i="10"/>
  <c r="W5" i="10"/>
  <c r="W6" i="10"/>
  <c r="W7" i="10"/>
  <c r="W4" i="11"/>
  <c r="W5" i="11"/>
  <c r="W6" i="11"/>
  <c r="W7" i="11"/>
  <c r="W4" i="35"/>
  <c r="W5" i="35"/>
  <c r="W6" i="35"/>
  <c r="W7" i="35"/>
  <c r="W4" i="12"/>
  <c r="W5" i="12"/>
  <c r="W6" i="12"/>
  <c r="W7" i="12"/>
  <c r="W4" i="34"/>
  <c r="W5" i="34"/>
  <c r="W6" i="34"/>
  <c r="W7" i="34"/>
  <c r="W4" i="13"/>
  <c r="W5" i="13"/>
  <c r="W6" i="13"/>
  <c r="W7" i="13"/>
  <c r="W4" i="36"/>
  <c r="W5" i="36"/>
  <c r="W6" i="36"/>
  <c r="W7" i="36"/>
  <c r="W4" i="14"/>
  <c r="W5" i="14"/>
  <c r="W6" i="14"/>
  <c r="W7" i="14"/>
  <c r="W4" i="15"/>
  <c r="W5" i="15"/>
  <c r="W6" i="15"/>
  <c r="W7" i="15"/>
  <c r="W4" i="16"/>
  <c r="W5" i="16"/>
  <c r="W6" i="16"/>
  <c r="W7" i="16"/>
  <c r="W4" i="17"/>
  <c r="W5" i="17"/>
  <c r="W6" i="17"/>
  <c r="W7" i="17"/>
  <c r="W4" i="18"/>
  <c r="W5" i="18"/>
  <c r="W6" i="18"/>
  <c r="W7" i="18"/>
  <c r="W4" i="19"/>
  <c r="W5" i="19"/>
  <c r="W6" i="19"/>
  <c r="W7" i="19"/>
  <c r="W4" i="20"/>
  <c r="W5" i="20"/>
  <c r="W6" i="20"/>
  <c r="W7" i="20"/>
  <c r="W4" i="21"/>
  <c r="W5" i="21"/>
  <c r="W6" i="21"/>
  <c r="W7" i="21"/>
  <c r="W4" i="22"/>
  <c r="W5" i="22"/>
  <c r="W6" i="22"/>
  <c r="W7" i="22"/>
  <c r="W4" i="37"/>
  <c r="W5" i="37"/>
  <c r="W6" i="37"/>
  <c r="W7" i="37"/>
  <c r="W4" i="23"/>
  <c r="W5" i="23"/>
  <c r="W6" i="23"/>
  <c r="W7" i="23"/>
  <c r="W4" i="24"/>
  <c r="W5" i="24"/>
  <c r="W6" i="24"/>
  <c r="W7" i="24"/>
  <c r="W4" i="25"/>
  <c r="W5" i="25"/>
  <c r="W6" i="25"/>
  <c r="W7" i="25"/>
  <c r="W4" i="26"/>
  <c r="W5" i="26"/>
  <c r="W6" i="26"/>
  <c r="W7" i="26"/>
  <c r="W4" i="27"/>
  <c r="W5" i="27"/>
  <c r="W6" i="27"/>
  <c r="W7" i="27"/>
  <c r="W4" i="28"/>
  <c r="W5" i="28"/>
  <c r="W6" i="28"/>
  <c r="W7" i="28"/>
  <c r="W4" i="29"/>
  <c r="W5" i="29"/>
  <c r="W6" i="29"/>
  <c r="W7" i="29"/>
  <c r="W4" i="30"/>
  <c r="W5" i="30"/>
  <c r="W6" i="30"/>
  <c r="W7" i="30"/>
  <c r="W4" i="31"/>
  <c r="W5" i="31"/>
  <c r="W6" i="31"/>
  <c r="W7" i="31"/>
  <c r="W4" i="32"/>
  <c r="W5" i="32"/>
  <c r="W6" i="32"/>
  <c r="W7" i="32"/>
  <c r="W4" i="38"/>
  <c r="W5" i="38"/>
  <c r="W6" i="38"/>
  <c r="W7" i="38"/>
  <c r="W4" i="40"/>
  <c r="W5" i="40"/>
  <c r="W6" i="40"/>
  <c r="W7" i="40"/>
  <c r="W4" i="41"/>
  <c r="W5" i="41"/>
  <c r="W6" i="41"/>
  <c r="W7" i="41"/>
  <c r="W4" i="3"/>
  <c r="W5" i="3"/>
  <c r="W6" i="3"/>
  <c r="W7" i="3"/>
  <c r="X3" i="2"/>
  <c r="X3" i="4"/>
  <c r="X3" i="5"/>
  <c r="X3" i="6"/>
  <c r="X3" i="7"/>
  <c r="X3" i="33"/>
  <c r="X3" i="8"/>
  <c r="X3" i="9"/>
  <c r="X3" i="10"/>
  <c r="X3" i="11"/>
  <c r="X3" i="35"/>
  <c r="X3" i="12"/>
  <c r="X3" i="34"/>
  <c r="X3" i="13"/>
  <c r="X3" i="36"/>
  <c r="X3" i="14"/>
  <c r="X3" i="15"/>
  <c r="X3" i="16"/>
  <c r="X3" i="17"/>
  <c r="X3" i="18"/>
  <c r="X3" i="19"/>
  <c r="X3" i="20"/>
  <c r="X3" i="21"/>
  <c r="X3" i="22"/>
  <c r="X3" i="37"/>
  <c r="X3" i="23"/>
  <c r="X3" i="24"/>
  <c r="X3" i="25"/>
  <c r="X3" i="26"/>
  <c r="X3" i="27"/>
  <c r="X3" i="28"/>
  <c r="X3" i="29"/>
  <c r="X3" i="30"/>
  <c r="X3" i="31"/>
  <c r="X3" i="32"/>
  <c r="X3" i="38"/>
  <c r="X3" i="40"/>
  <c r="X3" i="41"/>
  <c r="X3" i="3"/>
  <c r="W3" i="2"/>
  <c r="W3" i="4"/>
  <c r="W3" i="5"/>
  <c r="W3" i="6"/>
  <c r="W3" i="7"/>
  <c r="W3" i="33"/>
  <c r="W3" i="8"/>
  <c r="W3" i="9"/>
  <c r="W3" i="10"/>
  <c r="W3" i="11"/>
  <c r="W3" i="35"/>
  <c r="W3" i="12"/>
  <c r="W3" i="34"/>
  <c r="W3" i="13"/>
  <c r="W3" i="36"/>
  <c r="W3" i="14"/>
  <c r="W3" i="15"/>
  <c r="W3" i="16"/>
  <c r="W3" i="17"/>
  <c r="W3" i="18"/>
  <c r="W3" i="19"/>
  <c r="W3" i="20"/>
  <c r="W3" i="21"/>
  <c r="W3" i="22"/>
  <c r="W3" i="37"/>
  <c r="W3" i="23"/>
  <c r="W3" i="24"/>
  <c r="W3" i="25"/>
  <c r="W3" i="26"/>
  <c r="W3" i="27"/>
  <c r="W3" i="28"/>
  <c r="W3" i="29"/>
  <c r="W3" i="30"/>
  <c r="W3" i="31"/>
  <c r="W3" i="32"/>
  <c r="W3" i="38"/>
  <c r="W3" i="40"/>
  <c r="W3" i="41"/>
  <c r="W3" i="3"/>
  <c r="F7" i="32" l="1"/>
  <c r="E7" i="32"/>
  <c r="G7" i="32" s="1"/>
  <c r="D7" i="32"/>
</calcChain>
</file>

<file path=xl/sharedStrings.xml><?xml version="1.0" encoding="utf-8"?>
<sst xmlns="http://schemas.openxmlformats.org/spreadsheetml/2006/main" count="411" uniqueCount="47">
  <si>
    <t>Bus journey within  city , per  drop constant  rou</t>
  </si>
  <si>
    <t>Bus journey intercity, state route, charg. per per</t>
  </si>
  <si>
    <t>Air fare charg.for specified routes single journey</t>
  </si>
  <si>
    <t>Journey by motorcycle (okada) per drop</t>
  </si>
  <si>
    <t>Water transport : water way passenger  transportat</t>
  </si>
  <si>
    <t>ItemLabels</t>
  </si>
  <si>
    <t>ABIA STATE</t>
  </si>
  <si>
    <t>ADAMAWA STATE</t>
  </si>
  <si>
    <t>AKWA IBOM STATE</t>
  </si>
  <si>
    <t>ANAMBRA STATE</t>
  </si>
  <si>
    <t>BAUCHI STATE</t>
  </si>
  <si>
    <t>BENUE STATE</t>
  </si>
  <si>
    <t>BORNO STATE</t>
  </si>
  <si>
    <t>EDO STATE</t>
  </si>
  <si>
    <t>ENUGU STATE</t>
  </si>
  <si>
    <t>IMO STATE</t>
  </si>
  <si>
    <t>JIGAWA STATE</t>
  </si>
  <si>
    <t>KADUNA STATE</t>
  </si>
  <si>
    <t>ZAMFARA STATE</t>
  </si>
  <si>
    <t>GOMBE STATE</t>
  </si>
  <si>
    <t>EBONYI STATE</t>
  </si>
  <si>
    <t>EKITI STATE</t>
  </si>
  <si>
    <t>BAYELSA STATE</t>
  </si>
  <si>
    <t>YOBE STATE</t>
  </si>
  <si>
    <t>TARABA STATE</t>
  </si>
  <si>
    <t>SOKOTO STATE</t>
  </si>
  <si>
    <t>RIVERS STATE</t>
  </si>
  <si>
    <t>PLATEAU STATE</t>
  </si>
  <si>
    <t>OYO STATE</t>
  </si>
  <si>
    <t>OSUN STATE</t>
  </si>
  <si>
    <t>ONDO STATE</t>
  </si>
  <si>
    <t>OGUN STATE</t>
  </si>
  <si>
    <t>KANO STATE</t>
  </si>
  <si>
    <t>KATSINA STATE</t>
  </si>
  <si>
    <t>KEBBI STATE</t>
  </si>
  <si>
    <t>KOGI STATE</t>
  </si>
  <si>
    <t>KWARA STATE</t>
  </si>
  <si>
    <t>LAGOS STATE</t>
  </si>
  <si>
    <t>NIGER STATE</t>
  </si>
  <si>
    <t>ABUJA</t>
  </si>
  <si>
    <t>CROSS RIVER STATE</t>
  </si>
  <si>
    <t>DELTA STATE</t>
  </si>
  <si>
    <t>NASARAWA STATE</t>
  </si>
  <si>
    <t>Year on Year %</t>
  </si>
  <si>
    <t>Month on Month %</t>
  </si>
  <si>
    <t>(Sept 2016-Sept 2017)</t>
  </si>
  <si>
    <t>Aug 2017-Sept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</si>
</sst>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0"/>
      <color theme="0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charset val="204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1" applyFont="1" applyFill="1" applyBorder="1" applyAlignment="1">
      <alignment wrapText="1"/>
    </xf>
    <xf numFmtId="2" fontId="2" fillId="0" borderId="1" xfId="1" applyNumberFormat="1" applyFont="1" applyFill="1" applyBorder="1" applyAlignment="1">
      <alignment horizontal="right" wrapText="1"/>
    </xf>
    <xf numFmtId="2" fontId="1" fillId="0" borderId="0" xfId="1" applyNumberFormat="1"/>
    <xf numFmtId="0" fontId="2" fillId="2" borderId="2" xfId="1" applyFont="1" applyFill="1" applyBorder="1" applyAlignment="1">
      <alignment horizontal="center"/>
    </xf>
    <xf numFmtId="17" fontId="2" fillId="2" borderId="2" xfId="1" applyNumberFormat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right" wrapText="1"/>
    </xf>
    <xf numFmtId="2" fontId="2" fillId="0" borderId="1" xfId="2" applyNumberFormat="1" applyFont="1" applyFill="1" applyBorder="1" applyAlignment="1">
      <alignment horizontal="right" wrapText="1"/>
    </xf>
    <xf numFmtId="2" fontId="3" fillId="0" borderId="1" xfId="2" applyNumberFormat="1" applyFont="1" applyFill="1" applyBorder="1" applyAlignment="1">
      <alignment horizontal="right" wrapText="1"/>
    </xf>
    <xf numFmtId="2" fontId="3" fillId="0" borderId="0" xfId="2" applyNumberFormat="1" applyFont="1" applyFill="1" applyBorder="1" applyAlignment="1">
      <alignment horizontal="right" wrapText="1"/>
    </xf>
    <xf numFmtId="2" fontId="1" fillId="0" borderId="0" xfId="1" applyNumberFormat="1" applyFill="1" applyBorder="1"/>
    <xf numFmtId="2" fontId="2" fillId="0" borderId="3" xfId="1" applyNumberFormat="1" applyFont="1" applyFill="1" applyBorder="1" applyAlignment="1">
      <alignment horizontal="right" wrapText="1"/>
    </xf>
    <xf numFmtId="2" fontId="0" fillId="0" borderId="0" xfId="0" applyNumberFormat="1"/>
    <xf numFmtId="2" fontId="2" fillId="0" borderId="0" xfId="2" applyNumberFormat="1" applyFont="1" applyFill="1" applyBorder="1" applyAlignment="1">
      <alignment horizontal="right" wrapText="1"/>
    </xf>
    <xf numFmtId="2" fontId="2" fillId="0" borderId="4" xfId="2" applyNumberFormat="1" applyFont="1" applyFill="1" applyBorder="1" applyAlignment="1">
      <alignment horizontal="right" wrapText="1"/>
    </xf>
    <xf numFmtId="2" fontId="3" fillId="0" borderId="4" xfId="2" applyNumberFormat="1" applyFont="1" applyFill="1" applyBorder="1" applyAlignment="1">
      <alignment horizontal="right" wrapText="1"/>
    </xf>
    <xf numFmtId="2" fontId="3" fillId="0" borderId="5" xfId="2" applyNumberFormat="1" applyFont="1" applyFill="1" applyBorder="1" applyAlignment="1">
      <alignment horizontal="right" wrapText="1"/>
    </xf>
    <xf numFmtId="2" fontId="1" fillId="0" borderId="0" xfId="1" applyNumberFormat="1" applyAlignment="1">
      <alignment horizontal="center"/>
    </xf>
    <xf numFmtId="2" fontId="3" fillId="0" borderId="1" xfId="1" applyNumberFormat="1" applyFont="1" applyFill="1" applyBorder="1" applyAlignment="1">
      <alignment horizontal="right" wrapText="1"/>
    </xf>
    <xf numFmtId="2" fontId="3" fillId="0" borderId="0" xfId="1" applyNumberFormat="1" applyFont="1" applyFill="1" applyBorder="1" applyAlignment="1">
      <alignment horizontal="right" wrapText="1"/>
    </xf>
    <xf numFmtId="2" fontId="3" fillId="0" borderId="1" xfId="3" applyNumberFormat="1" applyFont="1" applyFill="1" applyBorder="1" applyAlignment="1">
      <alignment horizontal="right" wrapText="1"/>
    </xf>
    <xf numFmtId="2" fontId="3" fillId="0" borderId="0" xfId="3" applyNumberFormat="1" applyFont="1" applyFill="1" applyBorder="1" applyAlignment="1">
      <alignment horizontal="right" wrapText="1"/>
    </xf>
    <xf numFmtId="2" fontId="3" fillId="0" borderId="3" xfId="1" applyNumberFormat="1" applyFont="1" applyFill="1" applyBorder="1" applyAlignment="1">
      <alignment horizontal="right" wrapText="1"/>
    </xf>
    <xf numFmtId="2" fontId="1" fillId="0" borderId="0" xfId="1" applyNumberFormat="1" applyFill="1"/>
    <xf numFmtId="2" fontId="2" fillId="0" borderId="5" xfId="1" applyNumberFormat="1" applyFont="1" applyFill="1" applyBorder="1" applyAlignment="1">
      <alignment horizontal="right" wrapText="1"/>
    </xf>
    <xf numFmtId="0" fontId="5" fillId="3" borderId="0" xfId="0" applyFont="1" applyFill="1"/>
    <xf numFmtId="17" fontId="6" fillId="4" borderId="2" xfId="1" applyNumberFormat="1" applyFont="1" applyFill="1" applyBorder="1" applyAlignment="1">
      <alignment horizontal="center"/>
    </xf>
    <xf numFmtId="2" fontId="6" fillId="3" borderId="1" xfId="2" applyNumberFormat="1" applyFont="1" applyFill="1" applyBorder="1" applyAlignment="1">
      <alignment horizontal="right" wrapText="1"/>
    </xf>
    <xf numFmtId="2" fontId="6" fillId="3" borderId="0" xfId="2" applyNumberFormat="1" applyFont="1" applyFill="1" applyBorder="1" applyAlignment="1">
      <alignment horizontal="right" wrapText="1"/>
    </xf>
    <xf numFmtId="2" fontId="7" fillId="3" borderId="0" xfId="1" applyNumberFormat="1" applyFont="1" applyFill="1" applyBorder="1"/>
    <xf numFmtId="2" fontId="6" fillId="3" borderId="0" xfId="3" applyNumberFormat="1" applyFont="1" applyFill="1" applyBorder="1" applyAlignment="1">
      <alignment horizontal="right" wrapText="1"/>
    </xf>
    <xf numFmtId="2" fontId="7" fillId="3" borderId="0" xfId="1" applyNumberFormat="1" applyFont="1" applyFill="1"/>
    <xf numFmtId="2" fontId="6" fillId="3" borderId="3" xfId="1" applyNumberFormat="1" applyFont="1" applyFill="1" applyBorder="1" applyAlignment="1">
      <alignment horizontal="right" wrapText="1"/>
    </xf>
    <xf numFmtId="2" fontId="6" fillId="3" borderId="4" xfId="2" applyNumberFormat="1" applyFont="1" applyFill="1" applyBorder="1" applyAlignment="1">
      <alignment horizontal="right" wrapText="1"/>
    </xf>
    <xf numFmtId="2" fontId="6" fillId="3" borderId="1" xfId="3" applyNumberFormat="1" applyFont="1" applyFill="1" applyBorder="1" applyAlignment="1">
      <alignment horizontal="right" wrapText="1"/>
    </xf>
    <xf numFmtId="2" fontId="6" fillId="3" borderId="3" xfId="2" applyNumberFormat="1" applyFont="1" applyFill="1" applyBorder="1" applyAlignment="1">
      <alignment horizontal="right" wrapText="1"/>
    </xf>
    <xf numFmtId="2" fontId="6" fillId="3" borderId="0" xfId="1" applyNumberFormat="1" applyFont="1" applyFill="1" applyBorder="1" applyAlignment="1">
      <alignment horizontal="right" wrapText="1"/>
    </xf>
    <xf numFmtId="0" fontId="8" fillId="5" borderId="0" xfId="0" applyFont="1" applyFill="1" applyAlignment="1">
      <alignment horizontal="center"/>
    </xf>
    <xf numFmtId="2" fontId="9" fillId="0" borderId="1" xfId="2" applyNumberFormat="1" applyFont="1" applyFill="1" applyBorder="1" applyAlignment="1">
      <alignment horizontal="right" wrapText="1"/>
    </xf>
    <xf numFmtId="2" fontId="2" fillId="0" borderId="0" xfId="3" applyNumberFormat="1" applyFont="1" applyFill="1" applyBorder="1" applyAlignment="1">
      <alignment horizontal="right" wrapText="1"/>
    </xf>
    <xf numFmtId="2" fontId="9" fillId="0" borderId="0" xfId="2" applyNumberFormat="1" applyFont="1" applyFill="1" applyBorder="1" applyAlignment="1">
      <alignment horizontal="right" wrapText="1"/>
    </xf>
    <xf numFmtId="2" fontId="2" fillId="0" borderId="3" xfId="4" applyNumberFormat="1" applyFont="1" applyFill="1" applyBorder="1" applyAlignment="1">
      <alignment horizontal="right" wrapText="1"/>
    </xf>
    <xf numFmtId="2" fontId="2" fillId="0" borderId="4" xfId="1" applyNumberFormat="1" applyFont="1" applyFill="1" applyBorder="1" applyAlignment="1">
      <alignment horizontal="right" wrapText="1"/>
    </xf>
    <xf numFmtId="2" fontId="2" fillId="0" borderId="3" xfId="3" applyNumberFormat="1" applyFont="1" applyFill="1" applyBorder="1" applyAlignment="1">
      <alignment horizontal="right" wrapText="1"/>
    </xf>
    <xf numFmtId="2" fontId="2" fillId="0" borderId="3" xfId="5" applyNumberFormat="1" applyFont="1" applyFill="1" applyBorder="1" applyAlignment="1">
      <alignment horizontal="right" wrapText="1"/>
    </xf>
    <xf numFmtId="2" fontId="2" fillId="0" borderId="3" xfId="2" applyNumberFormat="1" applyFont="1" applyFill="1" applyBorder="1" applyAlignment="1">
      <alignment horizontal="right" wrapText="1"/>
    </xf>
    <xf numFmtId="2" fontId="2" fillId="0" borderId="0" xfId="5" applyNumberFormat="1" applyFont="1" applyFill="1" applyBorder="1" applyAlignment="1">
      <alignment horizontal="right" wrapText="1"/>
    </xf>
    <xf numFmtId="2" fontId="2" fillId="0" borderId="0" xfId="4" applyNumberFormat="1" applyFont="1" applyFill="1" applyBorder="1" applyAlignment="1">
      <alignment horizontal="right" wrapText="1"/>
    </xf>
    <xf numFmtId="0" fontId="11" fillId="0" borderId="0" xfId="0" applyFont="1"/>
    <xf numFmtId="0" fontId="12" fillId="3" borderId="0" xfId="0" applyFont="1" applyFill="1"/>
    <xf numFmtId="17" fontId="13" fillId="2" borderId="2" xfId="1" applyNumberFormat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17" fontId="14" fillId="4" borderId="2" xfId="1" applyNumberFormat="1" applyFont="1" applyFill="1" applyBorder="1" applyAlignment="1">
      <alignment horizontal="center"/>
    </xf>
    <xf numFmtId="0" fontId="15" fillId="5" borderId="0" xfId="0" applyFont="1" applyFill="1" applyAlignment="1">
      <alignment horizontal="center"/>
    </xf>
    <xf numFmtId="0" fontId="13" fillId="0" borderId="1" xfId="1" applyFont="1" applyFill="1" applyBorder="1" applyAlignment="1">
      <alignment wrapText="1"/>
    </xf>
    <xf numFmtId="2" fontId="13" fillId="0" borderId="1" xfId="1" applyNumberFormat="1" applyFont="1" applyFill="1" applyBorder="1" applyAlignment="1">
      <alignment horizontal="right" wrapText="1"/>
    </xf>
    <xf numFmtId="2" fontId="16" fillId="0" borderId="0" xfId="1" applyNumberFormat="1" applyFont="1"/>
    <xf numFmtId="2" fontId="17" fillId="0" borderId="1" xfId="2" applyNumberFormat="1" applyFont="1" applyFill="1" applyBorder="1" applyAlignment="1">
      <alignment horizontal="right" wrapText="1"/>
    </xf>
    <xf numFmtId="2" fontId="17" fillId="0" borderId="1" xfId="1" applyNumberFormat="1" applyFont="1" applyFill="1" applyBorder="1" applyAlignment="1">
      <alignment horizontal="right" wrapText="1"/>
    </xf>
    <xf numFmtId="2" fontId="17" fillId="0" borderId="1" xfId="3" applyNumberFormat="1" applyFont="1" applyFill="1" applyBorder="1" applyAlignment="1">
      <alignment horizontal="right" wrapText="1"/>
    </xf>
    <xf numFmtId="2" fontId="14" fillId="3" borderId="1" xfId="2" applyNumberFormat="1" applyFont="1" applyFill="1" applyBorder="1" applyAlignment="1">
      <alignment horizontal="right" wrapText="1"/>
    </xf>
    <xf numFmtId="2" fontId="14" fillId="3" borderId="0" xfId="2" applyNumberFormat="1" applyFont="1" applyFill="1" applyBorder="1" applyAlignment="1">
      <alignment horizontal="right" wrapText="1"/>
    </xf>
    <xf numFmtId="2" fontId="13" fillId="0" borderId="3" xfId="5" applyNumberFormat="1" applyFont="1" applyFill="1" applyBorder="1" applyAlignment="1">
      <alignment horizontal="right" wrapText="1"/>
    </xf>
    <xf numFmtId="2" fontId="11" fillId="0" borderId="0" xfId="0" applyNumberFormat="1" applyFont="1"/>
    <xf numFmtId="2" fontId="16" fillId="0" borderId="0" xfId="1" applyNumberFormat="1" applyFont="1" applyFill="1" applyBorder="1"/>
    <xf numFmtId="2" fontId="18" fillId="3" borderId="0" xfId="1" applyNumberFormat="1" applyFont="1" applyFill="1" applyBorder="1"/>
    <xf numFmtId="2" fontId="17" fillId="0" borderId="0" xfId="2" applyNumberFormat="1" applyFont="1" applyFill="1" applyBorder="1" applyAlignment="1">
      <alignment horizontal="right" wrapText="1"/>
    </xf>
    <xf numFmtId="2" fontId="17" fillId="0" borderId="0" xfId="1" applyNumberFormat="1" applyFont="1" applyFill="1" applyBorder="1" applyAlignment="1">
      <alignment horizontal="right" wrapText="1"/>
    </xf>
    <xf numFmtId="2" fontId="17" fillId="0" borderId="0" xfId="3" applyNumberFormat="1" applyFont="1" applyFill="1" applyBorder="1" applyAlignment="1">
      <alignment horizontal="right" wrapText="1"/>
    </xf>
    <xf numFmtId="2" fontId="13" fillId="0" borderId="0" xfId="5" applyNumberFormat="1" applyFont="1" applyFill="1" applyBorder="1" applyAlignment="1">
      <alignment horizontal="right" wrapText="1"/>
    </xf>
    <xf numFmtId="43" fontId="9" fillId="0" borderId="1" xfId="6" applyFont="1" applyFill="1" applyBorder="1" applyAlignment="1">
      <alignment horizontal="right" wrapText="1"/>
    </xf>
    <xf numFmtId="43" fontId="2" fillId="0" borderId="0" xfId="6" applyFont="1" applyFill="1" applyBorder="1" applyAlignment="1">
      <alignment horizontal="right" wrapText="1"/>
    </xf>
    <xf numFmtId="43" fontId="0" fillId="0" borderId="0" xfId="6" applyFont="1"/>
    <xf numFmtId="43" fontId="9" fillId="0" borderId="0" xfId="6" applyFont="1" applyFill="1" applyBorder="1" applyAlignment="1">
      <alignment horizontal="right" wrapText="1"/>
    </xf>
    <xf numFmtId="2" fontId="9" fillId="0" borderId="3" xfId="2" applyNumberFormat="1" applyFont="1" applyFill="1" applyBorder="1" applyAlignment="1">
      <alignment horizontal="right" wrapText="1"/>
    </xf>
    <xf numFmtId="43" fontId="2" fillId="0" borderId="1" xfId="6" applyFont="1" applyFill="1" applyBorder="1" applyAlignment="1">
      <alignment horizontal="right" wrapText="1"/>
    </xf>
  </cellXfs>
  <cellStyles count="7">
    <cellStyle name="Comma" xfId="6" builtinId="3"/>
    <cellStyle name="Normal" xfId="0" builtinId="0"/>
    <cellStyle name="Normal_Sheet1" xfId="2"/>
    <cellStyle name="Normal_Sheet2" xfId="1"/>
    <cellStyle name="Normal_Sheet3" xfId="3"/>
    <cellStyle name="Normal_TRANS" xfId="5"/>
    <cellStyle name="Normal_TRANSPORT AVERAGE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M1" activePane="topRight" state="frozen"/>
      <selection activeCell="T3" sqref="T3:T7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6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80.714285714285694</v>
      </c>
      <c r="C3" s="2">
        <v>87.76785714285711</v>
      </c>
      <c r="D3" s="2">
        <v>73.809523809523753</v>
      </c>
      <c r="E3" s="2">
        <v>96.666666666666501</v>
      </c>
      <c r="F3" s="2">
        <v>84.714285714285694</v>
      </c>
      <c r="G3" s="2">
        <v>73.818181818181799</v>
      </c>
      <c r="H3" s="2">
        <v>73.818181818181799</v>
      </c>
      <c r="I3" s="2">
        <v>121.607142857143</v>
      </c>
      <c r="J3" s="2">
        <v>114.28571428571425</v>
      </c>
      <c r="K3" s="2">
        <v>109.36674619853801</v>
      </c>
      <c r="L3" s="2">
        <v>128.57142857142824</v>
      </c>
      <c r="M3" s="2">
        <v>130.52380952380901</v>
      </c>
      <c r="N3" s="7">
        <v>130.6543333333328</v>
      </c>
      <c r="O3" s="18">
        <v>130.833333333333</v>
      </c>
      <c r="P3" s="20">
        <v>122.222222222222</v>
      </c>
      <c r="Q3" s="27">
        <v>116.66666666666667</v>
      </c>
      <c r="R3" s="28">
        <v>102.85714285714199</v>
      </c>
      <c r="S3" s="28">
        <v>100.22</v>
      </c>
      <c r="T3" s="28">
        <v>104.615384615384</v>
      </c>
      <c r="U3" s="38">
        <v>87.333333333333329</v>
      </c>
      <c r="V3" s="70">
        <v>114</v>
      </c>
      <c r="W3" s="12">
        <f>(V3-J3)/J3*100</f>
        <v>-0.24999999999996808</v>
      </c>
      <c r="X3" s="12">
        <f>(V3-U3)/U3*100</f>
        <v>30.534351145038173</v>
      </c>
    </row>
    <row r="4" spans="1:24" ht="15" customHeight="1" x14ac:dyDescent="0.25">
      <c r="A4" s="1" t="s">
        <v>1</v>
      </c>
      <c r="B4" s="2">
        <v>580.55555555555543</v>
      </c>
      <c r="C4" s="2">
        <v>408.730158730158</v>
      </c>
      <c r="D4" s="2">
        <v>416.9642857142855</v>
      </c>
      <c r="E4" s="2">
        <v>535.41666666666652</v>
      </c>
      <c r="F4" s="2">
        <v>463.09523809523751</v>
      </c>
      <c r="G4" s="2">
        <v>503.33333333333303</v>
      </c>
      <c r="H4" s="2">
        <v>560.33333333333303</v>
      </c>
      <c r="I4" s="2">
        <v>428.5714285714285</v>
      </c>
      <c r="J4" s="2">
        <v>450.65</v>
      </c>
      <c r="K4" s="2">
        <v>593.09478421653603</v>
      </c>
      <c r="L4" s="2">
        <v>407.142857142857</v>
      </c>
      <c r="M4" s="2">
        <v>628.57142857142799</v>
      </c>
      <c r="N4" s="7">
        <v>593.33333333333337</v>
      </c>
      <c r="O4" s="18">
        <v>683.33333333333303</v>
      </c>
      <c r="P4" s="20">
        <v>775</v>
      </c>
      <c r="Q4" s="27">
        <v>850</v>
      </c>
      <c r="R4" s="28">
        <v>1093.3333333333333</v>
      </c>
      <c r="S4" s="28">
        <v>1100.55</v>
      </c>
      <c r="T4" s="28">
        <v>1203.3333333333301</v>
      </c>
      <c r="U4" s="38">
        <v>466.66666666666669</v>
      </c>
      <c r="V4" s="70">
        <v>1387.5</v>
      </c>
      <c r="W4" s="12">
        <f t="shared" ref="W4:W7" si="0">(V4-J4)/J4*100</f>
        <v>207.88860534783092</v>
      </c>
      <c r="X4" s="12">
        <f t="shared" ref="X4:X7" si="1">(V4-U4)/U4*100</f>
        <v>197.32142857142853</v>
      </c>
    </row>
    <row r="5" spans="1:24" ht="15" customHeight="1" x14ac:dyDescent="0.25">
      <c r="A5" s="1" t="s">
        <v>2</v>
      </c>
      <c r="B5" s="3">
        <v>25000</v>
      </c>
      <c r="C5" s="3">
        <v>25052.5</v>
      </c>
      <c r="D5" s="3">
        <v>25105.110250000002</v>
      </c>
      <c r="E5" s="3">
        <v>25157.830981525</v>
      </c>
      <c r="F5" s="3">
        <v>25210.662426586201</v>
      </c>
      <c r="G5" s="3">
        <v>25263.604817682033</v>
      </c>
      <c r="H5" s="2">
        <v>30000</v>
      </c>
      <c r="I5" s="3">
        <v>30063</v>
      </c>
      <c r="J5" s="3">
        <v>30126.132300000001</v>
      </c>
      <c r="K5" s="2">
        <v>23463.350739495101</v>
      </c>
      <c r="L5" s="3">
        <v>23512.62377604804</v>
      </c>
      <c r="M5" s="3">
        <v>33562.000285977701</v>
      </c>
      <c r="N5" s="12">
        <v>33562.000285977701</v>
      </c>
      <c r="O5" s="12">
        <v>33562.000285977701</v>
      </c>
      <c r="P5" s="20">
        <v>34650</v>
      </c>
      <c r="Q5" s="25">
        <v>35000</v>
      </c>
      <c r="R5" s="25">
        <v>34500</v>
      </c>
      <c r="S5" s="25">
        <v>35000</v>
      </c>
      <c r="T5" s="28">
        <v>35000</v>
      </c>
      <c r="U5" s="39">
        <v>34500</v>
      </c>
      <c r="V5" s="71">
        <v>34700</v>
      </c>
      <c r="W5" s="12">
        <f t="shared" si="0"/>
        <v>15.182392663129873</v>
      </c>
      <c r="X5" s="12">
        <f t="shared" si="1"/>
        <v>0.57971014492753625</v>
      </c>
    </row>
    <row r="6" spans="1:24" ht="15" customHeight="1" x14ac:dyDescent="0.25">
      <c r="A6" s="1" t="s">
        <v>3</v>
      </c>
      <c r="B6" s="2">
        <v>132.777777777777</v>
      </c>
      <c r="C6" s="2">
        <v>103.8888888888885</v>
      </c>
      <c r="D6" s="2">
        <v>105</v>
      </c>
      <c r="E6" s="2">
        <v>124.333333333333</v>
      </c>
      <c r="F6" s="2">
        <v>128.93939393939351</v>
      </c>
      <c r="G6" s="2">
        <v>102.916666666666</v>
      </c>
      <c r="H6" s="2">
        <v>107.5</v>
      </c>
      <c r="I6" s="2">
        <v>108.125</v>
      </c>
      <c r="J6" s="2">
        <v>116.428571428571</v>
      </c>
      <c r="K6" s="2">
        <v>141.19</v>
      </c>
      <c r="L6" s="2">
        <v>129.444444444444</v>
      </c>
      <c r="M6" s="2">
        <v>152.77777777777749</v>
      </c>
      <c r="N6" s="7">
        <v>155.38461538461499</v>
      </c>
      <c r="O6" s="18">
        <v>151.25</v>
      </c>
      <c r="P6" s="20">
        <v>125</v>
      </c>
      <c r="Q6" s="27">
        <v>152.85714285714286</v>
      </c>
      <c r="R6" s="28">
        <v>159.09090909090909</v>
      </c>
      <c r="S6" s="28">
        <v>159.58000000000001</v>
      </c>
      <c r="T6" s="28">
        <v>159.33545454545455</v>
      </c>
      <c r="U6" s="38">
        <v>112</v>
      </c>
      <c r="V6" s="70">
        <v>157.777777777778</v>
      </c>
      <c r="W6" s="12">
        <f t="shared" si="0"/>
        <v>35.51465576005522</v>
      </c>
      <c r="X6" s="12">
        <f t="shared" si="1"/>
        <v>40.873015873016072</v>
      </c>
    </row>
    <row r="7" spans="1:24" x14ac:dyDescent="0.25">
      <c r="A7" s="1" t="s">
        <v>4</v>
      </c>
      <c r="B7" s="3">
        <v>350.23</v>
      </c>
      <c r="C7" s="3">
        <v>352.05119600000006</v>
      </c>
      <c r="D7" s="3">
        <v>353.88186221920012</v>
      </c>
      <c r="E7" s="3">
        <v>355.72204790273997</v>
      </c>
      <c r="F7" s="3">
        <v>357.57180255183425</v>
      </c>
      <c r="G7" s="3">
        <v>359.43117592510384</v>
      </c>
      <c r="H7" s="3">
        <v>361.3002180399144</v>
      </c>
      <c r="I7" s="3">
        <v>363.17897917372198</v>
      </c>
      <c r="J7" s="3">
        <v>365.06750986542539</v>
      </c>
      <c r="K7" s="3">
        <v>366.96586091672566</v>
      </c>
      <c r="L7" s="3">
        <v>368.87408339349264</v>
      </c>
      <c r="M7" s="3">
        <v>370.79222862713885</v>
      </c>
      <c r="N7" s="12">
        <v>371.16302085576598</v>
      </c>
      <c r="O7" s="12">
        <v>371.263020855766</v>
      </c>
      <c r="P7" s="21">
        <v>340.34</v>
      </c>
      <c r="Q7" s="28">
        <v>350</v>
      </c>
      <c r="R7" s="28">
        <v>330.33</v>
      </c>
      <c r="S7" s="28">
        <v>340.16499999999996</v>
      </c>
      <c r="T7" s="28">
        <v>340.2475</v>
      </c>
      <c r="U7" s="40">
        <v>325.13</v>
      </c>
      <c r="V7" s="72">
        <v>320</v>
      </c>
      <c r="W7" s="12">
        <f t="shared" si="0"/>
        <v>-12.344979667469888</v>
      </c>
      <c r="X7" s="12">
        <f t="shared" si="1"/>
        <v>-1.5778304062990176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K1" activePane="topRight" state="frozen"/>
      <selection activeCell="X11" sqref="X11"/>
      <selection pane="topRight" activeCell="O15" sqref="O15"/>
    </sheetView>
  </sheetViews>
  <sheetFormatPr defaultRowHeight="15" x14ac:dyDescent="0.25"/>
  <cols>
    <col min="1" max="1" width="47" bestFit="1" customWidth="1"/>
    <col min="17" max="21" width="9.140625" style="25"/>
    <col min="22" max="22" width="11" style="25" customWidth="1"/>
    <col min="23" max="23" width="20.28515625" customWidth="1"/>
    <col min="24" max="24" width="19.85546875" customWidth="1"/>
  </cols>
  <sheetData>
    <row r="1" spans="1:24" x14ac:dyDescent="0.25">
      <c r="C1" t="s">
        <v>39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3">
        <v>50.104999999999997</v>
      </c>
      <c r="D3" s="2">
        <v>75</v>
      </c>
      <c r="E3" s="2">
        <v>87.5</v>
      </c>
      <c r="F3" s="2">
        <v>75</v>
      </c>
      <c r="G3" s="2">
        <v>75</v>
      </c>
      <c r="H3" s="2">
        <v>75</v>
      </c>
      <c r="I3" s="2">
        <v>83.333333333333002</v>
      </c>
      <c r="J3" s="2">
        <v>125</v>
      </c>
      <c r="K3" s="2">
        <v>185.73656210000001</v>
      </c>
      <c r="L3" s="2">
        <v>250</v>
      </c>
      <c r="M3" s="2">
        <v>300</v>
      </c>
      <c r="N3" s="7">
        <v>290.55</v>
      </c>
      <c r="O3" s="18">
        <v>257.5</v>
      </c>
      <c r="P3" s="20">
        <v>262.5</v>
      </c>
      <c r="Q3" s="27">
        <v>255</v>
      </c>
      <c r="R3" s="28">
        <v>250</v>
      </c>
      <c r="S3" s="28">
        <v>250</v>
      </c>
      <c r="T3" s="28">
        <v>250</v>
      </c>
      <c r="U3" s="38">
        <v>137.5</v>
      </c>
      <c r="V3" s="70">
        <v>240</v>
      </c>
      <c r="W3" s="12">
        <f>(V3-J3)/J3*100</f>
        <v>92</v>
      </c>
      <c r="X3" s="12">
        <f>(V3-U3)/U3*100</f>
        <v>74.545454545454547</v>
      </c>
    </row>
    <row r="4" spans="1:24" ht="15" customHeight="1" x14ac:dyDescent="0.25">
      <c r="A4" s="1" t="s">
        <v>1</v>
      </c>
      <c r="B4" s="2">
        <v>1600</v>
      </c>
      <c r="C4" s="2">
        <v>1600</v>
      </c>
      <c r="D4" s="2">
        <v>2500</v>
      </c>
      <c r="E4" s="2">
        <v>2500</v>
      </c>
      <c r="F4" s="2">
        <v>2500</v>
      </c>
      <c r="G4" s="2">
        <v>5000</v>
      </c>
      <c r="H4" s="2">
        <v>5000</v>
      </c>
      <c r="I4" s="2">
        <v>4600</v>
      </c>
      <c r="J4" s="2">
        <v>4675</v>
      </c>
      <c r="K4" s="2">
        <v>4567.7378288472</v>
      </c>
      <c r="L4" s="2">
        <v>5000</v>
      </c>
      <c r="M4" s="2">
        <v>5333.3333333333303</v>
      </c>
      <c r="N4" s="7">
        <v>4960</v>
      </c>
      <c r="O4" s="18">
        <v>4566.6666666666697</v>
      </c>
      <c r="P4" s="20">
        <v>4500</v>
      </c>
      <c r="Q4" s="27">
        <v>4825</v>
      </c>
      <c r="R4" s="28">
        <v>4833.333333333333</v>
      </c>
      <c r="S4" s="28">
        <v>4850</v>
      </c>
      <c r="T4" s="28">
        <v>5000</v>
      </c>
      <c r="U4" s="38">
        <v>4800</v>
      </c>
      <c r="V4" s="70">
        <v>4850</v>
      </c>
      <c r="W4" s="12">
        <f t="shared" ref="W4:W7" si="0">(V4-J4)/J4*100</f>
        <v>3.7433155080213902</v>
      </c>
      <c r="X4" s="12">
        <f t="shared" ref="X4:X7" si="1">(V4-U4)/U4*100</f>
        <v>1.0416666666666665</v>
      </c>
    </row>
    <row r="5" spans="1:24" ht="15" customHeight="1" x14ac:dyDescent="0.25">
      <c r="A5" s="1" t="s">
        <v>2</v>
      </c>
      <c r="B5" s="2">
        <v>28000</v>
      </c>
      <c r="C5" s="3">
        <v>28058.799999999999</v>
      </c>
      <c r="D5" s="3">
        <v>28117.723480000001</v>
      </c>
      <c r="E5" s="2">
        <v>24000</v>
      </c>
      <c r="F5" s="2">
        <v>24000</v>
      </c>
      <c r="G5" s="2">
        <v>24000</v>
      </c>
      <c r="H5" s="2">
        <v>25000</v>
      </c>
      <c r="I5" s="2">
        <v>24000</v>
      </c>
      <c r="J5" s="2">
        <v>24000</v>
      </c>
      <c r="K5" s="2">
        <v>25365.394828569999</v>
      </c>
      <c r="L5" s="3">
        <v>25418.662157709994</v>
      </c>
      <c r="M5" s="2">
        <v>35000</v>
      </c>
      <c r="N5" s="2">
        <v>35000</v>
      </c>
      <c r="O5" s="2">
        <v>35000</v>
      </c>
      <c r="P5" s="20">
        <v>35000</v>
      </c>
      <c r="Q5" s="27">
        <v>36000</v>
      </c>
      <c r="R5" s="28">
        <v>43000</v>
      </c>
      <c r="S5" s="28">
        <v>44000</v>
      </c>
      <c r="T5" s="28">
        <v>44000</v>
      </c>
      <c r="U5" s="38">
        <v>39000</v>
      </c>
      <c r="V5" s="70">
        <v>45000</v>
      </c>
      <c r="W5" s="12">
        <f t="shared" si="0"/>
        <v>87.5</v>
      </c>
      <c r="X5" s="12">
        <f t="shared" si="1"/>
        <v>15.384615384615385</v>
      </c>
    </row>
    <row r="6" spans="1:24" ht="15" customHeight="1" x14ac:dyDescent="0.25">
      <c r="A6" s="1" t="s">
        <v>3</v>
      </c>
      <c r="B6" s="2">
        <v>55</v>
      </c>
      <c r="C6" s="2">
        <v>55</v>
      </c>
      <c r="D6" s="2">
        <v>55</v>
      </c>
      <c r="E6" s="2">
        <v>60</v>
      </c>
      <c r="F6" s="2">
        <v>57.5</v>
      </c>
      <c r="G6" s="2">
        <v>62.5</v>
      </c>
      <c r="H6" s="2">
        <v>62.5</v>
      </c>
      <c r="I6" s="2">
        <v>57.5</v>
      </c>
      <c r="J6" s="2">
        <v>72.5</v>
      </c>
      <c r="K6" s="2">
        <v>80.627435532222506</v>
      </c>
      <c r="L6" s="2">
        <v>85</v>
      </c>
      <c r="M6" s="2">
        <v>87.5</v>
      </c>
      <c r="N6" s="7">
        <v>82.5</v>
      </c>
      <c r="O6" s="18">
        <v>82.6666666666667</v>
      </c>
      <c r="P6" s="20">
        <v>86.6666666666667</v>
      </c>
      <c r="Q6" s="27">
        <v>85</v>
      </c>
      <c r="R6" s="28">
        <v>82.5</v>
      </c>
      <c r="S6" s="28">
        <v>85</v>
      </c>
      <c r="T6" s="28">
        <v>85</v>
      </c>
      <c r="U6" s="38">
        <v>62.5</v>
      </c>
      <c r="V6" s="70">
        <v>83.5</v>
      </c>
      <c r="W6" s="12">
        <f t="shared" si="0"/>
        <v>15.172413793103448</v>
      </c>
      <c r="X6" s="12">
        <f t="shared" si="1"/>
        <v>33.6</v>
      </c>
    </row>
    <row r="7" spans="1:24" ht="15" customHeight="1" x14ac:dyDescent="0.25">
      <c r="A7" s="1" t="s">
        <v>4</v>
      </c>
      <c r="B7" s="3">
        <v>160.43</v>
      </c>
      <c r="C7" s="3">
        <v>160.76690300000001</v>
      </c>
      <c r="D7" s="3">
        <v>161.1045134963</v>
      </c>
      <c r="E7" s="3">
        <v>161.44283297464224</v>
      </c>
      <c r="F7" s="3">
        <v>161.78186292388898</v>
      </c>
      <c r="G7" s="3">
        <v>162.12160483602915</v>
      </c>
      <c r="H7" s="3">
        <v>162.46206020618482</v>
      </c>
      <c r="I7" s="3">
        <v>162.80323053261779</v>
      </c>
      <c r="J7" s="2">
        <v>150</v>
      </c>
      <c r="K7" s="2">
        <v>150</v>
      </c>
      <c r="L7" s="3">
        <v>150.315</v>
      </c>
      <c r="M7" s="3">
        <v>250.6306615</v>
      </c>
      <c r="N7" s="13">
        <v>220.55</v>
      </c>
      <c r="O7" s="19">
        <v>220.76</v>
      </c>
      <c r="P7" s="21">
        <v>220.34</v>
      </c>
      <c r="Q7" s="28">
        <v>230</v>
      </c>
      <c r="R7" s="28">
        <v>250.54</v>
      </c>
      <c r="S7" s="28">
        <v>250.65</v>
      </c>
      <c r="T7" s="28">
        <v>250.595</v>
      </c>
      <c r="U7" s="40">
        <v>240.43</v>
      </c>
      <c r="V7" s="73">
        <v>251.65</v>
      </c>
      <c r="W7" s="12">
        <f t="shared" si="0"/>
        <v>67.76666666666668</v>
      </c>
      <c r="X7" s="12">
        <f t="shared" si="1"/>
        <v>4.6666389385683971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E1" workbookViewId="0">
      <selection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7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80</v>
      </c>
      <c r="C3" s="3">
        <v>80.168000000000006</v>
      </c>
      <c r="D3" s="2">
        <v>67.5</v>
      </c>
      <c r="E3" s="2">
        <v>67.5</v>
      </c>
      <c r="F3" s="2">
        <v>100</v>
      </c>
      <c r="G3" s="2">
        <v>70</v>
      </c>
      <c r="H3" s="2">
        <v>70</v>
      </c>
      <c r="I3" s="3">
        <v>70.147000000000006</v>
      </c>
      <c r="J3" s="2">
        <v>90</v>
      </c>
      <c r="K3" s="2">
        <v>92.264039999999994</v>
      </c>
      <c r="L3" s="2">
        <v>100</v>
      </c>
      <c r="M3" s="2">
        <v>250</v>
      </c>
      <c r="N3" s="11">
        <v>200</v>
      </c>
      <c r="O3" s="18">
        <v>200</v>
      </c>
      <c r="P3" s="20">
        <v>200</v>
      </c>
      <c r="Q3" s="32">
        <v>200</v>
      </c>
      <c r="R3" s="36">
        <v>150</v>
      </c>
      <c r="S3" s="36">
        <v>160.55000000000001</v>
      </c>
      <c r="T3" s="36">
        <v>170</v>
      </c>
      <c r="U3" s="38">
        <v>150</v>
      </c>
      <c r="V3" s="70">
        <v>150.75</v>
      </c>
      <c r="W3" s="12">
        <f>(V3-J3)/J3*100</f>
        <v>67.5</v>
      </c>
      <c r="X3" s="12">
        <f>(V3-U3)/U3*100</f>
        <v>0.5</v>
      </c>
    </row>
    <row r="4" spans="1:24" ht="15" customHeight="1" x14ac:dyDescent="0.25">
      <c r="A4" s="1" t="s">
        <v>1</v>
      </c>
      <c r="B4" s="2">
        <v>1700</v>
      </c>
      <c r="C4" s="3">
        <v>1703.57</v>
      </c>
      <c r="D4" s="2">
        <v>2058.3333333333298</v>
      </c>
      <c r="E4" s="2">
        <v>2058.3333333333298</v>
      </c>
      <c r="F4" s="2">
        <v>1500</v>
      </c>
      <c r="G4" s="2">
        <v>1500</v>
      </c>
      <c r="H4" s="2">
        <v>1500</v>
      </c>
      <c r="I4" s="2">
        <v>1450</v>
      </c>
      <c r="J4" s="2">
        <v>1450</v>
      </c>
      <c r="K4" s="2">
        <v>1450</v>
      </c>
      <c r="L4" s="2">
        <v>1450.98</v>
      </c>
      <c r="M4" s="2">
        <v>3500</v>
      </c>
      <c r="N4" s="2">
        <v>3500.45</v>
      </c>
      <c r="O4" s="18">
        <v>3350</v>
      </c>
      <c r="P4" s="20">
        <v>3266.6666666666702</v>
      </c>
      <c r="Q4" s="27">
        <v>3500</v>
      </c>
      <c r="R4" s="28">
        <v>3266.6666666666702</v>
      </c>
      <c r="S4" s="28">
        <v>3000</v>
      </c>
      <c r="T4" s="36">
        <v>3000</v>
      </c>
      <c r="U4" s="38">
        <v>2533.3333333333335</v>
      </c>
      <c r="V4" s="74">
        <v>2750.32</v>
      </c>
      <c r="W4" s="12">
        <f t="shared" ref="W4:W7" si="0">(V4-J4)/J4*100</f>
        <v>89.67724137931036</v>
      </c>
      <c r="X4" s="12">
        <f t="shared" ref="X4:X7" si="1">(V4-U4)/U4*100</f>
        <v>8.5652631578947371</v>
      </c>
    </row>
    <row r="5" spans="1:24" ht="15" customHeight="1" x14ac:dyDescent="0.25">
      <c r="A5" s="1" t="s">
        <v>2</v>
      </c>
      <c r="B5" s="2">
        <v>37000</v>
      </c>
      <c r="C5" s="3">
        <v>37077.699999999997</v>
      </c>
      <c r="D5" s="2">
        <v>27000</v>
      </c>
      <c r="E5" s="2">
        <v>27000</v>
      </c>
      <c r="F5" s="2">
        <v>26000</v>
      </c>
      <c r="G5" s="2">
        <v>26000</v>
      </c>
      <c r="H5" s="2">
        <v>24000</v>
      </c>
      <c r="I5" s="3">
        <v>24050.400000000001</v>
      </c>
      <c r="J5" s="2">
        <v>24000</v>
      </c>
      <c r="K5" s="2">
        <v>29970.4106792971</v>
      </c>
      <c r="L5" s="2">
        <v>26000</v>
      </c>
      <c r="M5" s="2">
        <v>37000</v>
      </c>
      <c r="N5" s="2">
        <v>37700</v>
      </c>
      <c r="O5" s="18">
        <v>35000</v>
      </c>
      <c r="P5" s="20">
        <v>35000</v>
      </c>
      <c r="Q5" s="34">
        <v>35000</v>
      </c>
      <c r="R5" s="30">
        <v>36000</v>
      </c>
      <c r="S5" s="30">
        <v>37500</v>
      </c>
      <c r="T5" s="36">
        <v>37000</v>
      </c>
      <c r="U5" s="38">
        <v>36250</v>
      </c>
      <c r="V5" s="74">
        <v>37000</v>
      </c>
      <c r="W5" s="12">
        <f t="shared" si="0"/>
        <v>54.166666666666664</v>
      </c>
      <c r="X5" s="12">
        <f t="shared" si="1"/>
        <v>2.0689655172413794</v>
      </c>
    </row>
    <row r="6" spans="1:24" ht="15" customHeight="1" x14ac:dyDescent="0.25">
      <c r="A6" s="1" t="s">
        <v>3</v>
      </c>
      <c r="B6" s="2">
        <v>60</v>
      </c>
      <c r="C6" s="3">
        <v>60.125999999999998</v>
      </c>
      <c r="D6" s="2">
        <v>70</v>
      </c>
      <c r="E6" s="3">
        <v>70.147000000000006</v>
      </c>
      <c r="F6" s="3">
        <v>70.294308700000002</v>
      </c>
      <c r="G6" s="3">
        <v>70.441926748270006</v>
      </c>
      <c r="H6" s="3">
        <v>70.589854794441379</v>
      </c>
      <c r="I6" s="3">
        <v>70.738093489509708</v>
      </c>
      <c r="J6" s="3">
        <v>70.886643485837681</v>
      </c>
      <c r="K6" s="2">
        <v>70</v>
      </c>
      <c r="L6" s="2">
        <v>70</v>
      </c>
      <c r="M6" s="3">
        <v>70.147000000000006</v>
      </c>
      <c r="N6" s="6">
        <v>70.55</v>
      </c>
      <c r="O6" s="6">
        <v>70.45</v>
      </c>
      <c r="P6" s="21">
        <v>71.540000000000006</v>
      </c>
      <c r="Q6" s="36">
        <v>72</v>
      </c>
      <c r="R6" s="36">
        <v>70</v>
      </c>
      <c r="S6" s="36">
        <v>71.22</v>
      </c>
      <c r="T6" s="36">
        <v>70</v>
      </c>
      <c r="U6" s="40">
        <v>70.87</v>
      </c>
      <c r="V6" s="40">
        <v>71</v>
      </c>
      <c r="W6" s="12">
        <f t="shared" si="0"/>
        <v>0.15991237359823182</v>
      </c>
      <c r="X6" s="12">
        <f t="shared" si="1"/>
        <v>0.18343445745730977</v>
      </c>
    </row>
    <row r="7" spans="1:24" ht="15" customHeight="1" x14ac:dyDescent="0.25">
      <c r="A7" s="1" t="s">
        <v>4</v>
      </c>
      <c r="B7" s="3">
        <v>350.66</v>
      </c>
      <c r="C7" s="3">
        <v>351.39638600000001</v>
      </c>
      <c r="D7" s="2">
        <v>325</v>
      </c>
      <c r="E7" s="3">
        <v>325.6825</v>
      </c>
      <c r="F7" s="3">
        <v>326.36643325</v>
      </c>
      <c r="G7" s="3">
        <v>327.05180275982502</v>
      </c>
      <c r="H7" s="3">
        <v>327.73861154562064</v>
      </c>
      <c r="I7" s="3">
        <v>328.42686262986643</v>
      </c>
      <c r="J7" s="3">
        <v>329.11655904138917</v>
      </c>
      <c r="K7" s="2">
        <v>482.81334468037602</v>
      </c>
      <c r="L7" s="3">
        <v>483.8272527042048</v>
      </c>
      <c r="M7" s="3">
        <v>484.84328993488361</v>
      </c>
      <c r="N7" s="6">
        <v>420.55</v>
      </c>
      <c r="O7" s="6">
        <v>422.55</v>
      </c>
      <c r="P7" s="21">
        <v>400.13</v>
      </c>
      <c r="Q7" s="36">
        <v>420.55</v>
      </c>
      <c r="R7" s="36">
        <v>410.76</v>
      </c>
      <c r="S7" s="36">
        <v>415.85500000000002</v>
      </c>
      <c r="T7" s="36">
        <v>420</v>
      </c>
      <c r="U7" s="40">
        <v>418.77</v>
      </c>
      <c r="V7" s="40">
        <v>433.2</v>
      </c>
      <c r="W7" s="12">
        <f t="shared" si="0"/>
        <v>31.625100013737523</v>
      </c>
      <c r="X7" s="12">
        <f t="shared" si="1"/>
        <v>3.4458055734651492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J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1" width="9.140625" style="25"/>
    <col min="22" max="22" width="9.7109375" style="25" customWidth="1"/>
    <col min="23" max="23" width="22.140625" customWidth="1"/>
    <col min="24" max="24" width="19.85546875" customWidth="1"/>
  </cols>
  <sheetData>
    <row r="1" spans="1:24" x14ac:dyDescent="0.25">
      <c r="C1" t="s">
        <v>8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100</v>
      </c>
      <c r="C3" s="2">
        <v>100</v>
      </c>
      <c r="D3" s="2">
        <v>150</v>
      </c>
      <c r="E3" s="2">
        <v>150</v>
      </c>
      <c r="F3" s="2">
        <v>100</v>
      </c>
      <c r="G3" s="2">
        <v>100</v>
      </c>
      <c r="H3" s="2">
        <v>100</v>
      </c>
      <c r="I3" s="2">
        <v>150</v>
      </c>
      <c r="J3" s="2">
        <v>100</v>
      </c>
      <c r="K3" s="2">
        <v>114.013723289523</v>
      </c>
      <c r="L3" s="2">
        <v>150</v>
      </c>
      <c r="M3" s="2">
        <v>167.5</v>
      </c>
      <c r="N3" s="7">
        <v>132.5</v>
      </c>
      <c r="O3" s="18">
        <v>150</v>
      </c>
      <c r="P3" s="20">
        <v>160</v>
      </c>
      <c r="Q3" s="27">
        <v>160</v>
      </c>
      <c r="R3" s="28">
        <v>150</v>
      </c>
      <c r="S3" s="28">
        <v>150.57</v>
      </c>
      <c r="T3" s="28">
        <v>150</v>
      </c>
      <c r="U3" s="38">
        <v>140</v>
      </c>
      <c r="V3" s="70">
        <v>143.333333333333</v>
      </c>
      <c r="W3" s="12">
        <f>(V3-J3)/J3*100</f>
        <v>43.333333333333002</v>
      </c>
      <c r="X3" s="12">
        <f>(V3-U3)/U3*100</f>
        <v>2.3809523809521442</v>
      </c>
    </row>
    <row r="4" spans="1:24" ht="15" customHeight="1" x14ac:dyDescent="0.25">
      <c r="A4" s="1" t="s">
        <v>1</v>
      </c>
      <c r="B4" s="2">
        <v>666.66666666666595</v>
      </c>
      <c r="C4" s="2">
        <v>625</v>
      </c>
      <c r="D4" s="2">
        <v>666.66666666666697</v>
      </c>
      <c r="E4" s="2">
        <v>633.33333333333303</v>
      </c>
      <c r="F4" s="2">
        <v>800</v>
      </c>
      <c r="G4" s="2">
        <v>725</v>
      </c>
      <c r="H4" s="2">
        <v>830</v>
      </c>
      <c r="I4" s="2">
        <v>775</v>
      </c>
      <c r="J4" s="2">
        <v>1133.3333333333298</v>
      </c>
      <c r="K4" s="2">
        <v>718.28532991999998</v>
      </c>
      <c r="L4" s="2">
        <v>830</v>
      </c>
      <c r="M4" s="2">
        <v>1133.3333333333298</v>
      </c>
      <c r="N4" s="7">
        <v>900</v>
      </c>
      <c r="O4" s="18">
        <v>875</v>
      </c>
      <c r="P4" s="20">
        <v>892</v>
      </c>
      <c r="Q4" s="27">
        <v>1000</v>
      </c>
      <c r="R4" s="28">
        <v>1010.09</v>
      </c>
      <c r="S4" s="28">
        <v>1020.55</v>
      </c>
      <c r="T4" s="28">
        <v>1192.8571428571399</v>
      </c>
      <c r="U4" s="38">
        <v>980</v>
      </c>
      <c r="V4" s="70">
        <v>1091.25</v>
      </c>
      <c r="W4" s="12">
        <f t="shared" ref="W4:W7" si="0">(V4-J4)/J4*100</f>
        <v>-3.713235294117351</v>
      </c>
      <c r="X4" s="12">
        <f t="shared" ref="X4:X7" si="1">(V4-U4)/U4*100</f>
        <v>11.352040816326531</v>
      </c>
    </row>
    <row r="5" spans="1:24" ht="15" customHeight="1" x14ac:dyDescent="0.25">
      <c r="A5" s="1" t="s">
        <v>2</v>
      </c>
      <c r="B5" s="3">
        <v>25000.32</v>
      </c>
      <c r="C5" s="3">
        <v>25052.820671999998</v>
      </c>
      <c r="D5" s="3">
        <v>25105.431595411199</v>
      </c>
      <c r="E5" s="3">
        <v>25158.153001761562</v>
      </c>
      <c r="F5" s="3">
        <v>25210.98512306526</v>
      </c>
      <c r="G5" s="3">
        <v>25263.928191823696</v>
      </c>
      <c r="H5" s="2">
        <v>35000</v>
      </c>
      <c r="I5" s="2">
        <v>27000</v>
      </c>
      <c r="J5" s="2">
        <v>27000</v>
      </c>
      <c r="K5" s="2">
        <v>26406</v>
      </c>
      <c r="L5" s="2">
        <v>27000</v>
      </c>
      <c r="M5" s="2">
        <v>35000</v>
      </c>
      <c r="N5" s="2">
        <v>35000</v>
      </c>
      <c r="O5" s="2">
        <v>35000</v>
      </c>
      <c r="P5" s="20">
        <v>35600</v>
      </c>
      <c r="Q5" s="27">
        <v>35000</v>
      </c>
      <c r="R5" s="28">
        <v>35000</v>
      </c>
      <c r="S5" s="28">
        <v>35000</v>
      </c>
      <c r="T5" s="28">
        <v>35000</v>
      </c>
      <c r="U5" s="38">
        <v>34500</v>
      </c>
      <c r="V5" s="70">
        <v>35000</v>
      </c>
      <c r="W5" s="12">
        <f t="shared" si="0"/>
        <v>29.629629629629626</v>
      </c>
      <c r="X5" s="12">
        <f t="shared" si="1"/>
        <v>1.4492753623188406</v>
      </c>
    </row>
    <row r="6" spans="1:24" ht="15" customHeight="1" x14ac:dyDescent="0.25">
      <c r="A6" s="1" t="s">
        <v>3</v>
      </c>
      <c r="B6" s="2">
        <v>144.9999999999998</v>
      </c>
      <c r="C6" s="2">
        <v>150</v>
      </c>
      <c r="D6" s="2">
        <v>153.333333333333</v>
      </c>
      <c r="E6" s="2">
        <v>195.833333333333</v>
      </c>
      <c r="F6" s="2">
        <v>155</v>
      </c>
      <c r="G6" s="2">
        <v>161.666666666666</v>
      </c>
      <c r="H6" s="2">
        <v>160.333333333333</v>
      </c>
      <c r="I6" s="2">
        <v>153.333333333333</v>
      </c>
      <c r="J6" s="2">
        <v>160</v>
      </c>
      <c r="K6" s="2">
        <v>187.174840750637</v>
      </c>
      <c r="L6" s="2">
        <v>162.5</v>
      </c>
      <c r="M6" s="2">
        <v>164.166666666666</v>
      </c>
      <c r="N6" s="7">
        <v>158.75</v>
      </c>
      <c r="O6" s="18">
        <v>137.142857142857</v>
      </c>
      <c r="P6" s="20">
        <v>164.28571428571399</v>
      </c>
      <c r="Q6" s="27">
        <v>174.28571428571399</v>
      </c>
      <c r="R6" s="28">
        <v>152.85714285714201</v>
      </c>
      <c r="S6" s="28">
        <v>165.55</v>
      </c>
      <c r="T6" s="28">
        <v>171</v>
      </c>
      <c r="U6" s="38">
        <v>152</v>
      </c>
      <c r="V6" s="70">
        <v>158.888888888888</v>
      </c>
      <c r="W6" s="12">
        <f t="shared" si="0"/>
        <v>-0.69444444444499709</v>
      </c>
      <c r="X6" s="12">
        <f t="shared" si="1"/>
        <v>4.5321637426894767</v>
      </c>
    </row>
    <row r="7" spans="1:24" ht="15" customHeight="1" x14ac:dyDescent="0.25">
      <c r="A7" s="1" t="s">
        <v>4</v>
      </c>
      <c r="B7" s="2">
        <v>850</v>
      </c>
      <c r="C7" s="2">
        <v>1100</v>
      </c>
      <c r="D7" s="2">
        <v>1200</v>
      </c>
      <c r="E7" s="2">
        <v>1400</v>
      </c>
      <c r="F7" s="2">
        <v>1500</v>
      </c>
      <c r="G7" s="2">
        <v>850</v>
      </c>
      <c r="H7" s="2">
        <v>1000</v>
      </c>
      <c r="I7" s="2">
        <v>1200</v>
      </c>
      <c r="J7" s="3">
        <v>1202.52</v>
      </c>
      <c r="K7" s="2">
        <v>1046.842312072295</v>
      </c>
      <c r="L7" s="2">
        <v>1000</v>
      </c>
      <c r="M7" s="2">
        <v>1500</v>
      </c>
      <c r="N7" s="7">
        <v>1350</v>
      </c>
      <c r="O7" s="18">
        <v>1350</v>
      </c>
      <c r="P7" s="20">
        <v>1500</v>
      </c>
      <c r="Q7" s="27">
        <v>1550</v>
      </c>
      <c r="R7" s="28">
        <v>1400</v>
      </c>
      <c r="S7" s="28">
        <v>1466.67</v>
      </c>
      <c r="T7" s="28">
        <v>1500</v>
      </c>
      <c r="U7" s="38">
        <v>1350</v>
      </c>
      <c r="V7" s="70">
        <v>1450</v>
      </c>
      <c r="W7" s="12">
        <f t="shared" si="0"/>
        <v>20.580115091640888</v>
      </c>
      <c r="X7" s="12">
        <f t="shared" si="1"/>
        <v>7.4074074074074066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A2" workbookViewId="0">
      <pane xSplit="1" topLeftCell="J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9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61.363636363636346</v>
      </c>
      <c r="C3" s="2">
        <v>55.41666666666665</v>
      </c>
      <c r="D3" s="2">
        <v>57.0833333333333</v>
      </c>
      <c r="E3" s="2">
        <v>69.8333333333333</v>
      </c>
      <c r="F3" s="2">
        <v>70.5555555555555</v>
      </c>
      <c r="G3" s="2">
        <v>66.060606060606005</v>
      </c>
      <c r="H3" s="2">
        <v>64.318181818181799</v>
      </c>
      <c r="I3" s="2">
        <v>65.576923076923052</v>
      </c>
      <c r="J3" s="2">
        <v>103.75</v>
      </c>
      <c r="K3" s="2">
        <v>82.147810343732942</v>
      </c>
      <c r="L3" s="2">
        <v>95.757575757575694</v>
      </c>
      <c r="M3" s="2">
        <v>125.55</v>
      </c>
      <c r="N3" s="7">
        <v>100</v>
      </c>
      <c r="O3" s="18">
        <v>92.727272727272734</v>
      </c>
      <c r="P3" s="20">
        <v>95.454545454545496</v>
      </c>
      <c r="Q3" s="27">
        <v>95.636363636363598</v>
      </c>
      <c r="R3" s="28">
        <v>82.2222222222222</v>
      </c>
      <c r="S3" s="28">
        <v>83.88</v>
      </c>
      <c r="T3" s="28">
        <v>88.571428571428598</v>
      </c>
      <c r="U3" s="38">
        <v>59.285714285714285</v>
      </c>
      <c r="V3" s="70">
        <v>89.78</v>
      </c>
      <c r="W3" s="12">
        <f>(V3-J3)/J3*100</f>
        <v>-13.465060240963854</v>
      </c>
      <c r="X3" s="12">
        <f>(V3-U3)/U3*100</f>
        <v>51.436144578313261</v>
      </c>
    </row>
    <row r="4" spans="1:24" ht="15" customHeight="1" x14ac:dyDescent="0.25">
      <c r="A4" s="1" t="s">
        <v>1</v>
      </c>
      <c r="B4" s="2">
        <v>566.66666666666652</v>
      </c>
      <c r="C4" s="2">
        <v>510.41666666666652</v>
      </c>
      <c r="D4" s="2">
        <v>520</v>
      </c>
      <c r="E4" s="2">
        <v>659.09090909090901</v>
      </c>
      <c r="F4" s="2">
        <v>560.41666666666697</v>
      </c>
      <c r="G4" s="2">
        <v>589.58333333333303</v>
      </c>
      <c r="H4" s="2">
        <v>550</v>
      </c>
      <c r="I4" s="2">
        <v>630</v>
      </c>
      <c r="J4" s="2">
        <v>899.99999999999</v>
      </c>
      <c r="K4" s="2">
        <v>811.63024570422294</v>
      </c>
      <c r="L4" s="2">
        <v>806.24999999999898</v>
      </c>
      <c r="M4" s="2">
        <v>1099.999999999995</v>
      </c>
      <c r="N4" s="7">
        <v>900</v>
      </c>
      <c r="O4" s="18">
        <v>859.09090909090912</v>
      </c>
      <c r="P4" s="20">
        <v>1009.09090909091</v>
      </c>
      <c r="Q4" s="27">
        <v>1363.6363636363637</v>
      </c>
      <c r="R4" s="28">
        <v>1287.5</v>
      </c>
      <c r="S4" s="28">
        <v>1298.77</v>
      </c>
      <c r="T4" s="28">
        <v>1309.2857142857099</v>
      </c>
      <c r="U4" s="38">
        <v>1216.6666666666599</v>
      </c>
      <c r="V4" s="70">
        <v>1227.5</v>
      </c>
      <c r="W4" s="12">
        <f t="shared" ref="W4:W7" si="0">(V4-J4)/J4*100</f>
        <v>36.388888888890406</v>
      </c>
      <c r="X4" s="12">
        <f t="shared" ref="X4:X7" si="1">(V4-U4)/U4*100</f>
        <v>0.89041095890466904</v>
      </c>
    </row>
    <row r="5" spans="1:24" ht="15" customHeight="1" x14ac:dyDescent="0.25">
      <c r="A5" s="1" t="s">
        <v>2</v>
      </c>
      <c r="B5" s="3">
        <v>26700</v>
      </c>
      <c r="C5" s="3">
        <v>26756.07</v>
      </c>
      <c r="D5" s="3">
        <v>26812.257747</v>
      </c>
      <c r="E5" s="3">
        <v>26868.563488268701</v>
      </c>
      <c r="F5" s="3">
        <v>26924.987471594064</v>
      </c>
      <c r="G5" s="3">
        <v>26981.529945284412</v>
      </c>
      <c r="H5" s="3">
        <v>27038.191158169509</v>
      </c>
      <c r="I5" s="3">
        <v>27094.971359601666</v>
      </c>
      <c r="J5" s="3">
        <v>27190.870799456799</v>
      </c>
      <c r="K5" s="2">
        <v>25770.680591596101</v>
      </c>
      <c r="L5" s="3">
        <v>27251.707994568002</v>
      </c>
      <c r="M5" s="3">
        <v>27133.994567999998</v>
      </c>
      <c r="N5" s="3">
        <v>27152.994567999998</v>
      </c>
      <c r="O5" s="3">
        <v>27152.994567999998</v>
      </c>
      <c r="P5" s="10">
        <v>28750.34</v>
      </c>
      <c r="Q5" s="29">
        <v>29500</v>
      </c>
      <c r="R5" s="29">
        <v>29800.44</v>
      </c>
      <c r="S5" s="29">
        <v>30000</v>
      </c>
      <c r="T5" s="28">
        <v>30000</v>
      </c>
      <c r="U5" s="11">
        <v>30000</v>
      </c>
      <c r="V5" s="70">
        <v>30092.666666666599</v>
      </c>
      <c r="W5" s="12">
        <f t="shared" si="0"/>
        <v>10.67194901042952</v>
      </c>
      <c r="X5" s="12">
        <f t="shared" si="1"/>
        <v>0.30888888888866256</v>
      </c>
    </row>
    <row r="6" spans="1:24" ht="15" customHeight="1" x14ac:dyDescent="0.25">
      <c r="A6" s="1" t="s">
        <v>3</v>
      </c>
      <c r="B6" s="2">
        <v>69.5833333333333</v>
      </c>
      <c r="C6" s="2">
        <v>67.0833333333333</v>
      </c>
      <c r="D6" s="2">
        <v>69.999999999999943</v>
      </c>
      <c r="E6" s="2">
        <v>102.333333333333</v>
      </c>
      <c r="F6" s="2">
        <v>78.055555555555543</v>
      </c>
      <c r="G6" s="2">
        <v>79.166666666666657</v>
      </c>
      <c r="H6" s="2">
        <v>77.916666666666657</v>
      </c>
      <c r="I6" s="2">
        <v>99.166666666666657</v>
      </c>
      <c r="J6" s="2">
        <v>80</v>
      </c>
      <c r="K6" s="2">
        <v>100.122987783068</v>
      </c>
      <c r="L6" s="2">
        <v>100.122987783068</v>
      </c>
      <c r="M6" s="2">
        <v>130.12298778306752</v>
      </c>
      <c r="N6" s="7">
        <v>110</v>
      </c>
      <c r="O6" s="18">
        <v>103.636363636363</v>
      </c>
      <c r="P6" s="20">
        <v>108.181818181818</v>
      </c>
      <c r="Q6" s="27">
        <v>108.636363636363</v>
      </c>
      <c r="R6" s="28">
        <v>101.11111111111111</v>
      </c>
      <c r="S6" s="28">
        <v>100.55</v>
      </c>
      <c r="T6" s="28">
        <v>100</v>
      </c>
      <c r="U6" s="38">
        <v>88.571428571428569</v>
      </c>
      <c r="V6" s="73">
        <v>101</v>
      </c>
      <c r="W6" s="12">
        <f t="shared" si="0"/>
        <v>26.25</v>
      </c>
      <c r="X6" s="12">
        <f t="shared" si="1"/>
        <v>14.032258064516132</v>
      </c>
    </row>
    <row r="7" spans="1:24" ht="15" customHeight="1" x14ac:dyDescent="0.25">
      <c r="A7" s="1" t="s">
        <v>4</v>
      </c>
      <c r="B7" s="3">
        <v>400.21</v>
      </c>
      <c r="C7" s="3">
        <v>401.05044099999998</v>
      </c>
      <c r="D7" s="3">
        <v>401.89264692609999</v>
      </c>
      <c r="E7" s="3">
        <v>402.73662148464479</v>
      </c>
      <c r="F7" s="3">
        <v>403.58236838976256</v>
      </c>
      <c r="G7" s="3">
        <v>404.42989136338105</v>
      </c>
      <c r="H7" s="3">
        <v>405.27919413524415</v>
      </c>
      <c r="I7" s="3">
        <v>406.13028044292815</v>
      </c>
      <c r="J7" s="3">
        <v>406.98315403185831</v>
      </c>
      <c r="K7" s="2">
        <v>481.36923696946798</v>
      </c>
      <c r="L7" s="3">
        <v>482.38011236710383</v>
      </c>
      <c r="M7" s="3">
        <v>483.39311060307477</v>
      </c>
      <c r="N7" s="12">
        <v>464.35989682428101</v>
      </c>
      <c r="O7" s="12">
        <v>464.559896824281</v>
      </c>
      <c r="P7" s="21">
        <v>440.89</v>
      </c>
      <c r="Q7" s="28">
        <v>450</v>
      </c>
      <c r="R7" s="28">
        <v>425.11</v>
      </c>
      <c r="S7" s="28">
        <v>437.755</v>
      </c>
      <c r="T7" s="28">
        <v>440</v>
      </c>
      <c r="U7" s="40">
        <v>420.33</v>
      </c>
      <c r="V7" s="73">
        <v>425</v>
      </c>
      <c r="W7" s="12">
        <f t="shared" si="0"/>
        <v>4.4269267142028568</v>
      </c>
      <c r="X7" s="12">
        <f t="shared" si="1"/>
        <v>1.1110318083410693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K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10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2">
        <v>60</v>
      </c>
      <c r="D3" s="2">
        <v>75</v>
      </c>
      <c r="E3" s="2">
        <v>70</v>
      </c>
      <c r="F3" s="2">
        <v>92.5</v>
      </c>
      <c r="G3" s="2">
        <v>85</v>
      </c>
      <c r="H3" s="2">
        <v>70</v>
      </c>
      <c r="I3" s="3">
        <v>70.105000000000004</v>
      </c>
      <c r="J3" s="3">
        <v>70.210220500000005</v>
      </c>
      <c r="K3" s="2">
        <v>75</v>
      </c>
      <c r="L3" s="2">
        <v>75</v>
      </c>
      <c r="M3" s="2">
        <v>85</v>
      </c>
      <c r="N3" s="6">
        <v>70</v>
      </c>
      <c r="O3" s="18">
        <v>100</v>
      </c>
      <c r="P3" s="20">
        <v>90</v>
      </c>
      <c r="Q3" s="27">
        <v>90</v>
      </c>
      <c r="R3" s="28">
        <v>85</v>
      </c>
      <c r="S3" s="28">
        <v>94</v>
      </c>
      <c r="T3" s="28">
        <v>94</v>
      </c>
      <c r="U3" s="38">
        <v>100</v>
      </c>
      <c r="V3" s="70">
        <v>100</v>
      </c>
      <c r="W3" s="12">
        <f>(V3-J3)/J3*100</f>
        <v>42.429405986554322</v>
      </c>
      <c r="X3" s="12">
        <f>(V3-U3)/U3*100</f>
        <v>0</v>
      </c>
    </row>
    <row r="4" spans="1:24" ht="15" customHeight="1" x14ac:dyDescent="0.25">
      <c r="A4" s="1" t="s">
        <v>1</v>
      </c>
      <c r="B4" s="2">
        <v>780.23</v>
      </c>
      <c r="C4" s="2">
        <v>712.5</v>
      </c>
      <c r="D4" s="2">
        <v>850</v>
      </c>
      <c r="E4" s="2">
        <v>887.5</v>
      </c>
      <c r="F4" s="2">
        <v>641.66666666666652</v>
      </c>
      <c r="G4" s="2">
        <v>775</v>
      </c>
      <c r="H4" s="2">
        <v>850</v>
      </c>
      <c r="I4" s="2">
        <v>875</v>
      </c>
      <c r="J4" s="2">
        <v>850.67</v>
      </c>
      <c r="K4" s="2">
        <v>802.09015302069997</v>
      </c>
      <c r="L4" s="2">
        <v>725</v>
      </c>
      <c r="M4" s="2">
        <v>966.66666666666697</v>
      </c>
      <c r="N4" s="7">
        <v>850</v>
      </c>
      <c r="O4" s="18">
        <v>850</v>
      </c>
      <c r="P4" s="20">
        <v>1000</v>
      </c>
      <c r="Q4" s="27">
        <v>1150</v>
      </c>
      <c r="R4" s="28">
        <v>1083.3333333333301</v>
      </c>
      <c r="S4" s="28">
        <v>1331.25</v>
      </c>
      <c r="T4" s="28">
        <v>1340</v>
      </c>
      <c r="U4" s="38">
        <v>1200</v>
      </c>
      <c r="V4" s="70">
        <v>1250.78</v>
      </c>
      <c r="W4" s="12">
        <f t="shared" ref="W4:W7" si="0">(V4-J4)/J4*100</f>
        <v>47.03469030293769</v>
      </c>
      <c r="X4" s="12">
        <f t="shared" ref="X4:X7" si="1">(V4-U4)/U4*100</f>
        <v>4.2316666666666638</v>
      </c>
    </row>
    <row r="5" spans="1:24" ht="15" customHeight="1" x14ac:dyDescent="0.25">
      <c r="A5" s="1" t="s">
        <v>2</v>
      </c>
      <c r="B5" s="3">
        <v>26500.12</v>
      </c>
      <c r="C5" s="3">
        <v>26555.770251999998</v>
      </c>
      <c r="D5" s="3">
        <v>26611.537369529196</v>
      </c>
      <c r="E5" s="2">
        <v>25000</v>
      </c>
      <c r="F5" s="2">
        <v>25250</v>
      </c>
      <c r="G5" s="3">
        <v>25303.025000000001</v>
      </c>
      <c r="H5" s="2">
        <v>24000</v>
      </c>
      <c r="I5" s="3">
        <v>24050.400000000001</v>
      </c>
      <c r="J5" s="3">
        <v>24100.905839999999</v>
      </c>
      <c r="K5" s="2">
        <v>25312.392363152099</v>
      </c>
      <c r="L5" s="3">
        <v>25365.548387114719</v>
      </c>
      <c r="M5" s="3">
        <v>25418.816038727658</v>
      </c>
      <c r="N5" s="3">
        <v>25418.816038727658</v>
      </c>
      <c r="O5" s="18">
        <v>35000</v>
      </c>
      <c r="P5" s="20">
        <v>35000</v>
      </c>
      <c r="Q5" s="27">
        <v>35000</v>
      </c>
      <c r="R5" s="28">
        <v>35000.44</v>
      </c>
      <c r="S5" s="28">
        <v>35250</v>
      </c>
      <c r="T5" s="28">
        <v>35000</v>
      </c>
      <c r="U5" s="38">
        <v>34000</v>
      </c>
      <c r="V5" s="70">
        <v>34000</v>
      </c>
      <c r="W5" s="12">
        <f t="shared" si="0"/>
        <v>41.073535682507782</v>
      </c>
      <c r="X5" s="12">
        <f t="shared" si="1"/>
        <v>0</v>
      </c>
    </row>
    <row r="6" spans="1:24" ht="15" customHeight="1" x14ac:dyDescent="0.25">
      <c r="A6" s="1" t="s">
        <v>3</v>
      </c>
      <c r="B6" s="2">
        <v>75</v>
      </c>
      <c r="C6" s="2">
        <v>66.666666666666657</v>
      </c>
      <c r="D6" s="2">
        <v>52</v>
      </c>
      <c r="E6" s="2">
        <v>80</v>
      </c>
      <c r="F6" s="2">
        <v>78.75</v>
      </c>
      <c r="G6" s="2">
        <v>86.666666666666657</v>
      </c>
      <c r="H6" s="2">
        <v>75</v>
      </c>
      <c r="I6" s="2">
        <v>61.071428571428555</v>
      </c>
      <c r="J6" s="2">
        <v>50</v>
      </c>
      <c r="K6" s="2">
        <v>56.315768124506398</v>
      </c>
      <c r="L6" s="2">
        <v>75</v>
      </c>
      <c r="M6" s="2">
        <v>75</v>
      </c>
      <c r="N6" s="7">
        <v>64</v>
      </c>
      <c r="O6" s="18">
        <v>66.666666666666671</v>
      </c>
      <c r="P6" s="20">
        <v>60</v>
      </c>
      <c r="Q6" s="27">
        <v>60</v>
      </c>
      <c r="R6" s="28">
        <v>55</v>
      </c>
      <c r="S6" s="28">
        <v>58.5</v>
      </c>
      <c r="T6" s="28">
        <v>66.666666666666671</v>
      </c>
      <c r="U6" s="38">
        <v>68.181818181818187</v>
      </c>
      <c r="V6" s="70">
        <v>68.571428571428598</v>
      </c>
      <c r="W6" s="12">
        <f t="shared" si="0"/>
        <v>37.142857142857196</v>
      </c>
      <c r="X6" s="12">
        <f t="shared" si="1"/>
        <v>0.57142857142860248</v>
      </c>
    </row>
    <row r="7" spans="1:24" ht="15" customHeight="1" x14ac:dyDescent="0.25">
      <c r="A7" s="1" t="s">
        <v>4</v>
      </c>
      <c r="B7" s="3">
        <v>389.23</v>
      </c>
      <c r="C7" s="3">
        <v>390.04738300000002</v>
      </c>
      <c r="D7" s="3">
        <v>390.8664825043</v>
      </c>
      <c r="E7" s="3">
        <v>391.687302117559</v>
      </c>
      <c r="F7" s="3">
        <v>392.50984545200589</v>
      </c>
      <c r="G7" s="3">
        <v>393.3341161274551</v>
      </c>
      <c r="H7" s="3">
        <v>394.16011777132275</v>
      </c>
      <c r="I7" s="3">
        <v>394.98785401864251</v>
      </c>
      <c r="J7" s="2">
        <v>350</v>
      </c>
      <c r="K7" s="2">
        <v>481.36923696946798</v>
      </c>
      <c r="L7" s="2">
        <v>400</v>
      </c>
      <c r="M7" s="3">
        <v>480.84</v>
      </c>
      <c r="N7" s="13">
        <v>410.08</v>
      </c>
      <c r="O7" s="13">
        <v>420.08</v>
      </c>
      <c r="P7" s="21">
        <v>415.67</v>
      </c>
      <c r="Q7" s="28">
        <v>420</v>
      </c>
      <c r="R7" s="28">
        <v>400.32</v>
      </c>
      <c r="S7" s="28">
        <v>410.15999999999997</v>
      </c>
      <c r="T7" s="28">
        <v>410</v>
      </c>
      <c r="U7" s="40">
        <v>400.87</v>
      </c>
      <c r="V7" s="73">
        <v>402.5</v>
      </c>
      <c r="W7" s="12">
        <f t="shared" si="0"/>
        <v>15</v>
      </c>
      <c r="X7" s="12">
        <f t="shared" si="1"/>
        <v>0.40661561104597388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P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22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127.5</v>
      </c>
      <c r="C3" s="2">
        <v>133.33333333333331</v>
      </c>
      <c r="D3" s="2">
        <v>131.666666666667</v>
      </c>
      <c r="E3" s="2">
        <v>133.76666666666699</v>
      </c>
      <c r="F3" s="2">
        <v>131.89666666666599</v>
      </c>
      <c r="G3" s="2">
        <v>131.666666666667</v>
      </c>
      <c r="H3" s="2">
        <v>135.666666666667</v>
      </c>
      <c r="I3" s="2">
        <v>137.666666666667</v>
      </c>
      <c r="J3" s="3">
        <v>135.25</v>
      </c>
      <c r="K3" s="3">
        <v>130.25</v>
      </c>
      <c r="L3" s="3">
        <v>138.25</v>
      </c>
      <c r="M3" s="3">
        <v>160.25</v>
      </c>
      <c r="N3" s="8">
        <v>151.42857142857099</v>
      </c>
      <c r="O3" s="18">
        <v>127.428571428571</v>
      </c>
      <c r="P3" s="20">
        <v>150</v>
      </c>
      <c r="Q3" s="27">
        <v>150</v>
      </c>
      <c r="R3" s="28">
        <v>150</v>
      </c>
      <c r="S3" s="28">
        <v>150</v>
      </c>
      <c r="T3" s="28">
        <v>162.5</v>
      </c>
      <c r="U3" s="38">
        <v>150</v>
      </c>
      <c r="V3" s="70">
        <v>152.5</v>
      </c>
      <c r="W3" s="12">
        <f>(V3-J3)/J3*100</f>
        <v>12.754158964879853</v>
      </c>
      <c r="X3" s="12">
        <f>(V3-U3)/U3*100</f>
        <v>1.6666666666666667</v>
      </c>
    </row>
    <row r="4" spans="1:24" ht="15" customHeight="1" x14ac:dyDescent="0.25">
      <c r="A4" s="1" t="s">
        <v>1</v>
      </c>
      <c r="B4" s="2">
        <v>1000</v>
      </c>
      <c r="C4" s="2">
        <v>999.99999999999648</v>
      </c>
      <c r="D4" s="2">
        <v>999.99999999999648</v>
      </c>
      <c r="E4" s="2">
        <v>999.99999999999648</v>
      </c>
      <c r="F4" s="2">
        <v>1275</v>
      </c>
      <c r="G4" s="2">
        <v>999.99999999999648</v>
      </c>
      <c r="H4" s="2">
        <v>1016.666666666665</v>
      </c>
      <c r="I4" s="2">
        <v>999.99999999999648</v>
      </c>
      <c r="J4" s="2">
        <v>999.99999999999648</v>
      </c>
      <c r="K4" s="2">
        <v>1248.6961334616349</v>
      </c>
      <c r="L4" s="2">
        <v>999.99999999999648</v>
      </c>
      <c r="M4" s="2">
        <v>1412.5</v>
      </c>
      <c r="N4" s="8">
        <v>1157.1428571428601</v>
      </c>
      <c r="O4" s="18">
        <v>1011.1111111111099</v>
      </c>
      <c r="P4" s="20">
        <v>997.5</v>
      </c>
      <c r="Q4" s="27">
        <v>1071.42857142857</v>
      </c>
      <c r="R4" s="28">
        <v>1055.55555555556</v>
      </c>
      <c r="S4" s="28">
        <v>1150</v>
      </c>
      <c r="T4" s="28">
        <v>1170</v>
      </c>
      <c r="U4" s="38">
        <v>966.66666666666663</v>
      </c>
      <c r="V4" s="70">
        <v>1100</v>
      </c>
      <c r="W4" s="12">
        <f t="shared" ref="W4:W7" si="0">(V4-J4)/J4*100</f>
        <v>10.000000000000387</v>
      </c>
      <c r="X4" s="12">
        <f t="shared" ref="X4:X7" si="1">(V4-U4)/U4*100</f>
        <v>13.793103448275868</v>
      </c>
    </row>
    <row r="5" spans="1:24" ht="15" customHeight="1" x14ac:dyDescent="0.25">
      <c r="A5" s="1" t="s">
        <v>2</v>
      </c>
      <c r="B5" s="3">
        <v>28897.23</v>
      </c>
      <c r="C5" s="3">
        <v>28957.914183000001</v>
      </c>
      <c r="D5" s="3">
        <v>29018.725802784302</v>
      </c>
      <c r="E5" s="3">
        <v>29079.665126970147</v>
      </c>
      <c r="F5" s="3">
        <v>29140.732423736783</v>
      </c>
      <c r="G5" s="3">
        <v>29201.92796182663</v>
      </c>
      <c r="H5" s="3">
        <v>29263.252010546465</v>
      </c>
      <c r="I5" s="3">
        <v>29324.704839768612</v>
      </c>
      <c r="J5" s="3">
        <v>29386.286719932126</v>
      </c>
      <c r="K5" s="2">
        <v>25642.233826330099</v>
      </c>
      <c r="L5" s="2">
        <v>25400</v>
      </c>
      <c r="M5" s="3">
        <v>29500.21</v>
      </c>
      <c r="N5" s="3">
        <v>29500.21</v>
      </c>
      <c r="O5" s="3">
        <v>29500.21</v>
      </c>
      <c r="P5" s="10">
        <v>30800.34</v>
      </c>
      <c r="Q5" s="29">
        <v>30800.34</v>
      </c>
      <c r="R5" s="29">
        <v>30675.22</v>
      </c>
      <c r="S5" s="29">
        <v>31100</v>
      </c>
      <c r="T5" s="28">
        <v>31100</v>
      </c>
      <c r="U5" s="11">
        <v>32000</v>
      </c>
      <c r="V5" s="11">
        <v>32000</v>
      </c>
      <c r="W5" s="12">
        <f t="shared" si="0"/>
        <v>8.8943298790283851</v>
      </c>
      <c r="X5" s="12">
        <f t="shared" si="1"/>
        <v>0</v>
      </c>
    </row>
    <row r="6" spans="1:24" ht="15" customHeight="1" x14ac:dyDescent="0.25">
      <c r="A6" s="1" t="s">
        <v>3</v>
      </c>
      <c r="B6" s="2">
        <v>125</v>
      </c>
      <c r="C6" s="2">
        <v>120</v>
      </c>
      <c r="D6" s="2">
        <v>137.5</v>
      </c>
      <c r="E6" s="2">
        <v>127.5</v>
      </c>
      <c r="F6" s="2">
        <v>120</v>
      </c>
      <c r="G6" s="2">
        <v>120</v>
      </c>
      <c r="H6" s="2">
        <v>120</v>
      </c>
      <c r="I6" s="2">
        <v>120</v>
      </c>
      <c r="J6" s="3">
        <v>120.252</v>
      </c>
      <c r="K6" s="2">
        <v>120</v>
      </c>
      <c r="L6" s="2">
        <v>124.166666666667</v>
      </c>
      <c r="M6" s="2">
        <v>183.333333333333</v>
      </c>
      <c r="N6" s="2">
        <v>150</v>
      </c>
      <c r="O6" s="18">
        <v>150</v>
      </c>
      <c r="P6" s="20">
        <v>185.71428571428501</v>
      </c>
      <c r="Q6" s="27">
        <v>186</v>
      </c>
      <c r="R6" s="28">
        <v>174.54545454545499</v>
      </c>
      <c r="S6" s="28">
        <v>170</v>
      </c>
      <c r="T6" s="28">
        <v>178.57142857142799</v>
      </c>
      <c r="U6" s="38">
        <v>151.42857142857099</v>
      </c>
      <c r="V6" s="70">
        <v>162.5</v>
      </c>
      <c r="W6" s="12">
        <f t="shared" si="0"/>
        <v>35.132887602701004</v>
      </c>
      <c r="X6" s="12">
        <f t="shared" si="1"/>
        <v>7.3113207547172916</v>
      </c>
    </row>
    <row r="7" spans="1:24" ht="15" customHeight="1" x14ac:dyDescent="0.25">
      <c r="A7" s="1" t="s">
        <v>4</v>
      </c>
      <c r="B7" s="2">
        <v>2008.3333333333298</v>
      </c>
      <c r="C7" s="2">
        <v>1891.6666666666652</v>
      </c>
      <c r="D7" s="2">
        <v>1845</v>
      </c>
      <c r="E7" s="2">
        <v>2005</v>
      </c>
      <c r="F7" s="2">
        <v>1832.1428571428551</v>
      </c>
      <c r="G7" s="2">
        <v>1616.6666666666652</v>
      </c>
      <c r="H7" s="2">
        <v>1775</v>
      </c>
      <c r="I7" s="2">
        <v>1780</v>
      </c>
      <c r="J7" s="3">
        <v>1783.7380000000001</v>
      </c>
      <c r="K7" s="2">
        <v>1965.2557332946899</v>
      </c>
      <c r="L7" s="2">
        <v>2265.7557332946899</v>
      </c>
      <c r="M7" s="2">
        <v>2565.2557332946899</v>
      </c>
      <c r="N7" s="8">
        <v>2228.5714285714298</v>
      </c>
      <c r="O7" s="18">
        <v>1933.3333333333333</v>
      </c>
      <c r="P7" s="20">
        <v>2128.5714285714284</v>
      </c>
      <c r="Q7" s="27">
        <v>2133.3333333333298</v>
      </c>
      <c r="R7" s="28">
        <v>2175</v>
      </c>
      <c r="S7" s="28">
        <v>2189</v>
      </c>
      <c r="T7" s="28">
        <v>2244.4444444444398</v>
      </c>
      <c r="U7" s="38">
        <v>1977.7777777777801</v>
      </c>
      <c r="V7" s="70">
        <v>2187.5</v>
      </c>
      <c r="W7" s="12">
        <f t="shared" si="0"/>
        <v>22.635723407809888</v>
      </c>
      <c r="X7" s="12">
        <f t="shared" si="1"/>
        <v>10.603932584269533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J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11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2">
        <v>50</v>
      </c>
      <c r="D3" s="2">
        <v>50</v>
      </c>
      <c r="E3" s="2">
        <v>71.25</v>
      </c>
      <c r="F3" s="2">
        <v>66.6666666666666</v>
      </c>
      <c r="G3" s="2">
        <v>66.6666666666666</v>
      </c>
      <c r="H3" s="2">
        <v>66.6666666666666</v>
      </c>
      <c r="I3" s="2">
        <v>66.6666666666666</v>
      </c>
      <c r="J3" s="2">
        <v>66.6666666666666</v>
      </c>
      <c r="K3" s="2">
        <v>101.55172100981</v>
      </c>
      <c r="L3" s="2">
        <v>111.55172100981</v>
      </c>
      <c r="M3" s="2">
        <v>147.5</v>
      </c>
      <c r="N3" s="7">
        <v>127.5</v>
      </c>
      <c r="O3" s="18">
        <v>132.5</v>
      </c>
      <c r="P3" s="20">
        <v>125.89</v>
      </c>
      <c r="Q3" s="35">
        <v>130</v>
      </c>
      <c r="R3" s="28">
        <v>120.98</v>
      </c>
      <c r="S3" s="28">
        <v>125.49000000000001</v>
      </c>
      <c r="T3" s="28">
        <v>130</v>
      </c>
      <c r="U3" s="38">
        <v>150</v>
      </c>
      <c r="V3" s="70">
        <v>149.5</v>
      </c>
      <c r="W3" s="12">
        <f>(V3-J3)/J3*100</f>
        <v>124.25000000000021</v>
      </c>
      <c r="X3" s="12">
        <f>(V3-U3)/U3*100</f>
        <v>-0.33333333333333337</v>
      </c>
    </row>
    <row r="4" spans="1:24" ht="15" customHeight="1" x14ac:dyDescent="0.25">
      <c r="A4" s="1" t="s">
        <v>1</v>
      </c>
      <c r="B4" s="2">
        <v>2000</v>
      </c>
      <c r="C4" s="2">
        <v>2000</v>
      </c>
      <c r="D4" s="2">
        <v>2000</v>
      </c>
      <c r="E4" s="2">
        <v>2000</v>
      </c>
      <c r="F4" s="2">
        <v>1875</v>
      </c>
      <c r="G4" s="2">
        <v>1875</v>
      </c>
      <c r="H4" s="2">
        <v>1875</v>
      </c>
      <c r="I4" s="2">
        <v>1368.1818181818101</v>
      </c>
      <c r="J4" s="2">
        <v>1571.42857142857</v>
      </c>
      <c r="K4" s="2">
        <v>1571.42857142857</v>
      </c>
      <c r="L4" s="2">
        <v>2000</v>
      </c>
      <c r="M4" s="2">
        <v>2200</v>
      </c>
      <c r="N4" s="7">
        <v>1650</v>
      </c>
      <c r="O4" s="18">
        <v>1881.8181818181799</v>
      </c>
      <c r="P4" s="20">
        <v>2150.5700000000002</v>
      </c>
      <c r="Q4" s="35">
        <v>2175.89</v>
      </c>
      <c r="R4" s="28">
        <v>2244.4444444444398</v>
      </c>
      <c r="S4" s="28">
        <v>2210.1672222222196</v>
      </c>
      <c r="T4" s="28">
        <v>2245.8333333333298</v>
      </c>
      <c r="U4" s="38">
        <v>2240</v>
      </c>
      <c r="V4" s="70">
        <v>2235.7142857142899</v>
      </c>
      <c r="W4" s="12">
        <f t="shared" ref="W4:W7" si="0">(V4-J4)/J4*100</f>
        <v>42.272727272727664</v>
      </c>
      <c r="X4" s="12">
        <f t="shared" ref="X4:X7" si="1">(V4-U4)/U4*100</f>
        <v>-0.19132653061205929</v>
      </c>
    </row>
    <row r="5" spans="1:24" ht="15" customHeight="1" x14ac:dyDescent="0.25">
      <c r="A5" s="1" t="s">
        <v>2</v>
      </c>
      <c r="B5" s="3">
        <v>20000</v>
      </c>
      <c r="C5" s="3">
        <v>20042</v>
      </c>
      <c r="D5" s="3">
        <v>20084.088199999998</v>
      </c>
      <c r="E5" s="3">
        <v>20126.264785219999</v>
      </c>
      <c r="F5" s="3">
        <v>20168.52994126896</v>
      </c>
      <c r="G5" s="3">
        <v>20210.883854145624</v>
      </c>
      <c r="H5" s="3">
        <v>20253.326710239329</v>
      </c>
      <c r="I5" s="3">
        <v>20295.858696330833</v>
      </c>
      <c r="J5" s="3">
        <v>20338.479999593128</v>
      </c>
      <c r="K5" s="2">
        <v>28770.680591596101</v>
      </c>
      <c r="L5" s="3">
        <v>28810.099020838501</v>
      </c>
      <c r="M5" s="3">
        <v>28840.600228782201</v>
      </c>
      <c r="N5" s="3">
        <v>28849.878219999999</v>
      </c>
      <c r="O5" s="3">
        <v>28849.878219999999</v>
      </c>
      <c r="P5" s="10">
        <v>29008.13</v>
      </c>
      <c r="Q5" s="29">
        <v>30000</v>
      </c>
      <c r="R5" s="29">
        <v>30000</v>
      </c>
      <c r="S5" s="29">
        <v>30000</v>
      </c>
      <c r="T5" s="28">
        <v>30000</v>
      </c>
      <c r="U5" s="11">
        <v>29800</v>
      </c>
      <c r="V5" s="11">
        <v>30800</v>
      </c>
      <c r="W5" s="12">
        <f t="shared" si="0"/>
        <v>51.437078880113731</v>
      </c>
      <c r="X5" s="12">
        <f t="shared" si="1"/>
        <v>3.3557046979865772</v>
      </c>
    </row>
    <row r="6" spans="1:24" ht="15" customHeight="1" x14ac:dyDescent="0.25">
      <c r="A6" s="1" t="s">
        <v>3</v>
      </c>
      <c r="B6" s="2">
        <v>70</v>
      </c>
      <c r="C6" s="2">
        <v>78.3333333333333</v>
      </c>
      <c r="D6" s="2">
        <v>103.75</v>
      </c>
      <c r="E6" s="2">
        <v>70</v>
      </c>
      <c r="F6" s="2">
        <v>78.125</v>
      </c>
      <c r="G6" s="2">
        <v>78.8888888888888</v>
      </c>
      <c r="H6" s="2">
        <v>72.0833333333333</v>
      </c>
      <c r="I6" s="2">
        <v>95</v>
      </c>
      <c r="J6" s="2">
        <v>85.416666666666501</v>
      </c>
      <c r="K6" s="2">
        <v>117.554797159976</v>
      </c>
      <c r="L6" s="2">
        <v>119.554797159976</v>
      </c>
      <c r="M6" s="2">
        <v>120.554797159976</v>
      </c>
      <c r="N6" s="7">
        <v>116.363636363636</v>
      </c>
      <c r="O6" s="18">
        <v>110</v>
      </c>
      <c r="P6" s="20">
        <v>82.222222222222229</v>
      </c>
      <c r="Q6" s="35">
        <v>95</v>
      </c>
      <c r="R6" s="28">
        <v>83</v>
      </c>
      <c r="S6" s="28">
        <v>85</v>
      </c>
      <c r="T6" s="28">
        <v>90</v>
      </c>
      <c r="U6" s="38">
        <v>96.666666666666671</v>
      </c>
      <c r="V6" s="70">
        <v>96.666666666666998</v>
      </c>
      <c r="W6" s="12">
        <f t="shared" si="0"/>
        <v>13.170731707317682</v>
      </c>
      <c r="X6" s="12">
        <f t="shared" si="1"/>
        <v>3.3812033632722008E-13</v>
      </c>
    </row>
    <row r="7" spans="1:24" ht="15" customHeight="1" x14ac:dyDescent="0.25">
      <c r="A7" s="1" t="s">
        <v>4</v>
      </c>
      <c r="B7" s="2">
        <v>300</v>
      </c>
      <c r="C7" s="2">
        <v>300</v>
      </c>
      <c r="D7" s="2">
        <v>300</v>
      </c>
      <c r="E7" s="2">
        <v>500</v>
      </c>
      <c r="F7" s="2">
        <v>425</v>
      </c>
      <c r="G7" s="2">
        <v>350</v>
      </c>
      <c r="H7" s="2">
        <v>350</v>
      </c>
      <c r="I7" s="2">
        <v>350</v>
      </c>
      <c r="J7" s="2">
        <v>425</v>
      </c>
      <c r="K7" s="2">
        <v>392.38601646241648</v>
      </c>
      <c r="L7" s="2">
        <v>450</v>
      </c>
      <c r="M7" s="2">
        <v>600</v>
      </c>
      <c r="N7" s="7">
        <v>500</v>
      </c>
      <c r="O7" s="18">
        <v>485</v>
      </c>
      <c r="P7" s="20">
        <v>500</v>
      </c>
      <c r="Q7" s="28">
        <v>520</v>
      </c>
      <c r="R7" s="28">
        <v>525.76</v>
      </c>
      <c r="S7" s="28">
        <v>500</v>
      </c>
      <c r="T7" s="28">
        <v>525</v>
      </c>
      <c r="U7" s="38">
        <v>450</v>
      </c>
      <c r="V7" s="70">
        <v>510</v>
      </c>
      <c r="W7" s="12">
        <f t="shared" si="0"/>
        <v>20</v>
      </c>
      <c r="X7" s="12">
        <f t="shared" si="1"/>
        <v>13.333333333333334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R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12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40</v>
      </c>
      <c r="C3" s="2">
        <v>47.5</v>
      </c>
      <c r="D3" s="2">
        <v>40</v>
      </c>
      <c r="E3" s="2">
        <v>46.6666666666666</v>
      </c>
      <c r="F3" s="2">
        <v>49</v>
      </c>
      <c r="G3" s="2">
        <v>43.75</v>
      </c>
      <c r="H3" s="2">
        <v>47.5</v>
      </c>
      <c r="I3" s="2">
        <v>50</v>
      </c>
      <c r="J3" s="2">
        <v>62.5</v>
      </c>
      <c r="K3" s="2">
        <v>51.685607786255048</v>
      </c>
      <c r="L3" s="2">
        <v>75</v>
      </c>
      <c r="M3" s="2">
        <v>85</v>
      </c>
      <c r="N3" s="7">
        <v>50</v>
      </c>
      <c r="O3" s="18">
        <v>68.75</v>
      </c>
      <c r="P3" s="20">
        <v>58</v>
      </c>
      <c r="Q3" s="27">
        <v>60</v>
      </c>
      <c r="R3" s="28">
        <v>58.571428571428598</v>
      </c>
      <c r="S3" s="28">
        <v>68.75</v>
      </c>
      <c r="T3" s="28">
        <v>68.3333333333333</v>
      </c>
      <c r="U3" s="38">
        <v>47.5</v>
      </c>
      <c r="V3" s="70">
        <v>68.4444444444444</v>
      </c>
      <c r="W3" s="12">
        <f>(V3-J3)/J3*100</f>
        <v>9.51111111111104</v>
      </c>
      <c r="X3" s="12">
        <f>(V3-U3)/U3*100</f>
        <v>44.093567251461899</v>
      </c>
    </row>
    <row r="4" spans="1:24" ht="15" customHeight="1" x14ac:dyDescent="0.25">
      <c r="A4" s="1" t="s">
        <v>1</v>
      </c>
      <c r="B4" s="2">
        <v>1500</v>
      </c>
      <c r="C4" s="2">
        <v>1500</v>
      </c>
      <c r="D4" s="2">
        <v>1500</v>
      </c>
      <c r="E4" s="2">
        <v>1500</v>
      </c>
      <c r="F4" s="2">
        <v>1500</v>
      </c>
      <c r="G4" s="2">
        <v>1750</v>
      </c>
      <c r="H4" s="2">
        <v>1500</v>
      </c>
      <c r="I4" s="2">
        <v>1587.5</v>
      </c>
      <c r="J4" s="2">
        <v>1500</v>
      </c>
      <c r="K4" s="2">
        <v>1500</v>
      </c>
      <c r="L4" s="2">
        <v>1500</v>
      </c>
      <c r="M4" s="2">
        <v>2000</v>
      </c>
      <c r="N4" s="7">
        <v>2100</v>
      </c>
      <c r="O4" s="18">
        <v>2333.3333333333298</v>
      </c>
      <c r="P4" s="20">
        <v>2562.5</v>
      </c>
      <c r="Q4" s="27">
        <v>2563.6363636363599</v>
      </c>
      <c r="R4" s="28">
        <v>2366.6666666666702</v>
      </c>
      <c r="S4" s="28">
        <v>2465.151515151515</v>
      </c>
      <c r="T4" s="28">
        <v>2463.6363636363635</v>
      </c>
      <c r="U4" s="38">
        <v>2290</v>
      </c>
      <c r="V4" s="70">
        <v>2300</v>
      </c>
      <c r="W4" s="12">
        <f t="shared" ref="W4:W7" si="0">(V4-J4)/J4*100</f>
        <v>53.333333333333336</v>
      </c>
      <c r="X4" s="12">
        <f t="shared" ref="X4:X7" si="1">(V4-U4)/U4*100</f>
        <v>0.43668122270742354</v>
      </c>
    </row>
    <row r="5" spans="1:24" ht="15" customHeight="1" x14ac:dyDescent="0.25">
      <c r="A5" s="1" t="s">
        <v>2</v>
      </c>
      <c r="B5" s="2">
        <v>30000</v>
      </c>
      <c r="C5" s="2">
        <v>30833.333333333299</v>
      </c>
      <c r="D5" s="2">
        <v>30000</v>
      </c>
      <c r="E5" s="2">
        <v>30000</v>
      </c>
      <c r="F5" s="2">
        <v>25005</v>
      </c>
      <c r="G5" s="2">
        <v>32000</v>
      </c>
      <c r="H5" s="2">
        <v>30000</v>
      </c>
      <c r="I5" s="2">
        <v>30000</v>
      </c>
      <c r="J5" s="3">
        <v>30063</v>
      </c>
      <c r="K5" s="2">
        <v>29310.659413786801</v>
      </c>
      <c r="L5" s="2">
        <v>35000</v>
      </c>
      <c r="M5" s="2">
        <v>35000</v>
      </c>
      <c r="N5" s="2">
        <v>35878.89</v>
      </c>
      <c r="O5" s="2">
        <v>35878.89</v>
      </c>
      <c r="P5" s="20">
        <v>33500</v>
      </c>
      <c r="Q5" s="27">
        <v>35000</v>
      </c>
      <c r="R5" s="28">
        <v>35000</v>
      </c>
      <c r="S5" s="28">
        <v>35000</v>
      </c>
      <c r="T5" s="28">
        <v>35000</v>
      </c>
      <c r="U5" s="38">
        <v>34500</v>
      </c>
      <c r="V5" s="70">
        <v>35550</v>
      </c>
      <c r="W5" s="12">
        <f t="shared" si="0"/>
        <v>18.251671489871271</v>
      </c>
      <c r="X5" s="12">
        <f t="shared" si="1"/>
        <v>3.0434782608695654</v>
      </c>
    </row>
    <row r="6" spans="1:24" ht="15" customHeight="1" x14ac:dyDescent="0.25">
      <c r="A6" s="1" t="s">
        <v>3</v>
      </c>
      <c r="B6" s="2">
        <v>50</v>
      </c>
      <c r="C6" s="3">
        <v>50.104999999999997</v>
      </c>
      <c r="D6" s="3">
        <v>50.210220499999998</v>
      </c>
      <c r="E6" s="2">
        <v>87.5</v>
      </c>
      <c r="F6" s="2">
        <v>50</v>
      </c>
      <c r="G6" s="2">
        <v>75</v>
      </c>
      <c r="H6" s="2">
        <v>50</v>
      </c>
      <c r="I6" s="2">
        <v>50</v>
      </c>
      <c r="J6" s="2">
        <v>50</v>
      </c>
      <c r="K6" s="2">
        <v>59.956940446250997</v>
      </c>
      <c r="L6" s="2">
        <v>75</v>
      </c>
      <c r="M6" s="2">
        <v>100</v>
      </c>
      <c r="N6" s="7">
        <v>80</v>
      </c>
      <c r="O6" s="18">
        <v>75</v>
      </c>
      <c r="P6" s="20">
        <v>70.56</v>
      </c>
      <c r="Q6" s="27">
        <v>70</v>
      </c>
      <c r="R6" s="28">
        <v>66.666666666666671</v>
      </c>
      <c r="S6" s="28">
        <v>68.333333333333343</v>
      </c>
      <c r="T6" s="28">
        <v>70</v>
      </c>
      <c r="U6" s="40">
        <v>66.97</v>
      </c>
      <c r="V6" s="70">
        <v>68</v>
      </c>
      <c r="W6" s="12">
        <f t="shared" si="0"/>
        <v>36</v>
      </c>
      <c r="X6" s="12">
        <f t="shared" si="1"/>
        <v>1.5380020904882801</v>
      </c>
    </row>
    <row r="7" spans="1:24" ht="15" customHeight="1" x14ac:dyDescent="0.25">
      <c r="A7" s="1" t="s">
        <v>4</v>
      </c>
      <c r="B7" s="3">
        <v>100.65</v>
      </c>
      <c r="C7" s="3">
        <v>106.407365</v>
      </c>
      <c r="D7" s="3">
        <v>102.1663204665</v>
      </c>
      <c r="E7" s="3">
        <v>111.72773325</v>
      </c>
      <c r="F7" s="3">
        <v>108.70200000000001</v>
      </c>
      <c r="G7" s="3">
        <v>117.3141199125</v>
      </c>
      <c r="H7" s="2">
        <v>114.13710000000002</v>
      </c>
      <c r="I7" s="2">
        <v>123.17982590812501</v>
      </c>
      <c r="J7" s="3">
        <v>114.91995420000001</v>
      </c>
      <c r="K7" s="2">
        <v>110.33962610382001</v>
      </c>
      <c r="L7" s="3">
        <v>120.66595191</v>
      </c>
      <c r="M7" s="3">
        <v>126.69924950550001</v>
      </c>
      <c r="N7" s="14">
        <v>117.17</v>
      </c>
      <c r="O7" s="19">
        <v>117.89</v>
      </c>
      <c r="P7" s="21">
        <v>136.15</v>
      </c>
      <c r="Q7" s="28">
        <v>137</v>
      </c>
      <c r="R7" s="28">
        <v>150</v>
      </c>
      <c r="S7" s="28">
        <v>143.5</v>
      </c>
      <c r="T7" s="28">
        <v>143</v>
      </c>
      <c r="U7" s="40">
        <v>145</v>
      </c>
      <c r="V7" s="73">
        <v>151.32</v>
      </c>
      <c r="W7" s="12">
        <f t="shared" si="0"/>
        <v>31.67426062200779</v>
      </c>
      <c r="X7" s="12">
        <f t="shared" si="1"/>
        <v>4.3586206896551678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J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4" max="14" width="9.5703125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40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108.333333333333</v>
      </c>
      <c r="C3" s="2">
        <v>157.5</v>
      </c>
      <c r="D3" s="2">
        <v>183.75</v>
      </c>
      <c r="E3" s="2">
        <v>150</v>
      </c>
      <c r="F3" s="2">
        <v>186.90476190476099</v>
      </c>
      <c r="G3" s="2">
        <v>190</v>
      </c>
      <c r="H3" s="2">
        <v>195</v>
      </c>
      <c r="I3" s="2">
        <v>200</v>
      </c>
      <c r="J3" s="2">
        <v>203.75</v>
      </c>
      <c r="K3" s="2">
        <v>209.80306383124099</v>
      </c>
      <c r="L3" s="2">
        <v>218.75</v>
      </c>
      <c r="M3" s="2">
        <v>253.75</v>
      </c>
      <c r="N3" s="7">
        <v>210</v>
      </c>
      <c r="O3" s="18">
        <v>223.333333333333</v>
      </c>
      <c r="P3" s="20">
        <v>209.09090909090909</v>
      </c>
      <c r="Q3" s="27">
        <v>210.538461538462</v>
      </c>
      <c r="R3" s="28">
        <v>211.81818181818201</v>
      </c>
      <c r="S3" s="28">
        <v>211.17832167832199</v>
      </c>
      <c r="T3" s="28">
        <v>228.333333333333</v>
      </c>
      <c r="U3" s="38">
        <v>292.30769230769232</v>
      </c>
      <c r="V3" s="70">
        <v>255.555555555556</v>
      </c>
      <c r="W3" s="12">
        <f>(V3-J3)/J3*100</f>
        <v>25.426039536469204</v>
      </c>
      <c r="X3" s="12">
        <f>(V3-U3)/U3*100</f>
        <v>-12.573099415204531</v>
      </c>
    </row>
    <row r="4" spans="1:24" ht="15" customHeight="1" x14ac:dyDescent="0.25">
      <c r="A4" s="1" t="s">
        <v>1</v>
      </c>
      <c r="B4" s="2">
        <v>1133.75</v>
      </c>
      <c r="C4" s="2">
        <v>1400</v>
      </c>
      <c r="D4" s="2">
        <v>1195.8333333333298</v>
      </c>
      <c r="E4" s="2">
        <v>1370</v>
      </c>
      <c r="F4" s="2">
        <v>1200</v>
      </c>
      <c r="G4" s="2">
        <v>1200</v>
      </c>
      <c r="H4" s="2">
        <v>1200</v>
      </c>
      <c r="I4" s="2">
        <v>1200</v>
      </c>
      <c r="J4" s="2">
        <v>1480.3571428571399</v>
      </c>
      <c r="K4" s="2">
        <v>1317.78764710927</v>
      </c>
      <c r="L4" s="2">
        <v>1316.2857142857099</v>
      </c>
      <c r="M4" s="2">
        <v>1364.2857142857099</v>
      </c>
      <c r="N4" s="7">
        <v>1180</v>
      </c>
      <c r="O4" s="18">
        <v>1316.6666666666667</v>
      </c>
      <c r="P4" s="20">
        <v>1229.1666666666699</v>
      </c>
      <c r="Q4" s="27">
        <v>1393.3333333333333</v>
      </c>
      <c r="R4" s="28">
        <v>1396.6666666666699</v>
      </c>
      <c r="S4" s="28">
        <v>1308.3333333333333</v>
      </c>
      <c r="T4" s="28">
        <v>1332.35294117647</v>
      </c>
      <c r="U4" s="38">
        <v>1292.1052631578948</v>
      </c>
      <c r="V4" s="70">
        <v>1366.6666666666667</v>
      </c>
      <c r="W4" s="12">
        <f t="shared" ref="W4:W7" si="0">(V4-J4)/J4*100</f>
        <v>-7.6799356654602065</v>
      </c>
      <c r="X4" s="12">
        <f t="shared" ref="X4:X7" si="1">(V4-U4)/U4*100</f>
        <v>5.7705363204344886</v>
      </c>
    </row>
    <row r="5" spans="1:24" ht="15" customHeight="1" x14ac:dyDescent="0.25">
      <c r="A5" s="1" t="s">
        <v>2</v>
      </c>
      <c r="B5" s="2">
        <v>22000</v>
      </c>
      <c r="C5" s="2">
        <v>26000</v>
      </c>
      <c r="D5" s="2">
        <v>30000</v>
      </c>
      <c r="E5" s="2">
        <v>26000</v>
      </c>
      <c r="F5" s="2">
        <v>24000</v>
      </c>
      <c r="G5" s="2">
        <v>22500</v>
      </c>
      <c r="H5" s="2">
        <v>23250</v>
      </c>
      <c r="I5" s="2">
        <v>25833.333333333299</v>
      </c>
      <c r="J5" s="2">
        <v>24750</v>
      </c>
      <c r="K5" s="2">
        <v>25077.448368109301</v>
      </c>
      <c r="L5" s="2">
        <v>27625</v>
      </c>
      <c r="M5" s="2">
        <v>35650</v>
      </c>
      <c r="N5" s="2">
        <v>35758</v>
      </c>
      <c r="O5" s="2">
        <v>35758</v>
      </c>
      <c r="P5" s="20">
        <v>35333.333333333299</v>
      </c>
      <c r="Q5" s="27">
        <v>35000</v>
      </c>
      <c r="R5" s="28">
        <v>34600</v>
      </c>
      <c r="S5" s="28">
        <v>34400</v>
      </c>
      <c r="T5" s="28">
        <v>34750</v>
      </c>
      <c r="U5" s="38">
        <v>35250</v>
      </c>
      <c r="V5" s="70">
        <v>35500</v>
      </c>
      <c r="W5" s="12">
        <f t="shared" si="0"/>
        <v>43.43434343434344</v>
      </c>
      <c r="X5" s="12">
        <f t="shared" si="1"/>
        <v>0.70921985815602839</v>
      </c>
    </row>
    <row r="6" spans="1:24" ht="15" customHeight="1" x14ac:dyDescent="0.25">
      <c r="A6" s="1" t="s">
        <v>3</v>
      </c>
      <c r="B6" s="2">
        <v>166.666666666667</v>
      </c>
      <c r="C6" s="2">
        <v>133.75</v>
      </c>
      <c r="D6" s="2">
        <v>135.83333333333331</v>
      </c>
      <c r="E6" s="2">
        <v>138.888888888888</v>
      </c>
      <c r="F6" s="2">
        <v>124.722222222222</v>
      </c>
      <c r="G6" s="2">
        <v>121.666666666666</v>
      </c>
      <c r="H6" s="2">
        <v>115.833333333333</v>
      </c>
      <c r="I6" s="2">
        <v>140</v>
      </c>
      <c r="J6" s="2">
        <v>117.5</v>
      </c>
      <c r="K6" s="2">
        <v>112.16647110283995</v>
      </c>
      <c r="L6" s="2">
        <v>120.8333333333333</v>
      </c>
      <c r="M6" s="2">
        <v>143.958333333333</v>
      </c>
      <c r="N6" s="7">
        <v>116</v>
      </c>
      <c r="O6" s="18">
        <v>105.88235294117646</v>
      </c>
      <c r="P6" s="20">
        <v>141.66666666666666</v>
      </c>
      <c r="Q6" s="27">
        <v>156.66666666666666</v>
      </c>
      <c r="R6" s="28">
        <v>142.142857142857</v>
      </c>
      <c r="S6" s="28">
        <v>147.777777777778</v>
      </c>
      <c r="T6" s="28">
        <v>150</v>
      </c>
      <c r="U6" s="38">
        <v>146.666666666667</v>
      </c>
      <c r="V6" s="70">
        <v>157.14285714285714</v>
      </c>
      <c r="W6" s="12">
        <f t="shared" si="0"/>
        <v>33.738601823708201</v>
      </c>
      <c r="X6" s="12">
        <f t="shared" si="1"/>
        <v>7.1428571428568981</v>
      </c>
    </row>
    <row r="7" spans="1:24" ht="15" customHeight="1" x14ac:dyDescent="0.25">
      <c r="A7" s="1" t="s">
        <v>4</v>
      </c>
      <c r="B7" s="2">
        <v>1500</v>
      </c>
      <c r="C7" s="2">
        <v>1500</v>
      </c>
      <c r="D7" s="2">
        <v>1500</v>
      </c>
      <c r="E7" s="2">
        <v>1500</v>
      </c>
      <c r="F7" s="2">
        <v>1375</v>
      </c>
      <c r="G7" s="2">
        <v>1500</v>
      </c>
      <c r="H7" s="2">
        <v>1350</v>
      </c>
      <c r="I7" s="2">
        <v>1425</v>
      </c>
      <c r="J7" s="2">
        <v>1587.5</v>
      </c>
      <c r="K7" s="2">
        <v>1658.3333333333301</v>
      </c>
      <c r="L7" s="2">
        <v>1865.8333333333301</v>
      </c>
      <c r="M7" s="2">
        <v>2216.6666666666601</v>
      </c>
      <c r="N7" s="7">
        <v>1750.89</v>
      </c>
      <c r="O7" s="18">
        <v>1700</v>
      </c>
      <c r="P7" s="20">
        <v>1500.77</v>
      </c>
      <c r="Q7" s="27">
        <v>1650</v>
      </c>
      <c r="R7" s="28">
        <v>1650</v>
      </c>
      <c r="S7" s="28">
        <v>1655</v>
      </c>
      <c r="T7" s="28">
        <v>1627.7777777777701</v>
      </c>
      <c r="U7" s="38">
        <v>1537.5</v>
      </c>
      <c r="V7" s="70">
        <v>1560</v>
      </c>
      <c r="W7" s="12">
        <f t="shared" si="0"/>
        <v>-1.7322834645669292</v>
      </c>
      <c r="X7" s="12">
        <f t="shared" si="1"/>
        <v>1.4634146341463417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J1" activePane="topRight" state="frozen"/>
      <selection activeCell="X11" sqref="X11"/>
      <selection pane="topRight" activeCell="V3" sqref="V3:V7"/>
    </sheetView>
  </sheetViews>
  <sheetFormatPr defaultRowHeight="15" customHeight="1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ht="15" customHeight="1" x14ac:dyDescent="0.25">
      <c r="C1" t="s">
        <v>41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101.25</v>
      </c>
      <c r="C3" s="2">
        <v>86.428571428571402</v>
      </c>
      <c r="D3" s="2">
        <v>70</v>
      </c>
      <c r="E3" s="2">
        <v>96.666666666666501</v>
      </c>
      <c r="F3" s="2">
        <v>96.666666666666501</v>
      </c>
      <c r="G3" s="2">
        <v>96.666666666666501</v>
      </c>
      <c r="H3" s="2">
        <v>149</v>
      </c>
      <c r="I3" s="2">
        <v>149</v>
      </c>
      <c r="J3" s="3">
        <v>149.31289999999998</v>
      </c>
      <c r="K3" s="3">
        <v>149.31289999999998</v>
      </c>
      <c r="L3" s="2">
        <v>186.42857142857099</v>
      </c>
      <c r="M3" s="2">
        <v>196.42857142857099</v>
      </c>
      <c r="N3" s="8">
        <v>153.333333333333</v>
      </c>
      <c r="O3" s="18">
        <v>138.88888888888889</v>
      </c>
      <c r="P3" s="20">
        <v>127.777777777778</v>
      </c>
      <c r="Q3" s="27">
        <v>128.25</v>
      </c>
      <c r="R3" s="28">
        <v>121</v>
      </c>
      <c r="S3" s="28">
        <v>115.454545454545</v>
      </c>
      <c r="T3" s="28">
        <v>118.72727272727199</v>
      </c>
      <c r="U3" s="38">
        <v>100.83333333333333</v>
      </c>
      <c r="V3" s="70">
        <v>103.333333333333</v>
      </c>
      <c r="W3" s="12">
        <f>(V3-J3)/J3*100</f>
        <v>-30.794101960826552</v>
      </c>
      <c r="X3" s="12">
        <f>(V3-U3)/U3*100</f>
        <v>2.4793388429748826</v>
      </c>
    </row>
    <row r="4" spans="1:24" ht="15" customHeight="1" x14ac:dyDescent="0.25">
      <c r="A4" s="1" t="s">
        <v>1</v>
      </c>
      <c r="B4" s="2">
        <v>640.625</v>
      </c>
      <c r="C4" s="2">
        <v>640.625</v>
      </c>
      <c r="D4" s="2">
        <v>680</v>
      </c>
      <c r="E4" s="2">
        <v>688.75</v>
      </c>
      <c r="F4" s="2">
        <v>950</v>
      </c>
      <c r="G4" s="2">
        <v>812.5</v>
      </c>
      <c r="H4" s="2">
        <v>812.5</v>
      </c>
      <c r="I4" s="2">
        <v>812.5</v>
      </c>
      <c r="J4" s="2">
        <v>812.5</v>
      </c>
      <c r="K4" s="2">
        <v>812.5</v>
      </c>
      <c r="L4" s="2">
        <v>1100</v>
      </c>
      <c r="M4" s="2">
        <v>1200</v>
      </c>
      <c r="N4" s="8">
        <v>1110</v>
      </c>
      <c r="O4" s="18">
        <v>1009.0909090909</v>
      </c>
      <c r="P4" s="20">
        <v>1165</v>
      </c>
      <c r="Q4" s="27">
        <v>1290.9090909090901</v>
      </c>
      <c r="R4" s="28">
        <v>1213.6363636363601</v>
      </c>
      <c r="S4" s="28">
        <v>1266.6666666666699</v>
      </c>
      <c r="T4" s="28">
        <v>1306.9230769230701</v>
      </c>
      <c r="U4" s="38">
        <v>1396.6666666666599</v>
      </c>
      <c r="V4" s="70">
        <v>1398.38461538461</v>
      </c>
      <c r="W4" s="12">
        <f t="shared" ref="W4:W7" si="0">(V4-J4)/J4*100</f>
        <v>72.108875739644304</v>
      </c>
      <c r="X4" s="12">
        <f t="shared" ref="X4:X7" si="1">(V4-U4)/U4*100</f>
        <v>0.12300348815871853</v>
      </c>
    </row>
    <row r="5" spans="1:24" ht="15" customHeight="1" x14ac:dyDescent="0.25">
      <c r="A5" s="1" t="s">
        <v>2</v>
      </c>
      <c r="B5" s="2">
        <v>19250</v>
      </c>
      <c r="C5" s="2">
        <v>19250</v>
      </c>
      <c r="D5" s="2">
        <v>25000</v>
      </c>
      <c r="E5" s="2">
        <v>19250</v>
      </c>
      <c r="F5" s="2">
        <v>25000</v>
      </c>
      <c r="G5" s="2">
        <v>36000</v>
      </c>
      <c r="H5" s="2">
        <v>37000</v>
      </c>
      <c r="I5" s="2">
        <v>35500</v>
      </c>
      <c r="J5" s="3">
        <v>35574.550000000003</v>
      </c>
      <c r="K5" s="2">
        <v>30780.700604713747</v>
      </c>
      <c r="L5" s="2">
        <v>35000</v>
      </c>
      <c r="M5" s="2">
        <v>35500</v>
      </c>
      <c r="N5" s="2">
        <v>35900</v>
      </c>
      <c r="O5" s="18">
        <v>35000</v>
      </c>
      <c r="P5" s="20">
        <v>35000</v>
      </c>
      <c r="Q5" s="34">
        <v>35000</v>
      </c>
      <c r="R5" s="30">
        <v>36000</v>
      </c>
      <c r="S5" s="30">
        <v>38000</v>
      </c>
      <c r="T5" s="28">
        <v>38000</v>
      </c>
      <c r="U5" s="41">
        <v>37000</v>
      </c>
      <c r="V5" s="70">
        <v>37800</v>
      </c>
      <c r="W5" s="12">
        <f t="shared" si="0"/>
        <v>6.2557361934304074</v>
      </c>
      <c r="X5" s="12">
        <f t="shared" si="1"/>
        <v>2.1621621621621623</v>
      </c>
    </row>
    <row r="6" spans="1:24" ht="15" customHeight="1" x14ac:dyDescent="0.25">
      <c r="A6" s="1" t="s">
        <v>3</v>
      </c>
      <c r="B6" s="2">
        <v>71.25</v>
      </c>
      <c r="C6" s="2">
        <v>90.421476654202152</v>
      </c>
      <c r="D6" s="2">
        <v>77.5</v>
      </c>
      <c r="E6" s="2">
        <v>73</v>
      </c>
      <c r="F6" s="2">
        <v>78.75</v>
      </c>
      <c r="G6" s="2">
        <v>79.285714285714249</v>
      </c>
      <c r="H6" s="2">
        <v>74.285714285714249</v>
      </c>
      <c r="I6" s="2">
        <v>74.3333333333333</v>
      </c>
      <c r="J6" s="3">
        <v>74.489433333333295</v>
      </c>
      <c r="K6" s="2">
        <v>90.421476654202152</v>
      </c>
      <c r="L6" s="2">
        <v>90.421476654202152</v>
      </c>
      <c r="M6" s="2">
        <v>94.375</v>
      </c>
      <c r="N6" s="8">
        <v>80</v>
      </c>
      <c r="O6" s="18">
        <v>81.818181818181813</v>
      </c>
      <c r="P6" s="20">
        <v>81.111111111111114</v>
      </c>
      <c r="Q6" s="27">
        <v>86</v>
      </c>
      <c r="R6" s="28">
        <v>70.909090909090907</v>
      </c>
      <c r="S6" s="28">
        <v>66.36363636363636</v>
      </c>
      <c r="T6" s="28">
        <v>64.166666666666671</v>
      </c>
      <c r="U6" s="38">
        <v>66.92307692307692</v>
      </c>
      <c r="V6" s="70">
        <v>75</v>
      </c>
      <c r="W6" s="12">
        <f t="shared" si="0"/>
        <v>0.68542160118464901</v>
      </c>
      <c r="X6" s="12">
        <f t="shared" si="1"/>
        <v>12.068965517241386</v>
      </c>
    </row>
    <row r="7" spans="1:24" ht="15" customHeight="1" x14ac:dyDescent="0.25">
      <c r="A7" s="1" t="s">
        <v>4</v>
      </c>
      <c r="B7" s="2">
        <v>2000</v>
      </c>
      <c r="C7" s="2">
        <v>1550</v>
      </c>
      <c r="D7" s="2">
        <v>1525</v>
      </c>
      <c r="E7" s="2">
        <v>1550</v>
      </c>
      <c r="F7" s="2">
        <v>2000</v>
      </c>
      <c r="G7" s="2">
        <v>1625</v>
      </c>
      <c r="H7" s="2">
        <v>1500</v>
      </c>
      <c r="I7" s="2">
        <v>1550</v>
      </c>
      <c r="J7" s="2">
        <v>1550</v>
      </c>
      <c r="K7" s="2">
        <v>1513.2115560750001</v>
      </c>
      <c r="L7" s="2">
        <v>1513.2115560750001</v>
      </c>
      <c r="M7" s="2">
        <v>2000</v>
      </c>
      <c r="N7" s="8">
        <v>1833.3333333333301</v>
      </c>
      <c r="O7" s="18">
        <v>1633.3333333333301</v>
      </c>
      <c r="P7" s="20">
        <v>1625</v>
      </c>
      <c r="Q7" s="27">
        <v>1666.6666666666699</v>
      </c>
      <c r="R7" s="28">
        <v>1580</v>
      </c>
      <c r="S7" s="28">
        <v>1550</v>
      </c>
      <c r="T7" s="28">
        <v>1583.3333333333301</v>
      </c>
      <c r="U7" s="38">
        <v>1450</v>
      </c>
      <c r="V7" s="70">
        <v>1457.1428571428501</v>
      </c>
      <c r="W7" s="12">
        <f t="shared" si="0"/>
        <v>-5.9907834101387056</v>
      </c>
      <c r="X7" s="12">
        <f t="shared" si="1"/>
        <v>0.49261083743793532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A2" workbookViewId="0">
      <pane xSplit="1" topLeftCell="Q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20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102.5</v>
      </c>
      <c r="C3" s="2">
        <v>102.5</v>
      </c>
      <c r="D3" s="2">
        <v>102.25</v>
      </c>
      <c r="E3" s="2">
        <v>102.05</v>
      </c>
      <c r="F3" s="2">
        <v>103.5</v>
      </c>
      <c r="G3" s="2">
        <v>105.66</v>
      </c>
      <c r="H3" s="2">
        <v>105.86</v>
      </c>
      <c r="I3" s="2">
        <v>105.76</v>
      </c>
      <c r="J3" s="2">
        <v>105.786</v>
      </c>
      <c r="K3" s="2">
        <v>105.45</v>
      </c>
      <c r="L3" s="2">
        <v>105.25</v>
      </c>
      <c r="M3" s="2">
        <v>150.25</v>
      </c>
      <c r="N3" s="8">
        <v>120.75</v>
      </c>
      <c r="O3" s="18">
        <v>175</v>
      </c>
      <c r="P3" s="20">
        <v>176</v>
      </c>
      <c r="Q3" s="27">
        <v>200</v>
      </c>
      <c r="R3" s="28">
        <v>180.55</v>
      </c>
      <c r="S3" s="28">
        <v>183.333333333333</v>
      </c>
      <c r="T3" s="28">
        <v>200</v>
      </c>
      <c r="U3" s="38">
        <v>175</v>
      </c>
      <c r="V3" s="70">
        <v>180</v>
      </c>
      <c r="W3" s="12">
        <f>(V3-J3)/J3*100</f>
        <v>70.15484090522375</v>
      </c>
      <c r="X3" s="12">
        <f>(V3-U3)/U3*100</f>
        <v>2.8571428571428572</v>
      </c>
    </row>
    <row r="4" spans="1:24" ht="15" customHeight="1" x14ac:dyDescent="0.25">
      <c r="A4" s="1" t="s">
        <v>1</v>
      </c>
      <c r="B4" s="2">
        <v>512.5</v>
      </c>
      <c r="C4" s="2">
        <v>637.5</v>
      </c>
      <c r="D4" s="2">
        <v>512.5</v>
      </c>
      <c r="E4" s="2">
        <v>656.66666666666652</v>
      </c>
      <c r="F4" s="2">
        <v>637.5</v>
      </c>
      <c r="G4" s="2">
        <v>633.33333333333303</v>
      </c>
      <c r="H4" s="2">
        <v>631.25</v>
      </c>
      <c r="I4" s="2">
        <v>614.58333333333303</v>
      </c>
      <c r="J4" s="2">
        <v>823.13876707136899</v>
      </c>
      <c r="K4" s="2">
        <v>725.50390620965595</v>
      </c>
      <c r="L4" s="2">
        <v>725.50390620965595</v>
      </c>
      <c r="M4" s="2">
        <v>833.33333333333303</v>
      </c>
      <c r="N4" s="8">
        <v>700</v>
      </c>
      <c r="O4" s="18">
        <v>750</v>
      </c>
      <c r="P4" s="20">
        <v>1000</v>
      </c>
      <c r="Q4" s="27">
        <v>1200</v>
      </c>
      <c r="R4" s="28">
        <v>1215</v>
      </c>
      <c r="S4" s="28">
        <v>1137.5</v>
      </c>
      <c r="T4" s="28">
        <v>1150</v>
      </c>
      <c r="U4" s="38">
        <v>1128.57142857142</v>
      </c>
      <c r="V4" s="70">
        <v>1180</v>
      </c>
      <c r="W4" s="12">
        <f t="shared" ref="W4:W7" si="0">(V4-J4)/J4*100</f>
        <v>43.353714732486885</v>
      </c>
      <c r="X4" s="12">
        <f t="shared" ref="X4:X7" si="1">(V4-U4)/U4*100</f>
        <v>4.5569620253172474</v>
      </c>
    </row>
    <row r="5" spans="1:24" ht="15" customHeight="1" x14ac:dyDescent="0.25">
      <c r="A5" s="1" t="s">
        <v>2</v>
      </c>
      <c r="B5" s="3">
        <v>20800</v>
      </c>
      <c r="C5" s="3">
        <v>20843.68</v>
      </c>
      <c r="D5" s="3">
        <v>20887.451728</v>
      </c>
      <c r="E5" s="2">
        <v>22500</v>
      </c>
      <c r="F5" s="2">
        <v>23000</v>
      </c>
      <c r="G5" s="3">
        <v>23048.3</v>
      </c>
      <c r="H5" s="3">
        <v>23096.701429999997</v>
      </c>
      <c r="I5" s="3">
        <v>23145.204503002999</v>
      </c>
      <c r="J5" s="2">
        <v>2548.87</v>
      </c>
      <c r="K5" s="2">
        <v>2548.87</v>
      </c>
      <c r="L5" s="3">
        <v>26500</v>
      </c>
      <c r="M5" s="3">
        <v>27500</v>
      </c>
      <c r="N5" s="8">
        <v>27500</v>
      </c>
      <c r="O5" s="18">
        <v>27000</v>
      </c>
      <c r="P5">
        <v>28580.45</v>
      </c>
      <c r="Q5" s="25">
        <v>28580.45</v>
      </c>
      <c r="R5" s="25">
        <v>33000</v>
      </c>
      <c r="S5" s="25">
        <v>33038.571428571398</v>
      </c>
      <c r="T5" s="28">
        <v>33000</v>
      </c>
      <c r="U5" s="11">
        <v>32500</v>
      </c>
      <c r="V5" s="11">
        <v>32500</v>
      </c>
      <c r="W5" s="12">
        <f t="shared" si="0"/>
        <v>1175.0748370846691</v>
      </c>
      <c r="X5" s="12">
        <f t="shared" si="1"/>
        <v>0</v>
      </c>
    </row>
    <row r="6" spans="1:24" ht="15" customHeight="1" x14ac:dyDescent="0.25">
      <c r="A6" s="1" t="s">
        <v>3</v>
      </c>
      <c r="B6" s="2">
        <v>73.75</v>
      </c>
      <c r="C6" s="2">
        <v>68.3333333333333</v>
      </c>
      <c r="D6" s="2">
        <v>69.166666666666657</v>
      </c>
      <c r="E6" s="2">
        <v>93.333333333333002</v>
      </c>
      <c r="F6" s="2">
        <v>92.5</v>
      </c>
      <c r="G6" s="2">
        <v>86.6666666666666</v>
      </c>
      <c r="H6" s="2">
        <v>74.166666666666657</v>
      </c>
      <c r="I6" s="2">
        <v>77.916666666666657</v>
      </c>
      <c r="J6" s="2">
        <v>107.03071252101799</v>
      </c>
      <c r="K6" s="2">
        <v>107.03071252101799</v>
      </c>
      <c r="L6" s="2">
        <v>107.03071252101799</v>
      </c>
      <c r="M6" s="2">
        <v>120.54</v>
      </c>
      <c r="N6" s="8">
        <v>112.85714285714199</v>
      </c>
      <c r="O6" s="18">
        <v>116.666666666666</v>
      </c>
      <c r="P6" s="20">
        <v>128.57142857142799</v>
      </c>
      <c r="Q6" s="27">
        <v>130</v>
      </c>
      <c r="R6" s="28">
        <v>125.75</v>
      </c>
      <c r="S6" s="28">
        <v>130.55000000000001</v>
      </c>
      <c r="T6" s="28">
        <v>135.71428571428572</v>
      </c>
      <c r="U6" s="38">
        <v>125.714285714285</v>
      </c>
      <c r="V6" s="70">
        <v>125.428571428571</v>
      </c>
      <c r="W6" s="12">
        <f t="shared" si="0"/>
        <v>17.189326758840519</v>
      </c>
      <c r="X6" s="12">
        <f t="shared" si="1"/>
        <v>-0.22727272727249603</v>
      </c>
    </row>
    <row r="7" spans="1:24" ht="15" customHeight="1" x14ac:dyDescent="0.25">
      <c r="A7" s="1" t="s">
        <v>4</v>
      </c>
      <c r="B7" s="3">
        <v>370.25</v>
      </c>
      <c r="C7" s="3">
        <v>371.02752499999997</v>
      </c>
      <c r="D7" s="3">
        <v>371.80668280249995</v>
      </c>
      <c r="E7" s="3">
        <v>372.58747683638518</v>
      </c>
      <c r="F7" s="3">
        <v>373.36991053774159</v>
      </c>
      <c r="G7" s="3">
        <v>374.15398734987082</v>
      </c>
      <c r="H7" s="3">
        <v>374.93971072330555</v>
      </c>
      <c r="I7" s="3">
        <v>375.72708411582448</v>
      </c>
      <c r="J7" s="2">
        <v>335.94200070888752</v>
      </c>
      <c r="K7" s="2">
        <v>375.06813541112399</v>
      </c>
      <c r="L7" s="3">
        <v>375.85577849548736</v>
      </c>
      <c r="M7" s="3">
        <v>406.64507563032799</v>
      </c>
      <c r="N7" s="16">
        <v>350</v>
      </c>
      <c r="O7" s="6">
        <v>350</v>
      </c>
      <c r="P7" s="21">
        <v>365.34</v>
      </c>
      <c r="Q7" s="28">
        <v>366</v>
      </c>
      <c r="R7" s="28">
        <v>350.3</v>
      </c>
      <c r="S7" s="28">
        <v>350.5</v>
      </c>
      <c r="T7" s="28">
        <v>350</v>
      </c>
      <c r="U7" s="40">
        <v>340.55</v>
      </c>
      <c r="V7" s="73">
        <v>341.02</v>
      </c>
      <c r="W7" s="12">
        <f t="shared" si="0"/>
        <v>1.5115702354564566</v>
      </c>
      <c r="X7" s="12">
        <f t="shared" si="1"/>
        <v>0.13801203934810466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K1" activePane="topRight" state="frozen"/>
      <selection activeCell="X11" sqref="X11"/>
      <selection pane="topRight" activeCell="V3" sqref="V3:V7"/>
    </sheetView>
  </sheetViews>
  <sheetFormatPr defaultRowHeight="15" customHeight="1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ht="15" customHeight="1" x14ac:dyDescent="0.25">
      <c r="C1" t="s">
        <v>13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110</v>
      </c>
      <c r="C3" s="2">
        <v>100</v>
      </c>
      <c r="D3" s="2">
        <v>115.5</v>
      </c>
      <c r="E3" s="2">
        <v>117.5</v>
      </c>
      <c r="F3" s="2">
        <v>100</v>
      </c>
      <c r="G3" s="2">
        <v>100</v>
      </c>
      <c r="H3" s="2">
        <v>100</v>
      </c>
      <c r="I3" s="2">
        <v>120</v>
      </c>
      <c r="J3" s="2">
        <v>120</v>
      </c>
      <c r="K3" s="2">
        <v>120</v>
      </c>
      <c r="L3" s="2">
        <v>120</v>
      </c>
      <c r="M3" s="2">
        <v>130</v>
      </c>
      <c r="N3" s="2">
        <v>125</v>
      </c>
      <c r="O3" s="18">
        <v>126.25</v>
      </c>
      <c r="P3" s="20">
        <v>161.25</v>
      </c>
      <c r="Q3" s="27">
        <v>160</v>
      </c>
      <c r="R3" s="28">
        <v>178.57142857142799</v>
      </c>
      <c r="S3" s="28">
        <v>172.222222222222</v>
      </c>
      <c r="T3" s="28">
        <v>178</v>
      </c>
      <c r="U3" s="38">
        <v>163.75</v>
      </c>
      <c r="V3" s="70">
        <v>175</v>
      </c>
      <c r="W3" s="12">
        <f>(V3-J3)/J3*100</f>
        <v>45.833333333333329</v>
      </c>
      <c r="X3" s="12">
        <f>(V3-U3)/U3*100</f>
        <v>6.8702290076335881</v>
      </c>
    </row>
    <row r="4" spans="1:24" ht="15" customHeight="1" x14ac:dyDescent="0.25">
      <c r="A4" s="1" t="s">
        <v>1</v>
      </c>
      <c r="B4" s="2">
        <v>1025</v>
      </c>
      <c r="C4" s="2">
        <v>875</v>
      </c>
      <c r="D4" s="2">
        <v>887</v>
      </c>
      <c r="E4" s="2">
        <v>975.83333333332996</v>
      </c>
      <c r="F4" s="2">
        <v>950</v>
      </c>
      <c r="G4" s="2">
        <v>920</v>
      </c>
      <c r="H4" s="2">
        <v>895.23809523809496</v>
      </c>
      <c r="I4" s="2">
        <v>1141.6666666666665</v>
      </c>
      <c r="J4" s="3">
        <v>1144.0641666666666</v>
      </c>
      <c r="K4" s="2">
        <v>1188.601993224255</v>
      </c>
      <c r="L4" s="2">
        <v>950.75</v>
      </c>
      <c r="M4" s="2">
        <v>1243.75</v>
      </c>
      <c r="N4" s="8">
        <v>970</v>
      </c>
      <c r="O4" s="18">
        <v>883.33333333333337</v>
      </c>
      <c r="P4" s="20">
        <v>1127.27272727273</v>
      </c>
      <c r="Q4" s="27">
        <v>1433.3333333333333</v>
      </c>
      <c r="R4" s="28">
        <v>1338.4615384615299</v>
      </c>
      <c r="S4" s="28">
        <v>1283.3333333333301</v>
      </c>
      <c r="T4" s="28">
        <v>1291.6666666666599</v>
      </c>
      <c r="U4" s="38">
        <v>1162.5</v>
      </c>
      <c r="V4" s="70">
        <v>1167.1428571428601</v>
      </c>
      <c r="W4" s="12">
        <f t="shared" ref="W4:W7" si="0">(V4-J4)/J4*100</f>
        <v>2.0172549013081449</v>
      </c>
      <c r="X4" s="12">
        <f t="shared" ref="X4:X7" si="1">(V4-U4)/U4*100</f>
        <v>0.39938556067613473</v>
      </c>
    </row>
    <row r="5" spans="1:24" ht="15" customHeight="1" x14ac:dyDescent="0.25">
      <c r="A5" s="1" t="s">
        <v>2</v>
      </c>
      <c r="B5" s="2">
        <v>26000</v>
      </c>
      <c r="C5" s="3">
        <v>26054.6</v>
      </c>
      <c r="D5" s="2">
        <v>28000</v>
      </c>
      <c r="E5" s="2">
        <v>28000</v>
      </c>
      <c r="F5" s="2">
        <v>25000</v>
      </c>
      <c r="G5" s="3">
        <v>25052.5</v>
      </c>
      <c r="H5" s="3">
        <v>25105.110250000002</v>
      </c>
      <c r="I5" s="2">
        <v>25000</v>
      </c>
      <c r="J5" s="3">
        <v>25052.5</v>
      </c>
      <c r="K5" s="3">
        <v>25052.5</v>
      </c>
      <c r="L5" s="2">
        <v>40000</v>
      </c>
      <c r="M5" s="2">
        <v>40000</v>
      </c>
      <c r="N5" s="2">
        <v>40000</v>
      </c>
      <c r="O5" s="2">
        <v>40000</v>
      </c>
      <c r="P5" s="20">
        <v>40000</v>
      </c>
      <c r="Q5" s="27">
        <v>40000</v>
      </c>
      <c r="R5" s="28">
        <v>38000</v>
      </c>
      <c r="S5" s="28">
        <v>38000</v>
      </c>
      <c r="T5" s="28">
        <v>38000</v>
      </c>
      <c r="U5" s="38">
        <v>32666.666666666701</v>
      </c>
      <c r="V5" s="70">
        <v>39000</v>
      </c>
      <c r="W5" s="12">
        <f t="shared" si="0"/>
        <v>55.673086518311543</v>
      </c>
      <c r="X5" s="12">
        <f t="shared" si="1"/>
        <v>19.387755102040693</v>
      </c>
    </row>
    <row r="6" spans="1:24" ht="15" customHeight="1" x14ac:dyDescent="0.25">
      <c r="A6" s="1" t="s">
        <v>3</v>
      </c>
      <c r="B6" s="2">
        <v>81</v>
      </c>
      <c r="C6" s="2">
        <v>81</v>
      </c>
      <c r="D6" s="2">
        <v>122.5</v>
      </c>
      <c r="E6" s="2">
        <v>127.5</v>
      </c>
      <c r="F6" s="2">
        <v>130</v>
      </c>
      <c r="G6" s="2">
        <v>130</v>
      </c>
      <c r="H6" s="2">
        <v>130</v>
      </c>
      <c r="I6" s="2">
        <v>130</v>
      </c>
      <c r="J6" s="2">
        <v>130</v>
      </c>
      <c r="K6" s="2">
        <v>130</v>
      </c>
      <c r="L6" s="2">
        <v>152.25</v>
      </c>
      <c r="M6" s="2">
        <v>172.25</v>
      </c>
      <c r="N6" s="8">
        <v>154.66999999999999</v>
      </c>
      <c r="O6" s="18">
        <v>150.833333333333</v>
      </c>
      <c r="P6" s="20">
        <v>153.333333333333</v>
      </c>
      <c r="Q6" s="27">
        <v>151</v>
      </c>
      <c r="R6" s="28">
        <v>146</v>
      </c>
      <c r="S6" s="28">
        <v>151.25</v>
      </c>
      <c r="T6" s="28">
        <v>153</v>
      </c>
      <c r="U6" s="38">
        <v>166.25</v>
      </c>
      <c r="V6" s="70">
        <v>168.888888888888</v>
      </c>
      <c r="W6" s="12">
        <f t="shared" si="0"/>
        <v>29.914529914529236</v>
      </c>
      <c r="X6" s="12">
        <f t="shared" si="1"/>
        <v>1.5873015873010554</v>
      </c>
    </row>
    <row r="7" spans="1:24" ht="15" customHeight="1" x14ac:dyDescent="0.25">
      <c r="A7" s="1" t="s">
        <v>4</v>
      </c>
      <c r="B7" s="3">
        <v>500</v>
      </c>
      <c r="C7" s="3">
        <v>501.05</v>
      </c>
      <c r="D7" s="3">
        <v>502.10220500000003</v>
      </c>
      <c r="E7" s="3">
        <v>503.15661963050002</v>
      </c>
      <c r="F7" s="3">
        <v>504.21324853172405</v>
      </c>
      <c r="G7" s="3">
        <v>505.27209635364068</v>
      </c>
      <c r="H7" s="3">
        <v>506.33316775598331</v>
      </c>
      <c r="I7" s="3">
        <v>507.39646740827089</v>
      </c>
      <c r="J7" s="3">
        <v>508.46199998982826</v>
      </c>
      <c r="K7" s="2">
        <v>681.36923696946803</v>
      </c>
      <c r="L7" s="3">
        <v>782.38011236710395</v>
      </c>
      <c r="M7" s="3">
        <v>1083.39311060307</v>
      </c>
      <c r="N7" s="15">
        <v>950.87</v>
      </c>
      <c r="O7" s="18">
        <v>890.14</v>
      </c>
      <c r="P7" s="21">
        <v>900.45</v>
      </c>
      <c r="Q7" s="27">
        <v>900</v>
      </c>
      <c r="R7" s="28">
        <v>920.22</v>
      </c>
      <c r="S7" s="28">
        <v>910.11</v>
      </c>
      <c r="T7" s="28">
        <v>905</v>
      </c>
      <c r="U7" s="40">
        <v>920.44</v>
      </c>
      <c r="V7" s="73">
        <v>933.15</v>
      </c>
      <c r="W7" s="12">
        <f t="shared" si="0"/>
        <v>83.52403916490664</v>
      </c>
      <c r="X7" s="12">
        <f t="shared" si="1"/>
        <v>1.3808613271913348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R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21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75</v>
      </c>
      <c r="C3" s="2">
        <v>102.5</v>
      </c>
      <c r="D3" s="2">
        <v>105.694444444444</v>
      </c>
      <c r="E3" s="2">
        <v>104.25</v>
      </c>
      <c r="F3" s="2">
        <v>105.714285714285</v>
      </c>
      <c r="G3" s="2">
        <v>100.928571428571</v>
      </c>
      <c r="H3" s="2">
        <v>100</v>
      </c>
      <c r="I3" s="2">
        <v>104.75</v>
      </c>
      <c r="J3" s="3">
        <v>105.05397499999999</v>
      </c>
      <c r="K3" s="2">
        <v>103.015383522677</v>
      </c>
      <c r="L3" s="2">
        <v>100.625</v>
      </c>
      <c r="M3" s="2">
        <v>150.25</v>
      </c>
      <c r="N3" s="8">
        <v>127.333333333333</v>
      </c>
      <c r="O3" s="18">
        <v>125.33333333333333</v>
      </c>
      <c r="P3" s="20">
        <v>166.66666666666666</v>
      </c>
      <c r="Q3" s="27">
        <v>194</v>
      </c>
      <c r="R3" s="28">
        <v>186.1904761904762</v>
      </c>
      <c r="S3" s="28">
        <v>187.142857142857</v>
      </c>
      <c r="T3" s="28">
        <v>192.30769230769201</v>
      </c>
      <c r="U3" s="38">
        <v>171.538461538462</v>
      </c>
      <c r="V3" s="38">
        <v>203.636363636364</v>
      </c>
      <c r="W3" s="12">
        <f>(V3-J3)/J3*100</f>
        <v>93.839751076876439</v>
      </c>
      <c r="X3" s="12">
        <f>(V3-U3)/U3*100</f>
        <v>18.711781492050438</v>
      </c>
    </row>
    <row r="4" spans="1:24" ht="15" customHeight="1" x14ac:dyDescent="0.25">
      <c r="A4" s="1" t="s">
        <v>1</v>
      </c>
      <c r="B4" s="2">
        <v>1307.7777777777701</v>
      </c>
      <c r="C4" s="2">
        <v>1463.5416666666699</v>
      </c>
      <c r="D4" s="2">
        <v>1322.2222222222199</v>
      </c>
      <c r="E4" s="2">
        <v>1303.125</v>
      </c>
      <c r="F4" s="2">
        <v>1459.375</v>
      </c>
      <c r="G4" s="2">
        <v>1516.6666666666599</v>
      </c>
      <c r="H4" s="2">
        <v>1571.875</v>
      </c>
      <c r="I4" s="2">
        <v>1500</v>
      </c>
      <c r="J4" s="3">
        <v>1507.35</v>
      </c>
      <c r="K4" s="2">
        <v>1512.7827536679399</v>
      </c>
      <c r="L4" s="2">
        <v>1419.2857142857099</v>
      </c>
      <c r="M4" s="2">
        <v>1863.3333333333301</v>
      </c>
      <c r="N4" s="8">
        <v>1490.9090909090901</v>
      </c>
      <c r="O4" s="18">
        <v>1363.6363636363601</v>
      </c>
      <c r="P4" s="20">
        <v>1460</v>
      </c>
      <c r="Q4" s="27">
        <v>1627.2727272727273</v>
      </c>
      <c r="R4" s="28">
        <v>1504.54545454545</v>
      </c>
      <c r="S4" s="28">
        <v>1565.38461538462</v>
      </c>
      <c r="T4" s="28">
        <v>1535.7142857142801</v>
      </c>
      <c r="U4" s="38">
        <v>1470</v>
      </c>
      <c r="V4" s="38">
        <v>1470.89</v>
      </c>
      <c r="W4" s="12">
        <f t="shared" ref="W4:W7" si="0">(V4-J4)/J4*100</f>
        <v>-2.4188144757355499</v>
      </c>
      <c r="X4" s="12">
        <f t="shared" ref="X4:X7" si="1">(V4-U4)/U4*100</f>
        <v>6.0544217687081639E-2</v>
      </c>
    </row>
    <row r="5" spans="1:24" ht="15" customHeight="1" x14ac:dyDescent="0.25">
      <c r="A5" s="1" t="s">
        <v>2</v>
      </c>
      <c r="B5" s="3">
        <v>23760.34</v>
      </c>
      <c r="C5" s="3">
        <v>23810.236713999999</v>
      </c>
      <c r="D5" s="3">
        <v>23860.238211099397</v>
      </c>
      <c r="E5" s="3">
        <v>23910.344711342706</v>
      </c>
      <c r="F5" s="3">
        <v>23960.556435236525</v>
      </c>
      <c r="G5" s="3">
        <v>24010.873603750522</v>
      </c>
      <c r="H5" s="3">
        <v>24061.296438318397</v>
      </c>
      <c r="I5" s="3">
        <v>24111.825160838867</v>
      </c>
      <c r="J5" s="3">
        <v>24162.459993676628</v>
      </c>
      <c r="K5" s="2">
        <v>22770.680591596101</v>
      </c>
      <c r="L5" s="3">
        <v>22818.499020838452</v>
      </c>
      <c r="M5" s="3">
        <v>23850.12</v>
      </c>
      <c r="N5" s="3">
        <v>23850.67</v>
      </c>
      <c r="O5" s="3">
        <v>23850.67</v>
      </c>
      <c r="P5" s="10">
        <v>25580.34</v>
      </c>
      <c r="Q5" s="29">
        <v>25580.34</v>
      </c>
      <c r="R5" s="29">
        <v>26000</v>
      </c>
      <c r="S5" s="29">
        <v>26057.777777777701</v>
      </c>
      <c r="T5" s="28">
        <v>26000</v>
      </c>
      <c r="U5" s="11">
        <v>27000</v>
      </c>
      <c r="V5" s="38">
        <v>27400</v>
      </c>
      <c r="W5" s="12">
        <f t="shared" si="0"/>
        <v>13.399049629758904</v>
      </c>
      <c r="X5" s="12">
        <f t="shared" si="1"/>
        <v>1.4814814814814816</v>
      </c>
    </row>
    <row r="6" spans="1:24" ht="15" customHeight="1" x14ac:dyDescent="0.25">
      <c r="A6" s="1" t="s">
        <v>3</v>
      </c>
      <c r="B6" s="2">
        <v>54.740259740259702</v>
      </c>
      <c r="C6" s="2">
        <v>53.579545454545453</v>
      </c>
      <c r="D6" s="2">
        <v>53.125</v>
      </c>
      <c r="E6" s="2">
        <v>76.161616161616109</v>
      </c>
      <c r="F6" s="2">
        <v>63.920454545454547</v>
      </c>
      <c r="G6" s="2">
        <v>61.375</v>
      </c>
      <c r="H6" s="2">
        <v>54.772727272727252</v>
      </c>
      <c r="I6" s="2">
        <v>63.465909090909051</v>
      </c>
      <c r="J6" s="3">
        <v>63.599187499999957</v>
      </c>
      <c r="K6" s="2">
        <v>65.368580969999996</v>
      </c>
      <c r="L6" s="2">
        <v>65.368580969999996</v>
      </c>
      <c r="M6" s="2">
        <v>65.368580969999996</v>
      </c>
      <c r="N6" s="8">
        <v>53.888888888888886</v>
      </c>
      <c r="O6" s="18">
        <v>53.668888889000002</v>
      </c>
      <c r="P6" s="20">
        <v>57.333333333333336</v>
      </c>
      <c r="Q6" s="27">
        <v>57.6666666666667</v>
      </c>
      <c r="R6" s="28">
        <v>56.774193548387096</v>
      </c>
      <c r="S6" s="28">
        <v>58.96</v>
      </c>
      <c r="T6" s="28">
        <v>56.842105263157897</v>
      </c>
      <c r="U6" s="38">
        <v>55.714285714285715</v>
      </c>
      <c r="V6" s="38">
        <v>55.333333333333336</v>
      </c>
      <c r="W6" s="12">
        <f t="shared" si="0"/>
        <v>-12.996792084280365</v>
      </c>
      <c r="X6" s="12">
        <f t="shared" si="1"/>
        <v>-0.68376068376068133</v>
      </c>
    </row>
    <row r="7" spans="1:24" ht="15" customHeight="1" x14ac:dyDescent="0.25">
      <c r="A7" s="1" t="s">
        <v>4</v>
      </c>
      <c r="B7" s="3">
        <v>400.34</v>
      </c>
      <c r="C7" s="3">
        <v>401.18071399999997</v>
      </c>
      <c r="D7" s="3">
        <v>402.02319349939995</v>
      </c>
      <c r="E7" s="3">
        <v>402.86744220574866</v>
      </c>
      <c r="F7" s="3">
        <v>403.71346383438072</v>
      </c>
      <c r="G7" s="3">
        <v>404.56126210843291</v>
      </c>
      <c r="H7" s="3">
        <v>405.41084075886062</v>
      </c>
      <c r="I7" s="3">
        <v>406.26220352445421</v>
      </c>
      <c r="J7" s="3">
        <v>407.11535415185557</v>
      </c>
      <c r="K7" s="2">
        <v>481.36923696946798</v>
      </c>
      <c r="L7" s="3">
        <v>482.38011236710383</v>
      </c>
      <c r="M7" s="3">
        <v>503.393110603075</v>
      </c>
      <c r="N7" s="3">
        <v>483.393110603075</v>
      </c>
      <c r="O7" s="18">
        <v>482.55</v>
      </c>
      <c r="P7" s="21">
        <v>500.65</v>
      </c>
      <c r="Q7" s="30">
        <v>500.65</v>
      </c>
      <c r="R7" s="30">
        <v>500.98</v>
      </c>
      <c r="S7" s="30">
        <v>501.89</v>
      </c>
      <c r="T7" s="28">
        <v>500</v>
      </c>
      <c r="U7" s="40">
        <v>500.45</v>
      </c>
      <c r="V7" s="38">
        <v>502</v>
      </c>
      <c r="W7" s="12">
        <f t="shared" si="0"/>
        <v>23.30657512188845</v>
      </c>
      <c r="X7" s="12">
        <f t="shared" si="1"/>
        <v>0.30972125087421548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K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14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65</v>
      </c>
      <c r="C3" s="2">
        <v>69.666666666666657</v>
      </c>
      <c r="D3" s="2">
        <v>61.619047619047549</v>
      </c>
      <c r="E3" s="2">
        <v>81.285714285713993</v>
      </c>
      <c r="F3" s="2">
        <v>63.214285714285694</v>
      </c>
      <c r="G3" s="2">
        <v>70.428571428571402</v>
      </c>
      <c r="H3" s="2">
        <v>70.428571428571402</v>
      </c>
      <c r="I3" s="2">
        <v>70.428571428571402</v>
      </c>
      <c r="J3" s="2">
        <v>99.260935510509455</v>
      </c>
      <c r="K3" s="2">
        <v>80.951737541996948</v>
      </c>
      <c r="L3" s="2">
        <v>110.119047619047</v>
      </c>
      <c r="M3" s="2">
        <v>110.119047619047</v>
      </c>
      <c r="N3" s="8">
        <v>73.684210526315795</v>
      </c>
      <c r="O3" s="18">
        <v>78.888888888888886</v>
      </c>
      <c r="P3" s="20">
        <v>72.631578947368425</v>
      </c>
      <c r="Q3" s="27">
        <v>75.882352941176464</v>
      </c>
      <c r="R3" s="28">
        <v>79.545454545454547</v>
      </c>
      <c r="S3" s="28">
        <v>79.130434782608702</v>
      </c>
      <c r="T3" s="28">
        <v>78.714285714285694</v>
      </c>
      <c r="U3" s="38">
        <v>74.285714285714292</v>
      </c>
      <c r="V3" s="38">
        <v>78.421052631579002</v>
      </c>
      <c r="W3" s="12">
        <f>(V3-J3)/J3*100</f>
        <v>-20.99504983682527</v>
      </c>
      <c r="X3" s="12">
        <f>(V3-U3)/U3*100</f>
        <v>5.5668016194332637</v>
      </c>
    </row>
    <row r="4" spans="1:24" ht="15" customHeight="1" x14ac:dyDescent="0.25">
      <c r="A4" s="1" t="s">
        <v>1</v>
      </c>
      <c r="B4" s="2">
        <v>705.71428571428555</v>
      </c>
      <c r="C4" s="2">
        <v>705.71428571428555</v>
      </c>
      <c r="D4" s="2">
        <v>705.71428571428555</v>
      </c>
      <c r="E4" s="2">
        <v>733.5</v>
      </c>
      <c r="F4" s="2">
        <v>733.5</v>
      </c>
      <c r="G4" s="2">
        <v>733.5</v>
      </c>
      <c r="H4" s="2">
        <v>733.5</v>
      </c>
      <c r="I4" s="2">
        <v>733.5</v>
      </c>
      <c r="J4" s="2">
        <v>1001.147577876087</v>
      </c>
      <c r="K4" s="2">
        <v>1000.06681776938</v>
      </c>
      <c r="L4" s="2">
        <v>1031.9642857142801</v>
      </c>
      <c r="M4" s="2">
        <v>1422.5</v>
      </c>
      <c r="N4" s="8">
        <v>1053.125</v>
      </c>
      <c r="O4" s="18">
        <v>1053.825</v>
      </c>
      <c r="P4" s="20">
        <v>1071.0526315789473</v>
      </c>
      <c r="Q4" s="27">
        <v>1260</v>
      </c>
      <c r="R4" s="28">
        <v>1116.6666666666599</v>
      </c>
      <c r="S4" s="28">
        <v>1211.1111111111111</v>
      </c>
      <c r="T4" s="28">
        <v>1218.4615384615299</v>
      </c>
      <c r="U4" s="38">
        <v>1180.55555555555</v>
      </c>
      <c r="V4" s="38">
        <v>1180</v>
      </c>
      <c r="W4" s="12">
        <f t="shared" ref="W4:W7" si="0">(V4-J4)/J4*100</f>
        <v>17.864741030822305</v>
      </c>
      <c r="X4" s="12">
        <f t="shared" ref="X4:X7" si="1">(V4-U4)/U4*100</f>
        <v>-4.7058823528939045E-2</v>
      </c>
    </row>
    <row r="5" spans="1:24" ht="15" customHeight="1" x14ac:dyDescent="0.25">
      <c r="A5" s="1" t="s">
        <v>2</v>
      </c>
      <c r="B5" s="2">
        <v>20500</v>
      </c>
      <c r="C5" s="2">
        <v>20500</v>
      </c>
      <c r="D5" s="2">
        <v>24666.666666666599</v>
      </c>
      <c r="E5" s="2">
        <v>20833.333333333299</v>
      </c>
      <c r="F5" s="2">
        <v>20666.666666666599</v>
      </c>
      <c r="G5" s="2">
        <v>20500</v>
      </c>
      <c r="H5" s="2">
        <v>22000</v>
      </c>
      <c r="I5" s="2">
        <v>22000</v>
      </c>
      <c r="J5" s="2">
        <v>21438.172650709799</v>
      </c>
      <c r="K5" s="2">
        <v>21834.436363311201</v>
      </c>
      <c r="L5" s="2">
        <v>23500</v>
      </c>
      <c r="M5" s="2">
        <v>35000</v>
      </c>
      <c r="N5" s="2">
        <v>34500</v>
      </c>
      <c r="O5" s="18">
        <v>32000</v>
      </c>
      <c r="P5" s="20">
        <v>33500</v>
      </c>
      <c r="Q5" s="27">
        <v>33000</v>
      </c>
      <c r="R5" s="28">
        <v>33500</v>
      </c>
      <c r="S5" s="28">
        <v>33333.333333333299</v>
      </c>
      <c r="T5" s="28">
        <v>33000</v>
      </c>
      <c r="U5" s="38">
        <v>30000</v>
      </c>
      <c r="V5" s="38">
        <v>34000</v>
      </c>
      <c r="W5" s="12">
        <f t="shared" si="0"/>
        <v>58.595606789622011</v>
      </c>
      <c r="X5" s="12">
        <f t="shared" si="1"/>
        <v>13.333333333333334</v>
      </c>
    </row>
    <row r="6" spans="1:24" ht="15" customHeight="1" x14ac:dyDescent="0.25">
      <c r="A6" s="1" t="s">
        <v>3</v>
      </c>
      <c r="B6" s="2">
        <v>97.5</v>
      </c>
      <c r="C6" s="2">
        <v>86.25</v>
      </c>
      <c r="D6" s="2">
        <v>120</v>
      </c>
      <c r="E6" s="2">
        <v>119.375</v>
      </c>
      <c r="F6" s="2">
        <v>119.375</v>
      </c>
      <c r="G6" s="2">
        <v>119.375</v>
      </c>
      <c r="H6" s="2">
        <v>119.375</v>
      </c>
      <c r="I6" s="2">
        <v>114.11764705882349</v>
      </c>
      <c r="J6" s="2">
        <v>123.35398937295901</v>
      </c>
      <c r="K6" s="2">
        <v>126.6164873271575</v>
      </c>
      <c r="L6" s="2">
        <v>120.277777777778</v>
      </c>
      <c r="M6" s="2">
        <v>130</v>
      </c>
      <c r="N6" s="8">
        <v>116</v>
      </c>
      <c r="O6" s="18">
        <v>131.5</v>
      </c>
      <c r="P6" s="20">
        <v>137</v>
      </c>
      <c r="Q6" s="27">
        <v>131.42857142857099</v>
      </c>
      <c r="R6" s="28">
        <v>132.38095238095238</v>
      </c>
      <c r="S6" s="28">
        <v>131.5</v>
      </c>
      <c r="T6" s="28">
        <v>139.230769230769</v>
      </c>
      <c r="U6" s="38">
        <v>131.11111111111111</v>
      </c>
      <c r="V6" s="38">
        <v>136.31578947368422</v>
      </c>
      <c r="W6" s="12">
        <f t="shared" si="0"/>
        <v>10.50780778685268</v>
      </c>
      <c r="X6" s="12">
        <f t="shared" si="1"/>
        <v>3.969669937555758</v>
      </c>
    </row>
    <row r="7" spans="1:24" ht="15" customHeight="1" x14ac:dyDescent="0.25">
      <c r="A7" s="1" t="s">
        <v>4</v>
      </c>
      <c r="B7" s="3">
        <v>380</v>
      </c>
      <c r="C7" s="3">
        <v>380.798</v>
      </c>
      <c r="D7" s="3">
        <v>381.59767579999999</v>
      </c>
      <c r="E7" s="3">
        <v>382.39903091918001</v>
      </c>
      <c r="F7" s="3">
        <v>381.59767579999999</v>
      </c>
      <c r="G7" s="3">
        <v>381.59767579999999</v>
      </c>
      <c r="H7" s="3">
        <v>381.59767579999999</v>
      </c>
      <c r="I7" s="3">
        <v>381.59767579999999</v>
      </c>
      <c r="J7" s="2">
        <v>444.09243832103903</v>
      </c>
      <c r="K7" s="2">
        <v>481.36923696946798</v>
      </c>
      <c r="L7" s="3">
        <v>482.38011236710383</v>
      </c>
      <c r="M7" s="3">
        <v>683.393110603075</v>
      </c>
      <c r="N7" s="16">
        <v>550.45000000000005</v>
      </c>
      <c r="O7" s="16">
        <v>550.95000000000005</v>
      </c>
      <c r="P7" s="21">
        <v>525.54</v>
      </c>
      <c r="Q7" s="28">
        <v>530</v>
      </c>
      <c r="R7" s="28">
        <v>542.89</v>
      </c>
      <c r="S7" s="28">
        <v>536.44499999999994</v>
      </c>
      <c r="T7" s="28">
        <v>550</v>
      </c>
      <c r="U7" s="40">
        <v>536.76</v>
      </c>
      <c r="V7" s="38">
        <v>520.6</v>
      </c>
      <c r="W7" s="12">
        <f t="shared" si="0"/>
        <v>17.227846069212486</v>
      </c>
      <c r="X7" s="12">
        <f t="shared" si="1"/>
        <v>-3.0106565317832867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O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19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55</v>
      </c>
      <c r="C3" s="2">
        <v>57.55</v>
      </c>
      <c r="D3" s="2">
        <v>51.666666666666998</v>
      </c>
      <c r="E3" s="2">
        <v>51.766666666667</v>
      </c>
      <c r="F3" s="2">
        <v>56.833333333333705</v>
      </c>
      <c r="G3" s="2">
        <v>55.908000000000364</v>
      </c>
      <c r="H3" s="2">
        <v>62.516666666667078</v>
      </c>
      <c r="I3" s="2">
        <v>61.498800000000408</v>
      </c>
      <c r="J3" s="2">
        <v>68.768333333333786</v>
      </c>
      <c r="K3" s="2">
        <v>67.648680000000454</v>
      </c>
      <c r="L3" s="2">
        <v>75.645166666667166</v>
      </c>
      <c r="M3" s="2">
        <v>105.87</v>
      </c>
      <c r="N3" s="8">
        <v>99.89</v>
      </c>
      <c r="O3" s="18">
        <v>83.333333333333329</v>
      </c>
      <c r="P3" s="20">
        <v>88.6666666666667</v>
      </c>
      <c r="Q3" s="27">
        <v>89</v>
      </c>
      <c r="R3" s="28">
        <v>86.666666666666671</v>
      </c>
      <c r="S3" s="28">
        <v>100</v>
      </c>
      <c r="T3" s="28">
        <v>106.666666666667</v>
      </c>
      <c r="U3" s="38">
        <v>118.75</v>
      </c>
      <c r="V3" s="75">
        <v>119</v>
      </c>
      <c r="W3" s="12">
        <f>(V3-J3)/J3*100</f>
        <v>73.044763820555801</v>
      </c>
      <c r="X3" s="12">
        <f>(V3-U3)/U3*100</f>
        <v>0.21052631578947367</v>
      </c>
    </row>
    <row r="4" spans="1:24" ht="15" customHeight="1" x14ac:dyDescent="0.25">
      <c r="A4" s="1" t="s">
        <v>1</v>
      </c>
      <c r="B4" s="2">
        <v>591.66666666666652</v>
      </c>
      <c r="C4" s="2">
        <v>591.66666666666652</v>
      </c>
      <c r="D4" s="2">
        <v>585</v>
      </c>
      <c r="E4" s="2">
        <v>611.66666666666652</v>
      </c>
      <c r="F4" s="2">
        <v>611.66666666666652</v>
      </c>
      <c r="G4" s="2">
        <v>662.49999999999955</v>
      </c>
      <c r="H4" s="2">
        <v>850</v>
      </c>
      <c r="I4" s="2">
        <v>850</v>
      </c>
      <c r="J4" s="2">
        <v>1002.8618055438125</v>
      </c>
      <c r="K4" s="2">
        <v>1200.5</v>
      </c>
      <c r="L4" s="2">
        <v>1345</v>
      </c>
      <c r="M4" s="2">
        <v>1500.22</v>
      </c>
      <c r="N4" s="8">
        <v>1350</v>
      </c>
      <c r="O4" s="18">
        <v>1037.5</v>
      </c>
      <c r="P4" s="20">
        <v>1400</v>
      </c>
      <c r="Q4" s="27">
        <v>1390</v>
      </c>
      <c r="R4" s="28">
        <v>1350</v>
      </c>
      <c r="S4" s="28">
        <v>1301.6666666666599</v>
      </c>
      <c r="T4" s="28">
        <v>1344</v>
      </c>
      <c r="U4" s="38">
        <v>1290</v>
      </c>
      <c r="V4" s="75">
        <v>1280</v>
      </c>
      <c r="W4" s="12">
        <f t="shared" ref="W4:W7" si="0">(V4-J4)/J4*100</f>
        <v>27.634734210054635</v>
      </c>
      <c r="X4" s="12">
        <f t="shared" ref="X4:X7" si="1">(V4-U4)/U4*100</f>
        <v>-0.77519379844961245</v>
      </c>
    </row>
    <row r="5" spans="1:24" ht="15" customHeight="1" x14ac:dyDescent="0.25">
      <c r="A5" s="1" t="s">
        <v>2</v>
      </c>
      <c r="B5" s="2">
        <v>25000</v>
      </c>
      <c r="C5" s="2">
        <v>25000</v>
      </c>
      <c r="D5" s="2">
        <v>25000</v>
      </c>
      <c r="E5" s="2">
        <v>25000</v>
      </c>
      <c r="F5" s="2">
        <v>25000</v>
      </c>
      <c r="G5" s="2">
        <v>25000</v>
      </c>
      <c r="H5" s="2">
        <v>25000</v>
      </c>
      <c r="I5" s="2">
        <v>25000</v>
      </c>
      <c r="J5" s="2">
        <v>32203.06293421935</v>
      </c>
      <c r="K5" s="2">
        <v>32203.06293421935</v>
      </c>
      <c r="L5" s="2">
        <v>32203.06293421935</v>
      </c>
      <c r="M5" s="2">
        <v>33500.449999999997</v>
      </c>
      <c r="N5" s="2">
        <v>33500.449999999997</v>
      </c>
      <c r="O5" s="2">
        <v>33500.449999999997</v>
      </c>
      <c r="P5" s="20">
        <v>33000</v>
      </c>
      <c r="Q5" s="27">
        <v>33000</v>
      </c>
      <c r="R5" s="28">
        <v>33666.666666666701</v>
      </c>
      <c r="S5" s="28">
        <v>33070</v>
      </c>
      <c r="T5" s="28">
        <v>32000</v>
      </c>
      <c r="U5" s="38">
        <v>31075</v>
      </c>
      <c r="V5" s="75">
        <v>32500</v>
      </c>
      <c r="W5" s="12">
        <f t="shared" si="0"/>
        <v>0.9220770905773733</v>
      </c>
      <c r="X5" s="12">
        <f t="shared" si="1"/>
        <v>4.585679806918745</v>
      </c>
    </row>
    <row r="6" spans="1:24" ht="15" customHeight="1" x14ac:dyDescent="0.25">
      <c r="A6" s="1" t="s">
        <v>3</v>
      </c>
      <c r="B6" s="2">
        <v>65.8333333333333</v>
      </c>
      <c r="C6" s="2">
        <v>60</v>
      </c>
      <c r="D6" s="2">
        <v>71.785714285714249</v>
      </c>
      <c r="E6" s="2">
        <v>76.666666666666657</v>
      </c>
      <c r="F6" s="2">
        <v>85.8333333333333</v>
      </c>
      <c r="G6" s="2">
        <v>78.75</v>
      </c>
      <c r="H6" s="2">
        <v>81.25</v>
      </c>
      <c r="I6" s="2">
        <v>84.5833333333333</v>
      </c>
      <c r="J6" s="2">
        <v>73.917468824110045</v>
      </c>
      <c r="K6" s="2">
        <v>80.235582798718795</v>
      </c>
      <c r="L6" s="2">
        <v>74</v>
      </c>
      <c r="M6" s="2">
        <v>85</v>
      </c>
      <c r="N6" s="8">
        <v>77.5</v>
      </c>
      <c r="O6" s="18">
        <v>65.555555555555557</v>
      </c>
      <c r="P6" s="20">
        <v>62.5</v>
      </c>
      <c r="Q6" s="27">
        <v>77.777777777777771</v>
      </c>
      <c r="R6" s="28">
        <v>76.25</v>
      </c>
      <c r="S6" s="28">
        <v>77.89</v>
      </c>
      <c r="T6" s="28">
        <v>77.777777777777771</v>
      </c>
      <c r="U6" s="38">
        <v>78</v>
      </c>
      <c r="V6" s="75">
        <v>81.111111111111114</v>
      </c>
      <c r="W6" s="12">
        <f t="shared" si="0"/>
        <v>9.7319921818733608</v>
      </c>
      <c r="X6" s="12">
        <f t="shared" si="1"/>
        <v>3.9886039886039928</v>
      </c>
    </row>
    <row r="7" spans="1:24" ht="15" customHeight="1" x14ac:dyDescent="0.25">
      <c r="A7" s="1" t="s">
        <v>4</v>
      </c>
      <c r="B7" s="2">
        <v>100</v>
      </c>
      <c r="C7" s="3">
        <v>100.21</v>
      </c>
      <c r="D7" s="3">
        <v>100.420441</v>
      </c>
      <c r="E7" s="3">
        <v>100.63132392609999</v>
      </c>
      <c r="F7" s="3">
        <v>100.8426497063448</v>
      </c>
      <c r="G7" s="3">
        <v>101.05441927072812</v>
      </c>
      <c r="H7" s="3">
        <v>101.26663355119665</v>
      </c>
      <c r="I7" s="3">
        <v>101.47929348165415</v>
      </c>
      <c r="J7" s="2">
        <v>150</v>
      </c>
      <c r="K7" s="2">
        <v>150</v>
      </c>
      <c r="L7" s="2">
        <v>150</v>
      </c>
      <c r="M7" s="3">
        <v>200.25</v>
      </c>
      <c r="N7" s="9">
        <v>150</v>
      </c>
      <c r="O7" s="18">
        <v>150</v>
      </c>
      <c r="P7" s="21">
        <v>170.56</v>
      </c>
      <c r="Q7" s="28">
        <v>171</v>
      </c>
      <c r="R7" s="28">
        <v>171.99</v>
      </c>
      <c r="S7" s="28">
        <v>173</v>
      </c>
      <c r="T7" s="28">
        <v>173</v>
      </c>
      <c r="U7" s="40">
        <v>172.89</v>
      </c>
      <c r="V7" s="71">
        <v>180</v>
      </c>
      <c r="W7" s="12">
        <f t="shared" si="0"/>
        <v>20</v>
      </c>
      <c r="X7" s="12">
        <f t="shared" si="1"/>
        <v>4.1124414367517002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K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15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90.8333333333333</v>
      </c>
      <c r="C3" s="2">
        <v>79.785714285713993</v>
      </c>
      <c r="D3" s="2">
        <v>79.785714285713993</v>
      </c>
      <c r="E3" s="2">
        <v>93.333333333333002</v>
      </c>
      <c r="F3" s="2">
        <v>87.769230769230489</v>
      </c>
      <c r="G3" s="2">
        <v>87.769230769230489</v>
      </c>
      <c r="H3" s="2">
        <v>87.769230769230489</v>
      </c>
      <c r="I3" s="2">
        <v>91.15384615384599</v>
      </c>
      <c r="J3" s="2">
        <v>103.0236630541639</v>
      </c>
      <c r="K3" s="2">
        <v>94.9635714285711</v>
      </c>
      <c r="L3" s="2">
        <v>119.8701298701296</v>
      </c>
      <c r="M3" s="2">
        <v>120.87012987013</v>
      </c>
      <c r="N3" s="8">
        <v>105.625</v>
      </c>
      <c r="O3" s="18">
        <v>114.615384615385</v>
      </c>
      <c r="P3" s="20">
        <v>128.75</v>
      </c>
      <c r="Q3" s="27">
        <v>127.77777777777777</v>
      </c>
      <c r="R3" s="28">
        <v>126.222222222222</v>
      </c>
      <c r="S3" s="28">
        <v>122.35294117647101</v>
      </c>
      <c r="T3" s="28">
        <v>120</v>
      </c>
      <c r="U3" s="38">
        <v>119.5</v>
      </c>
      <c r="V3" s="75">
        <v>121.578947368421</v>
      </c>
      <c r="W3" s="12">
        <f>(V3-J3)/J3*100</f>
        <v>18.010701390516267</v>
      </c>
      <c r="X3" s="12">
        <f>(V3-U3)/U3*100</f>
        <v>1.7397049108125506</v>
      </c>
    </row>
    <row r="4" spans="1:24" ht="15" customHeight="1" x14ac:dyDescent="0.25">
      <c r="A4" s="1" t="s">
        <v>1</v>
      </c>
      <c r="B4" s="2">
        <v>745.71428571428555</v>
      </c>
      <c r="C4" s="2">
        <v>632.40259740259694</v>
      </c>
      <c r="D4" s="2">
        <v>632.40259740259694</v>
      </c>
      <c r="E4" s="2">
        <v>769.642857142857</v>
      </c>
      <c r="F4" s="2">
        <v>734.5454545454545</v>
      </c>
      <c r="G4" s="2">
        <v>734.5454545454545</v>
      </c>
      <c r="H4" s="2">
        <v>734.5454545454545</v>
      </c>
      <c r="I4" s="2">
        <v>734.5454545454545</v>
      </c>
      <c r="J4" s="2">
        <v>1009.5317902312299</v>
      </c>
      <c r="K4" s="2">
        <v>1009.5317902312299</v>
      </c>
      <c r="L4" s="2">
        <v>1009.5317902312299</v>
      </c>
      <c r="M4" s="2">
        <v>1207.1428571428501</v>
      </c>
      <c r="N4" s="8">
        <v>976.66666666666697</v>
      </c>
      <c r="O4" s="18">
        <v>879.16666666666663</v>
      </c>
      <c r="P4" s="20">
        <v>1035.7142857142858</v>
      </c>
      <c r="Q4" s="27">
        <v>1231.25</v>
      </c>
      <c r="R4" s="28">
        <v>1206.25</v>
      </c>
      <c r="S4" s="28">
        <v>1325</v>
      </c>
      <c r="T4" s="28">
        <v>1300</v>
      </c>
      <c r="U4" s="38">
        <v>1450</v>
      </c>
      <c r="V4" s="75">
        <v>1461.1111111111099</v>
      </c>
      <c r="W4" s="12">
        <f t="shared" ref="W4:W7" si="0">(V4-J4)/J4*100</f>
        <v>44.731560239073524</v>
      </c>
      <c r="X4" s="12">
        <f t="shared" ref="X4:X7" si="1">(V4-U4)/U4*100</f>
        <v>0.76628352490413443</v>
      </c>
    </row>
    <row r="5" spans="1:24" ht="15" customHeight="1" x14ac:dyDescent="0.25">
      <c r="A5" s="1" t="s">
        <v>2</v>
      </c>
      <c r="B5" s="3">
        <v>22000</v>
      </c>
      <c r="C5" s="3">
        <v>22046.2</v>
      </c>
      <c r="D5" s="3">
        <v>22092.497019999999</v>
      </c>
      <c r="E5" s="3">
        <v>22138.891263742</v>
      </c>
      <c r="F5" s="3">
        <v>22185.382935395857</v>
      </c>
      <c r="G5" s="3">
        <v>22231.972239560189</v>
      </c>
      <c r="H5" s="3">
        <v>22278.659381263267</v>
      </c>
      <c r="I5" s="3">
        <v>22325.44456596392</v>
      </c>
      <c r="J5" s="3">
        <v>22325.44456596392</v>
      </c>
      <c r="K5" s="2">
        <v>22470.265237865398</v>
      </c>
      <c r="L5" s="3">
        <v>22517.452794864916</v>
      </c>
      <c r="M5" s="3">
        <v>29564.7394457341</v>
      </c>
      <c r="N5" s="3">
        <v>29599.394457341001</v>
      </c>
      <c r="O5" s="3">
        <v>29599.394457341001</v>
      </c>
      <c r="P5" s="10">
        <v>30000</v>
      </c>
      <c r="Q5" s="29">
        <v>30000</v>
      </c>
      <c r="R5" s="29">
        <v>30500.44</v>
      </c>
      <c r="S5" s="29">
        <v>31000</v>
      </c>
      <c r="T5" s="28">
        <v>31000</v>
      </c>
      <c r="U5" s="11">
        <v>31500</v>
      </c>
      <c r="V5" s="11">
        <v>31700</v>
      </c>
      <c r="W5" s="12">
        <f t="shared" si="0"/>
        <v>41.990453566725314</v>
      </c>
      <c r="X5" s="12">
        <f t="shared" si="1"/>
        <v>0.63492063492063489</v>
      </c>
    </row>
    <row r="6" spans="1:24" ht="15" customHeight="1" x14ac:dyDescent="0.25">
      <c r="A6" s="1" t="s">
        <v>3</v>
      </c>
      <c r="B6" s="2">
        <v>104.776785714285</v>
      </c>
      <c r="C6" s="2">
        <v>96.6666666666666</v>
      </c>
      <c r="D6" s="2">
        <v>114.42857142857099</v>
      </c>
      <c r="E6" s="2">
        <v>113.333333333333</v>
      </c>
      <c r="F6" s="2">
        <v>106.25</v>
      </c>
      <c r="G6" s="2">
        <v>105.71428571428541</v>
      </c>
      <c r="H6" s="2">
        <v>124.85714285714251</v>
      </c>
      <c r="I6" s="2">
        <v>121.5714285714285</v>
      </c>
      <c r="J6" s="2">
        <v>119.84961291121375</v>
      </c>
      <c r="K6" s="2">
        <v>120.68475225078301</v>
      </c>
      <c r="L6" s="2">
        <v>131.28571428571399</v>
      </c>
      <c r="M6" s="2">
        <v>145.57692307692301</v>
      </c>
      <c r="N6" s="8">
        <v>132.35294117647101</v>
      </c>
      <c r="O6" s="18">
        <v>145</v>
      </c>
      <c r="P6" s="20">
        <v>146.875</v>
      </c>
      <c r="Q6" s="27">
        <v>145.26315789473699</v>
      </c>
      <c r="R6" s="28">
        <v>142.63157894736841</v>
      </c>
      <c r="S6" s="28">
        <v>146.666666666667</v>
      </c>
      <c r="T6" s="28">
        <v>148.636363636364</v>
      </c>
      <c r="U6" s="38">
        <v>127.27272727272727</v>
      </c>
      <c r="V6" s="75">
        <v>129.52380952380952</v>
      </c>
      <c r="W6" s="12">
        <f t="shared" si="0"/>
        <v>8.0719464815981876</v>
      </c>
      <c r="X6" s="12">
        <f t="shared" si="1"/>
        <v>1.7687074829931981</v>
      </c>
    </row>
    <row r="7" spans="1:24" ht="15" customHeight="1" x14ac:dyDescent="0.25">
      <c r="A7" s="1" t="s">
        <v>4</v>
      </c>
      <c r="B7" s="3">
        <v>400</v>
      </c>
      <c r="C7" s="3">
        <v>400</v>
      </c>
      <c r="D7" s="3">
        <v>400</v>
      </c>
      <c r="E7" s="3">
        <v>400</v>
      </c>
      <c r="F7" s="3">
        <v>400</v>
      </c>
      <c r="G7" s="3">
        <v>400</v>
      </c>
      <c r="H7" s="3">
        <v>400</v>
      </c>
      <c r="I7" s="3">
        <v>400</v>
      </c>
      <c r="J7" s="2">
        <v>444.48801882354849</v>
      </c>
      <c r="K7" s="2">
        <v>496.23940661638602</v>
      </c>
      <c r="L7" s="3">
        <v>497.28150937028045</v>
      </c>
      <c r="M7" s="3">
        <v>598.32580053995798</v>
      </c>
      <c r="N7" s="9">
        <v>450.745</v>
      </c>
      <c r="O7" s="9">
        <v>450.85500000000002</v>
      </c>
      <c r="P7" s="21">
        <v>456.65</v>
      </c>
      <c r="Q7" s="28">
        <v>457</v>
      </c>
      <c r="R7" s="28">
        <v>490.76</v>
      </c>
      <c r="S7" s="28">
        <v>495</v>
      </c>
      <c r="T7" s="28">
        <v>495</v>
      </c>
      <c r="U7" s="40">
        <v>480.43</v>
      </c>
      <c r="V7" s="71">
        <v>475.25</v>
      </c>
      <c r="W7" s="12">
        <f t="shared" si="0"/>
        <v>6.9207672363972792</v>
      </c>
      <c r="X7" s="12">
        <f t="shared" si="1"/>
        <v>-1.0782007784692893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L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16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96.666666666666998</v>
      </c>
      <c r="C3" s="2">
        <v>92.5</v>
      </c>
      <c r="D3" s="2">
        <v>95</v>
      </c>
      <c r="E3" s="2">
        <v>90</v>
      </c>
      <c r="F3" s="2">
        <v>90</v>
      </c>
      <c r="G3" s="2">
        <v>90</v>
      </c>
      <c r="H3" s="2">
        <v>90</v>
      </c>
      <c r="I3" s="2">
        <v>90</v>
      </c>
      <c r="J3" s="2">
        <v>129.34556057920349</v>
      </c>
      <c r="K3" s="2">
        <v>124.29851900202451</v>
      </c>
      <c r="L3" s="2">
        <v>130</v>
      </c>
      <c r="M3" s="2">
        <v>262.5</v>
      </c>
      <c r="N3" s="8">
        <v>160</v>
      </c>
      <c r="O3" s="18">
        <v>160</v>
      </c>
      <c r="P3" s="20">
        <v>156.666666666667</v>
      </c>
      <c r="Q3" s="27">
        <v>157.5</v>
      </c>
      <c r="R3" s="28">
        <v>142</v>
      </c>
      <c r="S3" s="28">
        <v>145</v>
      </c>
      <c r="T3" s="28">
        <v>145</v>
      </c>
      <c r="U3" s="38">
        <v>150</v>
      </c>
      <c r="V3" s="75">
        <v>146.19999999999999</v>
      </c>
      <c r="W3" s="12">
        <f>(V3-J3)/J3*100</f>
        <v>13.030551141703734</v>
      </c>
      <c r="X3" s="12">
        <f>(V3-U3)/U3*100</f>
        <v>-2.5333333333333408</v>
      </c>
    </row>
    <row r="4" spans="1:24" ht="15" customHeight="1" x14ac:dyDescent="0.25">
      <c r="A4" s="1" t="s">
        <v>1</v>
      </c>
      <c r="B4" s="2">
        <v>523.86363636363603</v>
      </c>
      <c r="C4" s="2">
        <v>551.38888888888846</v>
      </c>
      <c r="D4" s="2">
        <v>775</v>
      </c>
      <c r="E4" s="2">
        <v>675</v>
      </c>
      <c r="F4" s="2">
        <v>645.45454545454504</v>
      </c>
      <c r="G4" s="2">
        <v>668.18181818181802</v>
      </c>
      <c r="H4" s="2">
        <v>644.444444444444</v>
      </c>
      <c r="I4" s="2">
        <v>644.444444444444</v>
      </c>
      <c r="J4" s="2">
        <v>809.07581620169003</v>
      </c>
      <c r="K4" s="2">
        <v>851.3872981518</v>
      </c>
      <c r="L4" s="2">
        <v>747.91666666666652</v>
      </c>
      <c r="M4" s="2">
        <v>1047.9166666666599</v>
      </c>
      <c r="N4" s="8">
        <v>972.72727272727298</v>
      </c>
      <c r="O4" s="18">
        <v>978.18181818181802</v>
      </c>
      <c r="P4" s="20">
        <v>900.08</v>
      </c>
      <c r="Q4" s="27">
        <v>950</v>
      </c>
      <c r="R4" s="28">
        <v>995.45454545454504</v>
      </c>
      <c r="S4" s="28">
        <v>1030</v>
      </c>
      <c r="T4" s="28">
        <v>1000</v>
      </c>
      <c r="U4" s="38">
        <v>920.83333333333303</v>
      </c>
      <c r="V4" s="75">
        <v>1050</v>
      </c>
      <c r="W4" s="12">
        <f t="shared" ref="W4:W7" si="0">(V4-J4)/J4*100</f>
        <v>29.777701789352619</v>
      </c>
      <c r="X4" s="12">
        <f t="shared" ref="X4:X7" si="1">(V4-U4)/U4*100</f>
        <v>14.027149321267004</v>
      </c>
    </row>
    <row r="5" spans="1:24" ht="15" customHeight="1" x14ac:dyDescent="0.25">
      <c r="A5" s="1" t="s">
        <v>2</v>
      </c>
      <c r="B5" s="3">
        <v>25800.23</v>
      </c>
      <c r="C5" s="3">
        <v>25854.410483</v>
      </c>
      <c r="D5" s="3">
        <v>25908.7047450143</v>
      </c>
      <c r="E5" s="2">
        <v>28000</v>
      </c>
      <c r="F5" s="2">
        <v>28000</v>
      </c>
      <c r="G5" s="2">
        <v>40000</v>
      </c>
      <c r="H5" s="2">
        <v>40000</v>
      </c>
      <c r="I5" s="2">
        <v>28000</v>
      </c>
      <c r="J5" s="2">
        <v>28000</v>
      </c>
      <c r="K5" s="2">
        <v>28000</v>
      </c>
      <c r="L5" s="2">
        <v>40000</v>
      </c>
      <c r="M5" s="2">
        <v>40000</v>
      </c>
      <c r="N5" s="2">
        <v>37500.9</v>
      </c>
      <c r="O5" s="2">
        <v>40000</v>
      </c>
      <c r="P5" s="11">
        <v>40000.11</v>
      </c>
      <c r="Q5" s="32">
        <v>40000.11</v>
      </c>
      <c r="R5" s="36">
        <v>40800.230000000003</v>
      </c>
      <c r="S5" s="36">
        <v>40400.17</v>
      </c>
      <c r="T5" s="28">
        <v>40000</v>
      </c>
      <c r="U5" s="42">
        <v>39500</v>
      </c>
      <c r="V5" s="42">
        <v>40500</v>
      </c>
      <c r="W5" s="12">
        <f t="shared" si="0"/>
        <v>44.642857142857146</v>
      </c>
      <c r="X5" s="12">
        <f t="shared" si="1"/>
        <v>2.5316455696202533</v>
      </c>
    </row>
    <row r="6" spans="1:24" ht="15" customHeight="1" x14ac:dyDescent="0.25">
      <c r="A6" s="1" t="s">
        <v>3</v>
      </c>
      <c r="B6" s="2">
        <v>58.75</v>
      </c>
      <c r="C6" s="2">
        <v>58.75</v>
      </c>
      <c r="D6" s="2">
        <v>58.75</v>
      </c>
      <c r="E6" s="2">
        <v>95.681818181818159</v>
      </c>
      <c r="F6" s="2">
        <v>78.749999999999801</v>
      </c>
      <c r="G6" s="2">
        <v>78.749999999999801</v>
      </c>
      <c r="H6" s="2">
        <v>65.681818181818159</v>
      </c>
      <c r="I6" s="2">
        <v>77.916666666666657</v>
      </c>
      <c r="J6" s="2">
        <v>71.429852024114211</v>
      </c>
      <c r="K6" s="2">
        <v>62.303716989986647</v>
      </c>
      <c r="L6" s="2">
        <v>71.666666666666657</v>
      </c>
      <c r="M6" s="2">
        <v>88.75</v>
      </c>
      <c r="N6" s="8">
        <v>75.714285714285694</v>
      </c>
      <c r="O6" s="18">
        <v>76.923076923076906</v>
      </c>
      <c r="P6" s="20">
        <v>71.428571428571402</v>
      </c>
      <c r="Q6" s="27">
        <v>72</v>
      </c>
      <c r="R6" s="28">
        <v>75.3333333333333</v>
      </c>
      <c r="S6" s="28">
        <v>72.142857142857096</v>
      </c>
      <c r="T6" s="28">
        <v>71.3333333333333</v>
      </c>
      <c r="U6" s="38">
        <v>60.6666666666667</v>
      </c>
      <c r="V6" s="75">
        <v>59.1111111111111</v>
      </c>
      <c r="W6" s="12">
        <f t="shared" si="0"/>
        <v>-17.245928087383398</v>
      </c>
      <c r="X6" s="12">
        <f t="shared" si="1"/>
        <v>-2.5641025641026354</v>
      </c>
    </row>
    <row r="7" spans="1:24" ht="15" customHeight="1" x14ac:dyDescent="0.25">
      <c r="A7" s="1" t="s">
        <v>4</v>
      </c>
      <c r="B7" s="3">
        <v>410.33</v>
      </c>
      <c r="C7" s="3">
        <v>411.19169299999999</v>
      </c>
      <c r="D7" s="3">
        <v>412.05519555529997</v>
      </c>
      <c r="E7" s="2">
        <v>500</v>
      </c>
      <c r="F7" s="3">
        <v>501.05</v>
      </c>
      <c r="G7" s="3">
        <v>502.10220500000003</v>
      </c>
      <c r="H7" s="3">
        <v>503.15661963050002</v>
      </c>
      <c r="I7" s="3">
        <v>504.21324853172405</v>
      </c>
      <c r="J7" s="3">
        <v>504.21324853172405</v>
      </c>
      <c r="K7" s="3">
        <v>504.21324853172405</v>
      </c>
      <c r="L7" s="3">
        <v>504.21324853172405</v>
      </c>
      <c r="M7" s="3">
        <v>683.92484302473804</v>
      </c>
      <c r="N7" s="9">
        <v>580</v>
      </c>
      <c r="O7" s="19">
        <v>585.54999999999995</v>
      </c>
      <c r="P7" s="21">
        <v>550.87</v>
      </c>
      <c r="Q7" s="28">
        <v>555.78</v>
      </c>
      <c r="R7" s="28">
        <v>565.22</v>
      </c>
      <c r="S7" s="28">
        <v>560.5</v>
      </c>
      <c r="T7" s="28">
        <v>560</v>
      </c>
      <c r="U7" s="40">
        <v>550.21</v>
      </c>
      <c r="V7" s="71">
        <v>550.29999999999995</v>
      </c>
      <c r="W7" s="12">
        <f t="shared" si="0"/>
        <v>9.1403293353518897</v>
      </c>
      <c r="X7" s="12">
        <f t="shared" si="1"/>
        <v>1.6357390814401435E-2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pane xSplit="1" topLeftCell="I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17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80</v>
      </c>
      <c r="C3" s="2">
        <v>79.75</v>
      </c>
      <c r="D3" s="2">
        <v>78.75</v>
      </c>
      <c r="E3" s="2">
        <v>101.25</v>
      </c>
      <c r="F3" s="2">
        <v>125</v>
      </c>
      <c r="G3" s="2">
        <v>120.28571428571399</v>
      </c>
      <c r="H3" s="2">
        <v>120.25</v>
      </c>
      <c r="I3" s="2">
        <v>120.25</v>
      </c>
      <c r="J3" s="2">
        <v>120.25</v>
      </c>
      <c r="K3" s="2">
        <v>120.25</v>
      </c>
      <c r="L3" s="2">
        <v>153.333333333333</v>
      </c>
      <c r="M3" s="2">
        <v>165</v>
      </c>
      <c r="N3" s="8">
        <v>175</v>
      </c>
      <c r="O3" s="18">
        <v>155.555555555555</v>
      </c>
      <c r="P3" s="20">
        <v>130</v>
      </c>
      <c r="Q3" s="27">
        <v>132</v>
      </c>
      <c r="R3" s="28">
        <v>126.666666666666</v>
      </c>
      <c r="S3" s="28">
        <v>125.555555555555</v>
      </c>
      <c r="T3" s="28">
        <v>135.555555555555</v>
      </c>
      <c r="U3" s="38">
        <v>127.142857142857</v>
      </c>
      <c r="V3" s="75">
        <v>127.66</v>
      </c>
      <c r="W3" s="12">
        <f>(V3-J3)/J3*100</f>
        <v>6.1621621621621596</v>
      </c>
      <c r="X3" s="12">
        <f>(V3-U3)/U3*100</f>
        <v>0.40674157303382064</v>
      </c>
    </row>
    <row r="4" spans="1:24" ht="15" customHeight="1" x14ac:dyDescent="0.25">
      <c r="A4" s="1" t="s">
        <v>1</v>
      </c>
      <c r="B4" s="2">
        <v>819.28571428571399</v>
      </c>
      <c r="C4" s="2">
        <v>713.54166666666652</v>
      </c>
      <c r="D4" s="2">
        <v>1060</v>
      </c>
      <c r="E4" s="2">
        <v>1025</v>
      </c>
      <c r="F4" s="2">
        <v>1073.2142857142801</v>
      </c>
      <c r="G4" s="2">
        <v>1212.5</v>
      </c>
      <c r="H4" s="2">
        <v>1039.5833333333298</v>
      </c>
      <c r="I4" s="2">
        <v>1033.0357142857101</v>
      </c>
      <c r="J4" s="2">
        <v>1330.29775528703</v>
      </c>
      <c r="K4" s="2">
        <v>1099.2221837105255</v>
      </c>
      <c r="L4" s="2">
        <v>944.444444444444</v>
      </c>
      <c r="M4" s="2">
        <v>1245.8333333333301</v>
      </c>
      <c r="N4" s="8">
        <v>1190.909090909091</v>
      </c>
      <c r="O4" s="18">
        <v>1200</v>
      </c>
      <c r="P4" s="20">
        <v>1177.27272727272</v>
      </c>
      <c r="Q4" s="27">
        <v>1320</v>
      </c>
      <c r="R4" s="28">
        <v>1250</v>
      </c>
      <c r="S4" s="28">
        <v>1258.3333333333333</v>
      </c>
      <c r="T4" s="28">
        <v>1276.9230769230701</v>
      </c>
      <c r="U4" s="38">
        <v>1066.6666666666667</v>
      </c>
      <c r="V4" s="75">
        <v>1063.3333333333301</v>
      </c>
      <c r="W4" s="12">
        <f t="shared" ref="W4:W7" si="0">(V4-J4)/J4*100</f>
        <v>-20.068020177640509</v>
      </c>
      <c r="X4" s="12">
        <f t="shared" ref="X4:X7" si="1">(V4-U4)/U4*100</f>
        <v>-0.31250000000031264</v>
      </c>
    </row>
    <row r="5" spans="1:24" ht="15" customHeight="1" x14ac:dyDescent="0.25">
      <c r="A5" s="1" t="s">
        <v>2</v>
      </c>
      <c r="B5" s="3">
        <v>21450</v>
      </c>
      <c r="C5" s="3">
        <v>21495.044999999998</v>
      </c>
      <c r="D5" s="3">
        <v>21540.184594499999</v>
      </c>
      <c r="E5" s="3">
        <v>21585.418982148447</v>
      </c>
      <c r="F5" s="3">
        <v>21630.74836201096</v>
      </c>
      <c r="G5" s="3">
        <v>21676.172933571183</v>
      </c>
      <c r="H5" s="3">
        <v>21721.692896731682</v>
      </c>
      <c r="I5" s="3">
        <v>21767.308451814817</v>
      </c>
      <c r="J5" s="2">
        <v>21962.84637287875</v>
      </c>
      <c r="K5" s="2">
        <v>23210.890947634802</v>
      </c>
      <c r="L5" s="3">
        <v>23259.633818624836</v>
      </c>
      <c r="M5" s="3">
        <v>23308.479049643949</v>
      </c>
      <c r="N5" s="3">
        <v>23308.479049643949</v>
      </c>
      <c r="O5" s="3">
        <v>23308.479049643949</v>
      </c>
      <c r="P5" s="10">
        <v>25657.87</v>
      </c>
      <c r="Q5" s="29">
        <v>26580</v>
      </c>
      <c r="R5" s="29">
        <v>26000.23</v>
      </c>
      <c r="S5" s="29">
        <v>28000.89</v>
      </c>
      <c r="T5" s="28">
        <v>28000</v>
      </c>
      <c r="U5" s="11">
        <v>29000</v>
      </c>
      <c r="V5" s="11">
        <v>29600</v>
      </c>
      <c r="W5" s="12">
        <f t="shared" si="0"/>
        <v>34.773059454407232</v>
      </c>
      <c r="X5" s="12">
        <f t="shared" si="1"/>
        <v>2.0689655172413794</v>
      </c>
    </row>
    <row r="6" spans="1:24" ht="15" customHeight="1" x14ac:dyDescent="0.25">
      <c r="A6" s="1" t="s">
        <v>3</v>
      </c>
      <c r="B6" s="2">
        <v>63.8333333333333</v>
      </c>
      <c r="C6" s="2">
        <v>69.375</v>
      </c>
      <c r="D6" s="2">
        <v>52.91666666666665</v>
      </c>
      <c r="E6" s="2">
        <v>59.5</v>
      </c>
      <c r="F6" s="2">
        <v>57.91666666666665</v>
      </c>
      <c r="G6" s="2">
        <v>65.192307692307651</v>
      </c>
      <c r="H6" s="2">
        <v>61.5</v>
      </c>
      <c r="I6" s="2">
        <v>67.071428571428555</v>
      </c>
      <c r="J6" s="2">
        <v>81.1276760183503</v>
      </c>
      <c r="K6" s="2">
        <v>63.921193225327151</v>
      </c>
      <c r="L6" s="2">
        <v>67.878787878787847</v>
      </c>
      <c r="M6" s="2">
        <v>72.5</v>
      </c>
      <c r="N6" s="8">
        <v>56</v>
      </c>
      <c r="O6" s="18">
        <v>70</v>
      </c>
      <c r="P6" s="20">
        <v>66</v>
      </c>
      <c r="Q6" s="27">
        <v>67.8333333333333</v>
      </c>
      <c r="R6" s="28">
        <v>76.153846153846203</v>
      </c>
      <c r="S6" s="28">
        <v>75</v>
      </c>
      <c r="T6" s="28">
        <v>76.857142857142904</v>
      </c>
      <c r="U6" s="38">
        <v>65.714285714285708</v>
      </c>
      <c r="V6" s="75">
        <v>75.714285714285708</v>
      </c>
      <c r="W6" s="12">
        <f t="shared" si="0"/>
        <v>-6.6726801133069991</v>
      </c>
      <c r="X6" s="12">
        <f t="shared" si="1"/>
        <v>15.217391304347828</v>
      </c>
    </row>
    <row r="7" spans="1:24" ht="15" customHeight="1" x14ac:dyDescent="0.25">
      <c r="A7" s="1" t="s">
        <v>4</v>
      </c>
      <c r="B7" s="2">
        <v>100</v>
      </c>
      <c r="C7" s="3">
        <v>100.21</v>
      </c>
      <c r="D7" s="3">
        <v>100.420441</v>
      </c>
      <c r="E7" s="3">
        <v>100.63132392609999</v>
      </c>
      <c r="F7" s="3">
        <v>100.8426497063448</v>
      </c>
      <c r="G7" s="3">
        <v>101.05441927072812</v>
      </c>
      <c r="H7" s="3">
        <v>101.26663355119665</v>
      </c>
      <c r="I7" s="2">
        <v>105</v>
      </c>
      <c r="J7" s="2">
        <v>228.81283986641299</v>
      </c>
      <c r="K7" s="2">
        <v>229.665365251899</v>
      </c>
      <c r="L7" s="3">
        <v>252.75666251892801</v>
      </c>
      <c r="M7" s="3">
        <v>350.85025151021802</v>
      </c>
      <c r="N7" s="9">
        <v>300</v>
      </c>
      <c r="O7" s="19">
        <v>320.55</v>
      </c>
      <c r="P7" s="20">
        <v>322.54000000000002</v>
      </c>
      <c r="Q7" s="28">
        <v>323</v>
      </c>
      <c r="R7" s="28">
        <v>350.11</v>
      </c>
      <c r="S7" s="28">
        <v>336.55500000000001</v>
      </c>
      <c r="T7" s="28">
        <v>340</v>
      </c>
      <c r="U7" s="40">
        <v>320.55</v>
      </c>
      <c r="V7" s="71">
        <v>330</v>
      </c>
      <c r="W7" s="12">
        <f t="shared" si="0"/>
        <v>44.222675699782741</v>
      </c>
      <c r="X7" s="12">
        <f t="shared" si="1"/>
        <v>2.9480580252690651</v>
      </c>
    </row>
    <row r="8" spans="1:24" x14ac:dyDescent="0.25">
      <c r="P8" s="20"/>
    </row>
    <row r="9" spans="1:24" x14ac:dyDescent="0.25">
      <c r="P9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zoomScale="73" zoomScaleNormal="73" workbookViewId="0">
      <pane xSplit="1" topLeftCell="J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0" max="10" width="12.28515625" customWidth="1"/>
    <col min="11" max="11" width="12.140625" customWidth="1"/>
    <col min="12" max="12" width="12.85546875" customWidth="1"/>
    <col min="13" max="13" width="13.85546875" customWidth="1"/>
    <col min="14" max="14" width="12.7109375" customWidth="1"/>
    <col min="15" max="15" width="12.42578125" customWidth="1"/>
    <col min="16" max="16" width="13" customWidth="1"/>
    <col min="17" max="17" width="12.28515625" style="25" customWidth="1"/>
    <col min="18" max="22" width="12.85546875" style="25" customWidth="1"/>
    <col min="23" max="23" width="22.140625" customWidth="1"/>
    <col min="24" max="24" width="19.85546875" customWidth="1"/>
  </cols>
  <sheetData>
    <row r="1" spans="1:24" x14ac:dyDescent="0.25">
      <c r="C1" t="s">
        <v>32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74.166666666666998</v>
      </c>
      <c r="C3" s="2">
        <v>73.333333333333002</v>
      </c>
      <c r="D3" s="2">
        <v>72.5</v>
      </c>
      <c r="E3" s="2">
        <v>77.5</v>
      </c>
      <c r="F3" s="2">
        <v>76.666666666666998</v>
      </c>
      <c r="G3" s="2">
        <v>100</v>
      </c>
      <c r="H3" s="2">
        <v>100</v>
      </c>
      <c r="I3" s="2">
        <v>102</v>
      </c>
      <c r="J3" s="2">
        <v>103.39922917942454</v>
      </c>
      <c r="K3" s="2">
        <v>100.565147262369</v>
      </c>
      <c r="L3" s="2">
        <v>111.666666666667</v>
      </c>
      <c r="M3" s="2">
        <v>150.25</v>
      </c>
      <c r="N3" s="8">
        <v>132.5</v>
      </c>
      <c r="O3" s="18">
        <v>120</v>
      </c>
      <c r="P3" s="20">
        <v>136.88999999999999</v>
      </c>
      <c r="Q3" s="27">
        <v>137.5</v>
      </c>
      <c r="R3" s="28">
        <v>146.666666666667</v>
      </c>
      <c r="S3" s="28">
        <v>154</v>
      </c>
      <c r="T3" s="28">
        <v>150</v>
      </c>
      <c r="U3" s="38">
        <v>142</v>
      </c>
      <c r="V3" s="75">
        <v>145</v>
      </c>
      <c r="W3" s="12">
        <f>(V3-J3)/J3*100</f>
        <v>40.233153719538187</v>
      </c>
      <c r="X3" s="12">
        <f>(V3-U3)/U3*100</f>
        <v>2.112676056338028</v>
      </c>
    </row>
    <row r="4" spans="1:24" ht="15" customHeight="1" x14ac:dyDescent="0.25">
      <c r="A4" s="1" t="s">
        <v>1</v>
      </c>
      <c r="B4" s="2">
        <v>632.5</v>
      </c>
      <c r="C4" s="2">
        <v>684.52380952380895</v>
      </c>
      <c r="D4" s="2">
        <v>700</v>
      </c>
      <c r="E4" s="2">
        <v>695.83333333333303</v>
      </c>
      <c r="F4" s="2">
        <v>689.52380952380895</v>
      </c>
      <c r="G4" s="2">
        <v>780.95238095238051</v>
      </c>
      <c r="H4" s="2">
        <v>773.80952380952351</v>
      </c>
      <c r="I4" s="2">
        <v>771.25</v>
      </c>
      <c r="J4" s="2">
        <v>954.15639983069195</v>
      </c>
      <c r="K4" s="2">
        <v>783.53464392973649</v>
      </c>
      <c r="L4" s="2">
        <v>783.33333333333303</v>
      </c>
      <c r="M4" s="2">
        <v>885.35</v>
      </c>
      <c r="N4" s="8">
        <v>863.63636363636397</v>
      </c>
      <c r="O4" s="18">
        <v>850</v>
      </c>
      <c r="P4" s="20">
        <v>824</v>
      </c>
      <c r="Q4" s="27">
        <v>963.63636363635999</v>
      </c>
      <c r="R4" s="28">
        <v>875</v>
      </c>
      <c r="S4" s="28">
        <v>901.11111111110995</v>
      </c>
      <c r="T4" s="28">
        <v>908.33333333333303</v>
      </c>
      <c r="U4" s="38">
        <v>1011.5384615384615</v>
      </c>
      <c r="V4" s="75">
        <v>997.5</v>
      </c>
      <c r="W4" s="12">
        <f t="shared" ref="W4:W7" si="0">(V4-J4)/J4*100</f>
        <v>4.5426095949258478</v>
      </c>
      <c r="X4" s="12">
        <f t="shared" ref="X4:X7" si="1">(V4-U4)/U4*100</f>
        <v>-1.3878326996197727</v>
      </c>
    </row>
    <row r="5" spans="1:24" ht="15" customHeight="1" x14ac:dyDescent="0.25">
      <c r="A5" s="1" t="s">
        <v>2</v>
      </c>
      <c r="B5" s="2">
        <v>15000</v>
      </c>
      <c r="C5" s="2">
        <v>20000</v>
      </c>
      <c r="D5" s="2">
        <v>15000</v>
      </c>
      <c r="E5" s="2">
        <v>15000</v>
      </c>
      <c r="F5" s="3">
        <v>15031.5</v>
      </c>
      <c r="G5" s="2">
        <v>15000</v>
      </c>
      <c r="H5" s="3">
        <v>15031.5</v>
      </c>
      <c r="I5" s="3">
        <v>15063.066150000001</v>
      </c>
      <c r="J5" s="2">
        <v>22981.228150699051</v>
      </c>
      <c r="K5" s="2">
        <v>25211.559955876601</v>
      </c>
      <c r="L5" s="3">
        <v>25264.50423178394</v>
      </c>
      <c r="M5" s="3">
        <v>25317.559690670685</v>
      </c>
      <c r="N5" s="3">
        <v>25227.5596906707</v>
      </c>
      <c r="O5" s="3">
        <v>25227.5596906707</v>
      </c>
      <c r="P5" s="20">
        <v>28000</v>
      </c>
      <c r="Q5" s="27">
        <v>31000</v>
      </c>
      <c r="R5" s="28">
        <v>33000</v>
      </c>
      <c r="S5" s="28">
        <v>32000</v>
      </c>
      <c r="T5" s="28">
        <v>33000</v>
      </c>
      <c r="U5" s="38">
        <v>32000</v>
      </c>
      <c r="V5" s="75">
        <v>33000</v>
      </c>
      <c r="W5" s="12">
        <f t="shared" si="0"/>
        <v>43.595458796209698</v>
      </c>
      <c r="X5" s="12">
        <f t="shared" si="1"/>
        <v>3.125</v>
      </c>
    </row>
    <row r="6" spans="1:24" ht="15" customHeight="1" x14ac:dyDescent="0.25">
      <c r="A6" s="1" t="s">
        <v>3</v>
      </c>
      <c r="B6" s="2">
        <v>58.181818181818201</v>
      </c>
      <c r="C6" s="2">
        <v>87.5</v>
      </c>
      <c r="D6" s="2">
        <v>84</v>
      </c>
      <c r="E6" s="2">
        <v>82.261904761904304</v>
      </c>
      <c r="F6" s="2">
        <v>52.5</v>
      </c>
      <c r="G6" s="2">
        <v>59.375</v>
      </c>
      <c r="H6" s="2">
        <v>58.3333333333333</v>
      </c>
      <c r="I6" s="2">
        <v>83.3333333333333</v>
      </c>
      <c r="J6" s="2">
        <v>82.282196024773995</v>
      </c>
      <c r="K6" s="2">
        <v>96.2359233737685</v>
      </c>
      <c r="L6" s="2">
        <v>62.727272727272698</v>
      </c>
      <c r="M6" s="2">
        <v>95.28</v>
      </c>
      <c r="N6" s="8">
        <v>79.230769230769226</v>
      </c>
      <c r="O6" s="18">
        <v>88.888888888888886</v>
      </c>
      <c r="P6" s="20">
        <v>109.166666666667</v>
      </c>
      <c r="Q6" s="27">
        <v>109.818181818181</v>
      </c>
      <c r="R6" s="28">
        <v>100.78</v>
      </c>
      <c r="S6" s="28">
        <v>93.3333333333333</v>
      </c>
      <c r="T6" s="28">
        <v>97</v>
      </c>
      <c r="U6" s="38">
        <v>81.818181818181813</v>
      </c>
      <c r="V6" s="75">
        <v>86.363636363636402</v>
      </c>
      <c r="W6" s="12">
        <f t="shared" si="0"/>
        <v>4.9602958307451397</v>
      </c>
      <c r="X6" s="12">
        <f t="shared" si="1"/>
        <v>5.5555555555556095</v>
      </c>
    </row>
    <row r="7" spans="1:24" ht="15" customHeight="1" x14ac:dyDescent="0.25">
      <c r="A7" s="1" t="s">
        <v>4</v>
      </c>
      <c r="B7" s="3">
        <v>325.89</v>
      </c>
      <c r="C7" s="3">
        <v>326.78436900000003</v>
      </c>
      <c r="D7" s="3">
        <v>327.68061617490002</v>
      </c>
      <c r="E7" s="3">
        <v>328.578745468867</v>
      </c>
      <c r="F7" s="3">
        <v>329.47876083435199</v>
      </c>
      <c r="G7" s="3">
        <v>330.38066623210398</v>
      </c>
      <c r="H7" s="3">
        <v>331.28446563119098</v>
      </c>
      <c r="I7" s="3">
        <v>332.190163009017</v>
      </c>
      <c r="J7" s="2">
        <v>342.96033359073999</v>
      </c>
      <c r="K7" s="2">
        <v>381.36923696946798</v>
      </c>
      <c r="L7" s="3">
        <v>382.380112367104</v>
      </c>
      <c r="M7" s="3">
        <v>400</v>
      </c>
      <c r="N7" s="9">
        <v>370.85</v>
      </c>
      <c r="O7" s="9">
        <v>370.95</v>
      </c>
      <c r="P7" s="21">
        <v>380</v>
      </c>
      <c r="Q7" s="28">
        <v>382</v>
      </c>
      <c r="R7" s="28">
        <v>400.88</v>
      </c>
      <c r="S7" s="28">
        <v>391.44</v>
      </c>
      <c r="T7" s="28">
        <v>400</v>
      </c>
      <c r="U7" s="40">
        <v>367.45</v>
      </c>
      <c r="V7" s="71">
        <v>370.95</v>
      </c>
      <c r="W7" s="12">
        <f t="shared" si="0"/>
        <v>8.1611964031562056</v>
      </c>
      <c r="X7" s="12">
        <f t="shared" si="1"/>
        <v>0.95251054565246973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zoomScale="57" zoomScaleNormal="57" workbookViewId="0">
      <pane xSplit="1" topLeftCell="E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6" max="16" width="14.7109375" customWidth="1"/>
    <col min="17" max="17" width="11.42578125" style="25" customWidth="1"/>
    <col min="18" max="22" width="12.42578125" style="25" customWidth="1"/>
    <col min="23" max="23" width="22.140625" customWidth="1"/>
    <col min="24" max="24" width="19.85546875" customWidth="1"/>
  </cols>
  <sheetData>
    <row r="1" spans="1:24" x14ac:dyDescent="0.25">
      <c r="C1" t="s">
        <v>33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115</v>
      </c>
      <c r="C3" s="2">
        <v>200</v>
      </c>
      <c r="D3" s="2">
        <v>100</v>
      </c>
      <c r="E3" s="2">
        <v>100</v>
      </c>
      <c r="F3" s="2">
        <v>115</v>
      </c>
      <c r="G3" s="2">
        <v>100</v>
      </c>
      <c r="H3" s="2">
        <v>100</v>
      </c>
      <c r="I3" s="2">
        <v>100</v>
      </c>
      <c r="J3" s="2">
        <v>94.825130600752047</v>
      </c>
      <c r="K3" s="2">
        <v>113.1989056357847</v>
      </c>
      <c r="L3" s="2">
        <v>233.333333333333</v>
      </c>
      <c r="M3" s="2">
        <v>233.333333333333</v>
      </c>
      <c r="N3" s="8">
        <v>100</v>
      </c>
      <c r="O3" s="18">
        <v>125</v>
      </c>
      <c r="P3" s="20">
        <v>196.66666666666666</v>
      </c>
      <c r="Q3" s="27">
        <v>200</v>
      </c>
      <c r="R3" s="28">
        <v>212.5</v>
      </c>
      <c r="S3" s="28">
        <v>215</v>
      </c>
      <c r="T3" s="28">
        <v>227.5</v>
      </c>
      <c r="U3" s="38">
        <v>250</v>
      </c>
      <c r="V3" s="75">
        <v>69.8</v>
      </c>
      <c r="W3" s="12">
        <f>(V3-J3)/J3*100</f>
        <v>-26.390821127488728</v>
      </c>
      <c r="X3" s="12">
        <f>(V3-U3)/U3*100</f>
        <v>-72.08</v>
      </c>
    </row>
    <row r="4" spans="1:24" ht="15" customHeight="1" x14ac:dyDescent="0.25">
      <c r="A4" s="1" t="s">
        <v>1</v>
      </c>
      <c r="B4" s="2">
        <v>583.33333333333303</v>
      </c>
      <c r="C4" s="2">
        <v>505</v>
      </c>
      <c r="D4" s="2">
        <v>616.66666666666652</v>
      </c>
      <c r="E4" s="2">
        <v>616.66666666666652</v>
      </c>
      <c r="F4" s="2">
        <v>566.66666666666595</v>
      </c>
      <c r="G4" s="2">
        <v>587.5</v>
      </c>
      <c r="H4" s="2">
        <v>650</v>
      </c>
      <c r="I4" s="2">
        <v>626.66666666666652</v>
      </c>
      <c r="J4" s="2">
        <v>940.02466070098205</v>
      </c>
      <c r="K4" s="2">
        <v>797.14923766270499</v>
      </c>
      <c r="L4" s="2">
        <v>637.5</v>
      </c>
      <c r="M4" s="2">
        <v>650.25</v>
      </c>
      <c r="N4" s="8">
        <v>742.85714285714289</v>
      </c>
      <c r="O4" s="18">
        <v>950</v>
      </c>
      <c r="P4" s="20">
        <v>928.57142857142901</v>
      </c>
      <c r="Q4" s="27">
        <v>930</v>
      </c>
      <c r="R4" s="28">
        <v>900</v>
      </c>
      <c r="S4" s="28">
        <v>1000</v>
      </c>
      <c r="T4" s="28">
        <v>1000</v>
      </c>
      <c r="U4" s="38">
        <v>912.5</v>
      </c>
      <c r="V4" s="75">
        <v>987.142857142857</v>
      </c>
      <c r="W4" s="12">
        <f t="shared" ref="W4:W7" si="0">(V4-J4)/J4*100</f>
        <v>5.0124425891910773</v>
      </c>
      <c r="X4" s="12">
        <f t="shared" ref="X4:X7" si="1">(V4-U4)/U4*100</f>
        <v>8.1800391389432328</v>
      </c>
    </row>
    <row r="5" spans="1:24" ht="15" customHeight="1" x14ac:dyDescent="0.25">
      <c r="A5" s="1" t="s">
        <v>2</v>
      </c>
      <c r="B5" s="2">
        <v>15000</v>
      </c>
      <c r="C5" s="3">
        <v>15031.5</v>
      </c>
      <c r="D5" s="3">
        <v>15063.066150000001</v>
      </c>
      <c r="E5" s="3">
        <v>15094.698588915</v>
      </c>
      <c r="F5" s="3">
        <v>15126.397455951721</v>
      </c>
      <c r="G5" s="3">
        <v>15158.162890609219</v>
      </c>
      <c r="H5" s="3">
        <v>15189.995032679499</v>
      </c>
      <c r="I5" s="3">
        <v>15221.894022248125</v>
      </c>
      <c r="J5" s="2">
        <v>18438.20499217965</v>
      </c>
      <c r="K5" s="2">
        <v>18720.221082606899</v>
      </c>
      <c r="L5" s="3">
        <v>18759.533546880371</v>
      </c>
      <c r="M5" s="3">
        <v>18798.928567328821</v>
      </c>
      <c r="N5" s="3">
        <v>18900.9285673288</v>
      </c>
      <c r="O5" s="18">
        <v>21000</v>
      </c>
      <c r="P5" s="10">
        <v>22300.33</v>
      </c>
      <c r="Q5" s="29">
        <v>22500</v>
      </c>
      <c r="R5" s="29">
        <v>23450</v>
      </c>
      <c r="S5" s="29">
        <v>24049.375</v>
      </c>
      <c r="T5" s="28">
        <v>24000</v>
      </c>
      <c r="U5" s="43">
        <v>23500</v>
      </c>
      <c r="V5" s="75">
        <v>24500</v>
      </c>
      <c r="W5" s="12">
        <f t="shared" si="0"/>
        <v>32.876275160143791</v>
      </c>
      <c r="X5" s="12">
        <f t="shared" si="1"/>
        <v>4.2553191489361701</v>
      </c>
    </row>
    <row r="6" spans="1:24" ht="15" customHeight="1" x14ac:dyDescent="0.25">
      <c r="A6" s="1" t="s">
        <v>3</v>
      </c>
      <c r="B6" s="2">
        <v>46.5</v>
      </c>
      <c r="C6" s="2">
        <v>42.5</v>
      </c>
      <c r="D6" s="2">
        <v>51.4583333333333</v>
      </c>
      <c r="E6" s="2">
        <v>55.66666666666665</v>
      </c>
      <c r="F6" s="2">
        <v>47.5</v>
      </c>
      <c r="G6" s="2">
        <v>55.340909090909051</v>
      </c>
      <c r="H6" s="2">
        <v>51.66666666666665</v>
      </c>
      <c r="I6" s="2">
        <v>47.5</v>
      </c>
      <c r="J6" s="2">
        <v>72.927458032485603</v>
      </c>
      <c r="K6" s="2">
        <v>59.6723427682116</v>
      </c>
      <c r="L6" s="2">
        <v>64.375</v>
      </c>
      <c r="M6" s="2">
        <v>68.58</v>
      </c>
      <c r="N6" s="8">
        <v>59.230769230769234</v>
      </c>
      <c r="O6" s="18">
        <v>58.18181818181818</v>
      </c>
      <c r="P6" s="20">
        <v>58.5</v>
      </c>
      <c r="Q6" s="27">
        <v>67.142857142857096</v>
      </c>
      <c r="R6" s="28">
        <v>65.8333333333333</v>
      </c>
      <c r="S6" s="28">
        <v>66.488095238095198</v>
      </c>
      <c r="T6" s="28">
        <v>65</v>
      </c>
      <c r="U6" s="38">
        <v>53.571428571428569</v>
      </c>
      <c r="V6" s="75">
        <v>53.07692307692308</v>
      </c>
      <c r="W6" s="12">
        <f t="shared" si="0"/>
        <v>-27.219562413268378</v>
      </c>
      <c r="X6" s="12">
        <f t="shared" si="1"/>
        <v>-0.92307692307691325</v>
      </c>
    </row>
    <row r="7" spans="1:24" ht="15" customHeight="1" x14ac:dyDescent="0.25">
      <c r="A7" s="1" t="s">
        <v>4</v>
      </c>
      <c r="B7" s="3">
        <v>400.56</v>
      </c>
      <c r="C7" s="3">
        <v>401.40117600000002</v>
      </c>
      <c r="D7" s="3">
        <v>402.24411846960004</v>
      </c>
      <c r="E7" s="3">
        <v>403.08883111838617</v>
      </c>
      <c r="F7" s="3">
        <v>403.93531766373479</v>
      </c>
      <c r="G7" s="3">
        <v>404.78358183082861</v>
      </c>
      <c r="H7" s="3">
        <v>405.63362735267333</v>
      </c>
      <c r="I7" s="3">
        <v>406.48545797011394</v>
      </c>
      <c r="J7" s="2">
        <v>439.09255148805903</v>
      </c>
      <c r="K7" s="2">
        <v>481.36923696946798</v>
      </c>
      <c r="L7" s="3">
        <v>482.38011236710383</v>
      </c>
      <c r="M7" s="3">
        <v>483.39311060307477</v>
      </c>
      <c r="N7" s="3">
        <v>483.39311060307477</v>
      </c>
      <c r="O7" s="18">
        <v>485.55</v>
      </c>
      <c r="P7" s="21">
        <v>488.65</v>
      </c>
      <c r="Q7" s="28">
        <v>490.75</v>
      </c>
      <c r="R7" s="28">
        <v>500.16</v>
      </c>
      <c r="S7" s="28">
        <v>495.45500000000004</v>
      </c>
      <c r="T7" s="28">
        <v>500</v>
      </c>
      <c r="U7" s="40">
        <v>499.33</v>
      </c>
      <c r="V7" s="75">
        <v>495</v>
      </c>
      <c r="W7" s="12">
        <f t="shared" si="0"/>
        <v>12.73249758450101</v>
      </c>
      <c r="X7" s="12">
        <f t="shared" si="1"/>
        <v>-0.86716199707607877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P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34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2">
        <v>50</v>
      </c>
      <c r="D3" s="2">
        <v>75</v>
      </c>
      <c r="E3" s="2">
        <v>50</v>
      </c>
      <c r="F3" s="2">
        <v>50</v>
      </c>
      <c r="G3" s="2">
        <v>55</v>
      </c>
      <c r="H3" s="2">
        <v>50</v>
      </c>
      <c r="I3" s="2">
        <v>50</v>
      </c>
      <c r="J3" s="2">
        <v>70.586489493263997</v>
      </c>
      <c r="K3" s="2">
        <v>70.586489493263997</v>
      </c>
      <c r="L3" s="2">
        <v>77.5</v>
      </c>
      <c r="M3" s="2">
        <v>105.22</v>
      </c>
      <c r="N3" s="8">
        <v>101.666666666666</v>
      </c>
      <c r="O3" s="18">
        <v>90</v>
      </c>
      <c r="P3" s="20">
        <v>106.666666666667</v>
      </c>
      <c r="Q3" s="27">
        <v>108.5</v>
      </c>
      <c r="R3" s="28">
        <v>100</v>
      </c>
      <c r="S3" s="28">
        <v>105</v>
      </c>
      <c r="T3" s="28">
        <v>100</v>
      </c>
      <c r="U3" s="38">
        <v>98</v>
      </c>
      <c r="V3" s="45">
        <v>99.32</v>
      </c>
      <c r="W3" s="12">
        <f>(V3-J3)/J3*100</f>
        <v>40.706813319393092</v>
      </c>
      <c r="X3" s="12">
        <f>(V3-U3)/U3*100</f>
        <v>1.3469387755101971</v>
      </c>
    </row>
    <row r="4" spans="1:24" ht="15" customHeight="1" x14ac:dyDescent="0.25">
      <c r="A4" s="1" t="s">
        <v>1</v>
      </c>
      <c r="B4" s="2">
        <v>966.66666666666595</v>
      </c>
      <c r="C4" s="2">
        <v>1000</v>
      </c>
      <c r="D4" s="2">
        <v>1000</v>
      </c>
      <c r="E4" s="2">
        <v>1057.1428571428501</v>
      </c>
      <c r="F4" s="2">
        <v>1000</v>
      </c>
      <c r="G4" s="2">
        <v>1000</v>
      </c>
      <c r="H4" s="2">
        <v>1075</v>
      </c>
      <c r="I4" s="2">
        <v>1088.3333333333301</v>
      </c>
      <c r="J4" s="2">
        <v>1137.2007613548899</v>
      </c>
      <c r="K4" s="2">
        <v>1183.2713231883299</v>
      </c>
      <c r="L4" s="2">
        <v>1016.6666666666629</v>
      </c>
      <c r="M4" s="2">
        <v>1349.99999999999</v>
      </c>
      <c r="N4" s="8">
        <v>1275</v>
      </c>
      <c r="O4" s="18">
        <v>1250</v>
      </c>
      <c r="P4" s="20">
        <v>1346.6666666666699</v>
      </c>
      <c r="Q4" s="27">
        <v>1442.8571428571399</v>
      </c>
      <c r="R4" s="28">
        <v>1537.5</v>
      </c>
      <c r="S4" s="28">
        <v>1457.1428571428601</v>
      </c>
      <c r="T4" s="28">
        <v>1475</v>
      </c>
      <c r="U4" s="38">
        <v>1357.1428571428601</v>
      </c>
      <c r="V4" s="75">
        <v>1300</v>
      </c>
      <c r="W4" s="12">
        <f t="shared" ref="W4:W7" si="0">(V4-J4)/J4*100</f>
        <v>14.315786990077898</v>
      </c>
      <c r="X4" s="12">
        <f t="shared" ref="X4:X7" si="1">(V4-U4)/U4*100</f>
        <v>-4.2105263157896795</v>
      </c>
    </row>
    <row r="5" spans="1:24" ht="15" customHeight="1" x14ac:dyDescent="0.25">
      <c r="A5" s="1" t="s">
        <v>2</v>
      </c>
      <c r="B5" s="3">
        <v>21000</v>
      </c>
      <c r="C5" s="3">
        <v>21044.1</v>
      </c>
      <c r="D5" s="3">
        <v>21088.292609999997</v>
      </c>
      <c r="E5" s="3">
        <v>21132.578024480998</v>
      </c>
      <c r="F5" s="3">
        <v>21176.956438332407</v>
      </c>
      <c r="G5" s="3">
        <v>21221.428046852903</v>
      </c>
      <c r="H5" s="3">
        <v>21265.993045751293</v>
      </c>
      <c r="I5" s="3">
        <v>21310.651631147372</v>
      </c>
      <c r="J5" s="2">
        <v>17852.32833784795</v>
      </c>
      <c r="K5" s="2">
        <v>18770.680591596101</v>
      </c>
      <c r="L5" s="3">
        <v>18810.099020838454</v>
      </c>
      <c r="M5" s="8">
        <v>25000</v>
      </c>
      <c r="N5" s="8">
        <v>25000</v>
      </c>
      <c r="O5" s="18">
        <v>28000</v>
      </c>
      <c r="P5" s="22">
        <v>28500.67</v>
      </c>
      <c r="Q5" s="32">
        <v>28600</v>
      </c>
      <c r="R5" s="36">
        <v>28080</v>
      </c>
      <c r="S5" s="36">
        <v>28340</v>
      </c>
      <c r="T5" s="28">
        <v>28000</v>
      </c>
      <c r="U5" s="43">
        <v>29540.33</v>
      </c>
      <c r="V5" s="43">
        <v>29600</v>
      </c>
      <c r="W5" s="12">
        <f t="shared" si="0"/>
        <v>65.804703116771151</v>
      </c>
      <c r="X5" s="12">
        <f t="shared" si="1"/>
        <v>0.20199503526195628</v>
      </c>
    </row>
    <row r="6" spans="1:24" ht="15" customHeight="1" x14ac:dyDescent="0.25">
      <c r="A6" s="1" t="s">
        <v>3</v>
      </c>
      <c r="B6" s="2">
        <v>55.568181818181799</v>
      </c>
      <c r="C6" s="2">
        <v>55.5</v>
      </c>
      <c r="D6" s="2">
        <v>59.761904761904702</v>
      </c>
      <c r="E6" s="2">
        <v>69.761904761904702</v>
      </c>
      <c r="F6" s="2">
        <v>60.075757575757549</v>
      </c>
      <c r="G6" s="2">
        <v>58.785714285714249</v>
      </c>
      <c r="H6" s="2">
        <v>58.75</v>
      </c>
      <c r="I6" s="2">
        <v>52.5</v>
      </c>
      <c r="J6" s="2">
        <v>59.944583546400501</v>
      </c>
      <c r="K6" s="2">
        <v>50.339444444444396</v>
      </c>
      <c r="L6" s="2">
        <v>71.111111111111057</v>
      </c>
      <c r="M6" s="2">
        <v>71.111111111111057</v>
      </c>
      <c r="N6" s="8">
        <v>64.375</v>
      </c>
      <c r="O6" s="18">
        <v>60.588235294117645</v>
      </c>
      <c r="P6" s="20">
        <v>65.625</v>
      </c>
      <c r="Q6" s="27">
        <v>65.5555555555556</v>
      </c>
      <c r="R6" s="28">
        <v>66.875</v>
      </c>
      <c r="S6" s="28">
        <v>60</v>
      </c>
      <c r="T6" s="28">
        <v>65</v>
      </c>
      <c r="U6" s="38">
        <v>59.411764705882355</v>
      </c>
      <c r="V6" s="75">
        <v>58</v>
      </c>
      <c r="W6" s="12">
        <f t="shared" si="0"/>
        <v>-3.243968731378847</v>
      </c>
      <c r="X6" s="12">
        <f t="shared" si="1"/>
        <v>-2.3762376237623797</v>
      </c>
    </row>
    <row r="7" spans="1:24" ht="15" customHeight="1" x14ac:dyDescent="0.25">
      <c r="A7" s="1" t="s">
        <v>4</v>
      </c>
      <c r="B7" s="3">
        <v>250</v>
      </c>
      <c r="C7" s="3">
        <v>250.52500000000001</v>
      </c>
      <c r="D7" s="2">
        <v>300</v>
      </c>
      <c r="E7" s="3">
        <v>300.63</v>
      </c>
      <c r="F7" s="2">
        <v>270.89</v>
      </c>
      <c r="G7" s="2">
        <v>250</v>
      </c>
      <c r="H7" s="2">
        <v>300.87</v>
      </c>
      <c r="I7" s="2">
        <v>310</v>
      </c>
      <c r="J7" s="2">
        <v>285.59867448084401</v>
      </c>
      <c r="K7" s="2">
        <v>232.36952809943401</v>
      </c>
      <c r="L7" s="2">
        <v>235</v>
      </c>
      <c r="M7" s="2">
        <v>300</v>
      </c>
      <c r="N7" s="8">
        <v>250</v>
      </c>
      <c r="O7" s="18">
        <v>220</v>
      </c>
      <c r="P7" s="21">
        <v>230.66</v>
      </c>
      <c r="Q7" s="28">
        <v>231</v>
      </c>
      <c r="R7" s="28">
        <v>235.14</v>
      </c>
      <c r="S7" s="28">
        <v>233.07</v>
      </c>
      <c r="T7" s="28">
        <v>234</v>
      </c>
      <c r="U7" s="40">
        <v>240.14</v>
      </c>
      <c r="V7" s="13">
        <v>250</v>
      </c>
      <c r="W7" s="12">
        <f t="shared" si="0"/>
        <v>-12.464579727323532</v>
      </c>
      <c r="X7" s="12">
        <f t="shared" si="1"/>
        <v>4.1059382027150892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O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35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2">
        <v>50</v>
      </c>
      <c r="D3" s="2">
        <v>50</v>
      </c>
      <c r="E3" s="2">
        <v>50</v>
      </c>
      <c r="F3" s="2">
        <v>50</v>
      </c>
      <c r="G3" s="2">
        <v>50.55</v>
      </c>
      <c r="H3" s="2">
        <v>50</v>
      </c>
      <c r="I3" s="3">
        <v>50.104999999999997</v>
      </c>
      <c r="J3" s="3">
        <v>50.210220499999998</v>
      </c>
      <c r="K3" s="2">
        <v>50.75</v>
      </c>
      <c r="L3" s="2">
        <v>52.45</v>
      </c>
      <c r="M3" s="2">
        <v>100.75</v>
      </c>
      <c r="N3" s="8">
        <v>100</v>
      </c>
      <c r="O3" s="18">
        <v>102</v>
      </c>
      <c r="P3" s="20">
        <v>100.26</v>
      </c>
      <c r="Q3" s="27">
        <v>102.666666666667</v>
      </c>
      <c r="R3" s="28">
        <v>100.54</v>
      </c>
      <c r="S3" s="28">
        <v>101.6033333333335</v>
      </c>
      <c r="T3" s="28">
        <v>100</v>
      </c>
      <c r="U3" s="38">
        <v>120</v>
      </c>
      <c r="V3" s="45">
        <v>120.6</v>
      </c>
      <c r="W3" s="12">
        <f>(V3-J3)/J3*100</f>
        <v>140.19014216438265</v>
      </c>
      <c r="X3" s="12">
        <f>(V3-U3)/U3*100</f>
        <v>0.49999999999999523</v>
      </c>
    </row>
    <row r="4" spans="1:24" ht="15" customHeight="1" x14ac:dyDescent="0.25">
      <c r="A4" s="1" t="s">
        <v>1</v>
      </c>
      <c r="B4" s="2">
        <v>1666.6666666666599</v>
      </c>
      <c r="C4" s="2">
        <v>2000</v>
      </c>
      <c r="D4" s="2">
        <v>2000</v>
      </c>
      <c r="E4" s="2">
        <v>1750</v>
      </c>
      <c r="F4" s="2">
        <v>1785</v>
      </c>
      <c r="G4" s="2">
        <v>1712.5</v>
      </c>
      <c r="H4" s="2">
        <v>1712.5</v>
      </c>
      <c r="I4" s="2">
        <v>1500</v>
      </c>
      <c r="J4" s="3">
        <v>1503.15</v>
      </c>
      <c r="K4" s="2">
        <v>1637.6128490280601</v>
      </c>
      <c r="L4" s="2">
        <v>1637.71284902806</v>
      </c>
      <c r="M4" s="2">
        <v>1750</v>
      </c>
      <c r="N4" s="8">
        <v>1666.6666666666599</v>
      </c>
      <c r="O4" s="18">
        <v>1666.6666666666699</v>
      </c>
      <c r="P4" s="20">
        <v>1614.2857142857099</v>
      </c>
      <c r="Q4" s="27">
        <v>1681.25</v>
      </c>
      <c r="R4" s="28">
        <v>1669.23076923077</v>
      </c>
      <c r="S4" s="28">
        <v>1630</v>
      </c>
      <c r="T4" s="28">
        <v>1646.5</v>
      </c>
      <c r="U4" s="38">
        <v>550</v>
      </c>
      <c r="V4" s="75">
        <v>1540</v>
      </c>
      <c r="W4" s="12">
        <f t="shared" ref="W4:W7" si="0">(V4-J4)/J4*100</f>
        <v>2.4515184778631478</v>
      </c>
      <c r="X4" s="12">
        <f t="shared" ref="X4:X7" si="1">(V4-U4)/U4*100</f>
        <v>180</v>
      </c>
    </row>
    <row r="5" spans="1:24" ht="15" customHeight="1" x14ac:dyDescent="0.25">
      <c r="A5" s="1" t="s">
        <v>2</v>
      </c>
      <c r="B5" s="3">
        <v>20000</v>
      </c>
      <c r="C5" s="3">
        <v>20042</v>
      </c>
      <c r="D5" s="3">
        <v>20084.088199999998</v>
      </c>
      <c r="E5" s="3">
        <v>20126.264785219999</v>
      </c>
      <c r="F5" s="3">
        <v>20168.52994126896</v>
      </c>
      <c r="G5" s="3">
        <v>20210.883854145624</v>
      </c>
      <c r="H5" s="3">
        <v>20253.326710239329</v>
      </c>
      <c r="I5" s="3">
        <v>20253.326710239329</v>
      </c>
      <c r="J5" s="3">
        <v>20338.479999593128</v>
      </c>
      <c r="K5" s="2">
        <v>18360.290789446099</v>
      </c>
      <c r="L5" s="3">
        <v>18398.847400103936</v>
      </c>
      <c r="M5" s="15">
        <v>22000</v>
      </c>
      <c r="N5" s="15">
        <v>22000</v>
      </c>
      <c r="O5" s="15">
        <v>22000</v>
      </c>
      <c r="P5" s="15">
        <v>22500.65</v>
      </c>
      <c r="Q5" s="33">
        <v>22500.65</v>
      </c>
      <c r="R5" s="28">
        <v>23400</v>
      </c>
      <c r="S5" s="28">
        <v>23163.571428571398</v>
      </c>
      <c r="T5" s="28">
        <v>23000</v>
      </c>
      <c r="U5" s="14">
        <v>23500</v>
      </c>
      <c r="V5" s="14">
        <v>24800</v>
      </c>
      <c r="W5" s="12">
        <f t="shared" si="0"/>
        <v>21.936349228143524</v>
      </c>
      <c r="X5" s="12">
        <f t="shared" si="1"/>
        <v>5.5319148936170208</v>
      </c>
    </row>
    <row r="6" spans="1:24" ht="15" customHeight="1" x14ac:dyDescent="0.25">
      <c r="A6" s="1" t="s">
        <v>3</v>
      </c>
      <c r="B6" s="2">
        <v>62</v>
      </c>
      <c r="C6" s="2">
        <v>61.1666666666667</v>
      </c>
      <c r="D6" s="2">
        <v>64</v>
      </c>
      <c r="E6" s="2">
        <v>63.142857142857103</v>
      </c>
      <c r="F6" s="2">
        <v>65.238095238095198</v>
      </c>
      <c r="G6" s="2">
        <v>65.928571428571402</v>
      </c>
      <c r="H6" s="2">
        <v>62</v>
      </c>
      <c r="I6" s="2">
        <v>72.857142857141994</v>
      </c>
      <c r="J6" s="3">
        <v>73.178142857142007</v>
      </c>
      <c r="K6" s="2">
        <v>75.937636540344002</v>
      </c>
      <c r="L6" s="2">
        <v>89.285714285713993</v>
      </c>
      <c r="M6" s="2">
        <v>100</v>
      </c>
      <c r="N6" s="8">
        <v>74</v>
      </c>
      <c r="O6" s="18">
        <v>105</v>
      </c>
      <c r="P6" s="20">
        <v>93.076923076923094</v>
      </c>
      <c r="Q6" s="27">
        <v>101</v>
      </c>
      <c r="R6" s="28">
        <v>98.5</v>
      </c>
      <c r="S6" s="28">
        <v>100</v>
      </c>
      <c r="T6" s="28">
        <v>105</v>
      </c>
      <c r="U6" s="38">
        <v>95.3333333333333</v>
      </c>
      <c r="V6" s="75">
        <v>95</v>
      </c>
      <c r="W6" s="12">
        <f t="shared" si="0"/>
        <v>29.820184403228861</v>
      </c>
      <c r="X6" s="12">
        <f t="shared" si="1"/>
        <v>-0.349650349650315</v>
      </c>
    </row>
    <row r="7" spans="1:24" ht="15" customHeight="1" x14ac:dyDescent="0.25">
      <c r="A7" s="1" t="s">
        <v>4</v>
      </c>
      <c r="B7" s="3">
        <v>200.34</v>
      </c>
      <c r="C7" s="2">
        <v>200</v>
      </c>
      <c r="D7" s="2">
        <v>200</v>
      </c>
      <c r="E7" s="3">
        <v>200.42</v>
      </c>
      <c r="F7" s="2">
        <v>300</v>
      </c>
      <c r="G7" s="3">
        <v>300.63</v>
      </c>
      <c r="H7" s="3">
        <v>301.261323</v>
      </c>
      <c r="I7" s="3">
        <v>301.8939717783</v>
      </c>
      <c r="J7" s="3">
        <v>302.52794911903442</v>
      </c>
      <c r="K7" s="2">
        <v>299.17700945937798</v>
      </c>
      <c r="L7" s="3">
        <v>299.80528117924268</v>
      </c>
      <c r="M7" s="3">
        <v>350.43487226971899</v>
      </c>
      <c r="N7" s="8">
        <v>300</v>
      </c>
      <c r="O7" s="18">
        <v>350</v>
      </c>
      <c r="P7" s="20">
        <v>350</v>
      </c>
      <c r="Q7" s="27">
        <v>380</v>
      </c>
      <c r="R7" s="28">
        <v>350</v>
      </c>
      <c r="S7" s="28">
        <v>365</v>
      </c>
      <c r="T7" s="28">
        <v>365</v>
      </c>
      <c r="U7" s="38">
        <v>350</v>
      </c>
      <c r="V7" s="75">
        <v>350</v>
      </c>
      <c r="W7" s="12">
        <f t="shared" si="0"/>
        <v>15.691790136813758</v>
      </c>
      <c r="X7" s="12">
        <f t="shared" si="1"/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H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36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75</v>
      </c>
      <c r="C3" s="2">
        <v>100</v>
      </c>
      <c r="D3" s="2">
        <v>75</v>
      </c>
      <c r="E3" s="2">
        <v>75</v>
      </c>
      <c r="F3" s="2">
        <v>100</v>
      </c>
      <c r="G3" s="2">
        <v>102</v>
      </c>
      <c r="H3" s="2">
        <v>75</v>
      </c>
      <c r="I3" s="2">
        <v>75</v>
      </c>
      <c r="J3" s="2">
        <v>75</v>
      </c>
      <c r="K3" s="2">
        <v>101.30521339882345</v>
      </c>
      <c r="L3" s="2">
        <v>100</v>
      </c>
      <c r="M3" s="2">
        <v>200</v>
      </c>
      <c r="N3" s="8">
        <v>125</v>
      </c>
      <c r="O3" s="18">
        <v>120</v>
      </c>
      <c r="P3" s="20">
        <v>150</v>
      </c>
      <c r="Q3" s="27">
        <v>166.66666666666666</v>
      </c>
      <c r="R3" s="28">
        <v>143.333333333333</v>
      </c>
      <c r="S3" s="28">
        <v>144.6</v>
      </c>
      <c r="T3" s="28">
        <v>145</v>
      </c>
      <c r="U3" s="38">
        <v>150</v>
      </c>
      <c r="V3" s="75">
        <v>150.666666666666</v>
      </c>
      <c r="W3" s="12">
        <f>(V3-J3)/J3*100</f>
        <v>100.888888888888</v>
      </c>
      <c r="X3" s="12">
        <f>(V3-U3)/U3*100</f>
        <v>0.44444444444400233</v>
      </c>
    </row>
    <row r="4" spans="1:24" ht="15" customHeight="1" x14ac:dyDescent="0.25">
      <c r="A4" s="1" t="s">
        <v>1</v>
      </c>
      <c r="B4" s="2">
        <v>1250</v>
      </c>
      <c r="C4" s="2">
        <v>1550</v>
      </c>
      <c r="D4" s="2">
        <v>1550</v>
      </c>
      <c r="E4" s="2">
        <v>1550</v>
      </c>
      <c r="F4" s="2">
        <v>1500</v>
      </c>
      <c r="G4" s="2">
        <v>1338.75</v>
      </c>
      <c r="H4" s="2">
        <v>1338.75</v>
      </c>
      <c r="I4" s="2">
        <v>1338.75</v>
      </c>
      <c r="J4" s="2">
        <v>1338.75</v>
      </c>
      <c r="K4" s="2">
        <v>1500.1</v>
      </c>
      <c r="L4" s="2">
        <v>1500.1</v>
      </c>
      <c r="M4" s="2">
        <v>2150</v>
      </c>
      <c r="N4" s="8">
        <v>1800.75</v>
      </c>
      <c r="O4" s="18">
        <v>1800</v>
      </c>
      <c r="P4" s="20">
        <v>2000</v>
      </c>
      <c r="Q4" s="27">
        <v>2040</v>
      </c>
      <c r="R4" s="28">
        <v>2166.6666666666702</v>
      </c>
      <c r="S4" s="28">
        <v>2116.6666666666702</v>
      </c>
      <c r="T4" s="28">
        <v>2160</v>
      </c>
      <c r="U4" s="38">
        <v>1833.3333333333301</v>
      </c>
      <c r="V4" s="75">
        <v>1825</v>
      </c>
      <c r="W4" s="12">
        <f t="shared" ref="W4:W7" si="0">(V4-J4)/J4*100</f>
        <v>36.321195144724555</v>
      </c>
      <c r="X4" s="12">
        <f t="shared" ref="X4:X7" si="1">(V4-U4)/U4*100</f>
        <v>-0.45454545454527756</v>
      </c>
    </row>
    <row r="5" spans="1:24" ht="15" customHeight="1" x14ac:dyDescent="0.25">
      <c r="A5" s="1" t="s">
        <v>2</v>
      </c>
      <c r="B5" s="2">
        <v>18500</v>
      </c>
      <c r="C5" s="2">
        <v>23500</v>
      </c>
      <c r="D5" s="2">
        <v>27000</v>
      </c>
      <c r="E5" s="2">
        <v>24500</v>
      </c>
      <c r="F5" s="2">
        <v>24500</v>
      </c>
      <c r="G5" s="3">
        <v>25000</v>
      </c>
      <c r="H5" s="2">
        <v>24500</v>
      </c>
      <c r="I5" s="2">
        <v>25100</v>
      </c>
      <c r="J5" s="3">
        <v>25152.71</v>
      </c>
      <c r="K5" s="2">
        <v>25862.1299793451</v>
      </c>
      <c r="L5" s="2">
        <v>25000</v>
      </c>
      <c r="M5" s="2">
        <v>35000</v>
      </c>
      <c r="N5" s="2">
        <v>35000</v>
      </c>
      <c r="O5" s="2">
        <v>35000</v>
      </c>
      <c r="P5" s="20">
        <v>35000</v>
      </c>
      <c r="Q5" s="27">
        <v>35000</v>
      </c>
      <c r="R5" s="28">
        <v>33600.32</v>
      </c>
      <c r="S5" s="28">
        <v>35000</v>
      </c>
      <c r="T5" s="28">
        <v>35000</v>
      </c>
      <c r="U5" s="38">
        <v>35000</v>
      </c>
      <c r="V5" s="75">
        <v>35000</v>
      </c>
      <c r="W5" s="12">
        <f t="shared" si="0"/>
        <v>39.150016042008993</v>
      </c>
      <c r="X5" s="12">
        <f t="shared" si="1"/>
        <v>0</v>
      </c>
    </row>
    <row r="6" spans="1:24" ht="15" customHeight="1" x14ac:dyDescent="0.25">
      <c r="A6" s="1" t="s">
        <v>3</v>
      </c>
      <c r="B6" s="2">
        <v>50</v>
      </c>
      <c r="C6" s="2">
        <v>50</v>
      </c>
      <c r="D6" s="2">
        <v>51.66666666666665</v>
      </c>
      <c r="E6" s="2">
        <v>60.3333333333333</v>
      </c>
      <c r="F6" s="2">
        <v>55.66666666666665</v>
      </c>
      <c r="G6" s="2">
        <v>67.247142857142805</v>
      </c>
      <c r="H6" s="2">
        <v>58.809523809523753</v>
      </c>
      <c r="I6" s="2">
        <v>55.238095238095198</v>
      </c>
      <c r="J6" s="3">
        <v>55.354095238095198</v>
      </c>
      <c r="K6" s="2">
        <v>67.846214198911497</v>
      </c>
      <c r="L6" s="2">
        <v>82.142857142856997</v>
      </c>
      <c r="M6" s="2">
        <v>82.142857142856997</v>
      </c>
      <c r="N6" s="8">
        <v>68.571428571428598</v>
      </c>
      <c r="O6" s="18">
        <v>61.111111111111114</v>
      </c>
      <c r="P6" s="20">
        <v>62.142857142857103</v>
      </c>
      <c r="Q6" s="27">
        <v>63.636363636364003</v>
      </c>
      <c r="R6" s="28">
        <v>60.909090909090907</v>
      </c>
      <c r="S6" s="28">
        <v>70.909090909091006</v>
      </c>
      <c r="T6" s="28">
        <v>70</v>
      </c>
      <c r="U6" s="38">
        <v>50</v>
      </c>
      <c r="V6" s="75">
        <v>65.333333333333002</v>
      </c>
      <c r="W6" s="12">
        <f t="shared" si="0"/>
        <v>18.028003262114563</v>
      </c>
      <c r="X6" s="12">
        <f t="shared" si="1"/>
        <v>30.666666666666003</v>
      </c>
    </row>
    <row r="7" spans="1:24" ht="15" customHeight="1" x14ac:dyDescent="0.25">
      <c r="A7" s="1" t="s">
        <v>4</v>
      </c>
      <c r="B7" s="3">
        <v>350</v>
      </c>
      <c r="C7" s="3">
        <v>350.73500000000001</v>
      </c>
      <c r="D7" s="3">
        <v>351.4715435</v>
      </c>
      <c r="E7" s="3">
        <v>352.20963374134999</v>
      </c>
      <c r="F7" s="3">
        <v>352.94927397220681</v>
      </c>
      <c r="G7" s="3">
        <v>353.69046744754843</v>
      </c>
      <c r="H7" s="3">
        <v>354.43321742918829</v>
      </c>
      <c r="I7" s="3">
        <v>355.17752718578959</v>
      </c>
      <c r="J7" s="3">
        <v>355.92339999287975</v>
      </c>
      <c r="K7" s="2">
        <v>361.188595585337</v>
      </c>
      <c r="L7" s="3">
        <v>361.9470916360662</v>
      </c>
      <c r="M7" s="3">
        <v>502.70718052850202</v>
      </c>
      <c r="N7" s="8">
        <v>500</v>
      </c>
      <c r="O7" s="19">
        <v>500</v>
      </c>
      <c r="P7" s="21">
        <v>501.55</v>
      </c>
      <c r="Q7" s="28">
        <v>503</v>
      </c>
      <c r="R7" s="28">
        <v>510.43</v>
      </c>
      <c r="S7" s="28">
        <v>512.54999999999995</v>
      </c>
      <c r="T7" s="28">
        <v>510</v>
      </c>
      <c r="U7" s="40">
        <v>500.77</v>
      </c>
      <c r="V7" s="71">
        <v>500</v>
      </c>
      <c r="W7" s="12">
        <f t="shared" si="0"/>
        <v>40.479665009381932</v>
      </c>
      <c r="X7" s="12">
        <f t="shared" si="1"/>
        <v>-0.15376320466481255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R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37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124.166666666667</v>
      </c>
      <c r="C3" s="2">
        <v>124.305555555555</v>
      </c>
      <c r="D3" s="2">
        <v>124.444444444444</v>
      </c>
      <c r="E3" s="2">
        <v>128.444444444444</v>
      </c>
      <c r="F3" s="2">
        <v>141.91919191919149</v>
      </c>
      <c r="G3" s="2">
        <v>141.91919191919149</v>
      </c>
      <c r="H3" s="2">
        <v>141.91919191919149</v>
      </c>
      <c r="I3" s="2">
        <v>141.91919191919149</v>
      </c>
      <c r="J3" s="2">
        <v>141.91919191919149</v>
      </c>
      <c r="K3" s="2">
        <v>140.94970749435851</v>
      </c>
      <c r="L3" s="2">
        <v>168.5</v>
      </c>
      <c r="M3" s="2">
        <v>178.5</v>
      </c>
      <c r="N3" s="8">
        <v>150.588235294117</v>
      </c>
      <c r="O3" s="18">
        <v>143.529411764705</v>
      </c>
      <c r="P3" s="20">
        <v>140.95238095238099</v>
      </c>
      <c r="Q3" s="27">
        <v>148.333333333333</v>
      </c>
      <c r="R3" s="28">
        <v>143.82352941176501</v>
      </c>
      <c r="S3" s="28">
        <v>140.555555555556</v>
      </c>
      <c r="T3" s="28">
        <v>143.333333333333</v>
      </c>
      <c r="U3" s="38">
        <v>167.05882352941177</v>
      </c>
      <c r="V3" s="75">
        <v>171.25</v>
      </c>
      <c r="W3" s="12">
        <f>(V3-J3)/J3*100</f>
        <v>20.667259786477231</v>
      </c>
      <c r="X3" s="12">
        <f>(V3-U3)/U3*100</f>
        <v>2.5088028169014063</v>
      </c>
    </row>
    <row r="4" spans="1:24" ht="15" customHeight="1" x14ac:dyDescent="0.25">
      <c r="A4" s="1" t="s">
        <v>1</v>
      </c>
      <c r="B4" s="2">
        <v>1550.7936507936499</v>
      </c>
      <c r="C4" s="2">
        <v>1738.0681818181799</v>
      </c>
      <c r="D4" s="2">
        <v>1827.0833333333301</v>
      </c>
      <c r="E4" s="2">
        <v>1794.44444444444</v>
      </c>
      <c r="F4" s="2">
        <v>1794.44444444444</v>
      </c>
      <c r="G4" s="2">
        <v>1705</v>
      </c>
      <c r="H4" s="2">
        <v>1785.9090909090901</v>
      </c>
      <c r="I4" s="2">
        <v>2038.888888888885</v>
      </c>
      <c r="J4" s="3">
        <v>2043.1705555555518</v>
      </c>
      <c r="K4" s="2">
        <v>1819.4749999999999</v>
      </c>
      <c r="L4" s="2">
        <v>1819.4749999999999</v>
      </c>
      <c r="M4" s="3">
        <v>2443.17055555555</v>
      </c>
      <c r="N4" s="8">
        <v>2207.1428571428601</v>
      </c>
      <c r="O4" s="18">
        <v>2007.24285714286</v>
      </c>
      <c r="P4" s="20">
        <v>2036.84210526316</v>
      </c>
      <c r="Q4" s="27">
        <v>2194.4444444444398</v>
      </c>
      <c r="R4" s="28">
        <v>2224.2424242424199</v>
      </c>
      <c r="S4" s="28">
        <v>2377.5</v>
      </c>
      <c r="T4" s="28">
        <v>2306.25</v>
      </c>
      <c r="U4" s="38">
        <v>1200</v>
      </c>
      <c r="V4" s="75">
        <v>2307.6315789473601</v>
      </c>
      <c r="W4" s="12">
        <f t="shared" ref="W4:W7" si="0">(V4-J4)/J4*100</f>
        <v>12.943658701067157</v>
      </c>
      <c r="X4" s="12">
        <f t="shared" ref="X4:X7" si="1">(V4-U4)/U4*100</f>
        <v>92.302631578946688</v>
      </c>
    </row>
    <row r="5" spans="1:24" ht="15" customHeight="1" x14ac:dyDescent="0.25">
      <c r="A5" s="1" t="s">
        <v>2</v>
      </c>
      <c r="B5" s="3">
        <v>26500</v>
      </c>
      <c r="C5" s="3">
        <v>26555.65</v>
      </c>
      <c r="D5" s="3">
        <v>26611.416865000003</v>
      </c>
      <c r="E5" s="3">
        <v>26667.300840416501</v>
      </c>
      <c r="F5" s="3">
        <v>26723.302172181375</v>
      </c>
      <c r="G5" s="3">
        <v>26779.421106742957</v>
      </c>
      <c r="H5" s="2">
        <v>28000</v>
      </c>
      <c r="I5" s="3">
        <v>28058.799999999999</v>
      </c>
      <c r="J5" s="3">
        <v>28117.723480000001</v>
      </c>
      <c r="K5" s="2">
        <v>28724.604871244799</v>
      </c>
      <c r="L5" s="3">
        <v>28784.926541474411</v>
      </c>
      <c r="M5" s="2">
        <v>30000</v>
      </c>
      <c r="N5" s="2">
        <v>30000</v>
      </c>
      <c r="O5" s="2">
        <v>30000</v>
      </c>
      <c r="P5" s="11">
        <v>32500.45</v>
      </c>
      <c r="Q5" s="32">
        <v>32500</v>
      </c>
      <c r="R5" s="36">
        <v>33000.129999999997</v>
      </c>
      <c r="S5" s="36">
        <v>35087</v>
      </c>
      <c r="T5" s="28">
        <v>35000</v>
      </c>
      <c r="U5" s="41">
        <v>34680</v>
      </c>
      <c r="V5" s="41">
        <v>35700</v>
      </c>
      <c r="W5" s="12">
        <f t="shared" si="0"/>
        <v>26.966182114256991</v>
      </c>
      <c r="X5" s="12">
        <f t="shared" si="1"/>
        <v>2.9411764705882351</v>
      </c>
    </row>
    <row r="6" spans="1:24" ht="15" customHeight="1" x14ac:dyDescent="0.25">
      <c r="A6" s="1" t="s">
        <v>3</v>
      </c>
      <c r="B6" s="2">
        <v>92.727272727272691</v>
      </c>
      <c r="C6" s="2">
        <v>90.519480519480453</v>
      </c>
      <c r="D6" s="2">
        <v>91.875</v>
      </c>
      <c r="E6" s="2">
        <v>109.333333333333</v>
      </c>
      <c r="F6" s="2">
        <v>96.022727272726996</v>
      </c>
      <c r="G6" s="2">
        <v>99.285714285714207</v>
      </c>
      <c r="H6" s="2">
        <v>92.5</v>
      </c>
      <c r="I6" s="2">
        <v>92.7777777777777</v>
      </c>
      <c r="J6" s="3">
        <v>92.972611111111036</v>
      </c>
      <c r="K6" s="2">
        <v>98.800778157210701</v>
      </c>
      <c r="L6" s="2">
        <v>92.857142857142847</v>
      </c>
      <c r="M6" s="2">
        <v>150.902777777777</v>
      </c>
      <c r="N6" s="8">
        <v>120</v>
      </c>
      <c r="O6" s="18">
        <v>121.42857142857143</v>
      </c>
      <c r="P6" s="20">
        <v>127.5</v>
      </c>
      <c r="Q6" s="27">
        <v>128.666666666667</v>
      </c>
      <c r="R6" s="28">
        <v>121.428571428571</v>
      </c>
      <c r="S6" s="28">
        <v>125.55</v>
      </c>
      <c r="T6" s="28">
        <v>124.764705882353</v>
      </c>
      <c r="U6" s="38">
        <v>105.26315789473684</v>
      </c>
      <c r="V6" s="75">
        <v>125.833333333333</v>
      </c>
      <c r="W6" s="12">
        <f t="shared" si="0"/>
        <v>35.344519025017277</v>
      </c>
      <c r="X6" s="12">
        <f t="shared" si="1"/>
        <v>19.541666666666359</v>
      </c>
    </row>
    <row r="7" spans="1:24" ht="15" customHeight="1" x14ac:dyDescent="0.25">
      <c r="A7" s="1" t="s">
        <v>4</v>
      </c>
      <c r="B7" s="2">
        <v>350</v>
      </c>
      <c r="C7" s="2">
        <v>350</v>
      </c>
      <c r="D7" s="2">
        <v>425</v>
      </c>
      <c r="E7" s="2">
        <v>416.66666666666652</v>
      </c>
      <c r="F7" s="2">
        <v>462.5</v>
      </c>
      <c r="G7" s="2">
        <v>475</v>
      </c>
      <c r="H7" s="2">
        <v>425</v>
      </c>
      <c r="I7" s="2">
        <v>425</v>
      </c>
      <c r="J7" s="3">
        <v>425.89249999999998</v>
      </c>
      <c r="K7" s="2">
        <v>432.671085732763</v>
      </c>
      <c r="L7" s="2">
        <v>450</v>
      </c>
      <c r="M7" s="2">
        <v>550</v>
      </c>
      <c r="N7" s="8">
        <v>500</v>
      </c>
      <c r="O7" s="18">
        <v>500</v>
      </c>
      <c r="P7" s="20">
        <v>500</v>
      </c>
      <c r="Q7" s="27">
        <v>500</v>
      </c>
      <c r="R7" s="28">
        <v>537.5</v>
      </c>
      <c r="S7" s="28">
        <v>518.75</v>
      </c>
      <c r="T7" s="28">
        <v>523.33333333333303</v>
      </c>
      <c r="U7" s="38">
        <v>500</v>
      </c>
      <c r="V7" s="75">
        <v>523.33333333333303</v>
      </c>
      <c r="W7" s="12">
        <f t="shared" si="0"/>
        <v>22.879208563976366</v>
      </c>
      <c r="X7" s="12">
        <f t="shared" si="1"/>
        <v>4.6666666666666057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Q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42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114.99999999999901</v>
      </c>
      <c r="J3" s="3">
        <v>115.514499999999</v>
      </c>
      <c r="K3" s="17">
        <v>115.514499999999</v>
      </c>
      <c r="L3" s="2">
        <v>115.36</v>
      </c>
      <c r="M3" s="2">
        <v>180.58</v>
      </c>
      <c r="N3" s="8">
        <v>150</v>
      </c>
      <c r="O3" s="18">
        <v>103.333333333333</v>
      </c>
      <c r="P3" s="20">
        <v>100</v>
      </c>
      <c r="Q3" s="27">
        <v>150</v>
      </c>
      <c r="R3" s="28">
        <v>158.78</v>
      </c>
      <c r="S3" s="28">
        <v>150</v>
      </c>
      <c r="T3" s="28">
        <v>151.33000000000001</v>
      </c>
      <c r="U3" s="44">
        <v>150</v>
      </c>
      <c r="V3" s="75">
        <v>146.32</v>
      </c>
      <c r="W3" s="12">
        <f>(V3-J3)/J3*100</f>
        <v>26.668080630571271</v>
      </c>
      <c r="X3" s="12">
        <f>(V3-U3)/U3*100</f>
        <v>-2.453333333333338</v>
      </c>
    </row>
    <row r="4" spans="1:24" ht="15" customHeight="1" x14ac:dyDescent="0.25">
      <c r="A4" s="1" t="s">
        <v>1</v>
      </c>
      <c r="B4" s="2">
        <v>600</v>
      </c>
      <c r="C4" s="2">
        <v>600</v>
      </c>
      <c r="D4" s="2">
        <v>600</v>
      </c>
      <c r="E4" s="2">
        <v>620.35</v>
      </c>
      <c r="F4" s="2">
        <v>620.35</v>
      </c>
      <c r="G4" s="2">
        <v>700</v>
      </c>
      <c r="H4" s="2">
        <v>700</v>
      </c>
      <c r="I4" s="2">
        <v>700</v>
      </c>
      <c r="J4" s="2">
        <v>700</v>
      </c>
      <c r="K4" s="2">
        <v>725.89968595794005</v>
      </c>
      <c r="L4" s="2">
        <v>750.85</v>
      </c>
      <c r="M4" s="2">
        <v>1033.3333333333301</v>
      </c>
      <c r="N4" s="8">
        <v>950</v>
      </c>
      <c r="O4" s="18">
        <v>980</v>
      </c>
      <c r="P4" s="20">
        <v>1000</v>
      </c>
      <c r="Q4" s="27">
        <v>1280</v>
      </c>
      <c r="R4" s="28">
        <v>1180</v>
      </c>
      <c r="S4" s="28">
        <v>1141.6666666666667</v>
      </c>
      <c r="T4" s="28">
        <v>1162.5</v>
      </c>
      <c r="U4" s="44">
        <v>1155</v>
      </c>
      <c r="V4" s="75">
        <v>1190</v>
      </c>
      <c r="W4" s="12">
        <f t="shared" ref="W4:W7" si="0">(V4-J4)/J4*100</f>
        <v>70</v>
      </c>
      <c r="X4" s="12">
        <f t="shared" ref="X4:X7" si="1">(V4-U4)/U4*100</f>
        <v>3.0303030303030303</v>
      </c>
    </row>
    <row r="5" spans="1:24" ht="15" customHeight="1" x14ac:dyDescent="0.25">
      <c r="A5" s="1" t="s">
        <v>2</v>
      </c>
      <c r="B5" s="3">
        <v>21800</v>
      </c>
      <c r="C5" s="3">
        <v>21845.78</v>
      </c>
      <c r="D5" s="3">
        <v>21891.656137999998</v>
      </c>
      <c r="E5" s="3">
        <v>21937.628615889796</v>
      </c>
      <c r="F5" s="3">
        <v>21983.697635983164</v>
      </c>
      <c r="G5" s="3">
        <v>22029.863401018727</v>
      </c>
      <c r="H5" s="3">
        <v>22076.126114160867</v>
      </c>
      <c r="I5" s="3">
        <v>22122.485979000605</v>
      </c>
      <c r="J5" s="3">
        <v>22168.943199556506</v>
      </c>
      <c r="K5" s="2">
        <v>22468.793436203701</v>
      </c>
      <c r="L5" s="3">
        <v>24500.240000000002</v>
      </c>
      <c r="M5" s="3">
        <v>26500.880000000001</v>
      </c>
      <c r="N5" s="3">
        <v>26500.09</v>
      </c>
      <c r="O5" s="3">
        <v>26500.09</v>
      </c>
      <c r="P5" s="10">
        <v>27000</v>
      </c>
      <c r="Q5" s="29">
        <v>27000</v>
      </c>
      <c r="R5" s="29">
        <v>27600.66</v>
      </c>
      <c r="S5" s="29">
        <v>27063.571428571398</v>
      </c>
      <c r="T5" s="28">
        <v>27000</v>
      </c>
      <c r="U5" s="45">
        <v>27000</v>
      </c>
      <c r="V5" s="45">
        <v>27550</v>
      </c>
      <c r="W5" s="12">
        <f t="shared" si="0"/>
        <v>24.272951362657388</v>
      </c>
      <c r="X5" s="12">
        <f t="shared" si="1"/>
        <v>2.0370370370370372</v>
      </c>
    </row>
    <row r="6" spans="1:24" ht="15" customHeight="1" x14ac:dyDescent="0.25">
      <c r="A6" s="1" t="s">
        <v>3</v>
      </c>
      <c r="B6" s="2">
        <v>53.88888888888885</v>
      </c>
      <c r="C6" s="2">
        <v>51.25</v>
      </c>
      <c r="D6" s="2">
        <v>50</v>
      </c>
      <c r="E6" s="2">
        <v>60.142857142857096</v>
      </c>
      <c r="F6" s="2">
        <v>75.535714285714249</v>
      </c>
      <c r="G6" s="2">
        <v>54.285714285714249</v>
      </c>
      <c r="H6" s="2">
        <v>62.857142857142804</v>
      </c>
      <c r="I6" s="2">
        <v>57.321428571428555</v>
      </c>
      <c r="J6" s="3">
        <v>57.441803571428558</v>
      </c>
      <c r="K6" s="2">
        <v>87.770637160045595</v>
      </c>
      <c r="L6" s="2">
        <v>87.770637160045595</v>
      </c>
      <c r="M6" s="2">
        <v>90.77</v>
      </c>
      <c r="N6" s="8">
        <v>75</v>
      </c>
      <c r="O6" s="18">
        <v>71.111111111111114</v>
      </c>
      <c r="P6" s="20">
        <v>71.818181818181799</v>
      </c>
      <c r="Q6" s="27">
        <v>72.6666666666667</v>
      </c>
      <c r="R6" s="28">
        <v>79.285714285714306</v>
      </c>
      <c r="S6" s="28">
        <v>80.55</v>
      </c>
      <c r="T6" s="28">
        <v>83.857142857142904</v>
      </c>
      <c r="U6" s="13">
        <v>82.5</v>
      </c>
      <c r="V6" s="75">
        <v>82.142857142857096</v>
      </c>
      <c r="W6" s="12">
        <f t="shared" si="0"/>
        <v>43.0018767441954</v>
      </c>
      <c r="X6" s="12">
        <f t="shared" si="1"/>
        <v>-0.43290043290048952</v>
      </c>
    </row>
    <row r="7" spans="1:24" ht="15" customHeight="1" x14ac:dyDescent="0.25">
      <c r="A7" s="1" t="s">
        <v>4</v>
      </c>
      <c r="B7" s="3">
        <v>421.56</v>
      </c>
      <c r="C7" s="3">
        <v>422.44527599999998</v>
      </c>
      <c r="D7" s="3">
        <v>423.33241107959998</v>
      </c>
      <c r="E7" s="3">
        <v>424.22140914286712</v>
      </c>
      <c r="F7" s="3">
        <v>425.11227410206715</v>
      </c>
      <c r="G7" s="3">
        <v>426.00500987768146</v>
      </c>
      <c r="H7" s="3">
        <v>426.89962039842459</v>
      </c>
      <c r="I7" s="3">
        <v>427.79610960126126</v>
      </c>
      <c r="J7" s="3">
        <v>428.69448143142392</v>
      </c>
      <c r="K7" s="2">
        <v>482.38064187326398</v>
      </c>
      <c r="L7" s="3">
        <v>483.39364122119781</v>
      </c>
      <c r="M7" s="3">
        <v>494.40876786776198</v>
      </c>
      <c r="N7" s="16">
        <v>450</v>
      </c>
      <c r="O7" s="18">
        <v>350</v>
      </c>
      <c r="P7" s="21">
        <v>385.78</v>
      </c>
      <c r="Q7" s="28">
        <v>390</v>
      </c>
      <c r="R7" s="28">
        <v>400.55</v>
      </c>
      <c r="S7" s="28">
        <v>401.79</v>
      </c>
      <c r="T7" s="28">
        <v>399.34</v>
      </c>
      <c r="U7" s="13">
        <v>380</v>
      </c>
      <c r="V7" s="71">
        <v>381.05</v>
      </c>
      <c r="W7" s="12">
        <f t="shared" si="0"/>
        <v>-11.11385462027352</v>
      </c>
      <c r="X7" s="12">
        <f t="shared" si="1"/>
        <v>0.27631578947368718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O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38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68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120</v>
      </c>
      <c r="N3" s="2">
        <v>100</v>
      </c>
      <c r="O3" s="18">
        <v>107.5</v>
      </c>
      <c r="P3" s="20">
        <v>120</v>
      </c>
      <c r="Q3" s="27">
        <v>120</v>
      </c>
      <c r="R3" s="28">
        <v>120</v>
      </c>
      <c r="S3" s="28">
        <v>110</v>
      </c>
      <c r="T3" s="28">
        <v>105</v>
      </c>
      <c r="U3" s="44">
        <v>100</v>
      </c>
      <c r="V3" s="75">
        <v>105</v>
      </c>
      <c r="W3" s="12">
        <f>(V3-J3)/J3*100</f>
        <v>5</v>
      </c>
      <c r="X3" s="12">
        <f>(V3-U3)/U3*100</f>
        <v>5</v>
      </c>
    </row>
    <row r="4" spans="1:24" ht="15" customHeight="1" x14ac:dyDescent="0.25">
      <c r="A4" s="1" t="s">
        <v>1</v>
      </c>
      <c r="B4" s="2">
        <v>1833.3333333333298</v>
      </c>
      <c r="C4" s="2">
        <v>1708.3333333333298</v>
      </c>
      <c r="D4" s="2">
        <v>1800</v>
      </c>
      <c r="E4" s="2">
        <v>1800</v>
      </c>
      <c r="F4" s="2">
        <v>1858.3333333333298</v>
      </c>
      <c r="G4" s="2">
        <v>1858.3333333333298</v>
      </c>
      <c r="H4" s="2">
        <v>1858.3333333333298</v>
      </c>
      <c r="I4" s="2">
        <v>1858.3333333333298</v>
      </c>
      <c r="J4" s="2">
        <v>1858.3333333333298</v>
      </c>
      <c r="K4" s="2">
        <v>1942.1714285714249</v>
      </c>
      <c r="L4" s="2">
        <v>1942.1714285714249</v>
      </c>
      <c r="M4" s="2">
        <v>1992.1714285714199</v>
      </c>
      <c r="N4" s="8">
        <v>1816.6666666666699</v>
      </c>
      <c r="O4" s="18">
        <v>2337.5</v>
      </c>
      <c r="P4" s="20">
        <v>2277.7777777777801</v>
      </c>
      <c r="Q4" s="27">
        <v>2320</v>
      </c>
      <c r="R4" s="28">
        <v>2388.8888888888901</v>
      </c>
      <c r="S4" s="28">
        <v>2344.4444444444398</v>
      </c>
      <c r="T4" s="28">
        <v>2342.8571428571399</v>
      </c>
      <c r="U4" s="44">
        <v>2300</v>
      </c>
      <c r="V4" s="75">
        <v>2200</v>
      </c>
      <c r="W4" s="12">
        <f t="shared" ref="W4:W7" si="0">(V4-J4)/J4*100</f>
        <v>18.385650224215468</v>
      </c>
      <c r="X4" s="12">
        <f t="shared" ref="X4:X7" si="1">(V4-U4)/U4*100</f>
        <v>-4.3478260869565215</v>
      </c>
    </row>
    <row r="5" spans="1:24" ht="15" customHeight="1" x14ac:dyDescent="0.25">
      <c r="A5" s="1" t="s">
        <v>2</v>
      </c>
      <c r="B5" s="3">
        <v>20678.98</v>
      </c>
      <c r="C5" s="3">
        <v>20722.405857999998</v>
      </c>
      <c r="D5" s="3">
        <v>20765.922910301797</v>
      </c>
      <c r="E5" s="3">
        <v>20809.531348413431</v>
      </c>
      <c r="F5" s="3">
        <v>20853.231364245101</v>
      </c>
      <c r="G5" s="3">
        <v>20897.023150110017</v>
      </c>
      <c r="H5" s="3">
        <v>20940.906898725247</v>
      </c>
      <c r="I5" s="3">
        <v>20984.882803212571</v>
      </c>
      <c r="J5" s="3">
        <v>21028.951057099319</v>
      </c>
      <c r="K5" s="3">
        <v>21028.951057099319</v>
      </c>
      <c r="L5" s="3">
        <v>21028.951057099319</v>
      </c>
      <c r="M5" s="3">
        <v>26779.421106742957</v>
      </c>
      <c r="N5" s="3">
        <v>26779.421106742957</v>
      </c>
      <c r="O5" s="3">
        <v>26779.421106742957</v>
      </c>
      <c r="P5" s="23">
        <v>27870.45</v>
      </c>
      <c r="Q5" s="31">
        <v>28000</v>
      </c>
      <c r="R5" s="31">
        <v>28500.34</v>
      </c>
      <c r="S5" s="31">
        <v>30052</v>
      </c>
      <c r="T5" s="28">
        <v>30000</v>
      </c>
      <c r="U5" s="10">
        <v>30000</v>
      </c>
      <c r="V5" s="10">
        <v>30200</v>
      </c>
      <c r="W5" s="12">
        <f t="shared" si="0"/>
        <v>43.611537817548722</v>
      </c>
      <c r="X5" s="12">
        <f t="shared" si="1"/>
        <v>0.66666666666666674</v>
      </c>
    </row>
    <row r="6" spans="1:24" ht="15" customHeight="1" x14ac:dyDescent="0.25">
      <c r="A6" s="1" t="s">
        <v>3</v>
      </c>
      <c r="B6" s="2">
        <v>42.49999999999995</v>
      </c>
      <c r="C6" s="2">
        <v>45.952380952380899</v>
      </c>
      <c r="D6" s="2">
        <v>46.66666666666665</v>
      </c>
      <c r="E6" s="2">
        <v>50.8333333333333</v>
      </c>
      <c r="F6" s="2">
        <v>48.5</v>
      </c>
      <c r="G6" s="2">
        <v>50.714285714285701</v>
      </c>
      <c r="H6" s="2">
        <v>54.16666666666665</v>
      </c>
      <c r="I6" s="2">
        <v>55.27777777777775</v>
      </c>
      <c r="J6" s="3">
        <v>55.393861111111086</v>
      </c>
      <c r="K6" s="2">
        <v>67.520022746392002</v>
      </c>
      <c r="L6" s="2">
        <v>67.550022746392003</v>
      </c>
      <c r="M6" s="2">
        <v>87.520022746392002</v>
      </c>
      <c r="N6" s="8">
        <v>65</v>
      </c>
      <c r="O6" s="18">
        <v>58</v>
      </c>
      <c r="P6" s="20">
        <v>57.777777777777779</v>
      </c>
      <c r="Q6" s="27">
        <v>58.571428571428569</v>
      </c>
      <c r="R6" s="28">
        <v>52.222222222222221</v>
      </c>
      <c r="S6" s="28">
        <v>55.396825396825392</v>
      </c>
      <c r="T6" s="28">
        <v>55.5</v>
      </c>
      <c r="U6" s="44">
        <v>54.75</v>
      </c>
      <c r="V6" s="75">
        <v>49.142857142857103</v>
      </c>
      <c r="W6" s="12">
        <f t="shared" si="0"/>
        <v>-11.284651119941765</v>
      </c>
      <c r="X6" s="12">
        <f t="shared" si="1"/>
        <v>-10.241356816699355</v>
      </c>
    </row>
    <row r="7" spans="1:24" ht="15" customHeight="1" x14ac:dyDescent="0.25">
      <c r="A7" s="1" t="s">
        <v>4</v>
      </c>
      <c r="B7" s="3">
        <v>270.54000000000002</v>
      </c>
      <c r="C7" s="3">
        <v>271.10813400000001</v>
      </c>
      <c r="D7" s="3">
        <v>271.6774610814</v>
      </c>
      <c r="E7" s="3">
        <v>272.24798374967094</v>
      </c>
      <c r="F7" s="3">
        <v>272.81970451554525</v>
      </c>
      <c r="G7" s="3">
        <v>273.39262589502789</v>
      </c>
      <c r="H7" s="3">
        <v>273.96675040940744</v>
      </c>
      <c r="I7" s="3">
        <v>274.54208058526717</v>
      </c>
      <c r="J7" s="3">
        <v>275.11861895449624</v>
      </c>
      <c r="K7" s="2">
        <v>275.06813541112399</v>
      </c>
      <c r="L7" s="3">
        <v>275.64577849548732</v>
      </c>
      <c r="M7" s="3">
        <v>296.22463463032801</v>
      </c>
      <c r="N7" s="9">
        <v>250.55</v>
      </c>
      <c r="O7" s="19">
        <v>248.65</v>
      </c>
      <c r="P7" s="21">
        <v>300</v>
      </c>
      <c r="Q7" s="28">
        <v>300</v>
      </c>
      <c r="R7" s="28">
        <v>298.22000000000003</v>
      </c>
      <c r="S7" s="28">
        <v>299.11</v>
      </c>
      <c r="T7" s="28">
        <v>301</v>
      </c>
      <c r="U7" s="46">
        <v>310</v>
      </c>
      <c r="V7" s="71">
        <v>330.15</v>
      </c>
      <c r="W7" s="12">
        <f t="shared" si="0"/>
        <v>20.002783255685706</v>
      </c>
      <c r="X7" s="12">
        <f t="shared" si="1"/>
        <v>6.4999999999999929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I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31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77.5</v>
      </c>
      <c r="C3" s="2">
        <v>85</v>
      </c>
      <c r="D3" s="2">
        <v>77.5</v>
      </c>
      <c r="E3" s="2">
        <v>81.25</v>
      </c>
      <c r="F3" s="2">
        <v>120.833333333333</v>
      </c>
      <c r="G3" s="2">
        <v>120.833333333333</v>
      </c>
      <c r="H3" s="2">
        <v>120.833333333333</v>
      </c>
      <c r="I3" s="2">
        <v>120.833333333333</v>
      </c>
      <c r="J3" s="3">
        <v>131.23408333333299</v>
      </c>
      <c r="K3" s="2">
        <v>135</v>
      </c>
      <c r="L3" s="2">
        <v>136.55000000000001</v>
      </c>
      <c r="M3" s="2">
        <v>200</v>
      </c>
      <c r="N3" s="2">
        <v>150.11000000000001</v>
      </c>
      <c r="O3" s="18">
        <v>127.5</v>
      </c>
      <c r="P3" s="20">
        <v>156.666666666667</v>
      </c>
      <c r="Q3" s="27">
        <v>166.666666666667</v>
      </c>
      <c r="R3" s="28">
        <v>172</v>
      </c>
      <c r="S3" s="28">
        <v>169.33333333333348</v>
      </c>
      <c r="T3" s="28">
        <v>170</v>
      </c>
      <c r="U3" s="44">
        <v>165</v>
      </c>
      <c r="V3" s="75">
        <v>64.75</v>
      </c>
      <c r="W3" s="12">
        <f>(V3-J3)/J3*100</f>
        <v>-50.660683295561427</v>
      </c>
      <c r="X3" s="12">
        <f>(V3-U3)/U3*100</f>
        <v>-60.757575757575758</v>
      </c>
    </row>
    <row r="4" spans="1:24" ht="15" customHeight="1" x14ac:dyDescent="0.25">
      <c r="A4" s="1" t="s">
        <v>1</v>
      </c>
      <c r="B4" s="2">
        <v>1477.0833333333301</v>
      </c>
      <c r="C4" s="2">
        <v>1292.2222222222199</v>
      </c>
      <c r="D4" s="2">
        <v>1270</v>
      </c>
      <c r="E4" s="2">
        <v>1278.4615384615299</v>
      </c>
      <c r="F4" s="2">
        <v>1240.4761904761899</v>
      </c>
      <c r="G4" s="2">
        <v>1141.6666666666599</v>
      </c>
      <c r="H4" s="2">
        <v>1109.5238095238001</v>
      </c>
      <c r="I4" s="2">
        <v>1109.5238095238001</v>
      </c>
      <c r="J4" s="2">
        <v>1109.5238095238001</v>
      </c>
      <c r="K4" s="2">
        <v>1349.99373579808</v>
      </c>
      <c r="L4" s="2">
        <v>1349.99373579808</v>
      </c>
      <c r="M4" s="2">
        <v>1550.56</v>
      </c>
      <c r="N4" s="8">
        <v>1350</v>
      </c>
      <c r="O4" s="18">
        <v>1300</v>
      </c>
      <c r="P4" s="20">
        <v>1297.5</v>
      </c>
      <c r="Q4" s="27">
        <v>1447.0588235294117</v>
      </c>
      <c r="R4" s="28">
        <v>1312.06896551724</v>
      </c>
      <c r="S4" s="28">
        <v>1267.6470588235295</v>
      </c>
      <c r="T4" s="28">
        <v>1263.3333333333301</v>
      </c>
      <c r="U4" s="44">
        <v>1260</v>
      </c>
      <c r="V4" s="75">
        <v>1253.8461538461499</v>
      </c>
      <c r="W4" s="12">
        <f t="shared" ref="W4:W7" si="0">(V4-J4)/J4*100</f>
        <v>13.007593265104605</v>
      </c>
      <c r="X4" s="12">
        <f t="shared" ref="X4:X7" si="1">(V4-U4)/U4*100</f>
        <v>-0.48840048840079797</v>
      </c>
    </row>
    <row r="5" spans="1:24" ht="15" customHeight="1" x14ac:dyDescent="0.25">
      <c r="A5" s="1" t="s">
        <v>2</v>
      </c>
      <c r="B5" s="3">
        <v>24500</v>
      </c>
      <c r="C5" s="3">
        <v>24551.45</v>
      </c>
      <c r="D5" s="3">
        <v>24603.008045000002</v>
      </c>
      <c r="E5" s="3">
        <v>24654.674361894504</v>
      </c>
      <c r="F5" s="3">
        <v>24706.449178054481</v>
      </c>
      <c r="G5" s="3">
        <v>24758.332721328396</v>
      </c>
      <c r="H5" s="3">
        <v>24810.325220043185</v>
      </c>
      <c r="I5" s="3">
        <v>24862.426903005275</v>
      </c>
      <c r="J5" s="3">
        <v>24914.637999501585</v>
      </c>
      <c r="K5" s="2">
        <v>24770.680591596101</v>
      </c>
      <c r="L5" s="3">
        <v>24822.699020838452</v>
      </c>
      <c r="M5" s="10">
        <v>26500.65</v>
      </c>
      <c r="N5" s="10">
        <v>26500</v>
      </c>
      <c r="O5" s="10">
        <v>26500</v>
      </c>
      <c r="P5" s="10">
        <v>27000</v>
      </c>
      <c r="Q5" s="29">
        <v>27000</v>
      </c>
      <c r="R5" s="29">
        <v>27540.22</v>
      </c>
      <c r="S5" s="29">
        <v>30000</v>
      </c>
      <c r="T5" s="28">
        <v>30000</v>
      </c>
      <c r="U5" s="10">
        <v>30000</v>
      </c>
      <c r="V5" s="10">
        <v>30000</v>
      </c>
      <c r="W5" s="12">
        <f t="shared" si="0"/>
        <v>20.411141436613075</v>
      </c>
      <c r="X5" s="12">
        <f t="shared" si="1"/>
        <v>0</v>
      </c>
    </row>
    <row r="6" spans="1:24" ht="15" customHeight="1" x14ac:dyDescent="0.25">
      <c r="A6" s="1" t="s">
        <v>3</v>
      </c>
      <c r="B6" s="2">
        <v>74</v>
      </c>
      <c r="C6" s="2">
        <v>74</v>
      </c>
      <c r="D6" s="2">
        <v>76.076923076923052</v>
      </c>
      <c r="E6" s="2">
        <v>76.076923076923052</v>
      </c>
      <c r="F6" s="2">
        <v>76.076923076923052</v>
      </c>
      <c r="G6" s="2">
        <v>69.75</v>
      </c>
      <c r="H6" s="2">
        <v>71</v>
      </c>
      <c r="I6" s="2">
        <v>81.84615384615384</v>
      </c>
      <c r="J6" s="3">
        <v>82.018030769230762</v>
      </c>
      <c r="K6" s="2">
        <v>84.801165116624048</v>
      </c>
      <c r="L6" s="2">
        <v>81.858974358974308</v>
      </c>
      <c r="M6" s="2">
        <v>89.923076923076508</v>
      </c>
      <c r="N6" s="8">
        <v>88.333333333333002</v>
      </c>
      <c r="O6" s="18">
        <v>82.777777777777771</v>
      </c>
      <c r="P6" s="20">
        <v>82.105263157894996</v>
      </c>
      <c r="Q6" s="27">
        <v>92.222222222222001</v>
      </c>
      <c r="R6" s="28">
        <v>107.272727272727</v>
      </c>
      <c r="S6" s="28">
        <v>117.105263157895</v>
      </c>
      <c r="T6" s="28">
        <v>120</v>
      </c>
      <c r="U6" s="44">
        <v>119.96</v>
      </c>
      <c r="V6" s="75">
        <v>116.875</v>
      </c>
      <c r="W6" s="12">
        <f t="shared" si="0"/>
        <v>42.499154032171546</v>
      </c>
      <c r="X6" s="12">
        <f t="shared" si="1"/>
        <v>-2.5716905635211686</v>
      </c>
    </row>
    <row r="7" spans="1:24" ht="15" customHeight="1" x14ac:dyDescent="0.25">
      <c r="A7" s="1" t="s">
        <v>4</v>
      </c>
      <c r="B7" s="2">
        <v>400</v>
      </c>
      <c r="C7" s="2">
        <v>425</v>
      </c>
      <c r="D7" s="2">
        <v>400</v>
      </c>
      <c r="E7" s="2">
        <v>450</v>
      </c>
      <c r="F7" s="2">
        <v>450</v>
      </c>
      <c r="G7" s="2">
        <v>450</v>
      </c>
      <c r="H7" s="2">
        <v>450</v>
      </c>
      <c r="I7" s="2">
        <v>466.666666666666</v>
      </c>
      <c r="J7" s="3">
        <v>467.64666666666602</v>
      </c>
      <c r="K7" s="2">
        <v>494.322662766978</v>
      </c>
      <c r="L7" s="2">
        <v>495.85</v>
      </c>
      <c r="M7" s="2">
        <v>500</v>
      </c>
      <c r="N7" s="8">
        <v>498.88</v>
      </c>
      <c r="O7" s="18">
        <v>475</v>
      </c>
      <c r="P7" s="20">
        <v>550</v>
      </c>
      <c r="Q7" s="27">
        <v>600</v>
      </c>
      <c r="R7" s="28">
        <v>750</v>
      </c>
      <c r="S7" s="28">
        <v>750</v>
      </c>
      <c r="T7" s="28">
        <v>750</v>
      </c>
      <c r="U7" s="46">
        <v>755</v>
      </c>
      <c r="V7" s="75">
        <v>750</v>
      </c>
      <c r="W7" s="12">
        <f t="shared" si="0"/>
        <v>60.377492979029967</v>
      </c>
      <c r="X7" s="12">
        <f t="shared" si="1"/>
        <v>-0.66225165562913912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R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30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73.571428571428598</v>
      </c>
      <c r="C3" s="2">
        <v>91.964285714285694</v>
      </c>
      <c r="D3" s="2">
        <v>65</v>
      </c>
      <c r="E3" s="2">
        <v>69.642857142856997</v>
      </c>
      <c r="F3" s="2">
        <v>65.833333333333002</v>
      </c>
      <c r="G3" s="2">
        <v>100</v>
      </c>
      <c r="H3" s="2">
        <v>100</v>
      </c>
      <c r="I3" s="2">
        <v>100</v>
      </c>
      <c r="J3" s="3">
        <v>100.25</v>
      </c>
      <c r="K3" s="2">
        <v>102.55</v>
      </c>
      <c r="L3" s="2">
        <v>108.22</v>
      </c>
      <c r="M3" s="2">
        <v>140.55000000000001</v>
      </c>
      <c r="N3" s="8">
        <v>120.55</v>
      </c>
      <c r="O3" s="18">
        <v>81.818181818181813</v>
      </c>
      <c r="P3" s="20">
        <v>108.33333333333333</v>
      </c>
      <c r="Q3" s="27">
        <v>109</v>
      </c>
      <c r="R3" s="28">
        <v>106.111111111111</v>
      </c>
      <c r="S3" s="28">
        <v>106.66666666666667</v>
      </c>
      <c r="T3" s="28">
        <v>108</v>
      </c>
      <c r="U3" s="44">
        <v>110</v>
      </c>
      <c r="V3" s="75">
        <v>122</v>
      </c>
      <c r="W3" s="12">
        <f>(V3-J3)/J3*100</f>
        <v>21.695760598503743</v>
      </c>
      <c r="X3" s="12">
        <f>(V3-U3)/U3*100</f>
        <v>10.909090909090908</v>
      </c>
    </row>
    <row r="4" spans="1:24" ht="15" customHeight="1" x14ac:dyDescent="0.25">
      <c r="A4" s="1" t="s">
        <v>1</v>
      </c>
      <c r="B4" s="2">
        <v>1542.04545454545</v>
      </c>
      <c r="C4" s="2">
        <v>1691.2878787878749</v>
      </c>
      <c r="D4" s="2">
        <v>1635</v>
      </c>
      <c r="E4" s="2">
        <v>1697.5</v>
      </c>
      <c r="F4" s="2">
        <v>1645.8333333333301</v>
      </c>
      <c r="G4" s="2">
        <v>1686.6666666666599</v>
      </c>
      <c r="H4" s="2">
        <v>1698.57142857142</v>
      </c>
      <c r="I4" s="2">
        <v>1642.8571428571399</v>
      </c>
      <c r="J4" s="3">
        <v>1649.4571428571401</v>
      </c>
      <c r="K4" s="2">
        <v>1661.3190119106</v>
      </c>
      <c r="L4" s="2">
        <v>1677.5</v>
      </c>
      <c r="M4" s="2">
        <v>1807.5</v>
      </c>
      <c r="N4" s="8">
        <v>1515.38461538462</v>
      </c>
      <c r="O4" s="18">
        <v>1553.8461538461499</v>
      </c>
      <c r="P4" s="20">
        <v>1411.5384615384601</v>
      </c>
      <c r="Q4" s="27">
        <v>1543.75</v>
      </c>
      <c r="R4" s="28">
        <v>1498.1481481481401</v>
      </c>
      <c r="S4" s="28">
        <v>1475</v>
      </c>
      <c r="T4" s="28">
        <v>1461.5384615384601</v>
      </c>
      <c r="U4" s="44">
        <v>1400</v>
      </c>
      <c r="V4" s="75">
        <v>1384.61538461538</v>
      </c>
      <c r="W4" s="12">
        <f t="shared" ref="W4:W7" si="0">(V4-J4)/J4*100</f>
        <v>-16.056298242645404</v>
      </c>
      <c r="X4" s="12">
        <f t="shared" ref="X4:X7" si="1">(V4-U4)/U4*100</f>
        <v>-1.0989010989014301</v>
      </c>
    </row>
    <row r="5" spans="1:24" ht="15" customHeight="1" x14ac:dyDescent="0.25">
      <c r="A5" s="1" t="s">
        <v>2</v>
      </c>
      <c r="B5" s="2">
        <v>26000</v>
      </c>
      <c r="C5" s="2">
        <v>25000</v>
      </c>
      <c r="D5" s="2">
        <v>25000</v>
      </c>
      <c r="E5" s="2">
        <v>25000</v>
      </c>
      <c r="F5" s="2">
        <v>25000</v>
      </c>
      <c r="G5" s="2">
        <v>25000</v>
      </c>
      <c r="H5" s="2">
        <v>25000</v>
      </c>
      <c r="I5" s="2">
        <v>25000</v>
      </c>
      <c r="J5" s="2">
        <v>25000</v>
      </c>
      <c r="K5" s="2">
        <v>26271.6810389805</v>
      </c>
      <c r="L5" s="3">
        <v>26326.851569162358</v>
      </c>
      <c r="M5" s="3">
        <v>26382.137957457599</v>
      </c>
      <c r="N5" s="3">
        <v>26382.137957457599</v>
      </c>
      <c r="O5" s="18">
        <v>26000</v>
      </c>
      <c r="P5" s="20">
        <v>30000</v>
      </c>
      <c r="Q5" s="29">
        <v>30000</v>
      </c>
      <c r="R5" s="29">
        <v>29800.54</v>
      </c>
      <c r="S5" s="29">
        <v>29000</v>
      </c>
      <c r="T5" s="28">
        <v>29000</v>
      </c>
      <c r="U5" s="47">
        <v>29000</v>
      </c>
      <c r="V5" s="75">
        <v>29000</v>
      </c>
      <c r="W5" s="12">
        <f t="shared" si="0"/>
        <v>16</v>
      </c>
      <c r="X5" s="12">
        <f t="shared" si="1"/>
        <v>0</v>
      </c>
    </row>
    <row r="6" spans="1:24" ht="15" customHeight="1" x14ac:dyDescent="0.25">
      <c r="A6" s="1" t="s">
        <v>3</v>
      </c>
      <c r="B6" s="2">
        <v>85.8055555555555</v>
      </c>
      <c r="C6" s="2">
        <v>97.3181818181815</v>
      </c>
      <c r="D6" s="2">
        <v>98.75</v>
      </c>
      <c r="E6" s="2">
        <v>101.736111111111</v>
      </c>
      <c r="F6" s="2">
        <v>100</v>
      </c>
      <c r="G6" s="2">
        <v>100</v>
      </c>
      <c r="H6" s="2">
        <v>100</v>
      </c>
      <c r="I6" s="2">
        <v>100</v>
      </c>
      <c r="J6" s="2">
        <v>100</v>
      </c>
      <c r="K6" s="2">
        <v>100</v>
      </c>
      <c r="L6" s="2">
        <v>100</v>
      </c>
      <c r="M6" s="2">
        <v>155.25</v>
      </c>
      <c r="N6" s="8">
        <v>126.470588235294</v>
      </c>
      <c r="O6" s="18">
        <v>125.88235294117599</v>
      </c>
      <c r="P6" s="20">
        <v>113.80952380952381</v>
      </c>
      <c r="Q6" s="27">
        <v>116.95652173913044</v>
      </c>
      <c r="R6" s="28">
        <v>106.84210526315789</v>
      </c>
      <c r="S6" s="28">
        <v>136.5</v>
      </c>
      <c r="T6" s="28">
        <v>147.64705882352899</v>
      </c>
      <c r="U6" s="47">
        <v>145</v>
      </c>
      <c r="V6" s="75">
        <v>142.777777777778</v>
      </c>
      <c r="W6" s="12">
        <f t="shared" si="0"/>
        <v>42.777777777777999</v>
      </c>
      <c r="X6" s="12">
        <f t="shared" si="1"/>
        <v>-1.5325670498082766</v>
      </c>
    </row>
    <row r="7" spans="1:24" ht="15" customHeight="1" x14ac:dyDescent="0.25">
      <c r="A7" s="1" t="s">
        <v>4</v>
      </c>
      <c r="B7" s="2">
        <v>350</v>
      </c>
      <c r="C7" s="2">
        <v>350</v>
      </c>
      <c r="D7" s="2">
        <v>400</v>
      </c>
      <c r="E7" s="2">
        <v>550</v>
      </c>
      <c r="F7" s="2">
        <v>475</v>
      </c>
      <c r="G7" s="2">
        <v>450</v>
      </c>
      <c r="H7" s="2">
        <v>450</v>
      </c>
      <c r="I7" s="2">
        <v>500</v>
      </c>
      <c r="J7" s="3">
        <v>501.05</v>
      </c>
      <c r="K7" s="2">
        <v>532.37566389326503</v>
      </c>
      <c r="L7" s="2">
        <v>532.37566389326503</v>
      </c>
      <c r="M7" s="2">
        <v>632.37566389326548</v>
      </c>
      <c r="N7" s="8">
        <v>570</v>
      </c>
      <c r="O7" s="18">
        <v>600</v>
      </c>
      <c r="P7" s="20">
        <v>600</v>
      </c>
      <c r="Q7" s="27">
        <v>600</v>
      </c>
      <c r="R7" s="28">
        <v>600</v>
      </c>
      <c r="S7" s="28">
        <v>650</v>
      </c>
      <c r="T7" s="28">
        <v>650</v>
      </c>
      <c r="U7" s="47">
        <v>670</v>
      </c>
      <c r="V7" s="75">
        <v>666.66666666666697</v>
      </c>
      <c r="W7" s="12">
        <f t="shared" si="0"/>
        <v>33.053920101121037</v>
      </c>
      <c r="X7" s="12">
        <f t="shared" si="1"/>
        <v>-0.49751243781089999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R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29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81.875</v>
      </c>
      <c r="C3" s="2">
        <v>81.4583333333333</v>
      </c>
      <c r="D3" s="2">
        <v>88.571428571428598</v>
      </c>
      <c r="E3" s="2">
        <v>80.25</v>
      </c>
      <c r="F3" s="2">
        <v>86.9444444444444</v>
      </c>
      <c r="G3" s="2">
        <v>83.3333333333333</v>
      </c>
      <c r="H3" s="2">
        <v>87.6388888888889</v>
      </c>
      <c r="I3" s="2">
        <v>85.357142857142847</v>
      </c>
      <c r="J3" s="3">
        <v>85.536392857142843</v>
      </c>
      <c r="K3" s="3">
        <v>85.536392857142843</v>
      </c>
      <c r="L3" s="2">
        <v>100.25</v>
      </c>
      <c r="M3" s="2">
        <v>120.5</v>
      </c>
      <c r="N3" s="8">
        <v>111.111111111111</v>
      </c>
      <c r="O3" s="18">
        <v>105</v>
      </c>
      <c r="P3" s="20">
        <v>106.923076923076</v>
      </c>
      <c r="Q3" s="27">
        <v>106.615384615384</v>
      </c>
      <c r="R3" s="28">
        <v>103.07692307692299</v>
      </c>
      <c r="S3" s="28">
        <v>108.25</v>
      </c>
      <c r="T3" s="28">
        <v>103</v>
      </c>
      <c r="U3" s="44">
        <v>105</v>
      </c>
      <c r="V3" s="75">
        <v>107</v>
      </c>
      <c r="W3" s="12">
        <f>(V3-J3)/J3*100</f>
        <v>25.092953333564388</v>
      </c>
      <c r="X3" s="12">
        <f>(V3-U3)/U3*100</f>
        <v>1.9047619047619049</v>
      </c>
    </row>
    <row r="4" spans="1:24" ht="15" customHeight="1" x14ac:dyDescent="0.25">
      <c r="A4" s="1" t="s">
        <v>1</v>
      </c>
      <c r="B4" s="2">
        <v>1415</v>
      </c>
      <c r="C4" s="2">
        <v>1616.8181818181802</v>
      </c>
      <c r="D4" s="2">
        <v>1622.5</v>
      </c>
      <c r="E4" s="2">
        <v>1423.92857142857</v>
      </c>
      <c r="F4" s="2">
        <v>1423.92857142857</v>
      </c>
      <c r="G4" s="2">
        <v>1423.92857142857</v>
      </c>
      <c r="H4" s="2">
        <v>1423.92857142857</v>
      </c>
      <c r="I4" s="2">
        <v>1538.60995113898</v>
      </c>
      <c r="J4" s="2">
        <v>1538.60995113898</v>
      </c>
      <c r="K4" s="2">
        <v>1538.6999511389799</v>
      </c>
      <c r="L4" s="2">
        <v>1538.78099511389</v>
      </c>
      <c r="M4" s="2">
        <v>1638.60995113898</v>
      </c>
      <c r="N4" s="8">
        <v>1576.4705882352901</v>
      </c>
      <c r="O4" s="18">
        <v>1441.1764705882299</v>
      </c>
      <c r="P4" s="20">
        <v>1305.2631578947301</v>
      </c>
      <c r="Q4" s="27">
        <v>1400</v>
      </c>
      <c r="R4" s="28">
        <v>1416.40625</v>
      </c>
      <c r="S4" s="28">
        <v>1309.375</v>
      </c>
      <c r="T4" s="28">
        <v>1370.5882352941101</v>
      </c>
      <c r="U4" s="44">
        <v>1350</v>
      </c>
      <c r="V4" s="75">
        <v>1342.1875</v>
      </c>
      <c r="W4" s="12">
        <f t="shared" ref="W4:W7" si="0">(V4-J4)/J4*100</f>
        <v>-12.766227788503205</v>
      </c>
      <c r="X4" s="12">
        <f t="shared" ref="X4:X7" si="1">(V4-U4)/U4*100</f>
        <v>-0.57870370370370372</v>
      </c>
    </row>
    <row r="5" spans="1:24" ht="15" customHeight="1" x14ac:dyDescent="0.25">
      <c r="A5" s="1" t="s">
        <v>2</v>
      </c>
      <c r="B5" s="3">
        <v>23700</v>
      </c>
      <c r="C5" s="3">
        <v>23749.77</v>
      </c>
      <c r="D5" s="3">
        <v>23799.644517000001</v>
      </c>
      <c r="E5" s="3">
        <v>23849.623770485701</v>
      </c>
      <c r="F5" s="3">
        <v>23899.70798040372</v>
      </c>
      <c r="G5" s="3">
        <v>23949.897367162568</v>
      </c>
      <c r="H5" s="3">
        <v>24000.192151633608</v>
      </c>
      <c r="I5" s="3">
        <v>24050.592555152038</v>
      </c>
      <c r="J5" s="3">
        <v>24101.098799517858</v>
      </c>
      <c r="K5" s="3">
        <v>24101.098799517858</v>
      </c>
      <c r="L5" s="3">
        <v>24101.098799517858</v>
      </c>
      <c r="M5" s="3">
        <v>24101.098799517858</v>
      </c>
      <c r="N5" s="3">
        <v>24001.098799517898</v>
      </c>
      <c r="O5" s="3">
        <v>24001.098799517898</v>
      </c>
      <c r="P5" s="23">
        <v>25000</v>
      </c>
      <c r="Q5" s="31">
        <v>25500</v>
      </c>
      <c r="R5" s="31">
        <v>25400</v>
      </c>
      <c r="S5" s="31">
        <v>27000</v>
      </c>
      <c r="T5" s="28">
        <v>27000</v>
      </c>
      <c r="U5" s="23">
        <v>27000</v>
      </c>
      <c r="V5" s="23">
        <v>27120</v>
      </c>
      <c r="W5" s="12">
        <f t="shared" si="0"/>
        <v>12.525989896122638</v>
      </c>
      <c r="X5" s="12">
        <f t="shared" si="1"/>
        <v>0.44444444444444442</v>
      </c>
    </row>
    <row r="6" spans="1:24" ht="15" customHeight="1" x14ac:dyDescent="0.25">
      <c r="A6" s="1" t="s">
        <v>3</v>
      </c>
      <c r="B6" s="2">
        <v>69</v>
      </c>
      <c r="C6" s="2">
        <v>96.25</v>
      </c>
      <c r="D6" s="2">
        <v>91</v>
      </c>
      <c r="E6" s="2">
        <v>111.8181818181815</v>
      </c>
      <c r="F6" s="2">
        <v>101.5277777777773</v>
      </c>
      <c r="G6" s="2">
        <v>101.5277777777773</v>
      </c>
      <c r="H6" s="2">
        <v>101.5277777777773</v>
      </c>
      <c r="I6" s="2">
        <v>111.2777777777775</v>
      </c>
      <c r="J6" s="3">
        <v>111.51146111111083</v>
      </c>
      <c r="K6" s="2">
        <v>118.7704469599893</v>
      </c>
      <c r="L6" s="2">
        <v>118.7704469599893</v>
      </c>
      <c r="M6" s="2">
        <v>128.77044695998899</v>
      </c>
      <c r="N6" s="8">
        <v>117.222222222222</v>
      </c>
      <c r="O6" s="18">
        <v>113.888888888888</v>
      </c>
      <c r="P6" s="20">
        <v>117.04545454545401</v>
      </c>
      <c r="Q6" s="27">
        <v>118.28571428571399</v>
      </c>
      <c r="R6" s="28">
        <v>114.5</v>
      </c>
      <c r="S6" s="28">
        <v>116.5</v>
      </c>
      <c r="T6" s="28">
        <v>115.111111111111</v>
      </c>
      <c r="U6" s="44">
        <v>118.55</v>
      </c>
      <c r="V6" s="75">
        <v>117.3125</v>
      </c>
      <c r="W6" s="12">
        <f t="shared" si="0"/>
        <v>5.2021907264841323</v>
      </c>
      <c r="X6" s="12">
        <f t="shared" si="1"/>
        <v>-1.0438633487979732</v>
      </c>
    </row>
    <row r="7" spans="1:24" ht="15" customHeight="1" x14ac:dyDescent="0.25">
      <c r="A7" s="1" t="s">
        <v>4</v>
      </c>
      <c r="B7" s="3">
        <v>380.23</v>
      </c>
      <c r="C7" s="3">
        <v>381.02848299999999</v>
      </c>
      <c r="D7" s="3">
        <v>381.8286428143</v>
      </c>
      <c r="E7" s="3">
        <v>382.63048296421005</v>
      </c>
      <c r="F7" s="3">
        <v>383.43400697843487</v>
      </c>
      <c r="G7" s="3">
        <v>384.23921839308957</v>
      </c>
      <c r="H7" s="3">
        <v>385.04612075171508</v>
      </c>
      <c r="I7" s="3">
        <v>385.85471760529367</v>
      </c>
      <c r="J7" s="3">
        <v>386.66501251226481</v>
      </c>
      <c r="K7" s="2">
        <v>481.36923696946798</v>
      </c>
      <c r="L7" s="3">
        <v>482.38011236710383</v>
      </c>
      <c r="M7" s="3">
        <v>553.393110603075</v>
      </c>
      <c r="N7" s="3">
        <v>483.39311060307477</v>
      </c>
      <c r="O7" s="3">
        <v>483.39879011060299</v>
      </c>
      <c r="P7" s="21">
        <v>460.23</v>
      </c>
      <c r="Q7" s="28">
        <v>470</v>
      </c>
      <c r="R7" s="28">
        <v>480.21</v>
      </c>
      <c r="S7" s="28">
        <v>475.10500000000002</v>
      </c>
      <c r="T7" s="28">
        <v>475</v>
      </c>
      <c r="U7" s="46">
        <v>490.89</v>
      </c>
      <c r="V7" s="71">
        <v>485.25</v>
      </c>
      <c r="W7" s="12">
        <f t="shared" si="0"/>
        <v>25.496226526212563</v>
      </c>
      <c r="X7" s="12">
        <f t="shared" si="1"/>
        <v>-1.1489335696388165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Q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28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63.75</v>
      </c>
      <c r="C3" s="2">
        <v>62.49999999999995</v>
      </c>
      <c r="D3" s="2">
        <v>69.166666666666657</v>
      </c>
      <c r="E3" s="2">
        <v>85.58</v>
      </c>
      <c r="F3" s="2">
        <v>85.58</v>
      </c>
      <c r="G3" s="2">
        <v>85.58</v>
      </c>
      <c r="H3" s="2">
        <v>85.58</v>
      </c>
      <c r="I3" s="2">
        <v>101.75</v>
      </c>
      <c r="J3" s="3">
        <v>101.96367499999999</v>
      </c>
      <c r="K3" s="2">
        <v>118.582278659596</v>
      </c>
      <c r="L3" s="2">
        <v>118.782278659596</v>
      </c>
      <c r="M3" s="2">
        <v>158.582278659596</v>
      </c>
      <c r="N3" s="8">
        <v>143.636363636363</v>
      </c>
      <c r="O3" s="18">
        <v>151.81818181818099</v>
      </c>
      <c r="P3" s="20">
        <v>157.5</v>
      </c>
      <c r="Q3" s="27">
        <v>160</v>
      </c>
      <c r="R3" s="28">
        <v>155.71428571428501</v>
      </c>
      <c r="S3" s="28">
        <v>154.54545454545499</v>
      </c>
      <c r="T3" s="28">
        <v>157.142857142857</v>
      </c>
      <c r="U3" s="44">
        <v>150</v>
      </c>
      <c r="V3" s="75">
        <v>152.222222222222</v>
      </c>
      <c r="W3" s="12">
        <f>(V3-J3)/J3*100</f>
        <v>49.290639261699823</v>
      </c>
      <c r="X3" s="12">
        <f>(V3-U3)/U3*100</f>
        <v>1.4814814814813342</v>
      </c>
    </row>
    <row r="4" spans="1:24" ht="15" customHeight="1" x14ac:dyDescent="0.25">
      <c r="A4" s="1" t="s">
        <v>1</v>
      </c>
      <c r="B4" s="2">
        <v>770.83333333333303</v>
      </c>
      <c r="C4" s="2">
        <v>942.61363636363501</v>
      </c>
      <c r="D4" s="2">
        <v>942.61363636363501</v>
      </c>
      <c r="E4" s="2">
        <v>942.61363636363501</v>
      </c>
      <c r="F4" s="2">
        <v>951.58730158729895</v>
      </c>
      <c r="G4" s="2">
        <v>943.33333333333303</v>
      </c>
      <c r="H4" s="2">
        <v>918.75</v>
      </c>
      <c r="I4" s="2">
        <v>1000.5</v>
      </c>
      <c r="J4" s="3">
        <v>1150.25</v>
      </c>
      <c r="K4" s="3">
        <v>1150.25</v>
      </c>
      <c r="L4" s="3">
        <v>1150.25</v>
      </c>
      <c r="M4" s="3">
        <v>1550.25</v>
      </c>
      <c r="N4" s="8">
        <v>980</v>
      </c>
      <c r="O4" s="18">
        <v>1055</v>
      </c>
      <c r="P4" s="20">
        <v>1093.75</v>
      </c>
      <c r="Q4" s="27">
        <v>1100</v>
      </c>
      <c r="R4" s="28">
        <v>1157.1428571428571</v>
      </c>
      <c r="S4" s="28">
        <v>1245.2380952380952</v>
      </c>
      <c r="T4" s="28">
        <v>1275</v>
      </c>
      <c r="U4" s="44">
        <v>1255.57</v>
      </c>
      <c r="V4" s="75">
        <v>1200</v>
      </c>
      <c r="W4" s="12">
        <f t="shared" ref="W4:W7" si="0">(V4-J4)/J4*100</f>
        <v>4.3251467072375576</v>
      </c>
      <c r="X4" s="12">
        <f t="shared" ref="X4:X7" si="1">(V4-U4)/U4*100</f>
        <v>-4.4258782863559931</v>
      </c>
    </row>
    <row r="5" spans="1:24" ht="15" customHeight="1" x14ac:dyDescent="0.25">
      <c r="A5" s="1" t="s">
        <v>2</v>
      </c>
      <c r="B5" s="2">
        <v>19625</v>
      </c>
      <c r="C5" s="2">
        <v>22500</v>
      </c>
      <c r="D5" s="2">
        <v>22500</v>
      </c>
      <c r="E5" s="2">
        <v>22500</v>
      </c>
      <c r="F5" s="2">
        <v>25000</v>
      </c>
      <c r="G5" s="2">
        <v>25000</v>
      </c>
      <c r="H5" s="2">
        <v>20000</v>
      </c>
      <c r="I5" s="2">
        <v>22500</v>
      </c>
      <c r="J5" s="3">
        <v>22547.25</v>
      </c>
      <c r="K5" s="2">
        <v>27045</v>
      </c>
      <c r="L5" s="2">
        <v>30000</v>
      </c>
      <c r="M5" s="2">
        <v>30000</v>
      </c>
      <c r="N5" s="2">
        <v>30000</v>
      </c>
      <c r="O5" s="2">
        <v>30000</v>
      </c>
      <c r="P5" s="20">
        <v>30000</v>
      </c>
      <c r="Q5" s="27">
        <v>30000</v>
      </c>
      <c r="R5" s="28">
        <v>35000</v>
      </c>
      <c r="S5" s="28">
        <v>35000</v>
      </c>
      <c r="T5" s="28">
        <v>35000</v>
      </c>
      <c r="U5" s="41">
        <v>35000</v>
      </c>
      <c r="V5" s="75">
        <v>35000</v>
      </c>
      <c r="W5" s="12">
        <f t="shared" si="0"/>
        <v>55.229573451307814</v>
      </c>
      <c r="X5" s="12">
        <f t="shared" si="1"/>
        <v>0</v>
      </c>
    </row>
    <row r="6" spans="1:24" ht="15" customHeight="1" x14ac:dyDescent="0.25">
      <c r="A6" s="1" t="s">
        <v>3</v>
      </c>
      <c r="B6" s="2">
        <v>57.197802197802147</v>
      </c>
      <c r="C6" s="2">
        <v>70.852272727272691</v>
      </c>
      <c r="D6" s="2">
        <v>59.571428571428555</v>
      </c>
      <c r="E6" s="2">
        <v>77.548076923076906</v>
      </c>
      <c r="F6" s="2">
        <v>71.875</v>
      </c>
      <c r="G6" s="2">
        <v>62.77777777777775</v>
      </c>
      <c r="H6" s="2">
        <v>65.2083333333333</v>
      </c>
      <c r="I6" s="2">
        <v>82.7777777777777</v>
      </c>
      <c r="J6" s="3">
        <v>82.951611111111035</v>
      </c>
      <c r="K6" s="2">
        <v>72.605078427381997</v>
      </c>
      <c r="L6" s="2">
        <v>73.181818181818159</v>
      </c>
      <c r="M6" s="2">
        <v>73.181818181818159</v>
      </c>
      <c r="N6" s="8">
        <v>62.38095238095238</v>
      </c>
      <c r="O6" s="18">
        <v>61.428571428571431</v>
      </c>
      <c r="P6" s="20">
        <v>70</v>
      </c>
      <c r="Q6" s="27">
        <v>73.809523809523796</v>
      </c>
      <c r="R6" s="28">
        <v>74.9444444444444</v>
      </c>
      <c r="S6" s="28">
        <v>74</v>
      </c>
      <c r="T6" s="28">
        <v>79.3333333333333</v>
      </c>
      <c r="U6" s="47">
        <v>80</v>
      </c>
      <c r="V6" s="75">
        <v>76.6666666666667</v>
      </c>
      <c r="W6" s="12">
        <f t="shared" si="0"/>
        <v>-7.5766393928453688</v>
      </c>
      <c r="X6" s="12">
        <f t="shared" si="1"/>
        <v>-4.1666666666666252</v>
      </c>
    </row>
    <row r="7" spans="1:24" ht="15" customHeight="1" x14ac:dyDescent="0.25">
      <c r="A7" s="1" t="s">
        <v>4</v>
      </c>
      <c r="B7" s="3">
        <v>400.11</v>
      </c>
      <c r="C7" s="3">
        <v>400.95023100000003</v>
      </c>
      <c r="D7" s="3">
        <v>401.7922264851</v>
      </c>
      <c r="E7" s="3">
        <v>402.63599016071873</v>
      </c>
      <c r="F7" s="3">
        <v>403.48152574005621</v>
      </c>
      <c r="G7" s="3">
        <v>404.32883694411032</v>
      </c>
      <c r="H7" s="3">
        <v>405.17792750169298</v>
      </c>
      <c r="I7" s="3">
        <v>406.02880114944651</v>
      </c>
      <c r="J7" s="3">
        <v>406.88146163186036</v>
      </c>
      <c r="K7" s="2">
        <v>481.36923696946798</v>
      </c>
      <c r="L7" s="2">
        <v>481.36923696946798</v>
      </c>
      <c r="M7" s="2">
        <v>501.36923696946798</v>
      </c>
      <c r="N7" s="9">
        <v>455.85</v>
      </c>
      <c r="O7" s="6">
        <v>455.89</v>
      </c>
      <c r="P7" s="21">
        <v>453.76</v>
      </c>
      <c r="Q7" s="28">
        <v>456.8</v>
      </c>
      <c r="R7" s="28">
        <v>450.11</v>
      </c>
      <c r="S7" s="28">
        <v>455.75</v>
      </c>
      <c r="T7" s="28">
        <v>455</v>
      </c>
      <c r="U7" s="47">
        <v>445</v>
      </c>
      <c r="V7" s="71">
        <v>436.54</v>
      </c>
      <c r="W7" s="12">
        <f t="shared" si="0"/>
        <v>7.2892331464769988</v>
      </c>
      <c r="X7" s="12">
        <f t="shared" si="1"/>
        <v>-1.9011235955056134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L1" workbookViewId="0">
      <selection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27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87.5</v>
      </c>
      <c r="C3" s="2">
        <v>77.0833333333333</v>
      </c>
      <c r="D3" s="2">
        <v>85</v>
      </c>
      <c r="E3" s="2">
        <v>87.5</v>
      </c>
      <c r="F3" s="2">
        <v>92.5</v>
      </c>
      <c r="G3" s="2">
        <v>86.25</v>
      </c>
      <c r="H3" s="2">
        <v>85.5</v>
      </c>
      <c r="I3" s="2">
        <v>90</v>
      </c>
      <c r="J3" s="3">
        <v>90.188999999999993</v>
      </c>
      <c r="K3" s="2">
        <v>88.649491291933302</v>
      </c>
      <c r="L3" s="2">
        <v>116.6666666666665</v>
      </c>
      <c r="M3" s="2">
        <v>126.666666666667</v>
      </c>
      <c r="N3" s="8">
        <v>110</v>
      </c>
      <c r="O3" s="18">
        <v>78.571428571428569</v>
      </c>
      <c r="P3" s="20">
        <v>80</v>
      </c>
      <c r="Q3" s="27">
        <v>91.25</v>
      </c>
      <c r="R3" s="28">
        <v>92.5</v>
      </c>
      <c r="S3" s="28">
        <v>83.75</v>
      </c>
      <c r="T3" s="28">
        <v>93.75</v>
      </c>
      <c r="U3" s="44">
        <v>93</v>
      </c>
      <c r="V3" s="75">
        <v>152.222222222222</v>
      </c>
      <c r="W3" s="12">
        <f>(V3-J3)/J3*100</f>
        <v>68.781361609755081</v>
      </c>
      <c r="X3" s="12">
        <f>(V3-U3)/U3*100</f>
        <v>63.679808841098925</v>
      </c>
    </row>
    <row r="4" spans="1:24" ht="15" customHeight="1" x14ac:dyDescent="0.25">
      <c r="A4" s="1" t="s">
        <v>1</v>
      </c>
      <c r="B4" s="2">
        <v>1587.5</v>
      </c>
      <c r="C4" s="2">
        <v>1500</v>
      </c>
      <c r="D4" s="2">
        <v>1512.5</v>
      </c>
      <c r="E4" s="2">
        <v>1512.5</v>
      </c>
      <c r="F4" s="2">
        <v>1625</v>
      </c>
      <c r="G4" s="2">
        <v>1162.5</v>
      </c>
      <c r="H4" s="2">
        <v>1120.3499999999999</v>
      </c>
      <c r="I4" s="2">
        <v>1120.3499999999999</v>
      </c>
      <c r="J4" s="2">
        <v>1120.3499999999999</v>
      </c>
      <c r="K4" s="2">
        <v>1125.22</v>
      </c>
      <c r="L4" s="2">
        <v>1125.22</v>
      </c>
      <c r="M4" s="2">
        <v>1500.33</v>
      </c>
      <c r="N4" s="8">
        <v>1200</v>
      </c>
      <c r="O4" s="18">
        <v>1400</v>
      </c>
      <c r="P4" s="20">
        <v>1428.57142857143</v>
      </c>
      <c r="Q4" s="27">
        <v>1455.55555555556</v>
      </c>
      <c r="R4" s="28">
        <v>1411.1111111111099</v>
      </c>
      <c r="S4" s="28">
        <v>1311.1111111111111</v>
      </c>
      <c r="T4" s="28">
        <v>1266.6666666666599</v>
      </c>
      <c r="U4" s="44">
        <v>1250.78</v>
      </c>
      <c r="V4" s="75">
        <v>1200</v>
      </c>
      <c r="W4" s="12">
        <f t="shared" ref="W4:W7" si="0">(V4-J4)/J4*100</f>
        <v>7.109385459900933</v>
      </c>
      <c r="X4" s="12">
        <f t="shared" ref="X4:X7" si="1">(V4-U4)/U4*100</f>
        <v>-4.0598666432146313</v>
      </c>
    </row>
    <row r="5" spans="1:24" ht="15" customHeight="1" x14ac:dyDescent="0.25">
      <c r="A5" s="1" t="s">
        <v>2</v>
      </c>
      <c r="B5" s="3">
        <v>23760.33</v>
      </c>
      <c r="C5" s="3">
        <v>23810.226693000001</v>
      </c>
      <c r="D5" s="3">
        <v>23860.228169055299</v>
      </c>
      <c r="E5" s="2">
        <v>25000</v>
      </c>
      <c r="F5" s="3">
        <v>25052.5</v>
      </c>
      <c r="G5" s="2">
        <v>20000</v>
      </c>
      <c r="H5" s="2">
        <v>20000</v>
      </c>
      <c r="I5" s="3">
        <v>20042</v>
      </c>
      <c r="J5" s="3">
        <v>20084.088199999998</v>
      </c>
      <c r="K5" s="2">
        <v>24054.364711738199</v>
      </c>
      <c r="L5" s="3">
        <v>24104.878877632847</v>
      </c>
      <c r="M5" s="3">
        <v>25550.21</v>
      </c>
      <c r="N5" s="3">
        <v>25550.21</v>
      </c>
      <c r="O5" s="3">
        <v>25550.21</v>
      </c>
      <c r="P5" s="10">
        <v>25000</v>
      </c>
      <c r="Q5" s="29">
        <v>25000</v>
      </c>
      <c r="R5" s="29">
        <v>30000</v>
      </c>
      <c r="S5" s="29">
        <v>30000</v>
      </c>
      <c r="T5" s="28">
        <v>30000</v>
      </c>
      <c r="U5" s="46">
        <v>30000</v>
      </c>
      <c r="V5" s="75">
        <v>35000</v>
      </c>
      <c r="W5" s="12">
        <f t="shared" si="0"/>
        <v>74.26730878427432</v>
      </c>
      <c r="X5" s="12">
        <f t="shared" si="1"/>
        <v>16.666666666666664</v>
      </c>
    </row>
    <row r="6" spans="1:24" ht="15" customHeight="1" x14ac:dyDescent="0.25">
      <c r="A6" s="1" t="s">
        <v>3</v>
      </c>
      <c r="B6" s="2">
        <v>56</v>
      </c>
      <c r="C6" s="2">
        <v>52</v>
      </c>
      <c r="D6" s="2">
        <v>50</v>
      </c>
      <c r="E6" s="2">
        <v>52</v>
      </c>
      <c r="F6" s="2">
        <v>53.571428571428555</v>
      </c>
      <c r="G6" s="2">
        <v>52.5</v>
      </c>
      <c r="H6" s="2">
        <v>51</v>
      </c>
      <c r="I6" s="2">
        <v>57.857142857142847</v>
      </c>
      <c r="J6" s="3">
        <v>57.978642857142844</v>
      </c>
      <c r="K6" s="2">
        <v>61.185823468944399</v>
      </c>
      <c r="L6" s="2">
        <v>82</v>
      </c>
      <c r="M6" s="2">
        <v>83.3333333333333</v>
      </c>
      <c r="N6" s="8">
        <v>53.333333333333336</v>
      </c>
      <c r="O6" s="18">
        <v>62.857142857142854</v>
      </c>
      <c r="P6" s="20">
        <v>62</v>
      </c>
      <c r="Q6" s="27">
        <v>63.5</v>
      </c>
      <c r="R6" s="28">
        <v>68.571428571428598</v>
      </c>
      <c r="S6" s="28">
        <v>63</v>
      </c>
      <c r="T6" s="28">
        <v>68.571428571428598</v>
      </c>
      <c r="U6" s="46">
        <v>68.28</v>
      </c>
      <c r="V6" s="75">
        <v>76.6666666666667</v>
      </c>
      <c r="W6" s="12">
        <f t="shared" si="0"/>
        <v>32.232599606669702</v>
      </c>
      <c r="X6" s="12">
        <f t="shared" si="1"/>
        <v>12.282757273969974</v>
      </c>
    </row>
    <row r="7" spans="1:24" ht="15" customHeight="1" x14ac:dyDescent="0.25">
      <c r="A7" s="1" t="s">
        <v>4</v>
      </c>
      <c r="B7" s="2">
        <v>200</v>
      </c>
      <c r="C7" s="2">
        <v>200</v>
      </c>
      <c r="D7" s="2">
        <v>200</v>
      </c>
      <c r="E7" s="3">
        <v>200.42</v>
      </c>
      <c r="F7" s="3">
        <v>200.84088199999999</v>
      </c>
      <c r="G7" s="3">
        <v>201.26264785219999</v>
      </c>
      <c r="H7" s="3">
        <v>201.6852994126896</v>
      </c>
      <c r="I7" s="3">
        <v>202.10883854145624</v>
      </c>
      <c r="J7" s="3">
        <v>202.5332671023933</v>
      </c>
      <c r="K7" s="2">
        <v>223.43183501378499</v>
      </c>
      <c r="L7" s="3">
        <v>234.006041867314</v>
      </c>
      <c r="M7" s="3">
        <v>254.58145455523501</v>
      </c>
      <c r="N7" s="3">
        <v>245.68145455523501</v>
      </c>
      <c r="O7" s="18">
        <v>248.55</v>
      </c>
      <c r="P7" s="21">
        <v>300.11</v>
      </c>
      <c r="Q7" s="28">
        <v>300.12</v>
      </c>
      <c r="R7" s="28">
        <v>308.33999999999997</v>
      </c>
      <c r="S7" s="28">
        <v>304.23</v>
      </c>
      <c r="T7" s="28">
        <v>305</v>
      </c>
      <c r="U7" s="46">
        <v>304.75</v>
      </c>
      <c r="V7" s="71">
        <v>436.54</v>
      </c>
      <c r="W7" s="12">
        <f t="shared" si="0"/>
        <v>115.53989931900996</v>
      </c>
      <c r="X7" s="12">
        <f t="shared" si="1"/>
        <v>43.24528301886793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G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26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100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3">
        <v>100</v>
      </c>
      <c r="K3" s="2">
        <v>104.44</v>
      </c>
      <c r="L3" s="2">
        <v>105.678</v>
      </c>
      <c r="M3" s="2">
        <v>156.07142857142901</v>
      </c>
      <c r="N3" s="8">
        <v>128.333333333333</v>
      </c>
      <c r="O3" s="18">
        <v>121.25</v>
      </c>
      <c r="P3" s="20">
        <v>100</v>
      </c>
      <c r="Q3" s="27">
        <v>103.333333333333</v>
      </c>
      <c r="R3" s="28">
        <v>105</v>
      </c>
      <c r="S3" s="28">
        <v>105.5</v>
      </c>
      <c r="T3" s="28">
        <v>100.5</v>
      </c>
      <c r="U3" s="44">
        <v>100</v>
      </c>
      <c r="V3" s="75">
        <v>108.777777777777</v>
      </c>
      <c r="W3" s="12">
        <f>(V3-J3)/J3*100</f>
        <v>8.7777777777770041</v>
      </c>
      <c r="X3" s="12">
        <f>(V3-U3)/U3*100</f>
        <v>8.7777777777770041</v>
      </c>
    </row>
    <row r="4" spans="1:24" ht="15" customHeight="1" x14ac:dyDescent="0.25">
      <c r="A4" s="1" t="s">
        <v>1</v>
      </c>
      <c r="B4" s="2">
        <v>1406.25</v>
      </c>
      <c r="C4" s="2">
        <v>1471.42857142857</v>
      </c>
      <c r="D4" s="2">
        <v>1467.5</v>
      </c>
      <c r="E4" s="2">
        <v>1487.5</v>
      </c>
      <c r="F4" s="2">
        <v>1487.5</v>
      </c>
      <c r="G4" s="2">
        <v>1586.6666666666599</v>
      </c>
      <c r="H4" s="2">
        <v>1606.6666666666599</v>
      </c>
      <c r="I4" s="2">
        <v>1626.6666666666599</v>
      </c>
      <c r="J4" s="2">
        <v>1646.6666666666599</v>
      </c>
      <c r="K4" s="2">
        <v>1635.64944836415</v>
      </c>
      <c r="L4" s="2">
        <v>1850.27</v>
      </c>
      <c r="M4" s="2">
        <v>2050.27</v>
      </c>
      <c r="N4" s="8">
        <v>1535.7142857142801</v>
      </c>
      <c r="O4" s="18">
        <v>1520.8333333333301</v>
      </c>
      <c r="P4" s="20">
        <v>1456.6666666666599</v>
      </c>
      <c r="Q4" s="27">
        <v>1523.0769230769231</v>
      </c>
      <c r="R4" s="28">
        <v>1517.64705882352</v>
      </c>
      <c r="S4" s="28">
        <v>1394.1176470588234</v>
      </c>
      <c r="T4" s="28">
        <v>1405.55555555555</v>
      </c>
      <c r="U4" s="44">
        <v>1400</v>
      </c>
      <c r="V4" s="75">
        <v>1355</v>
      </c>
      <c r="W4" s="12">
        <f t="shared" ref="W4:W7" si="0">(V4-J4)/J4*100</f>
        <v>-17.71255060728711</v>
      </c>
      <c r="X4" s="12">
        <f t="shared" ref="X4:X7" si="1">(V4-U4)/U4*100</f>
        <v>-3.214285714285714</v>
      </c>
    </row>
    <row r="5" spans="1:24" ht="15" customHeight="1" x14ac:dyDescent="0.25">
      <c r="A5" s="1" t="s">
        <v>2</v>
      </c>
      <c r="B5" s="3">
        <v>28000</v>
      </c>
      <c r="C5" s="2">
        <v>27500</v>
      </c>
      <c r="D5" s="2">
        <v>25000</v>
      </c>
      <c r="E5" s="2">
        <v>25000</v>
      </c>
      <c r="F5" s="2">
        <v>25000</v>
      </c>
      <c r="G5" s="2">
        <v>25000</v>
      </c>
      <c r="H5" s="3">
        <v>25052.5</v>
      </c>
      <c r="I5" s="2">
        <v>25000</v>
      </c>
      <c r="J5" s="3">
        <v>25052.5</v>
      </c>
      <c r="K5" s="2">
        <v>24425.549511489</v>
      </c>
      <c r="L5" s="3">
        <v>24476.843165463128</v>
      </c>
      <c r="M5" s="3">
        <v>28000</v>
      </c>
      <c r="N5" s="3">
        <v>28000</v>
      </c>
      <c r="O5" s="3">
        <v>28000</v>
      </c>
      <c r="P5" s="10">
        <v>30000</v>
      </c>
      <c r="Q5" s="29">
        <v>30000</v>
      </c>
      <c r="R5" s="29">
        <v>29700.34</v>
      </c>
      <c r="S5" s="29">
        <v>30000</v>
      </c>
      <c r="T5" s="28">
        <v>30000</v>
      </c>
      <c r="U5" s="10">
        <v>30000</v>
      </c>
      <c r="V5" s="10">
        <v>30060</v>
      </c>
      <c r="W5" s="12">
        <f t="shared" si="0"/>
        <v>19.9880251471909</v>
      </c>
      <c r="X5" s="12">
        <f t="shared" si="1"/>
        <v>0.2</v>
      </c>
    </row>
    <row r="6" spans="1:24" ht="15" customHeight="1" x14ac:dyDescent="0.25">
      <c r="A6" s="1" t="s">
        <v>3</v>
      </c>
      <c r="B6" s="2">
        <v>153.75</v>
      </c>
      <c r="C6" s="2">
        <v>154.166666666667</v>
      </c>
      <c r="D6" s="2">
        <v>150</v>
      </c>
      <c r="E6" s="2">
        <v>150</v>
      </c>
      <c r="F6" s="2">
        <v>153.333333333333</v>
      </c>
      <c r="G6" s="2">
        <v>152.5</v>
      </c>
      <c r="H6" s="2">
        <v>159.583333333333</v>
      </c>
      <c r="I6" s="2">
        <v>150</v>
      </c>
      <c r="J6" s="3">
        <v>150.315</v>
      </c>
      <c r="K6" s="3">
        <v>150.315</v>
      </c>
      <c r="L6" s="3">
        <v>150.315</v>
      </c>
      <c r="M6" s="3">
        <v>200.315</v>
      </c>
      <c r="N6" s="8">
        <v>153.84615384615299</v>
      </c>
      <c r="O6" s="18">
        <v>152.5</v>
      </c>
      <c r="P6" s="20">
        <v>179.166666666666</v>
      </c>
      <c r="Q6" s="27">
        <v>184.54545454545499</v>
      </c>
      <c r="R6" s="28">
        <v>196.666666666666</v>
      </c>
      <c r="S6" s="28">
        <v>184.61538461538399</v>
      </c>
      <c r="T6" s="28">
        <v>181.875</v>
      </c>
      <c r="U6" s="44">
        <v>180.54</v>
      </c>
      <c r="V6" s="75">
        <v>173.75</v>
      </c>
      <c r="W6" s="12">
        <f t="shared" si="0"/>
        <v>15.590593087848854</v>
      </c>
      <c r="X6" s="12">
        <f t="shared" si="1"/>
        <v>-3.7609394040101871</v>
      </c>
    </row>
    <row r="7" spans="1:24" ht="15" customHeight="1" x14ac:dyDescent="0.25">
      <c r="A7" s="1" t="s">
        <v>4</v>
      </c>
      <c r="B7" s="2">
        <v>1333.3333333333301</v>
      </c>
      <c r="C7" s="2">
        <v>1350</v>
      </c>
      <c r="D7" s="2">
        <v>1700</v>
      </c>
      <c r="E7" s="2">
        <v>1700</v>
      </c>
      <c r="F7" s="2">
        <v>1750</v>
      </c>
      <c r="G7" s="2">
        <v>1650</v>
      </c>
      <c r="H7" s="2">
        <v>1766.6666666666599</v>
      </c>
      <c r="I7" s="2">
        <v>1725</v>
      </c>
      <c r="J7" s="3">
        <v>1727.3625</v>
      </c>
      <c r="K7" s="3">
        <v>1727.3625</v>
      </c>
      <c r="L7" s="3">
        <v>1727.3625</v>
      </c>
      <c r="M7" s="2">
        <v>2025</v>
      </c>
      <c r="N7" s="8">
        <v>1533.3333333333301</v>
      </c>
      <c r="O7" s="18">
        <v>1333.3333333333333</v>
      </c>
      <c r="P7" s="20">
        <v>1440</v>
      </c>
      <c r="Q7" s="27">
        <v>1600</v>
      </c>
      <c r="R7" s="28">
        <v>1675</v>
      </c>
      <c r="S7" s="28">
        <v>1733.3333333333301</v>
      </c>
      <c r="T7" s="28">
        <v>1750</v>
      </c>
      <c r="U7" s="46">
        <v>1850</v>
      </c>
      <c r="V7" s="75">
        <v>1800</v>
      </c>
      <c r="W7" s="12">
        <f t="shared" si="0"/>
        <v>4.2051103922888249</v>
      </c>
      <c r="X7" s="12">
        <f t="shared" si="1"/>
        <v>-2.7027027027027026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Q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25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3">
        <v>50.25</v>
      </c>
      <c r="C3" s="3">
        <v>50.25</v>
      </c>
      <c r="D3" s="2">
        <v>60</v>
      </c>
      <c r="E3" s="2">
        <v>60</v>
      </c>
      <c r="F3" s="2">
        <v>60</v>
      </c>
      <c r="G3" s="2">
        <v>60</v>
      </c>
      <c r="H3" s="2">
        <v>60</v>
      </c>
      <c r="I3" s="2">
        <v>60</v>
      </c>
      <c r="J3" s="2">
        <v>75.163178289828906</v>
      </c>
      <c r="K3" s="2">
        <v>75.55</v>
      </c>
      <c r="L3" s="2">
        <v>80</v>
      </c>
      <c r="M3" s="2">
        <v>85</v>
      </c>
      <c r="N3" s="8">
        <v>75</v>
      </c>
      <c r="O3" s="18">
        <v>100</v>
      </c>
      <c r="P3" s="20">
        <v>100</v>
      </c>
      <c r="Q3" s="27">
        <v>112.5</v>
      </c>
      <c r="R3" s="28">
        <v>110</v>
      </c>
      <c r="S3" s="28">
        <v>100</v>
      </c>
      <c r="T3" s="28">
        <v>105.11</v>
      </c>
      <c r="U3" s="44">
        <v>100</v>
      </c>
      <c r="V3" s="75">
        <v>100</v>
      </c>
      <c r="W3" s="12">
        <f>(V3-J3)/J3*100</f>
        <v>33.043868387790113</v>
      </c>
      <c r="X3" s="12">
        <f>(V3-U3)/U3*100</f>
        <v>0</v>
      </c>
    </row>
    <row r="4" spans="1:24" ht="15" customHeight="1" x14ac:dyDescent="0.25">
      <c r="A4" s="1" t="s">
        <v>1</v>
      </c>
      <c r="B4" s="2">
        <v>1200</v>
      </c>
      <c r="C4" s="3">
        <v>1202.52</v>
      </c>
      <c r="D4" s="3">
        <v>1202.52</v>
      </c>
      <c r="E4" s="3">
        <v>1202.52</v>
      </c>
      <c r="F4" s="3">
        <v>1202.52</v>
      </c>
      <c r="G4" s="2">
        <v>1350</v>
      </c>
      <c r="H4" s="2">
        <v>1350</v>
      </c>
      <c r="I4" s="2">
        <v>1591.6666666666652</v>
      </c>
      <c r="J4" s="2">
        <v>1591.6666666666652</v>
      </c>
      <c r="K4" s="2">
        <v>1547</v>
      </c>
      <c r="L4" s="2">
        <v>1575.47</v>
      </c>
      <c r="M4" s="2">
        <v>1747</v>
      </c>
      <c r="N4" s="8">
        <v>1600</v>
      </c>
      <c r="O4" s="18">
        <v>1466.6666666666699</v>
      </c>
      <c r="P4" s="20">
        <v>1850</v>
      </c>
      <c r="Q4" s="27">
        <v>1875</v>
      </c>
      <c r="R4" s="28">
        <v>1870</v>
      </c>
      <c r="S4" s="28">
        <v>1733.3333333333301</v>
      </c>
      <c r="T4" s="28">
        <v>1770</v>
      </c>
      <c r="U4" s="44">
        <v>1750</v>
      </c>
      <c r="V4" s="75">
        <v>1700</v>
      </c>
      <c r="W4" s="12">
        <f t="shared" ref="W4:W7" si="0">(V4-J4)/J4*100</f>
        <v>6.8062827225131901</v>
      </c>
      <c r="X4" s="12">
        <f t="shared" ref="X4:X7" si="1">(V4-U4)/U4*100</f>
        <v>-2.8571428571428572</v>
      </c>
    </row>
    <row r="5" spans="1:24" ht="15" customHeight="1" x14ac:dyDescent="0.25">
      <c r="A5" s="1" t="s">
        <v>2</v>
      </c>
      <c r="B5" s="2">
        <v>22000</v>
      </c>
      <c r="C5" s="3">
        <v>22046.2</v>
      </c>
      <c r="D5" s="2">
        <v>22000</v>
      </c>
      <c r="E5" s="2">
        <v>29000</v>
      </c>
      <c r="F5" s="2">
        <v>22000</v>
      </c>
      <c r="G5" s="2">
        <v>22000</v>
      </c>
      <c r="H5" s="2">
        <v>26000</v>
      </c>
      <c r="I5" s="2">
        <v>22500</v>
      </c>
      <c r="J5" s="2">
        <v>27150.23360601185</v>
      </c>
      <c r="K5" s="2">
        <v>25827.999446334499</v>
      </c>
      <c r="L5" s="2">
        <v>27000</v>
      </c>
      <c r="M5" s="2">
        <v>30000</v>
      </c>
      <c r="N5" s="2">
        <v>29500.09</v>
      </c>
      <c r="O5" s="18">
        <v>29000</v>
      </c>
      <c r="P5" s="20">
        <v>29500</v>
      </c>
      <c r="Q5" s="27">
        <v>30000</v>
      </c>
      <c r="R5" s="28">
        <v>29000</v>
      </c>
      <c r="S5" s="28">
        <v>29000</v>
      </c>
      <c r="T5" s="28">
        <v>29000.33</v>
      </c>
      <c r="U5" s="44">
        <v>29500</v>
      </c>
      <c r="V5" s="75">
        <v>29500</v>
      </c>
      <c r="W5" s="12">
        <f t="shared" si="0"/>
        <v>8.6546820483630871</v>
      </c>
      <c r="X5" s="12">
        <f t="shared" si="1"/>
        <v>0</v>
      </c>
    </row>
    <row r="6" spans="1:24" ht="15" customHeight="1" x14ac:dyDescent="0.25">
      <c r="A6" s="1" t="s">
        <v>3</v>
      </c>
      <c r="B6" s="2">
        <v>60</v>
      </c>
      <c r="C6" s="3">
        <v>60.125999999999998</v>
      </c>
      <c r="D6" s="2">
        <v>60</v>
      </c>
      <c r="E6" s="2">
        <v>69.999999999999943</v>
      </c>
      <c r="F6" s="2">
        <v>72.5</v>
      </c>
      <c r="G6" s="2">
        <v>72.5</v>
      </c>
      <c r="H6" s="2">
        <v>70</v>
      </c>
      <c r="I6" s="2">
        <v>87</v>
      </c>
      <c r="J6" s="2">
        <v>86.882386341970658</v>
      </c>
      <c r="K6" s="2">
        <v>80.638270045596641</v>
      </c>
      <c r="L6" s="2">
        <v>90.69</v>
      </c>
      <c r="M6" s="2">
        <v>100.54</v>
      </c>
      <c r="N6" s="8">
        <v>75.714285714285708</v>
      </c>
      <c r="O6" s="18">
        <v>73.333333333333329</v>
      </c>
      <c r="P6" s="20">
        <v>100</v>
      </c>
      <c r="Q6" s="27">
        <v>102.333333333333</v>
      </c>
      <c r="R6" s="28">
        <v>108.571428571428</v>
      </c>
      <c r="S6" s="28">
        <v>109</v>
      </c>
      <c r="T6" s="28">
        <v>109.28571428571399</v>
      </c>
      <c r="U6" s="46">
        <v>108.75</v>
      </c>
      <c r="V6" s="75">
        <v>101.428571428571</v>
      </c>
      <c r="W6" s="12">
        <f t="shared" si="0"/>
        <v>16.742386689686786</v>
      </c>
      <c r="X6" s="12">
        <f t="shared" si="1"/>
        <v>-6.7323481116588466</v>
      </c>
    </row>
    <row r="7" spans="1:24" ht="15" customHeight="1" x14ac:dyDescent="0.25">
      <c r="A7" s="1" t="s">
        <v>4</v>
      </c>
      <c r="B7" s="3">
        <v>430.45</v>
      </c>
      <c r="C7" s="3">
        <v>431.35394500000001</v>
      </c>
      <c r="D7" s="3">
        <v>432.25978828450002</v>
      </c>
      <c r="E7" s="3">
        <v>433.16753383989749</v>
      </c>
      <c r="F7" s="3">
        <v>434.07718566096128</v>
      </c>
      <c r="G7" s="3">
        <v>434.98874775084931</v>
      </c>
      <c r="H7" s="3">
        <v>435.9022241211261</v>
      </c>
      <c r="I7" s="3">
        <v>436.81761879178043</v>
      </c>
      <c r="J7" s="2">
        <v>439.09255148805903</v>
      </c>
      <c r="K7" s="2">
        <v>481.36923696946798</v>
      </c>
      <c r="L7" s="3">
        <v>482.38011236710383</v>
      </c>
      <c r="M7" s="3">
        <v>499.893110603075</v>
      </c>
      <c r="N7" s="15">
        <v>470.76</v>
      </c>
      <c r="O7" s="15">
        <v>470.96</v>
      </c>
      <c r="P7" s="21">
        <v>473.89</v>
      </c>
      <c r="Q7" s="28">
        <v>474.5</v>
      </c>
      <c r="R7" s="28">
        <v>480.44</v>
      </c>
      <c r="S7" s="28">
        <v>480.75</v>
      </c>
      <c r="T7" s="28">
        <v>480</v>
      </c>
      <c r="U7" s="46">
        <v>480</v>
      </c>
      <c r="V7" s="71">
        <v>486.25</v>
      </c>
      <c r="W7" s="12">
        <f t="shared" si="0"/>
        <v>10.739751415078013</v>
      </c>
      <c r="X7" s="12">
        <f t="shared" si="1"/>
        <v>1.3020833333333335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Q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24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3">
        <v>50.084000000000003</v>
      </c>
      <c r="D3" s="2">
        <v>57.5</v>
      </c>
      <c r="E3" s="2">
        <v>55.75</v>
      </c>
      <c r="F3" s="2">
        <v>60</v>
      </c>
      <c r="G3" s="2">
        <v>60</v>
      </c>
      <c r="H3" s="2">
        <v>58.99</v>
      </c>
      <c r="I3" s="2">
        <v>59.55</v>
      </c>
      <c r="J3" s="2">
        <v>57.178051092544003</v>
      </c>
      <c r="K3" s="2">
        <v>58.778051092543997</v>
      </c>
      <c r="L3" s="2">
        <v>75</v>
      </c>
      <c r="M3" s="3">
        <v>80.682500000000005</v>
      </c>
      <c r="N3" s="8">
        <v>75</v>
      </c>
      <c r="O3" s="18">
        <v>100</v>
      </c>
      <c r="P3" s="20">
        <v>100.98</v>
      </c>
      <c r="Q3" s="27">
        <v>101</v>
      </c>
      <c r="R3" s="28">
        <v>100</v>
      </c>
      <c r="S3" s="28">
        <v>100</v>
      </c>
      <c r="T3" s="28">
        <v>110.21</v>
      </c>
      <c r="U3" s="44">
        <v>105.88</v>
      </c>
      <c r="V3" s="75">
        <v>100</v>
      </c>
      <c r="W3" s="12">
        <f>(V3-J3)/J3*100</f>
        <v>74.89228487019902</v>
      </c>
      <c r="X3" s="12">
        <f>(V3-U3)/U3*100</f>
        <v>-5.5534567434831841</v>
      </c>
    </row>
    <row r="4" spans="1:24" ht="15" customHeight="1" x14ac:dyDescent="0.25">
      <c r="A4" s="1" t="s">
        <v>1</v>
      </c>
      <c r="B4" s="2">
        <v>1437.5</v>
      </c>
      <c r="C4" s="2">
        <v>1490</v>
      </c>
      <c r="D4" s="2">
        <v>1402.0833333333298</v>
      </c>
      <c r="E4" s="2">
        <v>1562.5</v>
      </c>
      <c r="F4" s="2">
        <v>1522.5</v>
      </c>
      <c r="G4" s="2">
        <v>1562.5</v>
      </c>
      <c r="H4" s="2">
        <v>1556.5</v>
      </c>
      <c r="I4" s="2">
        <v>1500.21</v>
      </c>
      <c r="J4" s="2">
        <v>1550.21</v>
      </c>
      <c r="K4" s="2">
        <v>1565.55</v>
      </c>
      <c r="L4" s="2">
        <v>1500.21</v>
      </c>
      <c r="M4" s="2">
        <v>1800.54</v>
      </c>
      <c r="N4" s="8">
        <v>1744.44444444444</v>
      </c>
      <c r="O4" s="18">
        <v>1466.6666666666667</v>
      </c>
      <c r="P4" s="20">
        <v>1428.5714285714287</v>
      </c>
      <c r="Q4" s="27">
        <v>1572.72727272727</v>
      </c>
      <c r="R4" s="28">
        <v>1581.8181818181818</v>
      </c>
      <c r="S4" s="28">
        <v>1500</v>
      </c>
      <c r="T4" s="28">
        <v>1575</v>
      </c>
      <c r="U4" s="44">
        <v>1550</v>
      </c>
      <c r="V4" s="75">
        <v>1520</v>
      </c>
      <c r="W4" s="12">
        <f t="shared" ref="W4:W7" si="0">(V4-J4)/J4*100</f>
        <v>-1.9487682314009092</v>
      </c>
      <c r="X4" s="12">
        <f t="shared" ref="X4:X7" si="1">(V4-U4)/U4*100</f>
        <v>-1.935483870967742</v>
      </c>
    </row>
    <row r="5" spans="1:24" ht="15" customHeight="1" x14ac:dyDescent="0.25">
      <c r="A5" s="1" t="s">
        <v>2</v>
      </c>
      <c r="B5" s="2">
        <v>25000</v>
      </c>
      <c r="C5" s="2">
        <v>25000</v>
      </c>
      <c r="D5" s="2">
        <v>25000</v>
      </c>
      <c r="E5" s="2">
        <v>25000</v>
      </c>
      <c r="F5" s="2">
        <v>25000</v>
      </c>
      <c r="G5" s="2">
        <v>25000</v>
      </c>
      <c r="H5" s="2">
        <v>25000</v>
      </c>
      <c r="I5" s="3">
        <v>25052.5</v>
      </c>
      <c r="J5" s="3">
        <v>25052.5</v>
      </c>
      <c r="K5" s="3">
        <v>25052.5</v>
      </c>
      <c r="L5" s="2">
        <v>35000</v>
      </c>
      <c r="M5" s="2">
        <v>35000</v>
      </c>
      <c r="N5" s="2">
        <v>35000</v>
      </c>
      <c r="O5" s="18">
        <v>35000</v>
      </c>
      <c r="P5" s="24">
        <v>35540</v>
      </c>
      <c r="Q5" s="27">
        <v>35000</v>
      </c>
      <c r="R5" s="28">
        <v>40000</v>
      </c>
      <c r="S5" s="28">
        <v>40550</v>
      </c>
      <c r="T5" s="28">
        <v>40500</v>
      </c>
      <c r="U5" s="44">
        <v>40500</v>
      </c>
      <c r="V5" s="75">
        <v>29000</v>
      </c>
      <c r="W5" s="12">
        <f t="shared" si="0"/>
        <v>15.756910487975251</v>
      </c>
      <c r="X5" s="12">
        <f t="shared" si="1"/>
        <v>-28.39506172839506</v>
      </c>
    </row>
    <row r="6" spans="1:24" ht="15" customHeight="1" x14ac:dyDescent="0.25">
      <c r="A6" s="1" t="s">
        <v>3</v>
      </c>
      <c r="B6" s="2">
        <v>65.416666666666657</v>
      </c>
      <c r="C6" s="2">
        <v>62.5</v>
      </c>
      <c r="D6" s="2">
        <v>60</v>
      </c>
      <c r="E6" s="2">
        <v>68.75</v>
      </c>
      <c r="F6" s="2">
        <v>67.166666666666501</v>
      </c>
      <c r="G6" s="2">
        <v>75</v>
      </c>
      <c r="H6" s="2">
        <v>75</v>
      </c>
      <c r="I6" s="2">
        <v>75</v>
      </c>
      <c r="J6" s="2">
        <v>75</v>
      </c>
      <c r="K6" s="2">
        <v>98.737952378197662</v>
      </c>
      <c r="L6" s="2">
        <v>98.737952378197662</v>
      </c>
      <c r="M6" s="2">
        <v>116.25</v>
      </c>
      <c r="N6" s="8">
        <v>100.25</v>
      </c>
      <c r="O6" s="18">
        <v>104.28571428571399</v>
      </c>
      <c r="P6" s="20">
        <v>108.571428571428</v>
      </c>
      <c r="Q6" s="27">
        <v>109</v>
      </c>
      <c r="R6" s="28">
        <v>112.72727272727199</v>
      </c>
      <c r="S6" s="28">
        <v>115.8</v>
      </c>
      <c r="T6" s="28">
        <v>113.636363636363</v>
      </c>
      <c r="U6" s="46">
        <v>112.55</v>
      </c>
      <c r="V6" s="75">
        <v>113</v>
      </c>
      <c r="W6" s="12">
        <f t="shared" si="0"/>
        <v>50.666666666666671</v>
      </c>
      <c r="X6" s="12">
        <f t="shared" si="1"/>
        <v>0.39982230119946949</v>
      </c>
    </row>
    <row r="7" spans="1:24" ht="15" customHeight="1" x14ac:dyDescent="0.25">
      <c r="A7" s="1" t="s">
        <v>4</v>
      </c>
      <c r="B7" s="3">
        <v>300.43</v>
      </c>
      <c r="C7" s="3">
        <v>301.060903</v>
      </c>
      <c r="D7" s="2">
        <v>325</v>
      </c>
      <c r="E7" s="3">
        <v>325.6825</v>
      </c>
      <c r="F7" s="3">
        <v>326.36643325</v>
      </c>
      <c r="G7" s="3">
        <v>327.05180275982502</v>
      </c>
      <c r="H7" s="3">
        <v>327.73861154562064</v>
      </c>
      <c r="I7" s="3">
        <v>328.42686262986643</v>
      </c>
      <c r="J7" s="2">
        <v>343.11557057159899</v>
      </c>
      <c r="K7" s="2">
        <v>383.36923696946798</v>
      </c>
      <c r="L7" s="3">
        <v>382.58011236710399</v>
      </c>
      <c r="M7" s="3">
        <v>453.99311060307502</v>
      </c>
      <c r="N7" s="3">
        <v>433.393110603075</v>
      </c>
      <c r="O7" s="6">
        <v>440.35</v>
      </c>
      <c r="P7" s="21">
        <v>400.23</v>
      </c>
      <c r="Q7" s="28">
        <v>420.56</v>
      </c>
      <c r="R7" s="28">
        <v>420</v>
      </c>
      <c r="S7" s="28">
        <v>425.88</v>
      </c>
      <c r="T7" s="28">
        <v>450</v>
      </c>
      <c r="U7" s="46">
        <v>460.75</v>
      </c>
      <c r="V7" s="71">
        <v>455</v>
      </c>
      <c r="W7" s="12">
        <f t="shared" si="0"/>
        <v>32.608380098289288</v>
      </c>
      <c r="X7" s="12">
        <f t="shared" si="1"/>
        <v>-1.2479652740097666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pane xSplit="1" topLeftCell="R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bestFit="1" customWidth="1"/>
    <col min="17" max="22" width="9.140625" style="25"/>
    <col min="23" max="23" width="22.140625" customWidth="1"/>
    <col min="24" max="24" width="19.85546875" customWidth="1"/>
  </cols>
  <sheetData>
    <row r="1" spans="1:24" x14ac:dyDescent="0.25">
      <c r="C1" t="s">
        <v>23</v>
      </c>
      <c r="W1" s="5" t="s">
        <v>43</v>
      </c>
      <c r="X1" s="5" t="s">
        <v>44</v>
      </c>
    </row>
    <row r="2" spans="1:24" ht="15" customHeight="1" x14ac:dyDescent="0.25">
      <c r="A2" s="4" t="s">
        <v>5</v>
      </c>
      <c r="B2" s="5">
        <v>42370</v>
      </c>
      <c r="C2" s="5">
        <v>42401</v>
      </c>
      <c r="D2" s="5">
        <v>42430</v>
      </c>
      <c r="E2" s="5">
        <v>42461</v>
      </c>
      <c r="F2" s="5">
        <v>42491</v>
      </c>
      <c r="G2" s="5">
        <v>42522</v>
      </c>
      <c r="H2" s="5">
        <v>42552</v>
      </c>
      <c r="I2" s="5">
        <v>42583</v>
      </c>
      <c r="J2" s="5">
        <v>42614</v>
      </c>
      <c r="K2" s="5">
        <v>42644</v>
      </c>
      <c r="L2" s="5">
        <v>42675</v>
      </c>
      <c r="M2" s="5">
        <v>42705</v>
      </c>
      <c r="N2" s="5">
        <v>42736</v>
      </c>
      <c r="O2" s="5">
        <v>42767</v>
      </c>
      <c r="P2" s="5">
        <v>42795</v>
      </c>
      <c r="Q2" s="26">
        <v>42826</v>
      </c>
      <c r="R2" s="26">
        <v>42856</v>
      </c>
      <c r="S2" s="26">
        <v>42887</v>
      </c>
      <c r="T2" s="26">
        <v>42917</v>
      </c>
      <c r="U2" s="26">
        <v>42948</v>
      </c>
      <c r="V2" s="26">
        <v>42979</v>
      </c>
      <c r="W2" s="37" t="s">
        <v>45</v>
      </c>
      <c r="X2" s="37" t="s">
        <v>46</v>
      </c>
    </row>
    <row r="3" spans="1:24" ht="15" customHeight="1" x14ac:dyDescent="0.25">
      <c r="A3" s="1" t="s">
        <v>0</v>
      </c>
      <c r="B3" s="2">
        <v>50</v>
      </c>
      <c r="C3" s="2">
        <v>50.89</v>
      </c>
      <c r="D3" s="2">
        <v>50.87</v>
      </c>
      <c r="E3" s="2">
        <v>50.85</v>
      </c>
      <c r="F3" s="2">
        <v>50.25</v>
      </c>
      <c r="G3" s="2">
        <v>52.25</v>
      </c>
      <c r="H3" s="2">
        <v>55.25</v>
      </c>
      <c r="I3" s="2">
        <v>57.75</v>
      </c>
      <c r="J3" s="2">
        <v>58.32</v>
      </c>
      <c r="K3" s="2">
        <v>59.32</v>
      </c>
      <c r="L3" s="2">
        <v>60.32</v>
      </c>
      <c r="M3" s="2">
        <v>75.239999999999995</v>
      </c>
      <c r="N3" s="8">
        <v>65</v>
      </c>
      <c r="O3" s="18">
        <v>60</v>
      </c>
      <c r="P3" s="20">
        <v>60</v>
      </c>
      <c r="Q3" s="27">
        <v>62.5</v>
      </c>
      <c r="R3" s="28">
        <v>75</v>
      </c>
      <c r="S3" s="28">
        <v>84</v>
      </c>
      <c r="T3" s="28">
        <v>97.32</v>
      </c>
      <c r="U3" s="44">
        <v>95</v>
      </c>
      <c r="V3" s="44">
        <v>89.45</v>
      </c>
      <c r="W3" s="12">
        <f>(V3-J3)/J3*100</f>
        <v>53.377914951989027</v>
      </c>
      <c r="X3" s="12">
        <f>(V3-U3)/U3*100</f>
        <v>-5.8421052631578911</v>
      </c>
    </row>
    <row r="4" spans="1:24" ht="15" customHeight="1" x14ac:dyDescent="0.25">
      <c r="A4" s="1" t="s">
        <v>1</v>
      </c>
      <c r="B4" s="2">
        <v>1100</v>
      </c>
      <c r="C4" s="2">
        <v>1250</v>
      </c>
      <c r="D4" s="2">
        <v>1150</v>
      </c>
      <c r="E4" s="2">
        <v>1150</v>
      </c>
      <c r="F4" s="2">
        <v>1150</v>
      </c>
      <c r="G4" s="2">
        <v>1150</v>
      </c>
      <c r="H4" s="2">
        <v>1150</v>
      </c>
      <c r="I4" s="2">
        <v>1175</v>
      </c>
      <c r="J4" s="2">
        <v>1151.1564071969715</v>
      </c>
      <c r="K4" s="2">
        <v>1199.4784053814101</v>
      </c>
      <c r="L4" s="2">
        <v>1199.9784053814101</v>
      </c>
      <c r="M4" s="2">
        <v>1450</v>
      </c>
      <c r="N4" s="8">
        <v>1233.3333333333301</v>
      </c>
      <c r="O4" s="18">
        <v>1125</v>
      </c>
      <c r="P4" s="20">
        <v>1000</v>
      </c>
      <c r="Q4" s="27">
        <v>1100</v>
      </c>
      <c r="R4" s="28">
        <v>1100</v>
      </c>
      <c r="S4" s="28">
        <v>1100</v>
      </c>
      <c r="T4" s="28">
        <v>1025</v>
      </c>
      <c r="U4" s="44">
        <v>1012.54</v>
      </c>
      <c r="V4" s="75">
        <v>1055</v>
      </c>
      <c r="W4" s="12">
        <f t="shared" ref="W4:W7" si="0">(V4-J4)/J4*100</f>
        <v>-8.3530271469460189</v>
      </c>
      <c r="X4" s="12">
        <f t="shared" ref="X4:X7" si="1">(V4-U4)/U4*100</f>
        <v>4.1934145811523535</v>
      </c>
    </row>
    <row r="5" spans="1:24" ht="15" customHeight="1" x14ac:dyDescent="0.25">
      <c r="A5" s="1" t="s">
        <v>2</v>
      </c>
      <c r="B5" s="3">
        <v>25000</v>
      </c>
      <c r="C5" s="3">
        <v>25052.5</v>
      </c>
      <c r="D5" s="3">
        <v>25105.110250000002</v>
      </c>
      <c r="E5" s="3">
        <v>25157.830981525</v>
      </c>
      <c r="F5" s="3">
        <v>25210.662426586201</v>
      </c>
      <c r="G5" s="3">
        <v>25263.604817682033</v>
      </c>
      <c r="H5" s="3">
        <v>25316.658387799165</v>
      </c>
      <c r="I5" s="3">
        <v>25369.823370413542</v>
      </c>
      <c r="J5" s="2">
        <v>25361.1889464101</v>
      </c>
      <c r="K5" s="2">
        <v>25361.1889464101</v>
      </c>
      <c r="L5" s="2">
        <v>25361.1889464101</v>
      </c>
      <c r="M5" s="3">
        <v>26584.03</v>
      </c>
      <c r="N5" s="3">
        <v>26584.93</v>
      </c>
      <c r="O5" s="3">
        <v>26584.93</v>
      </c>
      <c r="P5" s="10">
        <v>26560.12</v>
      </c>
      <c r="Q5" s="29">
        <v>26570</v>
      </c>
      <c r="R5" s="29">
        <v>27000</v>
      </c>
      <c r="S5" s="29">
        <v>28000</v>
      </c>
      <c r="T5" s="28">
        <v>28000.45</v>
      </c>
      <c r="U5" s="10">
        <v>28500</v>
      </c>
      <c r="V5" s="75">
        <v>28550</v>
      </c>
      <c r="W5" s="12">
        <f t="shared" si="0"/>
        <v>12.573586594572014</v>
      </c>
      <c r="X5" s="12">
        <f t="shared" si="1"/>
        <v>0.17543859649122806</v>
      </c>
    </row>
    <row r="6" spans="1:24" ht="15" customHeight="1" x14ac:dyDescent="0.25">
      <c r="A6" s="1" t="s">
        <v>3</v>
      </c>
      <c r="B6" s="2">
        <v>40</v>
      </c>
      <c r="C6" s="3">
        <v>40.084000000000003</v>
      </c>
      <c r="D6" s="2">
        <v>50</v>
      </c>
      <c r="E6" s="3">
        <v>50.104999999999997</v>
      </c>
      <c r="F6" s="3">
        <v>50.210220499999998</v>
      </c>
      <c r="G6" s="3">
        <v>50.315661963049997</v>
      </c>
      <c r="H6" s="3">
        <v>50.421324853172401</v>
      </c>
      <c r="I6" s="2">
        <v>50</v>
      </c>
      <c r="J6" s="3">
        <v>50.421324853172401</v>
      </c>
      <c r="K6" s="3">
        <v>50.421324853172401</v>
      </c>
      <c r="L6" s="3">
        <v>50.421324853172401</v>
      </c>
      <c r="M6" s="3">
        <v>81.97102454799959</v>
      </c>
      <c r="N6" s="6">
        <v>75.55</v>
      </c>
      <c r="O6" s="6">
        <v>75.55</v>
      </c>
      <c r="P6" s="20">
        <v>70</v>
      </c>
      <c r="Q6" s="25">
        <v>70.34</v>
      </c>
      <c r="R6" s="25">
        <v>100</v>
      </c>
      <c r="S6" s="25">
        <v>100</v>
      </c>
      <c r="T6" s="28">
        <v>99.65</v>
      </c>
      <c r="U6" s="47">
        <v>98.78</v>
      </c>
      <c r="V6" s="47">
        <v>78.25</v>
      </c>
      <c r="W6" s="12">
        <f t="shared" si="0"/>
        <v>55.192272769240184</v>
      </c>
      <c r="X6" s="12">
        <f t="shared" si="1"/>
        <v>-20.783559424984816</v>
      </c>
    </row>
    <row r="7" spans="1:24" ht="15" customHeight="1" x14ac:dyDescent="0.25">
      <c r="A7" s="1" t="s">
        <v>4</v>
      </c>
      <c r="B7" s="3">
        <v>250.12</v>
      </c>
      <c r="C7" s="3">
        <v>255.75</v>
      </c>
      <c r="D7" s="3">
        <f>B7*1.0789</f>
        <v>269.854468</v>
      </c>
      <c r="E7" s="3">
        <f>C7*1.0978</f>
        <v>280.76235000000003</v>
      </c>
      <c r="F7" s="3">
        <f>C7*1.005</f>
        <v>257.02874999999995</v>
      </c>
      <c r="G7" s="3">
        <f>E7*1.0978</f>
        <v>308.22090783000004</v>
      </c>
      <c r="H7" s="3">
        <v>310.46499999999997</v>
      </c>
      <c r="I7" s="3">
        <v>320.54000000000002</v>
      </c>
      <c r="J7" s="2">
        <v>325.22000000000003</v>
      </c>
      <c r="K7" s="2">
        <v>331.36923696946798</v>
      </c>
      <c r="L7" s="3">
        <v>345.55</v>
      </c>
      <c r="M7" s="3">
        <v>380.45</v>
      </c>
      <c r="N7" s="3">
        <v>340.55</v>
      </c>
      <c r="O7" s="3">
        <v>340.5</v>
      </c>
      <c r="P7" s="21">
        <v>350.43</v>
      </c>
      <c r="Q7" s="29">
        <v>355</v>
      </c>
      <c r="R7" s="29">
        <v>340.22</v>
      </c>
      <c r="S7" s="29">
        <v>350</v>
      </c>
      <c r="T7" s="28">
        <v>347.66</v>
      </c>
      <c r="U7" s="47">
        <v>350</v>
      </c>
      <c r="V7" s="47">
        <v>341.2</v>
      </c>
      <c r="W7" s="12">
        <f t="shared" si="0"/>
        <v>4.9135969497570748</v>
      </c>
      <c r="X7" s="12">
        <f t="shared" si="1"/>
        <v>-2.5142857142857173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pane xSplit="1" topLeftCell="Q1" activePane="topRight" state="frozen"/>
      <selection activeCell="X11" sqref="X11"/>
      <selection pane="topRight" activeCell="V3" sqref="V3:V7"/>
    </sheetView>
  </sheetViews>
  <sheetFormatPr defaultRowHeight="15" x14ac:dyDescent="0.25"/>
  <cols>
    <col min="1" max="1" width="47" style="48" bestFit="1" customWidth="1"/>
    <col min="2" max="16" width="9.140625" style="48"/>
    <col min="17" max="22" width="9.140625" style="49"/>
    <col min="23" max="23" width="22.140625" style="48" customWidth="1"/>
    <col min="24" max="24" width="19.85546875" style="48" customWidth="1"/>
    <col min="25" max="16384" width="9.140625" style="48"/>
  </cols>
  <sheetData>
    <row r="1" spans="1:24" x14ac:dyDescent="0.25">
      <c r="C1" s="48" t="s">
        <v>18</v>
      </c>
      <c r="W1" s="50" t="s">
        <v>43</v>
      </c>
      <c r="X1" s="50" t="s">
        <v>44</v>
      </c>
    </row>
    <row r="2" spans="1:24" ht="15" customHeight="1" x14ac:dyDescent="0.25">
      <c r="A2" s="51" t="s">
        <v>5</v>
      </c>
      <c r="B2" s="50">
        <v>42370</v>
      </c>
      <c r="C2" s="50">
        <v>42401</v>
      </c>
      <c r="D2" s="50">
        <v>42430</v>
      </c>
      <c r="E2" s="50">
        <v>42461</v>
      </c>
      <c r="F2" s="50">
        <v>42491</v>
      </c>
      <c r="G2" s="50">
        <v>42522</v>
      </c>
      <c r="H2" s="50">
        <v>42552</v>
      </c>
      <c r="I2" s="50">
        <v>42583</v>
      </c>
      <c r="J2" s="50">
        <v>42614</v>
      </c>
      <c r="K2" s="50">
        <v>42644</v>
      </c>
      <c r="L2" s="50">
        <v>42675</v>
      </c>
      <c r="M2" s="50">
        <v>42705</v>
      </c>
      <c r="N2" s="50">
        <v>42736</v>
      </c>
      <c r="O2" s="50">
        <v>42767</v>
      </c>
      <c r="P2" s="50">
        <v>42795</v>
      </c>
      <c r="Q2" s="52">
        <v>42826</v>
      </c>
      <c r="R2" s="52">
        <v>42856</v>
      </c>
      <c r="S2" s="52">
        <v>42887</v>
      </c>
      <c r="T2" s="52">
        <v>42917</v>
      </c>
      <c r="U2" s="52">
        <v>42948</v>
      </c>
      <c r="V2" s="52">
        <v>42979</v>
      </c>
      <c r="W2" s="53" t="s">
        <v>45</v>
      </c>
      <c r="X2" s="53" t="s">
        <v>46</v>
      </c>
    </row>
    <row r="3" spans="1:24" ht="15" customHeight="1" x14ac:dyDescent="0.25">
      <c r="A3" s="54" t="s">
        <v>0</v>
      </c>
      <c r="B3" s="55">
        <v>55</v>
      </c>
      <c r="C3" s="55">
        <v>55.78</v>
      </c>
      <c r="D3" s="55">
        <v>57.833333333333002</v>
      </c>
      <c r="E3" s="55">
        <v>58.853333333332998</v>
      </c>
      <c r="F3" s="55">
        <v>55.933333333299998</v>
      </c>
      <c r="G3" s="55">
        <v>56.78</v>
      </c>
      <c r="H3" s="55">
        <v>57.55</v>
      </c>
      <c r="I3" s="55">
        <v>58.833333333333002</v>
      </c>
      <c r="J3" s="55">
        <v>57.893333333332997</v>
      </c>
      <c r="K3" s="55">
        <v>58.833333333333002</v>
      </c>
      <c r="L3" s="56">
        <v>59.26</v>
      </c>
      <c r="M3" s="56">
        <v>90.26</v>
      </c>
      <c r="N3" s="57">
        <v>84.285714285713993</v>
      </c>
      <c r="O3" s="58">
        <v>94.444444444444443</v>
      </c>
      <c r="P3" s="59">
        <v>102.222222222222</v>
      </c>
      <c r="Q3" s="60">
        <v>103.666666666667</v>
      </c>
      <c r="R3" s="61">
        <v>99.65</v>
      </c>
      <c r="S3" s="61">
        <v>105</v>
      </c>
      <c r="T3" s="61">
        <v>104.666666666666</v>
      </c>
      <c r="U3" s="62">
        <v>104.88</v>
      </c>
      <c r="V3" s="44">
        <v>101</v>
      </c>
      <c r="W3" s="63">
        <f>(V3-J3)/J3*100</f>
        <v>74.458774758176972</v>
      </c>
      <c r="X3" s="63">
        <f>(V3-U3)/U3*100</f>
        <v>-3.6994660564454573</v>
      </c>
    </row>
    <row r="4" spans="1:24" ht="15" customHeight="1" x14ac:dyDescent="0.25">
      <c r="A4" s="54" t="s">
        <v>1</v>
      </c>
      <c r="B4" s="55">
        <v>981.66666666666697</v>
      </c>
      <c r="C4" s="55">
        <v>945.83333333333303</v>
      </c>
      <c r="D4" s="55">
        <v>1037.5</v>
      </c>
      <c r="E4" s="55">
        <v>1027.57</v>
      </c>
      <c r="F4" s="55">
        <v>1052.8571428571399</v>
      </c>
      <c r="G4" s="55">
        <v>1072.8571428571399</v>
      </c>
      <c r="H4" s="55">
        <v>1050.22</v>
      </c>
      <c r="I4" s="55">
        <v>1050.72</v>
      </c>
      <c r="J4" s="55">
        <v>1150.22</v>
      </c>
      <c r="K4" s="55">
        <v>1150.8822</v>
      </c>
      <c r="L4" s="55">
        <v>1150.24</v>
      </c>
      <c r="M4" s="55">
        <v>1800.15</v>
      </c>
      <c r="N4" s="57">
        <v>1270</v>
      </c>
      <c r="O4" s="58">
        <v>1186.6666666666667</v>
      </c>
      <c r="P4" s="59">
        <v>1240</v>
      </c>
      <c r="Q4" s="60">
        <v>1255.38461538462</v>
      </c>
      <c r="R4" s="61">
        <v>1261.5384615384601</v>
      </c>
      <c r="S4" s="61">
        <v>1290</v>
      </c>
      <c r="T4" s="61">
        <v>1133.3333333333301</v>
      </c>
      <c r="U4" s="62">
        <v>1155</v>
      </c>
      <c r="V4" s="75">
        <v>1076</v>
      </c>
      <c r="W4" s="63">
        <f t="shared" ref="W4:W7" si="0">(V4-J4)/J4*100</f>
        <v>-6.4526786180035138</v>
      </c>
      <c r="X4" s="63">
        <f t="shared" ref="X4:X7" si="1">(V4-U4)/U4*100</f>
        <v>-6.8398268398268405</v>
      </c>
    </row>
    <row r="5" spans="1:24" ht="15" customHeight="1" x14ac:dyDescent="0.25">
      <c r="A5" s="54" t="s">
        <v>2</v>
      </c>
      <c r="B5" s="56">
        <v>22000</v>
      </c>
      <c r="C5" s="56">
        <v>22046.2</v>
      </c>
      <c r="D5" s="56">
        <v>22092.497019999999</v>
      </c>
      <c r="E5" s="56">
        <v>22138.891263742</v>
      </c>
      <c r="F5" s="56">
        <v>22185.382935395857</v>
      </c>
      <c r="G5" s="56">
        <v>22231.972239560189</v>
      </c>
      <c r="H5" s="56">
        <v>22278.659381263267</v>
      </c>
      <c r="I5" s="56">
        <v>22325.44456596392</v>
      </c>
      <c r="J5" s="56">
        <v>22325.44456596392</v>
      </c>
      <c r="K5" s="55">
        <v>22770.680591596101</v>
      </c>
      <c r="L5" s="56">
        <v>22818.499020838452</v>
      </c>
      <c r="M5" s="56">
        <v>23866.417868782199</v>
      </c>
      <c r="N5" s="56">
        <v>23870.417868782199</v>
      </c>
      <c r="O5" s="64">
        <v>24050.55</v>
      </c>
      <c r="P5" s="64">
        <v>25500.11</v>
      </c>
      <c r="Q5" s="65">
        <v>25500.11</v>
      </c>
      <c r="R5" s="65">
        <v>26000</v>
      </c>
      <c r="S5" s="65">
        <v>31000</v>
      </c>
      <c r="T5" s="61">
        <v>30000</v>
      </c>
      <c r="U5" s="64">
        <v>30000</v>
      </c>
      <c r="V5" s="10">
        <v>30000</v>
      </c>
      <c r="W5" s="63">
        <f t="shared" si="0"/>
        <v>34.375823564724271</v>
      </c>
      <c r="X5" s="63">
        <f t="shared" si="1"/>
        <v>0</v>
      </c>
    </row>
    <row r="6" spans="1:24" ht="15" customHeight="1" x14ac:dyDescent="0.25">
      <c r="A6" s="54" t="s">
        <v>3</v>
      </c>
      <c r="B6" s="55">
        <v>50</v>
      </c>
      <c r="C6" s="55">
        <v>50</v>
      </c>
      <c r="D6" s="55">
        <v>50</v>
      </c>
      <c r="E6" s="55">
        <v>60.56</v>
      </c>
      <c r="F6" s="55">
        <v>60.56</v>
      </c>
      <c r="G6" s="55">
        <v>60.56</v>
      </c>
      <c r="H6" s="55">
        <v>65.22</v>
      </c>
      <c r="I6" s="55">
        <v>65.22</v>
      </c>
      <c r="J6" s="55">
        <v>67.492869634675003</v>
      </c>
      <c r="K6" s="55">
        <v>67.492869634675003</v>
      </c>
      <c r="L6" s="55">
        <v>73.809523809523753</v>
      </c>
      <c r="M6" s="55">
        <v>83.809523809523796</v>
      </c>
      <c r="N6" s="57">
        <v>65.294117647058798</v>
      </c>
      <c r="O6" s="58">
        <v>54.090909090909093</v>
      </c>
      <c r="P6" s="59">
        <v>52.222222222222221</v>
      </c>
      <c r="Q6" s="60">
        <v>53</v>
      </c>
      <c r="R6" s="61">
        <v>56.25</v>
      </c>
      <c r="S6" s="61">
        <v>65.89</v>
      </c>
      <c r="T6" s="61">
        <v>66.363636363636402</v>
      </c>
      <c r="U6" s="62">
        <v>66.88</v>
      </c>
      <c r="V6" s="75">
        <v>58.94736842105263</v>
      </c>
      <c r="W6" s="63">
        <f t="shared" si="0"/>
        <v>-12.661339279063716</v>
      </c>
      <c r="X6" s="63">
        <f t="shared" si="1"/>
        <v>-11.860992193402161</v>
      </c>
    </row>
    <row r="7" spans="1:24" ht="15" customHeight="1" x14ac:dyDescent="0.25">
      <c r="A7" s="54" t="s">
        <v>4</v>
      </c>
      <c r="B7" s="55">
        <v>240</v>
      </c>
      <c r="C7" s="55">
        <v>240</v>
      </c>
      <c r="D7" s="56">
        <v>240.50399999999999</v>
      </c>
      <c r="E7" s="56">
        <v>241.00905839999999</v>
      </c>
      <c r="F7" s="56">
        <v>241.51517742263999</v>
      </c>
      <c r="G7" s="56">
        <v>242.02235929522755</v>
      </c>
      <c r="H7" s="55">
        <v>283.96829275619302</v>
      </c>
      <c r="I7" s="55">
        <v>283.96829275619302</v>
      </c>
      <c r="J7" s="55">
        <v>283.96829275619302</v>
      </c>
      <c r="K7" s="55">
        <v>308.21862589210599</v>
      </c>
      <c r="L7" s="56">
        <v>308.8658850064794</v>
      </c>
      <c r="M7" s="56">
        <v>359.514503364993</v>
      </c>
      <c r="N7" s="66">
        <v>310.55</v>
      </c>
      <c r="O7" s="67">
        <v>315.45</v>
      </c>
      <c r="P7" s="68">
        <v>320.33</v>
      </c>
      <c r="Q7" s="61">
        <v>325</v>
      </c>
      <c r="R7" s="61">
        <v>324.89</v>
      </c>
      <c r="S7" s="61">
        <v>339</v>
      </c>
      <c r="T7" s="61">
        <v>338.11</v>
      </c>
      <c r="U7" s="69">
        <v>340</v>
      </c>
      <c r="V7" s="46">
        <v>335.98</v>
      </c>
      <c r="W7" s="63">
        <f t="shared" si="0"/>
        <v>18.316026320749391</v>
      </c>
      <c r="X7" s="63">
        <f t="shared" si="1"/>
        <v>-1.1823529411764653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X7"/>
  <sheetViews>
    <sheetView workbookViewId="0">
      <selection activeCell="X11" sqref="X11"/>
    </sheetView>
  </sheetViews>
  <sheetFormatPr defaultRowHeight="15" x14ac:dyDescent="0.25"/>
  <cols>
    <col min="23" max="23" width="22.140625" customWidth="1"/>
  </cols>
  <sheetData>
    <row r="2" spans="23:24" x14ac:dyDescent="0.25">
      <c r="W2" s="37" t="s">
        <v>45</v>
      </c>
      <c r="X2" s="37" t="s">
        <v>46</v>
      </c>
    </row>
    <row r="3" spans="23:24" x14ac:dyDescent="0.25">
      <c r="W3" t="e">
        <f>(V3-J3)/J3*100</f>
        <v>#DIV/0!</v>
      </c>
      <c r="X3" t="e">
        <f>(V3-U3)/U3*100</f>
        <v>#DIV/0!</v>
      </c>
    </row>
    <row r="4" spans="23:24" x14ac:dyDescent="0.25">
      <c r="W4" t="e">
        <f t="shared" ref="W4:W7" si="0">(V4-J4)/J4*100</f>
        <v>#DIV/0!</v>
      </c>
      <c r="X4" t="e">
        <f t="shared" ref="X4:X7" si="1">(V4-U4)/U4*100</f>
        <v>#DIV/0!</v>
      </c>
    </row>
    <row r="5" spans="23:24" x14ac:dyDescent="0.25">
      <c r="W5" t="e">
        <f t="shared" si="0"/>
        <v>#DIV/0!</v>
      </c>
      <c r="X5" t="e">
        <f t="shared" si="1"/>
        <v>#DIV/0!</v>
      </c>
    </row>
    <row r="6" spans="23:24" x14ac:dyDescent="0.25">
      <c r="W6" t="e">
        <f t="shared" si="0"/>
        <v>#DIV/0!</v>
      </c>
      <c r="X6" t="e">
        <f t="shared" si="1"/>
        <v>#DIV/0!</v>
      </c>
    </row>
    <row r="7" spans="23:24" x14ac:dyDescent="0.25">
      <c r="W7" t="e">
        <f t="shared" si="0"/>
        <v>#DIV/0!</v>
      </c>
      <c r="X7" t="e">
        <f t="shared" si="1"/>
        <v>#DIV/0!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X7"/>
  <sheetViews>
    <sheetView workbookViewId="0">
      <selection activeCell="X11" sqref="X11"/>
    </sheetView>
  </sheetViews>
  <sheetFormatPr defaultRowHeight="15" x14ac:dyDescent="0.25"/>
  <cols>
    <col min="23" max="23" width="22.140625" customWidth="1"/>
  </cols>
  <sheetData>
    <row r="2" spans="23:24" x14ac:dyDescent="0.25">
      <c r="W2" s="37" t="s">
        <v>45</v>
      </c>
      <c r="X2" s="37" t="s">
        <v>46</v>
      </c>
    </row>
    <row r="3" spans="23:24" x14ac:dyDescent="0.25">
      <c r="W3" t="e">
        <f>(V3-J3)/J3*100</f>
        <v>#DIV/0!</v>
      </c>
      <c r="X3" t="e">
        <f>(V3-U3)/U3*100</f>
        <v>#DIV/0!</v>
      </c>
    </row>
    <row r="4" spans="23:24" x14ac:dyDescent="0.25">
      <c r="W4" t="e">
        <f t="shared" ref="W4:W7" si="0">(V4-J4)/J4*100</f>
        <v>#DIV/0!</v>
      </c>
      <c r="X4" t="e">
        <f t="shared" ref="X4:X7" si="1">(V4-U4)/U4*100</f>
        <v>#DIV/0!</v>
      </c>
    </row>
    <row r="5" spans="23:24" x14ac:dyDescent="0.25">
      <c r="W5" t="e">
        <f t="shared" si="0"/>
        <v>#DIV/0!</v>
      </c>
      <c r="X5" t="e">
        <f t="shared" si="1"/>
        <v>#DIV/0!</v>
      </c>
    </row>
    <row r="6" spans="23:24" x14ac:dyDescent="0.25">
      <c r="W6" t="e">
        <f t="shared" si="0"/>
        <v>#DIV/0!</v>
      </c>
      <c r="X6" t="e">
        <f t="shared" si="1"/>
        <v>#DIV/0!</v>
      </c>
    </row>
    <row r="7" spans="23:24" x14ac:dyDescent="0.25">
      <c r="W7" t="e">
        <f t="shared" si="0"/>
        <v>#DIV/0!</v>
      </c>
      <c r="X7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ABIA</vt:lpstr>
      <vt:lpstr>ABUJA</vt:lpstr>
      <vt:lpstr>ADAMAWA</vt:lpstr>
      <vt:lpstr>AKWA IBOM</vt:lpstr>
      <vt:lpstr>ANAMBRA</vt:lpstr>
      <vt:lpstr>BAUCHI</vt:lpstr>
      <vt:lpstr>BAYELSA</vt:lpstr>
      <vt:lpstr>BENUE</vt:lpstr>
      <vt:lpstr>BORNO</vt:lpstr>
      <vt:lpstr>CROSS RIVER</vt:lpstr>
      <vt:lpstr>DELTA</vt:lpstr>
      <vt:lpstr>EBONYI</vt:lpstr>
      <vt:lpstr>EDO</vt:lpstr>
      <vt:lpstr>EKITI</vt:lpstr>
      <vt:lpstr>ENUGU</vt:lpstr>
      <vt:lpstr>GOMBE</vt:lpstr>
      <vt:lpstr>IMO</vt:lpstr>
      <vt:lpstr>JIGAWA</vt:lpstr>
      <vt:lpstr>KADUNA</vt:lpstr>
      <vt:lpstr>KANO</vt:lpstr>
      <vt:lpstr>KATSINA</vt:lpstr>
      <vt:lpstr>KEBBI</vt:lpstr>
      <vt:lpstr>KOGI</vt:lpstr>
      <vt:lpstr>KWARA</vt:lpstr>
      <vt:lpstr>LAGOS</vt:lpstr>
      <vt:lpstr>NASSARAWA</vt:lpstr>
      <vt:lpstr>NIGER</vt:lpstr>
      <vt:lpstr>OGUN</vt:lpstr>
      <vt:lpstr>ONDO</vt:lpstr>
      <vt:lpstr>OSUN</vt:lpstr>
      <vt:lpstr>OYO</vt:lpstr>
      <vt:lpstr>PLATEAU</vt:lpstr>
      <vt:lpstr>RIVERS</vt:lpstr>
      <vt:lpstr>SOKOTO</vt:lpstr>
      <vt:lpstr>TARABA</vt:lpstr>
      <vt:lpstr>YOBE</vt:lpstr>
      <vt:lpstr>ZAMFARA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Yemi Kale</cp:lastModifiedBy>
  <dcterms:created xsi:type="dcterms:W3CDTF">2017-02-06T07:15:26Z</dcterms:created>
  <dcterms:modified xsi:type="dcterms:W3CDTF">2017-10-13T08:54:45Z</dcterms:modified>
</cp:coreProperties>
</file>