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FS\Astrofotografie-Kurs\"/>
    </mc:Choice>
  </mc:AlternateContent>
  <xr:revisionPtr revIDLastSave="0" documentId="13_ncr:1_{DDA5D33C-0792-4AB8-8478-7B2BC282F992}" xr6:coauthVersionLast="47" xr6:coauthVersionMax="47" xr10:uidLastSave="{00000000-0000-0000-0000-000000000000}"/>
  <bookViews>
    <workbookView xWindow="-120" yWindow="-120" windowWidth="29040" windowHeight="15840" xr2:uid="{9A698A63-AB46-462F-B7C6-7FE4202A071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B5" i="1"/>
  <c r="I25" i="1" l="1"/>
  <c r="S25" i="1" s="1"/>
  <c r="I24" i="1"/>
  <c r="S24" i="1" s="1"/>
  <c r="F27" i="1"/>
  <c r="P27" i="1" s="1"/>
  <c r="I18" i="1"/>
  <c r="S18" i="1" s="1"/>
  <c r="I17" i="1"/>
  <c r="S17" i="1" s="1"/>
  <c r="G18" i="1"/>
  <c r="Q18" i="1" s="1"/>
  <c r="I23" i="1"/>
  <c r="S23" i="1" s="1"/>
  <c r="F26" i="1"/>
  <c r="P26" i="1" s="1"/>
  <c r="H18" i="1"/>
  <c r="F25" i="1"/>
  <c r="P25" i="1" s="1"/>
  <c r="C24" i="1"/>
  <c r="M24" i="1" s="1"/>
  <c r="F24" i="1"/>
  <c r="P24" i="1" s="1"/>
  <c r="E18" i="1"/>
  <c r="O18" i="1" s="1"/>
  <c r="D18" i="1"/>
  <c r="F21" i="1"/>
  <c r="P21" i="1" s="1"/>
  <c r="F18" i="1"/>
  <c r="P18" i="1" s="1"/>
  <c r="C21" i="1"/>
  <c r="M21" i="1" s="1"/>
  <c r="F23" i="1"/>
  <c r="P23" i="1" s="1"/>
  <c r="I26" i="1"/>
  <c r="S26" i="1" s="1"/>
  <c r="B18" i="1"/>
  <c r="L18" i="1" s="1"/>
  <c r="F20" i="1"/>
  <c r="P20" i="1" s="1"/>
  <c r="G19" i="1"/>
  <c r="Q19" i="1" s="1"/>
  <c r="F22" i="1"/>
  <c r="P22" i="1" s="1"/>
  <c r="C18" i="1"/>
  <c r="M18" i="1" s="1"/>
  <c r="G17" i="1"/>
  <c r="Q17" i="1" s="1"/>
  <c r="F28" i="1"/>
  <c r="P28" i="1" s="1"/>
  <c r="G22" i="1"/>
  <c r="Q22" i="1" s="1"/>
  <c r="E23" i="1"/>
  <c r="O23" i="1" s="1"/>
  <c r="I21" i="1"/>
  <c r="S21" i="1" s="1"/>
  <c r="C20" i="1"/>
  <c r="M20" i="1" s="1"/>
  <c r="E17" i="1"/>
  <c r="O17" i="1" s="1"/>
  <c r="E16" i="1"/>
  <c r="O16" i="1" s="1"/>
  <c r="D15" i="1"/>
  <c r="C14" i="1"/>
  <c r="M14" i="1" s="1"/>
  <c r="B21" i="1"/>
  <c r="L21" i="1" s="1"/>
  <c r="H13" i="1"/>
  <c r="H14" i="1"/>
  <c r="G15" i="1"/>
  <c r="Q15" i="1" s="1"/>
  <c r="F16" i="1"/>
  <c r="P16" i="1" s="1"/>
  <c r="B22" i="1"/>
  <c r="H19" i="1"/>
  <c r="G21" i="1"/>
  <c r="Q21" i="1" s="1"/>
  <c r="E22" i="1"/>
  <c r="O22" i="1" s="1"/>
  <c r="I20" i="1"/>
  <c r="S20" i="1" s="1"/>
  <c r="I19" i="1"/>
  <c r="S19" i="1" s="1"/>
  <c r="D17" i="1"/>
  <c r="D16" i="1"/>
  <c r="C15" i="1"/>
  <c r="M15" i="1" s="1"/>
  <c r="B28" i="1"/>
  <c r="L28" i="1" s="1"/>
  <c r="B20" i="1"/>
  <c r="L20" i="1" s="1"/>
  <c r="G13" i="1"/>
  <c r="Q13" i="1" s="1"/>
  <c r="E13" i="1"/>
  <c r="O13" i="1" s="1"/>
  <c r="C13" i="1"/>
  <c r="M13" i="1" s="1"/>
  <c r="E26" i="1"/>
  <c r="O26" i="1" s="1"/>
  <c r="F14" i="1"/>
  <c r="P14" i="1" s="1"/>
  <c r="G28" i="1"/>
  <c r="Q28" i="1" s="1"/>
  <c r="G20" i="1"/>
  <c r="Q20" i="1" s="1"/>
  <c r="E21" i="1"/>
  <c r="O21" i="1" s="1"/>
  <c r="C28" i="1"/>
  <c r="M28" i="1" s="1"/>
  <c r="F19" i="1"/>
  <c r="P19" i="1" s="1"/>
  <c r="C17" i="1"/>
  <c r="M17" i="1" s="1"/>
  <c r="C16" i="1"/>
  <c r="M16" i="1" s="1"/>
  <c r="I14" i="1"/>
  <c r="S14" i="1" s="1"/>
  <c r="B27" i="1"/>
  <c r="L27" i="1" s="1"/>
  <c r="B19" i="1"/>
  <c r="L19" i="1" s="1"/>
  <c r="F13" i="1"/>
  <c r="P13" i="1" s="1"/>
  <c r="B26" i="1"/>
  <c r="L26" i="1" s="1"/>
  <c r="B25" i="1"/>
  <c r="H25" i="1" s="1"/>
  <c r="I28" i="1"/>
  <c r="S28" i="1" s="1"/>
  <c r="I16" i="1"/>
  <c r="S16" i="1" s="1"/>
  <c r="D13" i="1"/>
  <c r="I22" i="1"/>
  <c r="S22" i="1" s="1"/>
  <c r="G27" i="1"/>
  <c r="Q27" i="1" s="1"/>
  <c r="E28" i="1"/>
  <c r="O28" i="1" s="1"/>
  <c r="E20" i="1"/>
  <c r="O20" i="1" s="1"/>
  <c r="C27" i="1"/>
  <c r="M27" i="1" s="1"/>
  <c r="E19" i="1"/>
  <c r="O19" i="1" s="1"/>
  <c r="B17" i="1"/>
  <c r="L17" i="1" s="1"/>
  <c r="I15" i="1"/>
  <c r="S15" i="1" s="1"/>
  <c r="B16" i="1"/>
  <c r="L16" i="1" s="1"/>
  <c r="G25" i="1"/>
  <c r="Q25" i="1" s="1"/>
  <c r="C25" i="1"/>
  <c r="M25" i="1" s="1"/>
  <c r="B14" i="1"/>
  <c r="L14" i="1" s="1"/>
  <c r="C22" i="1"/>
  <c r="M22" i="1" s="1"/>
  <c r="I13" i="1"/>
  <c r="S13" i="1" s="1"/>
  <c r="G26" i="1"/>
  <c r="Q26" i="1" s="1"/>
  <c r="E27" i="1"/>
  <c r="O27" i="1" s="1"/>
  <c r="C26" i="1"/>
  <c r="M26" i="1" s="1"/>
  <c r="C19" i="1"/>
  <c r="M19" i="1" s="1"/>
  <c r="G16" i="1"/>
  <c r="Q16" i="1" s="1"/>
  <c r="H15" i="1"/>
  <c r="G14" i="1"/>
  <c r="Q14" i="1" s="1"/>
  <c r="B15" i="1"/>
  <c r="L15" i="1" s="1"/>
  <c r="D19" i="1"/>
  <c r="B24" i="1"/>
  <c r="L24" i="1" s="1"/>
  <c r="H17" i="1"/>
  <c r="D14" i="1"/>
  <c r="H22" i="1"/>
  <c r="G24" i="1"/>
  <c r="Q24" i="1" s="1"/>
  <c r="E25" i="1"/>
  <c r="O25" i="1" s="1"/>
  <c r="I27" i="1"/>
  <c r="S27" i="1" s="1"/>
  <c r="C23" i="1"/>
  <c r="M23" i="1" s="1"/>
  <c r="F17" i="1"/>
  <c r="P17" i="1" s="1"/>
  <c r="H16" i="1"/>
  <c r="F15" i="1"/>
  <c r="P15" i="1" s="1"/>
  <c r="E14" i="1"/>
  <c r="O14" i="1" s="1"/>
  <c r="B23" i="1"/>
  <c r="L23" i="1" s="1"/>
  <c r="B13" i="1"/>
  <c r="L13" i="1" s="1"/>
  <c r="G23" i="1"/>
  <c r="Q23" i="1" s="1"/>
  <c r="E24" i="1"/>
  <c r="O24" i="1" s="1"/>
  <c r="E15" i="1"/>
  <c r="O15" i="1" s="1"/>
  <c r="D26" i="1" l="1"/>
  <c r="H26" i="1"/>
  <c r="D20" i="1"/>
  <c r="H24" i="1"/>
  <c r="D23" i="1"/>
  <c r="D24" i="1"/>
  <c r="H27" i="1"/>
  <c r="L25" i="1"/>
  <c r="D25" i="1"/>
  <c r="L22" i="1"/>
  <c r="D22" i="1"/>
  <c r="H20" i="1"/>
  <c r="H21" i="1"/>
  <c r="D28" i="1"/>
  <c r="H28" i="1"/>
  <c r="D27" i="1"/>
  <c r="D21" i="1"/>
  <c r="H23" i="1"/>
</calcChain>
</file>

<file path=xl/sharedStrings.xml><?xml version="1.0" encoding="utf-8"?>
<sst xmlns="http://schemas.openxmlformats.org/spreadsheetml/2006/main" count="31" uniqueCount="22">
  <si>
    <t>Eingangsvariable</t>
  </si>
  <si>
    <t>Breitengrad</t>
  </si>
  <si>
    <t>Sensorbreite</t>
  </si>
  <si>
    <t>Sensorhöhe</t>
  </si>
  <si>
    <t>Sensordiagonale</t>
  </si>
  <si>
    <t>Konstanten</t>
  </si>
  <si>
    <t>Belichtungszeit</t>
  </si>
  <si>
    <t>Höhe</t>
  </si>
  <si>
    <t>MaxSensorBew</t>
  </si>
  <si>
    <t>Erdrotation °/h</t>
  </si>
  <si>
    <t>Siderischer Tag h</t>
  </si>
  <si>
    <t>Nord</t>
  </si>
  <si>
    <t>Nordost</t>
  </si>
  <si>
    <t>Ost</t>
  </si>
  <si>
    <t>Südost</t>
  </si>
  <si>
    <t>Süd</t>
  </si>
  <si>
    <t>Südwest</t>
  </si>
  <si>
    <t>West</t>
  </si>
  <si>
    <t>Nordwest</t>
  </si>
  <si>
    <t>Sin(FeldrotationProSekunde) x Sensordiagonale x Belichtungszeit</t>
  </si>
  <si>
    <t>Feldrotaton pro Stunde</t>
  </si>
  <si>
    <t>Maximale SensorBewegung in Pixeln bei gegebener Belichtungszeit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</si>
</sst>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D3BC7-21DF-4773-8EEB-A2B6221D0557}">
  <dimension ref="A1:S48"/>
  <sheetViews>
    <sheetView tabSelected="1" workbookViewId="0">
      <selection activeCell="B6" sqref="B6"/>
    </sheetView>
  </sheetViews>
  <sheetFormatPr baseColWidth="10" defaultRowHeight="15" x14ac:dyDescent="0.25"/>
  <cols>
    <col min="1" max="1" width="15.85546875" bestFit="1" customWidth="1"/>
    <col min="4" max="4" width="15.85546875" bestFit="1" customWidth="1"/>
    <col min="8" max="8" width="12.7109375" bestFit="1" customWidth="1"/>
  </cols>
  <sheetData>
    <row r="1" spans="1:19" x14ac:dyDescent="0.25">
      <c r="A1" s="3" t="s">
        <v>0</v>
      </c>
      <c r="D1" s="1" t="s">
        <v>5</v>
      </c>
    </row>
    <row r="2" spans="1:19" x14ac:dyDescent="0.25">
      <c r="A2" t="s">
        <v>1</v>
      </c>
      <c r="B2">
        <v>52.5</v>
      </c>
      <c r="D2" t="s">
        <v>10</v>
      </c>
      <c r="E2">
        <v>23.9344696</v>
      </c>
    </row>
    <row r="3" spans="1:19" x14ac:dyDescent="0.25">
      <c r="A3" t="s">
        <v>2</v>
      </c>
      <c r="B3">
        <v>1920</v>
      </c>
      <c r="D3" t="s">
        <v>9</v>
      </c>
      <c r="E3">
        <f>360/E2</f>
        <v>15.041068635170424</v>
      </c>
    </row>
    <row r="4" spans="1:19" x14ac:dyDescent="0.25">
      <c r="A4" t="s">
        <v>3</v>
      </c>
      <c r="B4">
        <v>1080</v>
      </c>
    </row>
    <row r="5" spans="1:19" x14ac:dyDescent="0.25">
      <c r="A5" t="s">
        <v>4</v>
      </c>
      <c r="B5">
        <f>SQRT((B3^2)+(B4^2))</f>
        <v>2202.9071700822983</v>
      </c>
      <c r="D5" s="1" t="s">
        <v>8</v>
      </c>
      <c r="E5" t="s">
        <v>19</v>
      </c>
    </row>
    <row r="6" spans="1:19" x14ac:dyDescent="0.25">
      <c r="A6" t="s">
        <v>6</v>
      </c>
      <c r="B6">
        <v>10</v>
      </c>
    </row>
    <row r="8" spans="1:19" x14ac:dyDescent="0.25">
      <c r="A8" s="5" t="s">
        <v>20</v>
      </c>
      <c r="B8" s="4"/>
      <c r="C8" s="4"/>
      <c r="D8" s="4"/>
      <c r="E8" s="4"/>
      <c r="F8" s="4"/>
      <c r="G8" s="4"/>
      <c r="H8" s="4"/>
      <c r="I8" s="4"/>
      <c r="K8" s="5" t="s">
        <v>21</v>
      </c>
      <c r="L8" s="5"/>
      <c r="M8" s="5"/>
      <c r="N8" s="5"/>
      <c r="O8" s="5"/>
      <c r="P8" s="5"/>
      <c r="Q8" s="5"/>
      <c r="R8" s="5"/>
      <c r="S8" s="5"/>
    </row>
    <row r="10" spans="1:19" x14ac:dyDescent="0.25">
      <c r="A10" s="3" t="s">
        <v>7</v>
      </c>
      <c r="B10" s="3" t="s">
        <v>11</v>
      </c>
      <c r="C10" s="3" t="s">
        <v>12</v>
      </c>
      <c r="D10" s="3" t="s">
        <v>13</v>
      </c>
      <c r="E10" s="3" t="s">
        <v>14</v>
      </c>
      <c r="F10" s="3" t="s">
        <v>15</v>
      </c>
      <c r="G10" s="3" t="s">
        <v>16</v>
      </c>
      <c r="H10" s="3" t="s">
        <v>17</v>
      </c>
      <c r="I10" s="3" t="s">
        <v>18</v>
      </c>
      <c r="K10" s="3" t="s">
        <v>7</v>
      </c>
      <c r="L10" s="3" t="s">
        <v>11</v>
      </c>
      <c r="M10" s="3" t="s">
        <v>12</v>
      </c>
      <c r="N10" s="3" t="s">
        <v>13</v>
      </c>
      <c r="O10" s="3" t="s">
        <v>14</v>
      </c>
      <c r="P10" s="3" t="s">
        <v>15</v>
      </c>
      <c r="Q10" s="3" t="s">
        <v>16</v>
      </c>
      <c r="R10" s="3" t="s">
        <v>17</v>
      </c>
      <c r="S10" s="3" t="s">
        <v>18</v>
      </c>
    </row>
    <row r="11" spans="1:19" x14ac:dyDescent="0.25">
      <c r="A11" s="1"/>
      <c r="B11">
        <v>0</v>
      </c>
      <c r="C11">
        <v>45</v>
      </c>
      <c r="D11">
        <v>90</v>
      </c>
      <c r="E11">
        <v>135</v>
      </c>
      <c r="F11">
        <v>180</v>
      </c>
      <c r="G11">
        <v>225</v>
      </c>
      <c r="H11">
        <v>270</v>
      </c>
      <c r="I11">
        <v>315</v>
      </c>
      <c r="K11" s="1"/>
      <c r="L11">
        <v>0</v>
      </c>
      <c r="M11">
        <v>45</v>
      </c>
      <c r="N11">
        <v>90</v>
      </c>
      <c r="O11">
        <v>135</v>
      </c>
      <c r="P11">
        <v>180</v>
      </c>
      <c r="Q11">
        <v>225</v>
      </c>
      <c r="R11">
        <v>270</v>
      </c>
      <c r="S11">
        <v>315</v>
      </c>
    </row>
    <row r="13" spans="1:19" x14ac:dyDescent="0.25">
      <c r="A13" s="2">
        <v>10</v>
      </c>
      <c r="B13">
        <f>ROUND(E3*COS(RADIANS(B2))*COS(RADIANS(B11))/COS(RADIANS(A13)),2)</f>
        <v>9.3000000000000007</v>
      </c>
      <c r="C13">
        <f>ROUND(E3*COS(RADIANS(B2))*COS(RADIANS(C11))/COS(RADIANS(A13)),2)</f>
        <v>6.57</v>
      </c>
      <c r="D13">
        <f>ROUND(E3*COS(RADIANS(B2))*COS(RADIANS(D11))/COS(RADIANS(A13)),2)</f>
        <v>0</v>
      </c>
      <c r="E13">
        <f>ROUND(E3*COS(RADIANS(B2))*COS(RADIANS(E11))/COS(RADIANS(A13)),2)</f>
        <v>-6.57</v>
      </c>
      <c r="F13">
        <f>ROUND(E3*COS(RADIANS(B2))*COS(RADIANS(F11))/COS(RADIANS(A13)),2)</f>
        <v>-9.3000000000000007</v>
      </c>
      <c r="G13">
        <f>ROUND(E3*COS(RADIANS(B2))*COS(RADIANS(G11))/COS(RADIANS(A13)),2)</f>
        <v>-6.57</v>
      </c>
      <c r="H13">
        <f>ROUND(E3*COS(RADIANS(B2))*COS(RADIANS(H11))/COS(RADIANS(A13)),2)</f>
        <v>0</v>
      </c>
      <c r="I13">
        <f>ROUND(E3*COS(RADIANS(B2))*COS(RADIANS(I11))/COS(RADIANS(A13)),2)</f>
        <v>6.57</v>
      </c>
      <c r="K13" s="2">
        <v>10</v>
      </c>
      <c r="L13">
        <f>ROUND(SIN(RADIANS(B13/3600))*B5*B6,2)</f>
        <v>0.99</v>
      </c>
      <c r="M13">
        <f>ROUND(SIN(RADIANS(C13/3600))*B5*B6,2)</f>
        <v>0.7</v>
      </c>
      <c r="N13">
        <v>0</v>
      </c>
      <c r="O13">
        <f>ROUND(SIN(RADIANS(E13/3600))*B5*B6,2)</f>
        <v>-0.7</v>
      </c>
      <c r="P13">
        <f>ROUND(SIN(RADIANS(F13/3600))*B5*B6,2)</f>
        <v>-0.99</v>
      </c>
      <c r="Q13">
        <f>ROUND(SIN(RADIANS(G13/3600))*B5*B6,2)</f>
        <v>-0.7</v>
      </c>
      <c r="R13">
        <v>0</v>
      </c>
      <c r="S13">
        <f>ROUND(SIN(RADIANS(I13/3600))*B5*B6,2)</f>
        <v>0.7</v>
      </c>
    </row>
    <row r="14" spans="1:19" x14ac:dyDescent="0.25">
      <c r="A14" s="2">
        <v>15</v>
      </c>
      <c r="B14">
        <f>ROUND(E3*COS(RADIANS(B2))*COS(RADIANS(B11))/COS(RADIANS(A14)),2)</f>
        <v>9.48</v>
      </c>
      <c r="C14">
        <f>ROUND(E3*COS(RADIANS(B2))*COS(RADIANS(C11))/COS(RADIANS(A14)),2)</f>
        <v>6.7</v>
      </c>
      <c r="D14">
        <f>ROUND(E3*COS(RADIANS(B2))*COS(RADIANS(D11))/COS(RADIANS(A14)),2)</f>
        <v>0</v>
      </c>
      <c r="E14">
        <f>ROUND(E3*COS(RADIANS(B2))*COS(RADIANS(E11))/COS(RADIANS(A14)),2)</f>
        <v>-6.7</v>
      </c>
      <c r="F14">
        <f>ROUND(E3*COS(RADIANS(B2))*COS(RADIANS(F11))/COS(RADIANS(A14)),2)</f>
        <v>-9.48</v>
      </c>
      <c r="G14">
        <f>ROUND(E3*COS(RADIANS(B2))*COS(RADIANS(G11))/COS(RADIANS(A14)),2)</f>
        <v>-6.7</v>
      </c>
      <c r="H14">
        <f>ROUND(E3*COS(RADIANS(B2))*COS(RADIANS(H11))/COS(RADIANS(A14)),2)</f>
        <v>0</v>
      </c>
      <c r="I14">
        <f>ROUND(E3*COS(RADIANS(B2))*COS(RADIANS(I11))/COS(RADIANS(A14)),2)</f>
        <v>6.7</v>
      </c>
      <c r="K14" s="2">
        <v>15</v>
      </c>
      <c r="L14">
        <f>ROUND(SIN(RADIANS(B14/3600))*B5*B6,2)</f>
        <v>1.01</v>
      </c>
      <c r="M14">
        <f>ROUND(SIN(RADIANS(C14/3600))*B5*B6,2)</f>
        <v>0.72</v>
      </c>
      <c r="N14">
        <v>0</v>
      </c>
      <c r="O14">
        <f>ROUND(SIN(RADIANS(E14/3600))*B5*B6,2)</f>
        <v>-0.72</v>
      </c>
      <c r="P14">
        <f>ROUND(SIN(RADIANS(F14/3600))*B5*B6,2)</f>
        <v>-1.01</v>
      </c>
      <c r="Q14">
        <f>ROUND(SIN(RADIANS(G14/3600))*B5*B6,2)</f>
        <v>-0.72</v>
      </c>
      <c r="R14">
        <v>0</v>
      </c>
      <c r="S14">
        <f>ROUND(SIN(RADIANS(I14/3600))*B5*B6,2)</f>
        <v>0.72</v>
      </c>
    </row>
    <row r="15" spans="1:19" x14ac:dyDescent="0.25">
      <c r="A15" s="2">
        <v>20</v>
      </c>
      <c r="B15">
        <f>ROUND(E3*COS(RADIANS(B2))*COS(RADIANS(B11))/COS(RADIANS(A15)),2)</f>
        <v>9.74</v>
      </c>
      <c r="C15">
        <f>ROUND(E3*COS(RADIANS(B2))*COS(RADIANS(C11))/COS(RADIANS(A15)),2)</f>
        <v>6.89</v>
      </c>
      <c r="D15">
        <f>ROUND(E3*COS(RADIANS(B2))*COS(RADIANS(D11))/COS(RADIANS(A15)),2)</f>
        <v>0</v>
      </c>
      <c r="E15">
        <f>ROUND(E3*COS(RADIANS(B2))*COS(RADIANS(E11))/COS(RADIANS(A15)),2)</f>
        <v>-6.89</v>
      </c>
      <c r="F15">
        <f>ROUND(E3*COS(RADIANS(B2))*COS(RADIANS(F11))/COS(RADIANS(A15)),2)</f>
        <v>-9.74</v>
      </c>
      <c r="G15">
        <f>ROUND(E3*COS(RADIANS(B2))*COS(RADIANS(G11))/COS(RADIANS(A15)),2)</f>
        <v>-6.89</v>
      </c>
      <c r="H15">
        <f>ROUND(E3*COS(RADIANS(B2))*COS(RADIANS(H11))/COS(RADIANS(A15)),2)</f>
        <v>0</v>
      </c>
      <c r="I15">
        <f>ROUND(E3*COS(RADIANS(B2))*COS(RADIANS(I11))/COS(RADIANS(A15)),2)</f>
        <v>6.89</v>
      </c>
      <c r="K15" s="2">
        <v>20</v>
      </c>
      <c r="L15">
        <f>ROUND(SIN(RADIANS(B15/3600))*B5*B6,2)</f>
        <v>1.04</v>
      </c>
      <c r="M15">
        <f>ROUND(SIN(RADIANS(C15/3600))*B5*B6,2)</f>
        <v>0.74</v>
      </c>
      <c r="N15">
        <v>0</v>
      </c>
      <c r="O15">
        <f>ROUND(SIN(RADIANS(E15/3600))*B5*B6,2)</f>
        <v>-0.74</v>
      </c>
      <c r="P15">
        <f>ROUND(SIN(RADIANS(F15/3600))*B5*B6,2)</f>
        <v>-1.04</v>
      </c>
      <c r="Q15">
        <f>ROUND(SIN(RADIANS(G15/3600))*B5*B6,2)</f>
        <v>-0.74</v>
      </c>
      <c r="R15">
        <v>0</v>
      </c>
      <c r="S15">
        <f>ROUND(SIN(RADIANS(I15/3600))*B5*B6,2)</f>
        <v>0.74</v>
      </c>
    </row>
    <row r="16" spans="1:19" x14ac:dyDescent="0.25">
      <c r="A16" s="2">
        <v>25</v>
      </c>
      <c r="B16">
        <f>ROUND(E3*COS(RADIANS(B2))*COS(RADIANS(B11))/COS(RADIANS(A16)),2)</f>
        <v>10.1</v>
      </c>
      <c r="C16">
        <f>ROUND(E3*COS(RADIANS(B2))*COS(RADIANS(C11))/COS(RADIANS(A16)),2)</f>
        <v>7.14</v>
      </c>
      <c r="D16">
        <f>ROUND(E3*COS(RADIANS(B2))*COS(RADIANS(D11))/COS(RADIANS(A16)),2)</f>
        <v>0</v>
      </c>
      <c r="E16">
        <f>ROUND(E3*COS(RADIANS(B2))*COS(RADIANS(E11))/COS(RADIANS(A16)),2)</f>
        <v>-7.14</v>
      </c>
      <c r="F16">
        <f>ROUND(E3*COS(RADIANS(B2))*COS(RADIANS(F11))/COS(RADIANS(A16)),2)</f>
        <v>-10.1</v>
      </c>
      <c r="G16">
        <f>ROUND(E3*COS(RADIANS(B2))*COS(RADIANS(G11))/COS(RADIANS(A16)),2)</f>
        <v>-7.14</v>
      </c>
      <c r="H16">
        <f>ROUND(E3*COS(RADIANS(B2))*COS(RADIANS(H11))/COS(RADIANS(A16)),2)</f>
        <v>0</v>
      </c>
      <c r="I16">
        <f>ROUND(E3*COS(RADIANS(B2))*COS(RADIANS(I11))/COS(RADIANS(A16)),2)</f>
        <v>7.14</v>
      </c>
      <c r="K16" s="2">
        <v>25</v>
      </c>
      <c r="L16">
        <f>ROUND(SIN(RADIANS(B16/3600))*B5*B6,2)</f>
        <v>1.08</v>
      </c>
      <c r="M16">
        <f>ROUND(SIN(RADIANS(C16/3600))*B5*B6,2)</f>
        <v>0.76</v>
      </c>
      <c r="N16">
        <v>0</v>
      </c>
      <c r="O16">
        <f>ROUND(SIN(RADIANS(E16/3600))*B5*B6,2)</f>
        <v>-0.76</v>
      </c>
      <c r="P16">
        <f>ROUND(SIN(RADIANS(F16/3600))*B5*B6,2)</f>
        <v>-1.08</v>
      </c>
      <c r="Q16">
        <f>ROUND(SIN(RADIANS(G16/3600))*B5*B6,2)</f>
        <v>-0.76</v>
      </c>
      <c r="R16">
        <v>0</v>
      </c>
      <c r="S16">
        <f>ROUND(SIN(RADIANS(I16/3600))*B5*B6,2)</f>
        <v>0.76</v>
      </c>
    </row>
    <row r="17" spans="1:19" x14ac:dyDescent="0.25">
      <c r="A17" s="2">
        <v>30</v>
      </c>
      <c r="B17">
        <f>ROUND(E3*COS(RADIANS(B2))*COS(RADIANS(B11))/COS(RADIANS(A17)),2)</f>
        <v>10.57</v>
      </c>
      <c r="C17">
        <f>ROUND(E3*COS(RADIANS(B2))*COS(RADIANS(C11))/COS(RADIANS(A17)),2)</f>
        <v>7.48</v>
      </c>
      <c r="D17">
        <f>ROUND(E3*COS(RADIANS(B2))*COS(RADIANS(D11))/COS(RADIANS(A17)),2)</f>
        <v>0</v>
      </c>
      <c r="E17">
        <f>ROUND(E3*COS(RADIANS(B2))*COS(RADIANS(E11))/COS(RADIANS(A17)),2)</f>
        <v>-7.48</v>
      </c>
      <c r="F17">
        <f>ROUND(E3*COS(RADIANS(B2))*COS(RADIANS(F11))/COS(RADIANS(A17)),2)</f>
        <v>-10.57</v>
      </c>
      <c r="G17">
        <f>ROUND(E3*COS(RADIANS(B2))*COS(RADIANS(G11))/COS(RADIANS(A17)),2)</f>
        <v>-7.48</v>
      </c>
      <c r="H17">
        <f>ROUND(E3*COS(RADIANS(B3))*COS(RADIANS(H11))/COS(RADIANS(A17)),2)</f>
        <v>0</v>
      </c>
      <c r="I17">
        <f>ROUND(E3*COS(RADIANS(B2))*COS(RADIANS(I11))/COS(RADIANS(A17)),2)</f>
        <v>7.48</v>
      </c>
      <c r="K17" s="2">
        <v>30</v>
      </c>
      <c r="L17">
        <f>ROUND(SIN(RADIANS(B17/3600))*B5*B6,2)</f>
        <v>1.1299999999999999</v>
      </c>
      <c r="M17">
        <f>ROUND(SIN(RADIANS(C17/3600))*B5*B6,2)</f>
        <v>0.8</v>
      </c>
      <c r="N17">
        <v>0</v>
      </c>
      <c r="O17">
        <f>ROUND(SIN(RADIANS(E17/3600))*B5*B6,2)</f>
        <v>-0.8</v>
      </c>
      <c r="P17">
        <f>ROUND(SIN(RADIANS(F17/3600))*B5*B6,2)</f>
        <v>-1.1299999999999999</v>
      </c>
      <c r="Q17">
        <f>ROUND(SIN(RADIANS(G17/3600))*B5*B6,2)</f>
        <v>-0.8</v>
      </c>
      <c r="R17">
        <v>0</v>
      </c>
      <c r="S17">
        <f>ROUND(SIN(RADIANS(I17/3600))*B5*B6,2)</f>
        <v>0.8</v>
      </c>
    </row>
    <row r="18" spans="1:19" x14ac:dyDescent="0.25">
      <c r="A18" s="2">
        <v>35</v>
      </c>
      <c r="B18">
        <f>ROUND(E3*COS(RADIANS(B2))*COS(RADIANS(B11))/COS(RADIANS(A18)),2)</f>
        <v>11.18</v>
      </c>
      <c r="C18">
        <f>ROUND(E3*COS(RADIANS(B2))*COS(RADIANS(C11))/COS(RADIANS(A18)),2)</f>
        <v>7.9</v>
      </c>
      <c r="D18">
        <f>ROUND(E3*COS(RADIANS(B2))*COS(RADIANS(D11))/COS(RADIANS(A18)),2)</f>
        <v>0</v>
      </c>
      <c r="E18">
        <f>ROUND(E3*COS(RADIANS(B2))*COS(RADIANS(E11))/COS(RADIANS(A18)),2)</f>
        <v>-7.9</v>
      </c>
      <c r="F18">
        <f>ROUND(E3*COS(RADIANS(B2))*COS(RADIANS(F11))/COS(RADIANS(A18)),2)</f>
        <v>-11.18</v>
      </c>
      <c r="G18">
        <f>ROUND(E3*COS(RADIANS(B2))*COS(RADIANS(G11))/COS(RADIANS(A18)),2)</f>
        <v>-7.9</v>
      </c>
      <c r="H18">
        <f>ROUND(E3*COS(RADIANS(B2))*COS(RADIANS(H11))/COS(RADIANS(A18)),2)</f>
        <v>0</v>
      </c>
      <c r="I18">
        <f>ROUND(E3*COS(RADIANS(B2))*COS(RADIANS(I11))/COS(RADIANS(A18)),2)</f>
        <v>7.9</v>
      </c>
      <c r="K18" s="2">
        <v>35</v>
      </c>
      <c r="L18">
        <f>ROUND(SIN(RADIANS(B18/3600))*B5*B6,2)</f>
        <v>1.19</v>
      </c>
      <c r="M18">
        <f>ROUND(SIN(RADIANS(C18/3600))*B5*B6,2)</f>
        <v>0.84</v>
      </c>
      <c r="N18">
        <v>0</v>
      </c>
      <c r="O18">
        <f>ROUND(SIN(RADIANS(E18/3600))*B5*B6,2)</f>
        <v>-0.84</v>
      </c>
      <c r="P18">
        <f>ROUND(SIN(RADIANS(F18/3600))*B5*B6,2)</f>
        <v>-1.19</v>
      </c>
      <c r="Q18">
        <f>ROUND(SIN(RADIANS(G18/3600))*B5*B6,2)</f>
        <v>-0.84</v>
      </c>
      <c r="R18">
        <v>0</v>
      </c>
      <c r="S18">
        <f>ROUND(SIN(RADIANS(I18/3600))*B5*B6,2)</f>
        <v>0.84</v>
      </c>
    </row>
    <row r="19" spans="1:19" x14ac:dyDescent="0.25">
      <c r="A19" s="2">
        <v>40</v>
      </c>
      <c r="B19">
        <f>ROUND(E3*COS(RADIANS(B2))*COS(RADIANS(B11))/COS(RADIANS(A19)),2)</f>
        <v>11.95</v>
      </c>
      <c r="C19">
        <f>ROUND(E3*COS(RADIANS(B2))*COS(RADIANS(C11))/COS(RADIANS(A19)),2)</f>
        <v>8.4499999999999993</v>
      </c>
      <c r="D19">
        <f>ROUND(E3*COS(RADIANS(B2))*COS(RADIANS(D11))/COS(RADIANS(A19)),2)</f>
        <v>0</v>
      </c>
      <c r="E19">
        <f>ROUND(E3*COS(RADIANS(B2))*COS(RADIANS(E11))/COS(RADIANS(A19)),2)</f>
        <v>-8.4499999999999993</v>
      </c>
      <c r="F19">
        <f>ROUND(E3*COS(RADIANS(B2))*COS(RADIANS(F11))/COS(RADIANS(A19)),2)</f>
        <v>-11.95</v>
      </c>
      <c r="G19">
        <f>ROUND(E3*COS(RADIANS(B2))*COS(RADIANS(G11))/COS(RADIANS(A19)),2)</f>
        <v>-8.4499999999999993</v>
      </c>
      <c r="H19">
        <f>ROUND(E3*COS(RADIANS(B2))*COS(RADIANS(H11))/COS(RADIANS(A19)),2)</f>
        <v>0</v>
      </c>
      <c r="I19">
        <f>ROUND(E3*COS(RADIANS(B2))*COS(RADIANS(I11))/COS(RADIANS(A19)),2)</f>
        <v>8.4499999999999993</v>
      </c>
      <c r="K19" s="2">
        <v>40</v>
      </c>
      <c r="L19">
        <f>ROUND(SIN(RADIANS(B19/3600))*B5*B6,2)</f>
        <v>1.28</v>
      </c>
      <c r="M19">
        <f>ROUND(SIN(RADIANS(C19/3600))*B5*B6,2)</f>
        <v>0.9</v>
      </c>
      <c r="N19">
        <v>0</v>
      </c>
      <c r="O19">
        <f>ROUND(SIN(RADIANS(E19/3600))*B5*B6,2)</f>
        <v>-0.9</v>
      </c>
      <c r="P19">
        <f>ROUND(SIN(RADIANS(F19/3600))*B5*B6,2)</f>
        <v>-1.28</v>
      </c>
      <c r="Q19">
        <f>ROUND(SIN(RADIANS(G19/3600))*B5*B6,2)</f>
        <v>-0.9</v>
      </c>
      <c r="R19">
        <v>0</v>
      </c>
      <c r="S19">
        <f>ROUND(SIN(RADIANS(I19/3600))*B5*B6,2)</f>
        <v>0.9</v>
      </c>
    </row>
    <row r="20" spans="1:19" x14ac:dyDescent="0.25">
      <c r="A20" s="2">
        <v>45</v>
      </c>
      <c r="B20">
        <f>ROUND(E3*COS(RADIANS(B2))*COS(RADIANS(B11))/COS(RADIANS(A20)),2)</f>
        <v>12.95</v>
      </c>
      <c r="C20">
        <f>ROUND(E3*COS(RADIANS(B2))*COS(RADIANS(C11))/COS(RADIANS(A20)),2)</f>
        <v>9.16</v>
      </c>
      <c r="D20">
        <f>ROUND(E3*COS(RADIANS(B2))*COS(RADIANS(D11))/COS(RADIANS(B20)),2)</f>
        <v>0</v>
      </c>
      <c r="E20">
        <f>ROUND(E3*COS(RADIANS(B2))*COS(RADIANS(E11))/COS(RADIANS(A20)),2)</f>
        <v>-9.16</v>
      </c>
      <c r="F20">
        <f>ROUND(E3*COS(RADIANS(B2))*COS(RADIANS(F11))/COS(RADIANS(A20)),2)</f>
        <v>-12.95</v>
      </c>
      <c r="G20">
        <f>ROUND(E3*COS(RADIANS(B2))*COS(RADIANS(G11))/COS(RADIANS(A20)),2)</f>
        <v>-9.16</v>
      </c>
      <c r="H20">
        <f>ROUND(E3*COS(RADIANS(B2))*COS(RADIANS(H11))/COS(RADIANS(B20)),2)</f>
        <v>0</v>
      </c>
      <c r="I20">
        <f>ROUND(E3*COS(RADIANS(B2))*COS(RADIANS(I11))/COS(RADIANS(A20)),2)</f>
        <v>9.16</v>
      </c>
      <c r="K20" s="2">
        <v>45</v>
      </c>
      <c r="L20">
        <f>ROUND(SIN(RADIANS(B20/3600))*B5*B6,2)</f>
        <v>1.38</v>
      </c>
      <c r="M20">
        <f>ROUND(SIN(RADIANS(C20/3600))*B5*B6,2)</f>
        <v>0.98</v>
      </c>
      <c r="N20">
        <v>0</v>
      </c>
      <c r="O20">
        <f>ROUND(SIN(RADIANS(E20/3600))*B5*B6,2)</f>
        <v>-0.98</v>
      </c>
      <c r="P20">
        <f>ROUND(SIN(RADIANS(F20/3600))*B5*B6,2)</f>
        <v>-1.38</v>
      </c>
      <c r="Q20">
        <f>ROUND(SIN(RADIANS(G20/3600))*B5*B6,2)</f>
        <v>-0.98</v>
      </c>
      <c r="R20">
        <v>0</v>
      </c>
      <c r="S20">
        <f>ROUND(SIN(RADIANS(I20/3600))*B5*B6,2)</f>
        <v>0.98</v>
      </c>
    </row>
    <row r="21" spans="1:19" x14ac:dyDescent="0.25">
      <c r="A21" s="2">
        <v>50</v>
      </c>
      <c r="B21">
        <f>ROUND(E3*COS(RADIANS(B2))*COS(RADIANS(B11))/COS(RADIANS(A21)),2)</f>
        <v>14.24</v>
      </c>
      <c r="C21">
        <f>ROUND(E3*COS(RADIANS(B2))*COS(RADIANS(C11))/COS(RADIANS(A21)),2)</f>
        <v>10.07</v>
      </c>
      <c r="D21">
        <f>ROUND(E3*COS(RADIANS(B2))*COS(RADIANS(D11))/COS(RADIANS(B21)),2)</f>
        <v>0</v>
      </c>
      <c r="E21">
        <f>ROUND(E3*COS(RADIANS(B2))*COS(RADIANS(E11))/COS(RADIANS(A21)),2)</f>
        <v>-10.07</v>
      </c>
      <c r="F21">
        <f>ROUND(E3*COS(RADIANS(B2))*COS(RADIANS(F11))/COS(RADIANS(A21)),2)</f>
        <v>-14.24</v>
      </c>
      <c r="G21">
        <f>ROUND(E3*COS(RADIANS(B2))*COS(RADIANS(G11))/COS(RADIANS(A21)),2)</f>
        <v>-10.07</v>
      </c>
      <c r="H21">
        <f>ROUND(E3*COS(RADIANS(B2))*COS(RADIANS(H11))/COS(RADIANS(B21)),2)</f>
        <v>0</v>
      </c>
      <c r="I21">
        <f>ROUND(E3*COS(RADIANS(B2))*COS(RADIANS(I11))/COS(RADIANS(A21)),2)</f>
        <v>10.07</v>
      </c>
      <c r="K21" s="2">
        <v>50</v>
      </c>
      <c r="L21">
        <f>ROUND(SIN(RADIANS(B21/3600))*B5*B6,2)</f>
        <v>1.52</v>
      </c>
      <c r="M21">
        <f>ROUND(SIN(RADIANS(C21/3600))*B5*B6,2)</f>
        <v>1.08</v>
      </c>
      <c r="N21">
        <v>0</v>
      </c>
      <c r="O21">
        <f>ROUND(SIN(RADIANS(E21/3600))*B5*B6,2)</f>
        <v>-1.08</v>
      </c>
      <c r="P21">
        <f>ROUND(SIN(RADIANS(F21/3600))*B5*B6,2)</f>
        <v>-1.52</v>
      </c>
      <c r="Q21">
        <f>ROUND(SIN(RADIANS(G21/3600))*B5*B6,2)</f>
        <v>-1.08</v>
      </c>
      <c r="R21">
        <v>0</v>
      </c>
      <c r="S21">
        <f>ROUND(SIN(RADIANS(I21/3600))*B5*B6,2)</f>
        <v>1.08</v>
      </c>
    </row>
    <row r="22" spans="1:19" x14ac:dyDescent="0.25">
      <c r="A22" s="2">
        <v>55</v>
      </c>
      <c r="B22">
        <f>ROUND(E3*COS(RADIANS(B2))*COS(RADIANS(B11))/COS(RADIANS(A22)),2)</f>
        <v>15.96</v>
      </c>
      <c r="C22">
        <f>ROUND(E3*COS(RADIANS(B2))*COS(RADIANS(C11))/COS(RADIANS(A22)),2)</f>
        <v>11.29</v>
      </c>
      <c r="D22">
        <f>ROUND(F3*COS(RADIANS(B2))*COS(RADIANS(D11))/COS(RADIANS(B22)),2)</f>
        <v>0</v>
      </c>
      <c r="E22">
        <f>ROUND(E3*COS(RADIANS(B2))*COS(RADIANS(E11))/COS(RADIANS(A22)),2)</f>
        <v>-11.29</v>
      </c>
      <c r="F22">
        <f>ROUND(E3*COS(RADIANS(B2))*COS(RADIANS(F11))/COS(RADIANS(A22)),2)</f>
        <v>-15.96</v>
      </c>
      <c r="G22">
        <f>ROUND(E3*COS(RADIANS(B2))*COS(RADIANS(G11))/COS(RADIANS(A22)),2)</f>
        <v>-11.29</v>
      </c>
      <c r="H22">
        <f>ROUND(E3*COS(RADIANS(B2))*COS(RADIANS(H11))/COS(RADIANS(B22)),2)</f>
        <v>0</v>
      </c>
      <c r="I22">
        <f>ROUND(E3*COS(RADIANS(B2))*COS(RADIANS(I11))/COS(RADIANS(A22)),2)</f>
        <v>11.29</v>
      </c>
      <c r="K22" s="2">
        <v>55</v>
      </c>
      <c r="L22">
        <f>ROUND(SIN(RADIANS(B22/3600))*B5*B6,2)</f>
        <v>1.7</v>
      </c>
      <c r="M22">
        <f>ROUND(SIN(RADIANS(C22/3600))*B5*B6,2)</f>
        <v>1.21</v>
      </c>
      <c r="N22">
        <v>0</v>
      </c>
      <c r="O22">
        <f>ROUND(SIN(RADIANS(E22/3600))*B5*B6,2)</f>
        <v>-1.21</v>
      </c>
      <c r="P22">
        <f>ROUND(SIN(RADIANS(F22/3600))*B5*B6,2)</f>
        <v>-1.7</v>
      </c>
      <c r="Q22">
        <f>ROUND(SIN(RADIANS(G22/3600))*B5*B6,2)</f>
        <v>-1.21</v>
      </c>
      <c r="R22">
        <v>0</v>
      </c>
      <c r="S22">
        <f>ROUND(SIN(RADIANS(I22/3600))*B5*B6,2)</f>
        <v>1.21</v>
      </c>
    </row>
    <row r="23" spans="1:19" x14ac:dyDescent="0.25">
      <c r="A23" s="2">
        <v>60</v>
      </c>
      <c r="B23">
        <f>ROUND(E3*COS(RADIANS(B2))*COS(RADIANS(B11))/COS(RADIANS(A23)),2)</f>
        <v>18.309999999999999</v>
      </c>
      <c r="C23">
        <f>ROUND(E3*COS(RADIANS(B2))*COS(RADIANS(C11))/COS(RADIANS(A23)),2)</f>
        <v>12.95</v>
      </c>
      <c r="D23">
        <f>ROUND(E3*COS(RADIANS(B2))*COS(RADIANS(D11))/COS(RADIANS(B23)),2)</f>
        <v>0</v>
      </c>
      <c r="E23">
        <f>ROUND(E3*COS(RADIANS(B2))*COS(RADIANS(E11))/COS(RADIANS(A23)),2)</f>
        <v>-12.95</v>
      </c>
      <c r="F23">
        <f>ROUND(E3*COS(RADIANS(B2))*COS(RADIANS(F11))/COS(RADIANS(A23)),2)</f>
        <v>-18.309999999999999</v>
      </c>
      <c r="G23">
        <f>ROUND(E3*COS(RADIANS(B2))*COS(RADIANS(G11))/COS(RADIANS(A23)),2)</f>
        <v>-12.95</v>
      </c>
      <c r="H23">
        <f>ROUND(E3*COS(RADIANS(B2))*COS(RADIANS(H11))/COS(RADIANS(B23)),2)</f>
        <v>0</v>
      </c>
      <c r="I23">
        <f>ROUND(E3*COS(RADIANS(B2))*COS(RADIANS(I11))/COS(RADIANS(A23)),2)</f>
        <v>12.95</v>
      </c>
      <c r="K23" s="2">
        <v>60</v>
      </c>
      <c r="L23">
        <f>ROUND(SIN(RADIANS(B23/3600))*B5*B6,2)</f>
        <v>1.96</v>
      </c>
      <c r="M23">
        <f>ROUND(SIN(RADIANS(C23/3600))*B5*B6,2)</f>
        <v>1.38</v>
      </c>
      <c r="N23">
        <v>0</v>
      </c>
      <c r="O23">
        <f>ROUND(SIN(RADIANS(E23/3600))*B5*B6,2)</f>
        <v>-1.38</v>
      </c>
      <c r="P23">
        <f>ROUND(SIN(RADIANS(F23/3600))*B5*B6,2)</f>
        <v>-1.96</v>
      </c>
      <c r="Q23">
        <f>ROUND(SIN(RADIANS(G23/3600))*B5*B6,2)</f>
        <v>-1.38</v>
      </c>
      <c r="R23">
        <v>0</v>
      </c>
      <c r="S23">
        <f>ROUND(SIN(RADIANS(I23/3600))*B5*B6,2)</f>
        <v>1.38</v>
      </c>
    </row>
    <row r="24" spans="1:19" x14ac:dyDescent="0.25">
      <c r="A24" s="2">
        <v>65</v>
      </c>
      <c r="B24">
        <f>ROUND(E3*COS(RADIANS(B2))*COS(RADIANS(B11))/COS(RADIANS(A24)),2)</f>
        <v>21.67</v>
      </c>
      <c r="C24">
        <f>ROUND(E3*COS(RADIANS(B2))*COS(RADIANS(C11))/COS(RADIANS(A24)),2)</f>
        <v>15.32</v>
      </c>
      <c r="D24">
        <f>ROUND(E3*COS(RADIANS(B2))*COS(RADIANS(D11))/COS(RADIANS(B24)),2)</f>
        <v>0</v>
      </c>
      <c r="E24">
        <f>ROUND(E3*COS(RADIANS(B2))*COS(RADIANS(E11))/COS(RADIANS(A24)),2)</f>
        <v>-15.32</v>
      </c>
      <c r="F24">
        <f>ROUND(E3*COS(RADIANS(B2))*COS(RADIANS(F11))/COS(RADIANS(A24)),2)</f>
        <v>-21.67</v>
      </c>
      <c r="G24">
        <f>ROUND(E3*COS(RADIANS(B2))*COS(RADIANS(G11))/COS(RADIANS(A24)),2)</f>
        <v>-15.32</v>
      </c>
      <c r="H24">
        <f>ROUND(E3*COS(RADIANS(B2))*COS(RADIANS(H11))/COS(RADIANS(B24)),2)</f>
        <v>0</v>
      </c>
      <c r="I24">
        <f>ROUND(E3*COS(RADIANS(B2))*COS(RADIANS(I11))/COS(RADIANS(A24)),2)</f>
        <v>15.32</v>
      </c>
      <c r="K24" s="2">
        <v>65</v>
      </c>
      <c r="L24">
        <f>ROUND(SIN(RADIANS(B24/3600))*B5*B6,2)</f>
        <v>2.31</v>
      </c>
      <c r="M24">
        <f>ROUND(SIN(RADIANS(C24/3600))*B5*B6,2)</f>
        <v>1.64</v>
      </c>
      <c r="N24">
        <v>0</v>
      </c>
      <c r="O24">
        <f>ROUND(SIN(RADIANS(E24/3600))*B5*B6,2)</f>
        <v>-1.64</v>
      </c>
      <c r="P24">
        <f>ROUND(SIN(RADIANS(F24/3600))*B5*B6,2)</f>
        <v>-2.31</v>
      </c>
      <c r="Q24">
        <f>ROUND(SIN(RADIANS(G24/3600))*B5*B6,2)</f>
        <v>-1.64</v>
      </c>
      <c r="R24">
        <v>0</v>
      </c>
      <c r="S24">
        <f>ROUND(SIN(RADIANS(I24/3600))*B5*B6,2)</f>
        <v>1.64</v>
      </c>
    </row>
    <row r="25" spans="1:19" x14ac:dyDescent="0.25">
      <c r="A25" s="2">
        <v>70</v>
      </c>
      <c r="B25">
        <f>ROUND(E3*COS(RADIANS(B2))*COS(RADIANS(B11))/COS(RADIANS(A25)),2)</f>
        <v>26.77</v>
      </c>
      <c r="C25">
        <f>ROUND(E3*COS(RADIANS(B2))*COS(RADIANS(C11))/COS(RADIANS(A25)),2)</f>
        <v>18.93</v>
      </c>
      <c r="D25">
        <f>ROUND(F3*COS(RADIANS(C2))*COS(RADIANS(D11))/COS(RADIANS(B25)),2)</f>
        <v>0</v>
      </c>
      <c r="E25">
        <f>ROUND(E3*COS(RADIANS(B2))*COS(RADIANS(E11))/COS(RADIANS(A25)),2)</f>
        <v>-18.93</v>
      </c>
      <c r="F25">
        <f>ROUND(E3*COS(RADIANS(B2))*COS(RADIANS(F11))/COS(RADIANS(A25)),2)</f>
        <v>-26.77</v>
      </c>
      <c r="G25">
        <f>ROUND(E3*COS(RADIANS(B2))*COS(RADIANS(G11))/COS(RADIANS(A25)),2)</f>
        <v>-18.93</v>
      </c>
      <c r="H25">
        <f>ROUND(E3*COS(RADIANS(B2))*COS(RADIANS(H11))/COS(RADIANS(B25)),2)</f>
        <v>0</v>
      </c>
      <c r="I25">
        <f>ROUND(E3*COS(RADIANS(B2))*COS(RADIANS(I11))/COS(RADIANS(A25)),2)</f>
        <v>18.93</v>
      </c>
      <c r="K25" s="2">
        <v>70</v>
      </c>
      <c r="L25">
        <f>ROUND(SIN(RADIANS(B25/3600))*B5*B6,2)</f>
        <v>2.86</v>
      </c>
      <c r="M25">
        <f>ROUND(SIN(RADIANS(C25/3600))*B5*B6,2)</f>
        <v>2.02</v>
      </c>
      <c r="N25">
        <v>0</v>
      </c>
      <c r="O25">
        <f>ROUND(SIN(RADIANS(E25/3600))*B5*B6,2)</f>
        <v>-2.02</v>
      </c>
      <c r="P25">
        <f>ROUND(SIN(RADIANS(F25/3600))*B5*B6,2)</f>
        <v>-2.86</v>
      </c>
      <c r="Q25">
        <f>ROUND(SIN(RADIANS(G25/3600))*B5*B6,2)</f>
        <v>-2.02</v>
      </c>
      <c r="R25">
        <v>0</v>
      </c>
      <c r="S25">
        <f>ROUND(SIN(RADIANS(I25/3600))*B5*B6,2)</f>
        <v>2.02</v>
      </c>
    </row>
    <row r="26" spans="1:19" x14ac:dyDescent="0.25">
      <c r="A26" s="2">
        <v>75</v>
      </c>
      <c r="B26">
        <f>ROUND(E3*COS(RADIANS(B2))*COS(RADIANS(B11))/COS(RADIANS(A26)),2)</f>
        <v>35.380000000000003</v>
      </c>
      <c r="C26">
        <f>ROUND(E3*COS(RADIANS(B2))*COS(RADIANS(C11))/COS(RADIANS(A26)),2)</f>
        <v>25.02</v>
      </c>
      <c r="D26">
        <f>ROUND(E3*COS(RADIANS(B2))*COS(RADIANS(D11))/COS(RADIANS(B26)),2)</f>
        <v>0</v>
      </c>
      <c r="E26">
        <f>ROUND(E3*COS(RADIANS(B2))*COS(RADIANS(E11))/COS(RADIANS(A26)),2)</f>
        <v>-25.02</v>
      </c>
      <c r="F26">
        <f>ROUND(E3*COS(RADIANS(B2))*COS(RADIANS(F11))/COS(RADIANS(A26)),2)</f>
        <v>-35.380000000000003</v>
      </c>
      <c r="G26">
        <f>ROUND(E3*COS(RADIANS(B2))*COS(RADIANS(G11))/COS(RADIANS(A26)),2)</f>
        <v>-25.02</v>
      </c>
      <c r="H26">
        <f>ROUND(E3*COS(RADIANS(B2))*COS(RADIANS(H11))/COS(RADIANS(B26)),2)</f>
        <v>0</v>
      </c>
      <c r="I26">
        <f>ROUND(E3*COS(RADIANS(B2))*COS(RADIANS(I11))/COS(RADIANS(A26)),2)</f>
        <v>25.02</v>
      </c>
      <c r="K26" s="2">
        <v>75</v>
      </c>
      <c r="L26">
        <f>ROUND(SIN(RADIANS(B26/3600))*B5*B6,2)</f>
        <v>3.78</v>
      </c>
      <c r="M26">
        <f>ROUND(SIN(RADIANS(C26/3600))*B5*B6,2)</f>
        <v>2.67</v>
      </c>
      <c r="N26">
        <v>0</v>
      </c>
      <c r="O26">
        <f>ROUND(SIN(RADIANS(E26/3600))*B5*B6,2)</f>
        <v>-2.67</v>
      </c>
      <c r="P26">
        <f>ROUND(SIN(RADIANS(F26/3600))*B5*B6,2)</f>
        <v>-3.78</v>
      </c>
      <c r="Q26">
        <f>ROUND(SIN(RADIANS(G26/3600))*B5*B6,2)</f>
        <v>-2.67</v>
      </c>
      <c r="R26">
        <v>0</v>
      </c>
      <c r="S26">
        <f>ROUND(SIN(RADIANS(I26/3600))*B5*B6,2)</f>
        <v>2.67</v>
      </c>
    </row>
    <row r="27" spans="1:19" x14ac:dyDescent="0.25">
      <c r="A27" s="2">
        <v>80</v>
      </c>
      <c r="B27">
        <f>ROUND(E3*COS(RADIANS(B2))*COS(RADIANS(B11))/COS(RADIANS(A27)),2)</f>
        <v>52.73</v>
      </c>
      <c r="C27">
        <f>ROUND(E3*COS(RADIANS(B2))*COS(RADIANS(C11))/COS(RADIANS(A27)),2)</f>
        <v>37.29</v>
      </c>
      <c r="D27">
        <f>ROUND(E3*COS(RADIANS(B2))*COS(RADIANS(D11))/COS(RADIANS(B27)),2)</f>
        <v>0</v>
      </c>
      <c r="E27">
        <f>ROUND(E3*COS(RADIANS(B2))*COS(RADIANS(E11))/COS(RADIANS(A27)),2)</f>
        <v>-37.29</v>
      </c>
      <c r="F27">
        <f>ROUND(E3*COS(RADIANS(B2))*COS(RADIANS(F11))/COS(RADIANS(A27)),2)</f>
        <v>-52.73</v>
      </c>
      <c r="G27">
        <f>ROUND(E3*COS(RADIANS(B2))*COS(RADIANS(G11))/COS(RADIANS(A27)),2)</f>
        <v>-37.29</v>
      </c>
      <c r="H27">
        <f>ROUND(E3*COS(RADIANS(B2))*COS(RADIANS(H11))/COS(RADIANS(B27)),2)</f>
        <v>0</v>
      </c>
      <c r="I27">
        <f>ROUND(E3*COS(RADIANS(B2))*COS(RADIANS(I11))/COS(RADIANS(A27)),2)</f>
        <v>37.29</v>
      </c>
      <c r="K27" s="2">
        <v>80</v>
      </c>
      <c r="L27">
        <f>ROUND(SIN(RADIANS(B27/3600))*B5*B6,2)</f>
        <v>5.63</v>
      </c>
      <c r="M27">
        <f>ROUND(SIN(RADIANS(C27/3600))*B5*B6,2)</f>
        <v>3.98</v>
      </c>
      <c r="N27">
        <v>0</v>
      </c>
      <c r="O27">
        <f>ROUND(SIN(RADIANS(E27/3600))*B5*B6,2)</f>
        <v>-3.98</v>
      </c>
      <c r="P27">
        <f>ROUND(SIN(RADIANS(F27/3600))*B5*B6,2)</f>
        <v>-5.63</v>
      </c>
      <c r="Q27">
        <f>ROUND(SIN(RADIANS(G27/3600))*B5*B6,2)</f>
        <v>-3.98</v>
      </c>
      <c r="R27">
        <v>0</v>
      </c>
      <c r="S27">
        <f>ROUND(SIN(RADIANS(I27/3600))*B5*B6,2)</f>
        <v>3.98</v>
      </c>
    </row>
    <row r="28" spans="1:19" x14ac:dyDescent="0.25">
      <c r="A28" s="2">
        <v>85</v>
      </c>
      <c r="B28">
        <f>ROUND(E3*COS(RADIANS(B2))*COS(RADIANS(B11))/COS(RADIANS(A28)),2)</f>
        <v>105.06</v>
      </c>
      <c r="C28">
        <f>ROUND(E3*COS(RADIANS(B2))*COS(RADIANS(C11))/COS(RADIANS(A28)),2)</f>
        <v>74.290000000000006</v>
      </c>
      <c r="D28">
        <f>ROUND(E3*COS(RADIANS(B2))*COS(RADIANS(D11))/COS(RADIANS(B28)),2)</f>
        <v>0</v>
      </c>
      <c r="E28">
        <f>ROUND(E3*COS(RADIANS(B2))*COS(RADIANS(E11))/COS(RADIANS(A28)),2)</f>
        <v>-74.290000000000006</v>
      </c>
      <c r="F28">
        <f>ROUND(E3*COS(RADIANS(B2))*COS(RADIANS(F11))/COS(RADIANS(A28)),2)</f>
        <v>-105.06</v>
      </c>
      <c r="G28">
        <f>ROUND(E3*COS(RADIANS(B2))*COS(RADIANS(G11))/COS(RADIANS(A28)),2)</f>
        <v>-74.290000000000006</v>
      </c>
      <c r="H28">
        <f>ROUND(E3*COS(RADIANS(B2))*COS(RADIANS(H11))/COS(RADIANS(B28)),2)</f>
        <v>0</v>
      </c>
      <c r="I28">
        <f>ROUND(E3*COS(RADIANS(B2))*COS(RADIANS(I11))/COS(RADIANS(A28)),2)</f>
        <v>74.290000000000006</v>
      </c>
      <c r="K28" s="2">
        <v>85</v>
      </c>
      <c r="L28">
        <f>ROUND(SIN(RADIANS(B28/3600))*B5*B6,2)</f>
        <v>11.22</v>
      </c>
      <c r="M28">
        <f>ROUND(SIN(RADIANS(C28/3600))*B5*B6,2)</f>
        <v>7.93</v>
      </c>
      <c r="N28">
        <v>0</v>
      </c>
      <c r="O28">
        <f>ROUND(SIN(RADIANS(E28/3600))*B5*B6,2)</f>
        <v>-7.93</v>
      </c>
      <c r="P28">
        <f>ROUND(SIN(RADIANS(F28/3600))*B5*B6,2)</f>
        <v>-11.22</v>
      </c>
      <c r="Q28">
        <f>ROUND(SIN(RADIANS(G28/3600))*B5*B6,2)</f>
        <v>-7.93</v>
      </c>
      <c r="R28">
        <v>0</v>
      </c>
      <c r="S28">
        <f>ROUND(SIN(RADIANS(I28/3600))*B5*B6,2)</f>
        <v>7.93</v>
      </c>
    </row>
    <row r="29" spans="1:19" x14ac:dyDescent="0.25">
      <c r="A29" s="2"/>
      <c r="K29" s="2"/>
    </row>
    <row r="30" spans="1:19" x14ac:dyDescent="0.25">
      <c r="A30" s="2"/>
    </row>
    <row r="31" spans="1:19" x14ac:dyDescent="0.25">
      <c r="A31" s="2"/>
    </row>
    <row r="32" spans="1:19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</sheetData>
  <mergeCells count="2">
    <mergeCell ref="A8:I8"/>
    <mergeCell ref="K8:S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Kiehl</dc:creator>
  <cp:lastModifiedBy>Matthias Kiehl</cp:lastModifiedBy>
  <dcterms:created xsi:type="dcterms:W3CDTF">2024-12-23T17:09:37Z</dcterms:created>
  <dcterms:modified xsi:type="dcterms:W3CDTF">2025-01-06T10:06:14Z</dcterms:modified>
</cp:coreProperties>
</file>