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1"/>
  </bookViews>
  <sheets>
    <sheet name="Publication" sheetId="1" state="visible" r:id="rId2"/>
    <sheet name="Fig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<sst xmlns="http://schemas.openxmlformats.org/spreadsheetml/2006/main" count="38" uniqueCount="24">
  <si>
    <t xml:space="preserve">id</t>
  </si>
  <si>
    <t xml:space="preserve">Leijssen1996</t>
  </si>
  <si>
    <t xml:space="preserve">pmid</t>
  </si>
  <si>
    <t xml:space="preserve">title</t>
  </si>
  <si>
    <t xml:space="preserve">Recovery of 13CO2 and 14CO2 in human bicarbonate studies: a critical review with original data.</t>
  </si>
  <si>
    <t xml:space="preserve">method</t>
  </si>
  <si>
    <t xml:space="preserve">review</t>
  </si>
  <si>
    <t xml:space="preserve">species</t>
  </si>
  <si>
    <t xml:space="preserve">human</t>
  </si>
  <si>
    <t xml:space="preserve">n</t>
  </si>
  <si>
    <t xml:space="preserve">subjects</t>
  </si>
  <si>
    <t xml:space="preserve">interventions</t>
  </si>
  <si>
    <t xml:space="preserve">study </t>
  </si>
  <si>
    <t xml:space="preserve">Time [h]</t>
  </si>
  <si>
    <t xml:space="preserve">Recovery of dose [%]</t>
  </si>
  <si>
    <t xml:space="preserve">Recovery of dose +- SD [%]</t>
  </si>
  <si>
    <t xml:space="preserve">Recovery of dose SD [%]</t>
  </si>
  <si>
    <t xml:space="preserve">Recovery of dose SE [%]</t>
  </si>
  <si>
    <t xml:space="preserve">study</t>
  </si>
  <si>
    <t xml:space="preserve">time</t>
  </si>
  <si>
    <t xml:space="preserve">recovery</t>
  </si>
  <si>
    <t xml:space="preserve">recovery_pm_sd</t>
  </si>
  <si>
    <t xml:space="preserve">recovery_sd</t>
  </si>
  <si>
    <t xml:space="preserve">recovery_se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</si>
</sst>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Arial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2:H7" headerRowCount="1" totalsRowCount="0" totalsRowShown="0">
  <autoFilter ref="A2:H7"/>
  <tableColumns count="8">
    <tableColumn id="1" name="study"/>
    <tableColumn id="2" name="n"/>
    <tableColumn id="3" name="time"/>
    <tableColumn id="4" name="recovery"/>
    <tableColumn id="5" name="recovery_pm_sd"/>
    <tableColumn id="6" name="recovery_sd"/>
    <tableColumn id="7" name="recovery_se"/>
    <tableColumn id="8" name="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A2:G14 B1"/>
    </sheetView>
  </sheetViews>
  <sheetFormatPr defaultRowHeight="12.8"/>
  <cols>
    <col collapsed="false" hidden="false" max="1" min="1" style="1" width="15.6604651162791"/>
    <col collapsed="false" hidden="false" max="2" min="2" style="2" width="34.6372093023256"/>
    <col collapsed="false" hidden="false" max="1025" min="3" style="1" width="13.0697674418605"/>
  </cols>
  <sheetData>
    <row r="1" customFormat="false" ht="12.8" hidden="false" customHeight="false" outlineLevel="0" collapsed="false">
      <c r="A1" s="3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2" t="n">
        <v>8976801</v>
      </c>
    </row>
    <row r="3" customFormat="false" ht="33.65" hidden="false" customHeight="false" outlineLevel="0" collapsed="false">
      <c r="A3" s="3" t="s">
        <v>3</v>
      </c>
      <c r="B3" s="2" t="s">
        <v>4</v>
      </c>
    </row>
    <row r="4" customFormat="false" ht="13.8" hidden="false" customHeight="false" outlineLevel="0" collapsed="false">
      <c r="A4" s="3" t="s">
        <v>5</v>
      </c>
      <c r="B4" s="4" t="s">
        <v>6</v>
      </c>
    </row>
    <row r="5" customFormat="false" ht="13.05" hidden="false" customHeight="false" outlineLevel="0" collapsed="false">
      <c r="A5" s="3" t="s">
        <v>7</v>
      </c>
      <c r="B5" s="5" t="s">
        <v>8</v>
      </c>
    </row>
    <row r="6" customFormat="false" ht="13" hidden="false" customHeight="false" outlineLevel="0" collapsed="false">
      <c r="A6" s="3" t="s">
        <v>9</v>
      </c>
      <c r="B6" s="5"/>
    </row>
    <row r="7" customFormat="false" ht="12.8" hidden="false" customHeight="false" outlineLevel="0" collapsed="false">
      <c r="A7" s="3" t="s">
        <v>10</v>
      </c>
      <c r="B7" s="5"/>
    </row>
    <row r="8" customFormat="false" ht="13.05" hidden="false" customHeight="false" outlineLevel="0" collapsed="false">
      <c r="A8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14" activeCellId="0" sqref="A2:G14"/>
    </sheetView>
  </sheetViews>
  <sheetFormatPr defaultRowHeight="12.8"/>
  <cols>
    <col collapsed="false" hidden="false" max="1" min="1" style="6" width="15.0372093023256"/>
    <col collapsed="false" hidden="false" max="2" min="2" style="6" width="11.4511627906977"/>
    <col collapsed="false" hidden="false" max="3" min="3" style="6" width="12.1767441860465"/>
    <col collapsed="false" hidden="false" max="4" min="4" style="7" width="15.0372093023256"/>
    <col collapsed="false" hidden="false" max="5" min="5" style="8" width="18.8837209302326"/>
    <col collapsed="false" hidden="false" max="6" min="6" style="8" width="15.0372093023256"/>
    <col collapsed="false" hidden="false" max="8" min="7" style="1" width="15.0372093023256"/>
    <col collapsed="false" hidden="false" max="10" min="9" style="1" width="11.1813953488372"/>
    <col collapsed="false" hidden="false" max="11" min="11" style="1" width="13.5116279069767"/>
    <col collapsed="false" hidden="false" max="1025" min="12" style="1" width="11.1813953488372"/>
  </cols>
  <sheetData>
    <row r="1" customFormat="false" ht="24.5" hidden="false" customHeight="false" outlineLevel="0" collapsed="false">
      <c r="A1" s="9" t="s">
        <v>12</v>
      </c>
      <c r="B1" s="9" t="s">
        <v>10</v>
      </c>
      <c r="C1" s="9" t="s">
        <v>13</v>
      </c>
      <c r="D1" s="10" t="s">
        <v>14</v>
      </c>
      <c r="E1" s="10" t="s">
        <v>15</v>
      </c>
      <c r="F1" s="10" t="s">
        <v>16</v>
      </c>
      <c r="G1" s="10" t="s">
        <v>17</v>
      </c>
    </row>
    <row r="2" customFormat="false" ht="12.8" hidden="false" customHeight="false" outlineLevel="0" collapsed="false">
      <c r="A2" s="11" t="s">
        <v>18</v>
      </c>
      <c r="B2" s="11" t="s">
        <v>9</v>
      </c>
      <c r="C2" s="11" t="s">
        <v>19</v>
      </c>
      <c r="D2" s="12" t="s">
        <v>20</v>
      </c>
      <c r="E2" s="12" t="s">
        <v>21</v>
      </c>
      <c r="F2" s="12" t="s">
        <v>22</v>
      </c>
      <c r="G2" s="12" t="s">
        <v>23</v>
      </c>
    </row>
    <row r="3" customFormat="false" ht="12.8" hidden="false" customHeight="false" outlineLevel="0" collapsed="false">
      <c r="A3" s="6" t="s">
        <v>1</v>
      </c>
      <c r="B3" s="6" t="n">
        <v>18</v>
      </c>
      <c r="C3" s="13" t="n">
        <v>1</v>
      </c>
      <c r="D3" s="8" t="n">
        <v>23.815117</v>
      </c>
      <c r="E3" s="8" t="n">
        <v>37.062267</v>
      </c>
      <c r="F3" s="8" t="n">
        <f aca="false">ABS(D3-E3)</f>
        <v>13.24715</v>
      </c>
      <c r="G3" s="8" t="n">
        <f aca="false">F3/SQRT(B3)</f>
        <v>3.12238319879846</v>
      </c>
    </row>
    <row r="4" customFormat="false" ht="12.8" hidden="false" customHeight="false" outlineLevel="0" collapsed="false">
      <c r="A4" s="6" t="s">
        <v>1</v>
      </c>
      <c r="B4" s="6" t="n">
        <v>18</v>
      </c>
      <c r="C4" s="13" t="n">
        <v>2</v>
      </c>
      <c r="D4" s="8" t="n">
        <v>51.992233</v>
      </c>
      <c r="E4" s="8" t="n">
        <v>64.67416</v>
      </c>
      <c r="F4" s="8" t="n">
        <f aca="false">ABS(D4-E4)</f>
        <v>12.681927</v>
      </c>
      <c r="G4" s="8" t="n">
        <f aca="false">F4/SQRT(B4)</f>
        <v>2.98915886007092</v>
      </c>
    </row>
    <row r="5" customFormat="false" ht="12.8" hidden="false" customHeight="false" outlineLevel="0" collapsed="false">
      <c r="A5" s="6" t="s">
        <v>1</v>
      </c>
      <c r="B5" s="6" t="n">
        <v>18</v>
      </c>
      <c r="C5" s="13" t="n">
        <v>3</v>
      </c>
      <c r="D5" s="8" t="n">
        <v>62.883507</v>
      </c>
      <c r="E5" s="8" t="n">
        <v>76.77697</v>
      </c>
      <c r="F5" s="8" t="n">
        <f aca="false">ABS(D5-E5)</f>
        <v>13.893463</v>
      </c>
      <c r="G5" s="8" t="n">
        <f aca="false">F5/SQRT(B5)</f>
        <v>3.27472063382146</v>
      </c>
    </row>
    <row r="6" customFormat="false" ht="12.8" hidden="false" customHeight="false" outlineLevel="0" collapsed="false">
      <c r="A6" s="6" t="s">
        <v>1</v>
      </c>
      <c r="B6" s="6" t="n">
        <v>18</v>
      </c>
      <c r="C6" s="13" t="n">
        <v>4</v>
      </c>
      <c r="D6" s="8" t="n">
        <v>78.136475</v>
      </c>
      <c r="E6" s="8" t="n">
        <v>88.55647</v>
      </c>
      <c r="F6" s="8" t="n">
        <f aca="false">ABS(D6-E6)</f>
        <v>10.419995</v>
      </c>
      <c r="G6" s="8" t="n">
        <f aca="false">F6/SQRT(B6)</f>
        <v>2.45601637480997</v>
      </c>
    </row>
    <row r="7" customFormat="false" ht="12.8" hidden="false" customHeight="false" outlineLevel="0" collapsed="false">
      <c r="A7" s="6" t="s">
        <v>1</v>
      </c>
      <c r="B7" s="6" t="n">
        <v>18</v>
      </c>
      <c r="C7" s="13" t="n">
        <v>5</v>
      </c>
      <c r="D7" s="8" t="n">
        <v>79.81929</v>
      </c>
      <c r="E7" s="8" t="n">
        <v>90.8856</v>
      </c>
      <c r="F7" s="8" t="n">
        <f aca="false">ABS(D7-E7)</f>
        <v>11.06631</v>
      </c>
      <c r="G7" s="8" t="n">
        <f aca="false">F7/SQRT(B7)</f>
        <v>2.6083542812375</v>
      </c>
    </row>
    <row r="8" customFormat="false" ht="12.8" hidden="false" customHeight="false" outlineLevel="0" collapsed="false">
      <c r="A8" s="6" t="s">
        <v>1</v>
      </c>
      <c r="B8" s="6" t="n">
        <v>18</v>
      </c>
      <c r="C8" s="13" t="n">
        <v>6</v>
      </c>
      <c r="D8" s="8" t="n">
        <v>84.733246</v>
      </c>
      <c r="E8" s="8" t="n">
        <v>91.68018</v>
      </c>
      <c r="F8" s="8" t="n">
        <f aca="false">ABS(D8-E8)</f>
        <v>6.94693400000001</v>
      </c>
      <c r="G8" s="8" t="n">
        <f aca="false">F8/SQRT(B8)</f>
        <v>1.63740804661847</v>
      </c>
    </row>
    <row r="9" customFormat="false" ht="12.8" hidden="false" customHeight="false" outlineLevel="0" collapsed="false">
      <c r="A9" s="6" t="s">
        <v>1</v>
      </c>
      <c r="B9" s="6" t="n">
        <v>18</v>
      </c>
      <c r="C9" s="13" t="n">
        <v>7</v>
      </c>
      <c r="D9" s="8" t="n">
        <v>86.01238</v>
      </c>
      <c r="E9" s="8" t="n">
        <v>93.12067</v>
      </c>
      <c r="F9" s="8" t="n">
        <f aca="false">ABS(D9-E9)</f>
        <v>7.10829000000001</v>
      </c>
      <c r="G9" s="8" t="n">
        <f aca="false">F9/SQRT(B9)</f>
        <v>1.67544002054684</v>
      </c>
    </row>
    <row r="10" customFormat="false" ht="12.8" hidden="false" customHeight="false" outlineLevel="0" collapsed="false">
      <c r="A10" s="6" t="s">
        <v>1</v>
      </c>
      <c r="B10" s="6" t="n">
        <v>18</v>
      </c>
      <c r="C10" s="6" t="n">
        <v>8</v>
      </c>
      <c r="D10" s="7" t="n">
        <v>86.96812</v>
      </c>
      <c r="E10" s="8" t="n">
        <v>98.115295</v>
      </c>
      <c r="F10" s="8" t="n">
        <f aca="false">ABS(D10-E10)</f>
        <v>11.147175</v>
      </c>
      <c r="G10" s="8" t="n">
        <f aca="false">F10/SQRT(B10)</f>
        <v>2.62741434452438</v>
      </c>
    </row>
    <row r="11" customFormat="false" ht="12.8" hidden="false" customHeight="false" outlineLevel="0" collapsed="false">
      <c r="A11" s="6" t="s">
        <v>1</v>
      </c>
      <c r="B11" s="6" t="n">
        <v>18</v>
      </c>
      <c r="C11" s="6" t="n">
        <v>9</v>
      </c>
      <c r="D11" s="7" t="n">
        <v>84.69331</v>
      </c>
      <c r="E11" s="8" t="n">
        <v>91.07452</v>
      </c>
      <c r="F11" s="8" t="n">
        <f aca="false">ABS(D11-E11)</f>
        <v>6.38121000000001</v>
      </c>
      <c r="G11" s="8" t="n">
        <f aca="false">F11/SQRT(B11)</f>
        <v>1.50406562105847</v>
      </c>
    </row>
    <row r="12" customFormat="false" ht="12.8" hidden="false" customHeight="false" outlineLevel="0" collapsed="false">
      <c r="A12" s="6" t="s">
        <v>1</v>
      </c>
      <c r="B12" s="6" t="n">
        <v>18</v>
      </c>
      <c r="C12" s="6" t="n">
        <v>10</v>
      </c>
      <c r="D12" s="7" t="n">
        <v>92.03034</v>
      </c>
      <c r="E12" s="8" t="n">
        <v>101.15823</v>
      </c>
      <c r="F12" s="8" t="n">
        <f aca="false">ABS(D12-E12)</f>
        <v>9.12789000000001</v>
      </c>
      <c r="G12" s="8" t="n">
        <f aca="false">F12/SQRT(B12)</f>
        <v>2.15146430564163</v>
      </c>
    </row>
    <row r="13" customFormat="false" ht="12.8" hidden="false" customHeight="false" outlineLevel="0" collapsed="false">
      <c r="A13" s="6" t="s">
        <v>1</v>
      </c>
      <c r="B13" s="6" t="n">
        <v>18</v>
      </c>
      <c r="C13" s="6" t="n">
        <v>11</v>
      </c>
      <c r="D13" s="7" t="n">
        <v>95.97499</v>
      </c>
      <c r="E13" s="8" t="n">
        <v>103.97201</v>
      </c>
      <c r="F13" s="8" t="n">
        <f aca="false">ABS(D13-E13)</f>
        <v>7.99701999999999</v>
      </c>
      <c r="G13" s="8" t="n">
        <f aca="false">F13/SQRT(B13)</f>
        <v>1.88491569042815</v>
      </c>
    </row>
    <row r="14" customFormat="false" ht="12.8" hidden="false" customHeight="false" outlineLevel="0" collapsed="false">
      <c r="A14" s="6" t="s">
        <v>1</v>
      </c>
      <c r="B14" s="6" t="n">
        <v>18</v>
      </c>
      <c r="C14" s="6" t="n">
        <v>12</v>
      </c>
      <c r="D14" s="7" t="n">
        <v>93.215126</v>
      </c>
      <c r="E14" s="8" t="n">
        <v>98.869446</v>
      </c>
      <c r="F14" s="8" t="n">
        <f aca="false">ABS(D14-E14)</f>
        <v>5.65432</v>
      </c>
      <c r="G14" s="8" t="n">
        <f aca="false">F14/SQRT(B14)</f>
        <v>1.33273600499957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2017-02-22T06:55:48Z</dcterms:created>
  <dc:creator>Dimitra Ele</dc:creator>
  <dc:description/>
  <dc:language>en-US</dc:language>
  <cp:lastModifiedBy/>
  <dcterms:modified xsi:type="dcterms:W3CDTF">2018-03-27T20:59:39Z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