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ropbox\Dimitra (3)\results\"/>
    </mc:Choice>
  </mc:AlternateContent>
  <bookViews>
    <workbookView xWindow="0" yWindow="0" windowWidth="25200" windowHeight="11985"/>
  </bookViews>
  <sheets>
    <sheet name="Table 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H47" i="1"/>
  <c r="I47" i="1"/>
  <c r="J47" i="1"/>
  <c r="G46" i="1"/>
  <c r="H46" i="1"/>
  <c r="I46" i="1"/>
  <c r="J46" i="1"/>
  <c r="G31" i="1"/>
  <c r="H31" i="1"/>
  <c r="I31" i="1"/>
  <c r="J31" i="1"/>
  <c r="G30" i="1"/>
  <c r="H30" i="1"/>
  <c r="I30" i="1"/>
  <c r="J30" i="1"/>
  <c r="G22" i="1"/>
  <c r="H22" i="1"/>
  <c r="I22" i="1"/>
  <c r="J22" i="1"/>
  <c r="G21" i="1"/>
  <c r="H21" i="1"/>
  <c r="I21" i="1"/>
  <c r="J21" i="1"/>
  <c r="E47" i="1" l="1"/>
  <c r="E46" i="1"/>
  <c r="E31" i="1"/>
  <c r="E30" i="1"/>
  <c r="E22" i="1"/>
  <c r="E21" i="1"/>
  <c r="D47" i="1"/>
  <c r="D46" i="1"/>
  <c r="D31" i="1"/>
  <c r="D30" i="1"/>
  <c r="D22" i="1"/>
  <c r="D21" i="1"/>
</calcChain>
</file>

<file path=xl/sharedStrings.xml><?xml version="1.0" encoding="utf-8"?>
<sst xmlns="http://schemas.openxmlformats.org/spreadsheetml/2006/main" count="158" uniqueCount="66">
  <si>
    <t>species</t>
  </si>
  <si>
    <t>method</t>
  </si>
  <si>
    <t>n</t>
  </si>
  <si>
    <t>subjects</t>
  </si>
  <si>
    <t>study</t>
  </si>
  <si>
    <t>Park 2003 - Validity of the 13C-Caffeine Breath Test as a
Noninvasive, Quantitative Test of Liver Function</t>
  </si>
  <si>
    <t>Table 2</t>
  </si>
  <si>
    <t>Park2003</t>
  </si>
  <si>
    <t>Subject</t>
  </si>
  <si>
    <t>Control1</t>
  </si>
  <si>
    <t>Control2</t>
  </si>
  <si>
    <t>Control3</t>
  </si>
  <si>
    <t>Control4</t>
  </si>
  <si>
    <t>Control5</t>
  </si>
  <si>
    <t>Control6</t>
  </si>
  <si>
    <t>Control7</t>
  </si>
  <si>
    <t>Control8</t>
  </si>
  <si>
    <t>Control9</t>
  </si>
  <si>
    <t>subject</t>
  </si>
  <si>
    <t>ControlMean</t>
  </si>
  <si>
    <t>ControlSE</t>
  </si>
  <si>
    <t>CVH1</t>
  </si>
  <si>
    <t>CVH2</t>
  </si>
  <si>
    <t>CVH3</t>
  </si>
  <si>
    <t>CVH4</t>
  </si>
  <si>
    <t>CVH5</t>
  </si>
  <si>
    <t>CVH6</t>
  </si>
  <si>
    <t>CVH7</t>
  </si>
  <si>
    <t>CVHMean</t>
  </si>
  <si>
    <t>CVHSE</t>
  </si>
  <si>
    <t>Cirrhosis1</t>
  </si>
  <si>
    <t>Cirrhosis2</t>
  </si>
  <si>
    <t>Cirrhosis3</t>
  </si>
  <si>
    <t>Cirrhosis4</t>
  </si>
  <si>
    <t>Cirrhosis5</t>
  </si>
  <si>
    <t>Cirrhosis6</t>
  </si>
  <si>
    <t>Cirrhosis7</t>
  </si>
  <si>
    <t>Cirrhosis8</t>
  </si>
  <si>
    <t>Cirrhosis9</t>
  </si>
  <si>
    <t>Cirrhosis10</t>
  </si>
  <si>
    <t>Cirrhosis11</t>
  </si>
  <si>
    <t>Cirrhosis12</t>
  </si>
  <si>
    <t>Cirrhosis13</t>
  </si>
  <si>
    <t>Cirrhosis14</t>
  </si>
  <si>
    <t>CirrhosisMean</t>
  </si>
  <si>
    <t>Sex</t>
  </si>
  <si>
    <t>sex</t>
  </si>
  <si>
    <t>M</t>
  </si>
  <si>
    <t>F</t>
  </si>
  <si>
    <t>age</t>
  </si>
  <si>
    <t>Age [y]</t>
  </si>
  <si>
    <t>CirrhosisSE</t>
  </si>
  <si>
    <t>Weight [kg]</t>
  </si>
  <si>
    <t>weight</t>
  </si>
  <si>
    <t>Smoker</t>
  </si>
  <si>
    <t>smoker</t>
  </si>
  <si>
    <t>N</t>
  </si>
  <si>
    <t>Y</t>
  </si>
  <si>
    <t>Cl /F [ml/(min*kg)]</t>
  </si>
  <si>
    <t>V /F [l/kg]</t>
  </si>
  <si>
    <t>t1/2 [h]</t>
  </si>
  <si>
    <t>CBT [Δ%/mg]</t>
  </si>
  <si>
    <t xml:space="preserve">CBT </t>
  </si>
  <si>
    <t>t1/2</t>
  </si>
  <si>
    <t>V/F</t>
  </si>
  <si>
    <t>Cl/F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</si>
</sst>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5" tint="0.59999389629810485"/>
        <bgColor rgb="FFCCCCFF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2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12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0</xdr:row>
      <xdr:rowOff>0</xdr:rowOff>
    </xdr:from>
    <xdr:to>
      <xdr:col>16</xdr:col>
      <xdr:colOff>612150</xdr:colOff>
      <xdr:row>51</xdr:row>
      <xdr:rowOff>133350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5100" y="0"/>
          <a:ext cx="4765050" cy="10058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elle161012" displayName="Tabelle161012" ref="A11:J47" totalsRowShown="0" headerRowDxfId="11" dataDxfId="10">
  <autoFilter ref="A11:J47"/>
  <tableColumns count="10">
    <tableColumn id="1" name="study" dataDxfId="9"/>
    <tableColumn id="2" name="subject" dataDxfId="8"/>
    <tableColumn id="17" name="sex" dataDxfId="7"/>
    <tableColumn id="3" name="age" dataDxfId="6"/>
    <tableColumn id="4" name="weight" dataDxfId="5"/>
    <tableColumn id="5" name="smoker" dataDxfId="4"/>
    <tableColumn id="6" name="Cl/F" dataDxfId="3"/>
    <tableColumn id="7" name="V/F" dataDxfId="2"/>
    <tableColumn id="8" name="t1/2" dataDxfId="1"/>
    <tableColumn id="9" name="CBT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B6" sqref="B6"/>
    </sheetView>
  </sheetViews>
  <sheetFormatPr baseColWidth="10" defaultRowHeight="15" x14ac:dyDescent="0.25"/>
  <cols>
    <col min="1" max="8" width="15.7109375" customWidth="1"/>
  </cols>
  <sheetData>
    <row r="1" spans="1:10" x14ac:dyDescent="0.25">
      <c r="A1" s="12" t="s">
        <v>5</v>
      </c>
      <c r="B1" s="1"/>
    </row>
    <row r="2" spans="1:10" x14ac:dyDescent="0.25">
      <c r="A2" s="2"/>
      <c r="B2" s="2"/>
    </row>
    <row r="3" spans="1:10" x14ac:dyDescent="0.25">
      <c r="A3" s="3" t="s">
        <v>0</v>
      </c>
      <c r="B3" s="4"/>
    </row>
    <row r="4" spans="1:10" x14ac:dyDescent="0.25">
      <c r="A4" s="3" t="s">
        <v>1</v>
      </c>
      <c r="B4" s="5"/>
    </row>
    <row r="5" spans="1:10" x14ac:dyDescent="0.25">
      <c r="A5" s="3" t="s">
        <v>2</v>
      </c>
      <c r="B5" s="4">
        <v>30</v>
      </c>
    </row>
    <row r="6" spans="1:10" x14ac:dyDescent="0.25">
      <c r="A6" s="3" t="s">
        <v>3</v>
      </c>
      <c r="B6" s="4"/>
    </row>
    <row r="9" spans="1:10" x14ac:dyDescent="0.25">
      <c r="A9" s="3" t="s">
        <v>6</v>
      </c>
      <c r="B9" s="2"/>
    </row>
    <row r="10" spans="1:10" ht="30" x14ac:dyDescent="0.25">
      <c r="A10" s="6" t="s">
        <v>4</v>
      </c>
      <c r="B10" s="7" t="s">
        <v>8</v>
      </c>
      <c r="C10" s="7" t="s">
        <v>45</v>
      </c>
      <c r="D10" s="7" t="s">
        <v>50</v>
      </c>
      <c r="E10" s="7" t="s">
        <v>52</v>
      </c>
      <c r="F10" s="7" t="s">
        <v>54</v>
      </c>
      <c r="G10" s="7" t="s">
        <v>58</v>
      </c>
      <c r="H10" s="7" t="s">
        <v>59</v>
      </c>
      <c r="I10" s="7" t="s">
        <v>60</v>
      </c>
      <c r="J10" s="7" t="s">
        <v>61</v>
      </c>
    </row>
    <row r="11" spans="1:10" x14ac:dyDescent="0.25">
      <c r="A11" s="8" t="s">
        <v>4</v>
      </c>
      <c r="B11" s="8" t="s">
        <v>18</v>
      </c>
      <c r="C11" s="8" t="s">
        <v>46</v>
      </c>
      <c r="D11" s="8" t="s">
        <v>49</v>
      </c>
      <c r="E11" s="8" t="s">
        <v>53</v>
      </c>
      <c r="F11" s="8" t="s">
        <v>55</v>
      </c>
      <c r="G11" s="8" t="s">
        <v>65</v>
      </c>
      <c r="H11" s="8" t="s">
        <v>64</v>
      </c>
      <c r="I11" s="15" t="s">
        <v>63</v>
      </c>
      <c r="J11" s="15" t="s">
        <v>62</v>
      </c>
    </row>
    <row r="12" spans="1:10" x14ac:dyDescent="0.25">
      <c r="A12" s="9" t="s">
        <v>7</v>
      </c>
      <c r="B12" s="8" t="s">
        <v>9</v>
      </c>
      <c r="C12" s="8" t="s">
        <v>47</v>
      </c>
      <c r="D12" s="10">
        <v>26</v>
      </c>
      <c r="E12" s="10">
        <v>80</v>
      </c>
      <c r="F12" s="10" t="s">
        <v>56</v>
      </c>
      <c r="G12" s="11">
        <v>2.19</v>
      </c>
      <c r="H12" s="10">
        <v>0.9</v>
      </c>
      <c r="I12" s="10">
        <v>4.75</v>
      </c>
      <c r="J12" s="10">
        <v>2.37</v>
      </c>
    </row>
    <row r="13" spans="1:10" x14ac:dyDescent="0.25">
      <c r="A13" s="9" t="s">
        <v>7</v>
      </c>
      <c r="B13" s="8" t="s">
        <v>10</v>
      </c>
      <c r="C13" s="8" t="s">
        <v>47</v>
      </c>
      <c r="D13" s="10">
        <v>27</v>
      </c>
      <c r="E13" s="10">
        <v>67</v>
      </c>
      <c r="F13" s="10" t="s">
        <v>56</v>
      </c>
      <c r="G13" s="11">
        <v>0.99</v>
      </c>
      <c r="H13" s="10">
        <v>0.94</v>
      </c>
      <c r="I13" s="10">
        <v>10.9</v>
      </c>
      <c r="J13" s="10">
        <v>0.91</v>
      </c>
    </row>
    <row r="14" spans="1:10" x14ac:dyDescent="0.25">
      <c r="A14" s="9" t="s">
        <v>7</v>
      </c>
      <c r="B14" s="8" t="s">
        <v>11</v>
      </c>
      <c r="C14" s="8" t="s">
        <v>47</v>
      </c>
      <c r="D14" s="10">
        <v>27</v>
      </c>
      <c r="E14" s="10">
        <v>71</v>
      </c>
      <c r="F14" s="10" t="s">
        <v>56</v>
      </c>
      <c r="G14" s="11">
        <v>1.77</v>
      </c>
      <c r="H14" s="10">
        <v>0.88</v>
      </c>
      <c r="I14" s="10">
        <v>5.75</v>
      </c>
      <c r="J14" s="10">
        <v>2.23</v>
      </c>
    </row>
    <row r="15" spans="1:10" x14ac:dyDescent="0.25">
      <c r="A15" s="9" t="s">
        <v>7</v>
      </c>
      <c r="B15" s="8" t="s">
        <v>12</v>
      </c>
      <c r="C15" s="8" t="s">
        <v>48</v>
      </c>
      <c r="D15" s="10">
        <v>25</v>
      </c>
      <c r="E15" s="10">
        <v>56</v>
      </c>
      <c r="F15" s="10" t="s">
        <v>57</v>
      </c>
      <c r="G15" s="11">
        <v>4.68</v>
      </c>
      <c r="H15" s="10">
        <v>1.06</v>
      </c>
      <c r="I15" s="10">
        <v>2.63</v>
      </c>
      <c r="J15" s="10">
        <v>4.5</v>
      </c>
    </row>
    <row r="16" spans="1:10" x14ac:dyDescent="0.25">
      <c r="A16" s="9" t="s">
        <v>7</v>
      </c>
      <c r="B16" s="8" t="s">
        <v>13</v>
      </c>
      <c r="C16" s="8" t="s">
        <v>47</v>
      </c>
      <c r="D16" s="10">
        <v>44</v>
      </c>
      <c r="E16" s="10">
        <v>92</v>
      </c>
      <c r="F16" s="10" t="s">
        <v>56</v>
      </c>
      <c r="G16" s="11">
        <v>2.46</v>
      </c>
      <c r="H16" s="10">
        <v>0.74</v>
      </c>
      <c r="I16" s="10">
        <v>3.46</v>
      </c>
      <c r="J16" s="10">
        <v>2.23</v>
      </c>
    </row>
    <row r="17" spans="1:10" x14ac:dyDescent="0.25">
      <c r="A17" s="9" t="s">
        <v>7</v>
      </c>
      <c r="B17" s="8" t="s">
        <v>14</v>
      </c>
      <c r="C17" s="8" t="s">
        <v>47</v>
      </c>
      <c r="D17" s="10">
        <v>25</v>
      </c>
      <c r="E17" s="10">
        <v>77</v>
      </c>
      <c r="F17" s="10" t="s">
        <v>56</v>
      </c>
      <c r="G17" s="11">
        <v>1.72</v>
      </c>
      <c r="H17" s="10">
        <v>0.91</v>
      </c>
      <c r="I17" s="10">
        <v>6.14</v>
      </c>
      <c r="J17" s="10">
        <v>1.26</v>
      </c>
    </row>
    <row r="18" spans="1:10" x14ac:dyDescent="0.25">
      <c r="A18" s="9" t="s">
        <v>7</v>
      </c>
      <c r="B18" s="8" t="s">
        <v>15</v>
      </c>
      <c r="C18" s="8" t="s">
        <v>48</v>
      </c>
      <c r="D18" s="10">
        <v>24</v>
      </c>
      <c r="E18" s="10">
        <v>54</v>
      </c>
      <c r="F18" s="10" t="s">
        <v>56</v>
      </c>
      <c r="G18" s="11">
        <v>3.12</v>
      </c>
      <c r="H18" s="10">
        <v>0.76</v>
      </c>
      <c r="I18" s="10">
        <v>2.82</v>
      </c>
      <c r="J18" s="10">
        <v>4.28</v>
      </c>
    </row>
    <row r="19" spans="1:10" x14ac:dyDescent="0.25">
      <c r="A19" s="9" t="s">
        <v>7</v>
      </c>
      <c r="B19" s="8" t="s">
        <v>16</v>
      </c>
      <c r="C19" s="8" t="s">
        <v>47</v>
      </c>
      <c r="D19" s="10">
        <v>49</v>
      </c>
      <c r="E19" s="10">
        <v>65</v>
      </c>
      <c r="F19" s="10" t="s">
        <v>56</v>
      </c>
      <c r="G19" s="11">
        <v>2.3199999999999998</v>
      </c>
      <c r="H19" s="10">
        <v>0.92</v>
      </c>
      <c r="I19" s="10">
        <v>4.5999999999999996</v>
      </c>
      <c r="J19" s="10">
        <v>2.72</v>
      </c>
    </row>
    <row r="20" spans="1:10" x14ac:dyDescent="0.25">
      <c r="A20" s="9" t="s">
        <v>7</v>
      </c>
      <c r="B20" s="8" t="s">
        <v>17</v>
      </c>
      <c r="C20" s="8" t="s">
        <v>48</v>
      </c>
      <c r="D20" s="10">
        <v>43</v>
      </c>
      <c r="E20" s="10">
        <v>67</v>
      </c>
      <c r="F20" s="10" t="s">
        <v>56</v>
      </c>
      <c r="G20" s="11">
        <v>2.41</v>
      </c>
      <c r="H20" s="10">
        <v>0.76</v>
      </c>
      <c r="I20" s="10">
        <v>3.66</v>
      </c>
      <c r="J20" s="10">
        <v>1.91</v>
      </c>
    </row>
    <row r="21" spans="1:10" ht="16.5" customHeight="1" x14ac:dyDescent="0.25">
      <c r="A21" s="9" t="s">
        <v>7</v>
      </c>
      <c r="B21" s="13" t="s">
        <v>19</v>
      </c>
      <c r="C21" s="8"/>
      <c r="D21" s="14">
        <f>SUBTOTAL(101,D12:D20)</f>
        <v>32.222222222222221</v>
      </c>
      <c r="E21" s="14">
        <f>SUBTOTAL(101,E12:E20)</f>
        <v>69.888888888888886</v>
      </c>
      <c r="F21" s="14"/>
      <c r="G21" s="16">
        <f t="shared" ref="F21:J21" si="0">SUBTOTAL(101,G12:G20)</f>
        <v>2.4066666666666667</v>
      </c>
      <c r="H21" s="16">
        <f t="shared" si="0"/>
        <v>0.87444444444444436</v>
      </c>
      <c r="I21" s="16">
        <f t="shared" si="0"/>
        <v>4.9677777777777772</v>
      </c>
      <c r="J21" s="16">
        <f t="shared" si="0"/>
        <v>2.4900000000000002</v>
      </c>
    </row>
    <row r="22" spans="1:10" x14ac:dyDescent="0.25">
      <c r="A22" s="9" t="s">
        <v>7</v>
      </c>
      <c r="B22" s="13" t="s">
        <v>20</v>
      </c>
      <c r="C22" s="8"/>
      <c r="D22" s="14">
        <f>STDEV(D12:D20)</f>
        <v>10.009717500731194</v>
      </c>
      <c r="E22" s="14">
        <f>STDEV(E12:E20)</f>
        <v>11.879019787470316</v>
      </c>
      <c r="F22" s="14"/>
      <c r="G22" s="16">
        <f t="shared" ref="F22:J22" si="1">STDEV(G12:G20)</f>
        <v>1.0379065468528461</v>
      </c>
      <c r="H22" s="16">
        <f t="shared" si="1"/>
        <v>0.10429658564774777</v>
      </c>
      <c r="I22" s="16">
        <f t="shared" si="1"/>
        <v>2.5352947450827981</v>
      </c>
      <c r="J22" s="16">
        <f t="shared" si="1"/>
        <v>1.2141046083431204</v>
      </c>
    </row>
    <row r="23" spans="1:10" x14ac:dyDescent="0.25">
      <c r="A23" s="9" t="s">
        <v>7</v>
      </c>
      <c r="B23" s="8" t="s">
        <v>21</v>
      </c>
      <c r="C23" s="8" t="s">
        <v>47</v>
      </c>
      <c r="D23" s="10">
        <v>41</v>
      </c>
      <c r="E23" s="10">
        <v>65</v>
      </c>
      <c r="F23" s="10" t="s">
        <v>56</v>
      </c>
      <c r="G23" s="11">
        <v>2.2400000000000002</v>
      </c>
      <c r="H23" s="10">
        <v>0.42</v>
      </c>
      <c r="I23" s="10">
        <v>2.19</v>
      </c>
      <c r="J23" s="10">
        <v>1.92</v>
      </c>
    </row>
    <row r="24" spans="1:10" x14ac:dyDescent="0.25">
      <c r="A24" s="9" t="s">
        <v>7</v>
      </c>
      <c r="B24" s="8" t="s">
        <v>22</v>
      </c>
      <c r="C24" s="8" t="s">
        <v>47</v>
      </c>
      <c r="D24" s="10">
        <v>54</v>
      </c>
      <c r="E24" s="10">
        <v>60</v>
      </c>
      <c r="F24" s="10" t="s">
        <v>56</v>
      </c>
      <c r="G24" s="11">
        <v>1.1200000000000001</v>
      </c>
      <c r="H24" s="10">
        <v>0.56999999999999995</v>
      </c>
      <c r="I24" s="10">
        <v>5.92</v>
      </c>
      <c r="J24" s="10">
        <v>1.67</v>
      </c>
    </row>
    <row r="25" spans="1:10" x14ac:dyDescent="0.25">
      <c r="A25" s="9" t="s">
        <v>7</v>
      </c>
      <c r="B25" s="8" t="s">
        <v>23</v>
      </c>
      <c r="C25" s="8" t="s">
        <v>48</v>
      </c>
      <c r="D25" s="10">
        <v>49</v>
      </c>
      <c r="E25" s="10">
        <v>55</v>
      </c>
      <c r="F25" s="10" t="s">
        <v>56</v>
      </c>
      <c r="G25" s="11">
        <v>0.57999999999999996</v>
      </c>
      <c r="H25" s="10">
        <v>0.53</v>
      </c>
      <c r="I25" s="10">
        <v>10.6</v>
      </c>
      <c r="J25" s="10">
        <v>0.6</v>
      </c>
    </row>
    <row r="26" spans="1:10" x14ac:dyDescent="0.25">
      <c r="A26" s="9" t="s">
        <v>7</v>
      </c>
      <c r="B26" s="8" t="s">
        <v>24</v>
      </c>
      <c r="C26" s="8" t="s">
        <v>47</v>
      </c>
      <c r="D26" s="10">
        <v>31</v>
      </c>
      <c r="E26" s="10">
        <v>74</v>
      </c>
      <c r="F26" s="10" t="s">
        <v>57</v>
      </c>
      <c r="G26" s="11">
        <v>4.74</v>
      </c>
      <c r="H26" s="10">
        <v>1.52</v>
      </c>
      <c r="I26" s="10">
        <v>3.71</v>
      </c>
      <c r="J26" s="10">
        <v>3.88</v>
      </c>
    </row>
    <row r="27" spans="1:10" x14ac:dyDescent="0.25">
      <c r="A27" s="9" t="s">
        <v>7</v>
      </c>
      <c r="B27" s="8" t="s">
        <v>25</v>
      </c>
      <c r="C27" s="8" t="s">
        <v>47</v>
      </c>
      <c r="D27" s="10">
        <v>72</v>
      </c>
      <c r="E27" s="10">
        <v>64</v>
      </c>
      <c r="F27" s="10" t="s">
        <v>56</v>
      </c>
      <c r="G27" s="11">
        <v>1.22</v>
      </c>
      <c r="H27" s="10">
        <v>0.71</v>
      </c>
      <c r="I27" s="10">
        <v>6.72</v>
      </c>
      <c r="J27" s="10">
        <v>1.37</v>
      </c>
    </row>
    <row r="28" spans="1:10" x14ac:dyDescent="0.25">
      <c r="A28" s="9" t="s">
        <v>7</v>
      </c>
      <c r="B28" s="8" t="s">
        <v>26</v>
      </c>
      <c r="C28" s="8" t="s">
        <v>47</v>
      </c>
      <c r="D28" s="10">
        <v>36</v>
      </c>
      <c r="E28" s="10">
        <v>91</v>
      </c>
      <c r="F28" s="10" t="s">
        <v>57</v>
      </c>
      <c r="G28" s="11">
        <v>3.75</v>
      </c>
      <c r="H28" s="10">
        <v>1.1299999999999999</v>
      </c>
      <c r="I28" s="10">
        <v>3.48</v>
      </c>
      <c r="J28" s="10">
        <v>4.05</v>
      </c>
    </row>
    <row r="29" spans="1:10" x14ac:dyDescent="0.25">
      <c r="A29" s="9" t="s">
        <v>7</v>
      </c>
      <c r="B29" s="8" t="s">
        <v>27</v>
      </c>
      <c r="C29" s="8" t="s">
        <v>47</v>
      </c>
      <c r="D29" s="10">
        <v>47</v>
      </c>
      <c r="E29" s="10">
        <v>68</v>
      </c>
      <c r="F29" s="10" t="s">
        <v>57</v>
      </c>
      <c r="G29" s="11">
        <v>4.3499999999999996</v>
      </c>
      <c r="H29" s="10">
        <v>1.04</v>
      </c>
      <c r="I29" s="10">
        <v>2.76</v>
      </c>
      <c r="J29" s="10">
        <v>5.32</v>
      </c>
    </row>
    <row r="30" spans="1:10" x14ac:dyDescent="0.25">
      <c r="A30" s="10" t="s">
        <v>7</v>
      </c>
      <c r="B30" s="13" t="s">
        <v>28</v>
      </c>
      <c r="C30" s="8"/>
      <c r="D30" s="14">
        <f>SUBTOTAL(101,D23:D29)</f>
        <v>47.142857142857146</v>
      </c>
      <c r="E30" s="14">
        <f>SUBTOTAL(101,E23:E29)</f>
        <v>68.142857142857139</v>
      </c>
      <c r="F30" s="14"/>
      <c r="G30" s="16">
        <f t="shared" ref="F30:J30" si="2">SUBTOTAL(101,G23:G29)</f>
        <v>2.5714285714285716</v>
      </c>
      <c r="H30" s="16">
        <f t="shared" si="2"/>
        <v>0.84571428571428575</v>
      </c>
      <c r="I30" s="16">
        <f t="shared" si="2"/>
        <v>5.0542857142857134</v>
      </c>
      <c r="J30" s="16">
        <f t="shared" si="2"/>
        <v>2.6871428571428573</v>
      </c>
    </row>
    <row r="31" spans="1:10" x14ac:dyDescent="0.25">
      <c r="A31" s="10" t="s">
        <v>7</v>
      </c>
      <c r="B31" s="13" t="s">
        <v>29</v>
      </c>
      <c r="C31" s="8"/>
      <c r="D31" s="14">
        <f>STDEV(D23:D29)</f>
        <v>13.483676197889205</v>
      </c>
      <c r="E31" s="14">
        <f>STDEV(E23:E29)</f>
        <v>11.710800875382388</v>
      </c>
      <c r="F31" s="14"/>
      <c r="G31" s="16">
        <f t="shared" ref="F31:J31" si="3">STDEV(G23:G29)</f>
        <v>1.6962549785869314</v>
      </c>
      <c r="H31" s="16">
        <f t="shared" si="3"/>
        <v>0.39761191895520193</v>
      </c>
      <c r="I31" s="16">
        <f t="shared" si="3"/>
        <v>2.944836481837644</v>
      </c>
      <c r="J31" s="16">
        <f t="shared" si="3"/>
        <v>1.7285033437988511</v>
      </c>
    </row>
    <row r="32" spans="1:10" x14ac:dyDescent="0.25">
      <c r="A32" s="10" t="s">
        <v>7</v>
      </c>
      <c r="B32" s="8" t="s">
        <v>30</v>
      </c>
      <c r="C32" s="8" t="s">
        <v>48</v>
      </c>
      <c r="D32" s="10">
        <v>71</v>
      </c>
      <c r="E32" s="10">
        <v>75</v>
      </c>
      <c r="F32" s="10" t="s">
        <v>56</v>
      </c>
      <c r="G32" s="11">
        <v>1.02</v>
      </c>
      <c r="H32" s="10">
        <v>1.1000000000000001</v>
      </c>
      <c r="I32" s="10">
        <v>12.52</v>
      </c>
      <c r="J32" s="10">
        <v>1.1399999999999999</v>
      </c>
    </row>
    <row r="33" spans="1:10" x14ac:dyDescent="0.25">
      <c r="A33" s="10" t="s">
        <v>7</v>
      </c>
      <c r="B33" s="8" t="s">
        <v>31</v>
      </c>
      <c r="C33" s="8" t="s">
        <v>47</v>
      </c>
      <c r="D33" s="10">
        <v>76</v>
      </c>
      <c r="E33" s="10">
        <v>78</v>
      </c>
      <c r="F33" s="10" t="s">
        <v>56</v>
      </c>
      <c r="G33" s="11">
        <v>2.14</v>
      </c>
      <c r="H33" s="10">
        <v>1.06</v>
      </c>
      <c r="I33" s="10">
        <v>5.72</v>
      </c>
      <c r="J33" s="10">
        <v>1.24</v>
      </c>
    </row>
    <row r="34" spans="1:10" x14ac:dyDescent="0.25">
      <c r="A34" s="10" t="s">
        <v>7</v>
      </c>
      <c r="B34" s="8" t="s">
        <v>32</v>
      </c>
      <c r="C34" s="8" t="s">
        <v>48</v>
      </c>
      <c r="D34" s="10">
        <v>64</v>
      </c>
      <c r="E34" s="10">
        <v>67</v>
      </c>
      <c r="F34" s="10" t="s">
        <v>57</v>
      </c>
      <c r="G34" s="11">
        <v>1.82</v>
      </c>
      <c r="H34" s="10">
        <v>1.01</v>
      </c>
      <c r="I34" s="10">
        <v>6.42</v>
      </c>
      <c r="J34" s="10">
        <v>1.44</v>
      </c>
    </row>
    <row r="35" spans="1:10" x14ac:dyDescent="0.25">
      <c r="A35" s="10" t="s">
        <v>7</v>
      </c>
      <c r="B35" s="8" t="s">
        <v>33</v>
      </c>
      <c r="C35" s="8" t="s">
        <v>47</v>
      </c>
      <c r="D35" s="10">
        <v>51</v>
      </c>
      <c r="E35" s="10">
        <v>63</v>
      </c>
      <c r="F35" s="10" t="s">
        <v>57</v>
      </c>
      <c r="G35" s="11">
        <v>3.3</v>
      </c>
      <c r="H35" s="10">
        <v>0.65</v>
      </c>
      <c r="I35" s="10">
        <v>2.29</v>
      </c>
      <c r="J35" s="10">
        <v>3.79</v>
      </c>
    </row>
    <row r="36" spans="1:10" x14ac:dyDescent="0.25">
      <c r="A36" s="10" t="s">
        <v>7</v>
      </c>
      <c r="B36" s="8" t="s">
        <v>34</v>
      </c>
      <c r="C36" s="8" t="s">
        <v>48</v>
      </c>
      <c r="D36" s="10">
        <v>44</v>
      </c>
      <c r="E36" s="10">
        <v>56</v>
      </c>
      <c r="F36" s="10" t="s">
        <v>57</v>
      </c>
      <c r="G36" s="11">
        <v>2.44</v>
      </c>
      <c r="H36" s="10">
        <v>1.21</v>
      </c>
      <c r="I36" s="10">
        <v>5.75</v>
      </c>
      <c r="J36" s="10">
        <v>2.89</v>
      </c>
    </row>
    <row r="37" spans="1:10" x14ac:dyDescent="0.25">
      <c r="A37" s="10" t="s">
        <v>7</v>
      </c>
      <c r="B37" s="8" t="s">
        <v>35</v>
      </c>
      <c r="C37" s="8" t="s">
        <v>47</v>
      </c>
      <c r="D37" s="10">
        <v>72</v>
      </c>
      <c r="E37" s="10">
        <v>76</v>
      </c>
      <c r="F37" s="10" t="s">
        <v>56</v>
      </c>
      <c r="G37" s="11">
        <v>0.96</v>
      </c>
      <c r="H37" s="10">
        <v>0.73</v>
      </c>
      <c r="I37" s="10">
        <v>8.82</v>
      </c>
      <c r="J37" s="10">
        <v>0.71</v>
      </c>
    </row>
    <row r="38" spans="1:10" x14ac:dyDescent="0.25">
      <c r="A38" s="10" t="s">
        <v>7</v>
      </c>
      <c r="B38" s="8" t="s">
        <v>36</v>
      </c>
      <c r="C38" s="8" t="s">
        <v>47</v>
      </c>
      <c r="D38" s="10">
        <v>78</v>
      </c>
      <c r="E38" s="10">
        <v>78</v>
      </c>
      <c r="F38" s="10" t="s">
        <v>57</v>
      </c>
      <c r="G38" s="11">
        <v>5.33</v>
      </c>
      <c r="H38" s="10">
        <v>1.51</v>
      </c>
      <c r="I38" s="10">
        <v>3.26</v>
      </c>
      <c r="J38" s="10">
        <v>2.5</v>
      </c>
    </row>
    <row r="39" spans="1:10" x14ac:dyDescent="0.25">
      <c r="A39" s="10" t="s">
        <v>7</v>
      </c>
      <c r="B39" s="8" t="s">
        <v>37</v>
      </c>
      <c r="C39" s="8" t="s">
        <v>48</v>
      </c>
      <c r="D39" s="10">
        <v>56</v>
      </c>
      <c r="E39" s="10">
        <v>93</v>
      </c>
      <c r="F39" s="10" t="s">
        <v>57</v>
      </c>
      <c r="G39" s="11">
        <v>1.59</v>
      </c>
      <c r="H39" s="10">
        <v>0.77</v>
      </c>
      <c r="I39" s="10">
        <v>5.61</v>
      </c>
      <c r="J39" s="10">
        <v>1.79</v>
      </c>
    </row>
    <row r="40" spans="1:10" x14ac:dyDescent="0.25">
      <c r="A40" s="10" t="s">
        <v>7</v>
      </c>
      <c r="B40" s="8" t="s">
        <v>38</v>
      </c>
      <c r="C40" s="8" t="s">
        <v>48</v>
      </c>
      <c r="D40" s="10">
        <v>42</v>
      </c>
      <c r="E40" s="10">
        <v>48</v>
      </c>
      <c r="F40" s="10" t="s">
        <v>56</v>
      </c>
      <c r="G40" s="11">
        <v>0.67</v>
      </c>
      <c r="H40" s="10">
        <v>0.59</v>
      </c>
      <c r="I40" s="10">
        <v>10.220000000000001</v>
      </c>
      <c r="J40" s="10">
        <v>1.84</v>
      </c>
    </row>
    <row r="41" spans="1:10" x14ac:dyDescent="0.25">
      <c r="A41" s="10" t="s">
        <v>7</v>
      </c>
      <c r="B41" s="8" t="s">
        <v>39</v>
      </c>
      <c r="C41" s="8" t="s">
        <v>47</v>
      </c>
      <c r="D41" s="10">
        <v>38</v>
      </c>
      <c r="E41" s="10">
        <v>101</v>
      </c>
      <c r="F41" s="10" t="s">
        <v>57</v>
      </c>
      <c r="G41" s="11">
        <v>0.2</v>
      </c>
      <c r="H41" s="10">
        <v>0.76</v>
      </c>
      <c r="I41" s="10">
        <v>43.93</v>
      </c>
      <c r="J41" s="10">
        <v>0.45</v>
      </c>
    </row>
    <row r="42" spans="1:10" x14ac:dyDescent="0.25">
      <c r="A42" s="10" t="s">
        <v>7</v>
      </c>
      <c r="B42" s="8" t="s">
        <v>40</v>
      </c>
      <c r="C42" s="8" t="s">
        <v>47</v>
      </c>
      <c r="D42" s="10">
        <v>54</v>
      </c>
      <c r="E42" s="10">
        <v>63</v>
      </c>
      <c r="F42" s="10" t="s">
        <v>56</v>
      </c>
      <c r="G42" s="11">
        <v>0.48</v>
      </c>
      <c r="H42" s="10">
        <v>1.0900000000000001</v>
      </c>
      <c r="I42" s="10">
        <v>26.26</v>
      </c>
      <c r="J42" s="10">
        <v>0.31</v>
      </c>
    </row>
    <row r="43" spans="1:10" x14ac:dyDescent="0.25">
      <c r="A43" s="10" t="s">
        <v>7</v>
      </c>
      <c r="B43" s="8" t="s">
        <v>41</v>
      </c>
      <c r="C43" s="8" t="s">
        <v>47</v>
      </c>
      <c r="D43" s="10">
        <v>61</v>
      </c>
      <c r="E43" s="10">
        <v>70</v>
      </c>
      <c r="F43" s="10" t="s">
        <v>56</v>
      </c>
      <c r="G43" s="11">
        <v>0.21</v>
      </c>
      <c r="H43" s="10">
        <v>1.01</v>
      </c>
      <c r="I43" s="10">
        <v>55.81</v>
      </c>
      <c r="J43" s="10">
        <v>0.54</v>
      </c>
    </row>
    <row r="44" spans="1:10" x14ac:dyDescent="0.25">
      <c r="A44" s="10" t="s">
        <v>7</v>
      </c>
      <c r="B44" s="8" t="s">
        <v>42</v>
      </c>
      <c r="C44" s="8" t="s">
        <v>47</v>
      </c>
      <c r="D44" s="10">
        <v>47</v>
      </c>
      <c r="E44" s="10">
        <v>65</v>
      </c>
      <c r="F44" s="10" t="s">
        <v>56</v>
      </c>
      <c r="G44" s="11">
        <v>1.74</v>
      </c>
      <c r="H44" s="10">
        <v>1.36</v>
      </c>
      <c r="I44" s="10">
        <v>9.0299999999999994</v>
      </c>
      <c r="J44" s="10">
        <v>0.83</v>
      </c>
    </row>
    <row r="45" spans="1:10" x14ac:dyDescent="0.25">
      <c r="A45" s="10" t="s">
        <v>7</v>
      </c>
      <c r="B45" s="8" t="s">
        <v>43</v>
      </c>
      <c r="C45" s="8" t="s">
        <v>47</v>
      </c>
      <c r="D45" s="10">
        <v>73</v>
      </c>
      <c r="E45" s="10">
        <v>63</v>
      </c>
      <c r="F45" s="10" t="s">
        <v>56</v>
      </c>
      <c r="G45" s="11">
        <v>0.44</v>
      </c>
      <c r="H45" s="10">
        <v>0.78</v>
      </c>
      <c r="I45" s="10">
        <v>20.3</v>
      </c>
      <c r="J45" s="10">
        <v>1.56</v>
      </c>
    </row>
    <row r="46" spans="1:10" x14ac:dyDescent="0.25">
      <c r="A46" s="10" t="s">
        <v>7</v>
      </c>
      <c r="B46" s="13" t="s">
        <v>44</v>
      </c>
      <c r="C46" s="8"/>
      <c r="D46" s="14">
        <f>SUBTOTAL(101,D32:D45)</f>
        <v>59.071428571428569</v>
      </c>
      <c r="E46" s="14">
        <f>SUBTOTAL(101,E32:E45)</f>
        <v>71.142857142857139</v>
      </c>
      <c r="F46" s="14"/>
      <c r="G46" s="16">
        <f t="shared" ref="F46:J46" si="4">SUBTOTAL(101,G32:G45)</f>
        <v>1.5957142857142856</v>
      </c>
      <c r="H46" s="16">
        <f t="shared" si="4"/>
        <v>0.97357142857142842</v>
      </c>
      <c r="I46" s="16">
        <f t="shared" si="4"/>
        <v>15.424285714285714</v>
      </c>
      <c r="J46" s="16">
        <f t="shared" si="4"/>
        <v>1.5021428571428568</v>
      </c>
    </row>
    <row r="47" spans="1:10" x14ac:dyDescent="0.25">
      <c r="A47" s="10" t="s">
        <v>7</v>
      </c>
      <c r="B47" s="13" t="s">
        <v>51</v>
      </c>
      <c r="C47" s="8"/>
      <c r="D47" s="14">
        <f>STDEV(D32:D45)</f>
        <v>13.544594639783208</v>
      </c>
      <c r="E47" s="14">
        <f>STDEV(E32:E45)</f>
        <v>13.927599289828175</v>
      </c>
      <c r="F47" s="14"/>
      <c r="G47" s="16">
        <f t="shared" ref="F47:J47" si="5">STDEV(G32:G45)</f>
        <v>1.4134230913512189</v>
      </c>
      <c r="H47" s="16">
        <f t="shared" si="5"/>
        <v>0.27292171723090175</v>
      </c>
      <c r="I47" s="16">
        <f t="shared" si="5"/>
        <v>16.149378513541205</v>
      </c>
      <c r="J47" s="16">
        <f t="shared" si="5"/>
        <v>1.0035872471476326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2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2016-04-12T11:07:49Z</dcterms:created>
  <dcterms:modified xsi:type="dcterms:W3CDTF">2016-04-13T09:37:38Z</dcterms:modified>
</cp:coreProperties>
</file>