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1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"/>
  </bookViews>
  <sheets>
    <sheet name="Publication" sheetId="1" state="visible" r:id="rId2"/>
    <sheet name="Fig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<sst xmlns="http://schemas.openxmlformats.org/spreadsheetml/2006/main" count="187" uniqueCount="46">
  <si>
    <t xml:space="preserve">id</t>
  </si>
  <si>
    <t xml:space="preserve">Critchley2005</t>
  </si>
  <si>
    <t xml:space="preserve">pmid</t>
  </si>
  <si>
    <t xml:space="preserve">title</t>
  </si>
  <si>
    <t xml:space="preserve">Differences in the single-oral-dose pharmacokinetics and urinary excretion of paracetamol and its conjugates between Hong Kong Chinese and Caucasian subjects.</t>
  </si>
  <si>
    <t xml:space="preserve">method</t>
  </si>
  <si>
    <t xml:space="preserve">species</t>
  </si>
  <si>
    <t xml:space="preserve">human</t>
  </si>
  <si>
    <t xml:space="preserve">n</t>
  </si>
  <si>
    <t xml:space="preserve">20 (9 Caucasians, 11 Chinese)</t>
  </si>
  <si>
    <t xml:space="preserve">subjects</t>
  </si>
  <si>
    <t xml:space="preserve">healthy caucasian &amp; chinese</t>
  </si>
  <si>
    <t xml:space="preserve">interventions</t>
  </si>
  <si>
    <t xml:space="preserve">study</t>
  </si>
  <si>
    <t xml:space="preserve">Number of subjects [-]
{type=integer}</t>
  </si>
  <si>
    <t xml:space="preserve">Ethnicity [-]
{values=Caucasian,Chinese}</t>
  </si>
  <si>
    <t xml:space="preserve">time [h]
{type=double}</t>
  </si>
  <si>
    <t xml:space="preserve">Paracetamol concentration [μg/ml]
{type=double}</t>
  </si>
  <si>
    <t xml:space="preserve">Paracetamol concentration SE [μg/ml]
{type=double}</t>
  </si>
  <si>
    <t xml:space="preserve">Paracetamol concentration SD [μg/ml]
{type=double}</t>
  </si>
  <si>
    <t xml:space="preserve">Paracetamol sulphate concentration [μg/ml]
{type=double}</t>
  </si>
  <si>
    <t xml:space="preserve">Paracetamol sulphate concentration SE [μg/ml]
{type=double}</t>
  </si>
  <si>
    <t xml:space="preserve">Paracetamol sulphate concentration SD [μg/ml]
{type=double}</t>
  </si>
  <si>
    <t xml:space="preserve">Paracetamol glucuronide concentration [μg/ml]
{type=double}</t>
  </si>
  <si>
    <t xml:space="preserve">Paracetamol glucuronide concentration SE [μg/ml]
{type=double}</t>
  </si>
  <si>
    <t xml:space="preserve">Paracetamol glucuronide concentration SD [μg/ml]
{type=double}</t>
  </si>
  <si>
    <t xml:space="preserve">Paracetamol cysteine concentration [μg/ml]
{type=double}</t>
  </si>
  <si>
    <t xml:space="preserve">Paracetamol cysteine concentration SE [μg/ml]
{type=double}</t>
  </si>
  <si>
    <t xml:space="preserve">Paracetamol cysteine concentration SD [μg/ml]
{type=double}</t>
  </si>
  <si>
    <t xml:space="preserve">ethnicity</t>
  </si>
  <si>
    <t xml:space="preserve">time</t>
  </si>
  <si>
    <t xml:space="preserve">apap</t>
  </si>
  <si>
    <t xml:space="preserve">apap_se</t>
  </si>
  <si>
    <t xml:space="preserve">apap_sd</t>
  </si>
  <si>
    <t xml:space="preserve">apap_sul</t>
  </si>
  <si>
    <t xml:space="preserve">apap_sul_se</t>
  </si>
  <si>
    <t xml:space="preserve">apap_sul_sd</t>
  </si>
  <si>
    <t xml:space="preserve">apap_glu</t>
  </si>
  <si>
    <t xml:space="preserve">apap_glu_se</t>
  </si>
  <si>
    <t xml:space="preserve">apap_glu_sd</t>
  </si>
  <si>
    <t xml:space="preserve">apap_cys</t>
  </si>
  <si>
    <t xml:space="preserve">apap_cys_se</t>
  </si>
  <si>
    <t xml:space="preserve">apap_cys_sd</t>
  </si>
  <si>
    <t xml:space="preserve">Caucasian</t>
  </si>
  <si>
    <t xml:space="preserve">NA</t>
  </si>
  <si>
    <t xml:space="preserve">Chinese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</si>
</sst>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8CBAD"/>
        <bgColor rgb="FFCCCCCC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660960</xdr:colOff>
      <xdr:row>33</xdr:row>
      <xdr:rowOff>53640</xdr:rowOff>
    </xdr:from>
    <xdr:to>
      <xdr:col>7</xdr:col>
      <xdr:colOff>563040</xdr:colOff>
      <xdr:row>58</xdr:row>
      <xdr:rowOff>96120</xdr:rowOff>
    </xdr:to>
    <xdr:pic>
      <xdr:nvPicPr>
        <xdr:cNvPr id="0" name="Grafik 11" descr=""/>
        <xdr:cNvPicPr/>
      </xdr:nvPicPr>
      <xdr:blipFill>
        <a:blip r:embed="rId1"/>
        <a:srcRect l="-215" t="0" r="-824" b="-454"/>
        <a:stretch/>
      </xdr:blipFill>
      <xdr:spPr>
        <a:xfrm>
          <a:off x="660960" y="6082920"/>
          <a:ext cx="7570800" cy="41065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le2" displayName="Tabelle2" ref="A2:I17" headerRowCount="1" totalsRowCount="0" totalsRowShown="0">
  <tableColumns count="9">
    <tableColumn id="1" name="study"/>
    <tableColumn id="2" name="n"/>
    <tableColumn id="3" name="ethnicity"/>
    <tableColumn id="4" name="time"/>
    <tableColumn id="5" name="apap"/>
    <tableColumn id="6" name="apap_se"/>
    <tableColumn id="7" name="apap_sd"/>
    <tableColumn id="8" name="apap_sul"/>
    <tableColumn id="9" name="apap_sul_se"/>
  </tableColumns>
</table>
</file>

<file path=xl/tables/table2.xml><?xml version="1.0" encoding="utf-8"?>
<table xmlns="http://schemas.openxmlformats.org/spreadsheetml/2006/main" id="2" name="Tabelle27" displayName="Tabelle27" ref="K25:Q40" headerRowCount="1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3.xml><?xml version="1.0" encoding="utf-8"?>
<table xmlns="http://schemas.openxmlformats.org/spreadsheetml/2006/main" id="3" name="Tabelle278" displayName="Tabelle278" ref="K44:Q59" headerRowCount="1" totalsRowCount="0" totalsRowShown="0">
  <tableColumns count="7">
    <tableColumn id="1" name=""/>
    <tableColumn id="2" name=""/>
    <tableColumn id="3" name=""/>
    <tableColumn id="4" name=""/>
    <tableColumn id="5" name=""/>
    <tableColumn id="6" name=""/>
    <tableColumn id="7" name=""/>
  </tableColumns>
</table>
</file>

<file path=xl/tables/table4.xml><?xml version="1.0" encoding="utf-8"?>
<table xmlns="http://schemas.openxmlformats.org/spreadsheetml/2006/main" id="4" name="Tabelle2789" displayName="Tabelle2789" ref="M43:S58" headerRowCount="1" totalsRowCount="0" totalsRowShown="0">
  <tableColumns count="7">
    <tableColumn id="1" name=""/>
    <tableColumn id="2" name=""/>
    <tableColumn id="3" name=""/>
    <tableColumn id="4" name=""/>
    <tableColumn id="5" name=""/>
    <tableColumn id="6" name=""/>
    <tableColumn id="7" name="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15.8928571428571"/>
    <col collapsed="false" hidden="false" max="2" min="2" style="0" width="40.5357142857143"/>
    <col collapsed="false" hidden="false" max="1025" min="3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n">
        <v>15811172</v>
      </c>
    </row>
    <row r="3" customFormat="false" ht="44.55" hidden="false" customHeight="false" outlineLevel="0" collapsed="false">
      <c r="A3" s="1" t="s">
        <v>3</v>
      </c>
      <c r="B3" s="2" t="s">
        <v>4</v>
      </c>
    </row>
    <row r="4" customFormat="false" ht="12.8" hidden="false" customHeight="false" outlineLevel="0" collapsed="false">
      <c r="A4" s="1" t="s">
        <v>5</v>
      </c>
      <c r="B4" s="2"/>
    </row>
    <row r="5" customFormat="false" ht="12.8" hidden="false" customHeight="false" outlineLevel="0" collapsed="false">
      <c r="A5" s="1" t="s">
        <v>6</v>
      </c>
      <c r="B5" s="2" t="s">
        <v>7</v>
      </c>
    </row>
    <row r="6" customFormat="false" ht="12.8" hidden="false" customHeight="false" outlineLevel="0" collapsed="false">
      <c r="A6" s="1" t="s">
        <v>8</v>
      </c>
      <c r="B6" s="3" t="s">
        <v>9</v>
      </c>
    </row>
    <row r="7" customFormat="false" ht="12.8" hidden="false" customHeight="false" outlineLevel="0" collapsed="false">
      <c r="A7" s="1" t="s">
        <v>10</v>
      </c>
      <c r="B7" s="4" t="s">
        <v>11</v>
      </c>
    </row>
    <row r="8" customFormat="false" ht="12.8" hidden="false" customHeight="false" outlineLevel="0" collapsed="false">
      <c r="A8" s="1" t="s">
        <v>12</v>
      </c>
      <c r="B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3" activeCellId="0" sqref="R13"/>
    </sheetView>
  </sheetViews>
  <sheetFormatPr defaultRowHeight="12.8"/>
  <cols>
    <col collapsed="false" hidden="false" max="1" min="1" style="5" width="15.1989795918367"/>
    <col collapsed="false" hidden="false" max="4" min="2" style="5" width="16.8010204081633"/>
    <col collapsed="false" hidden="false" max="5" min="5" style="5" width="17.1989795918367"/>
    <col collapsed="false" hidden="false" max="6" min="6" style="5" width="11.6836734693878"/>
    <col collapsed="false" hidden="false" max="7" min="7" style="5" width="14.1989795918367"/>
    <col collapsed="false" hidden="false" max="8" min="8" style="6" width="15.8010204081633"/>
    <col collapsed="false" hidden="false" max="9" min="9" style="6" width="11.6836734693878"/>
    <col collapsed="false" hidden="false" max="10" min="10" style="6" width="14.6224489795918"/>
    <col collapsed="false" hidden="false" max="12" min="11" style="6" width="11.6836734693878"/>
    <col collapsed="false" hidden="false" max="13" min="13" style="6" width="12.1785714285714"/>
    <col collapsed="false" hidden="false" max="16" min="14" style="6" width="11.6836734693878"/>
    <col collapsed="false" hidden="false" max="1025" min="17" style="0" width="11.6836734693878"/>
  </cols>
  <sheetData>
    <row r="1" customFormat="false" ht="66.5" hidden="false" customHeight="false" outlineLevel="0" collapsed="false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7" t="s">
        <v>28</v>
      </c>
    </row>
    <row r="2" customFormat="false" ht="12.8" hidden="false" customHeight="false" outlineLevel="0" collapsed="false">
      <c r="A2" s="8" t="s">
        <v>13</v>
      </c>
      <c r="B2" s="8" t="s">
        <v>8</v>
      </c>
      <c r="C2" s="8" t="s">
        <v>29</v>
      </c>
      <c r="D2" s="9" t="s">
        <v>30</v>
      </c>
      <c r="E2" s="9" t="s">
        <v>31</v>
      </c>
      <c r="F2" s="9" t="s">
        <v>32</v>
      </c>
      <c r="G2" s="9" t="s">
        <v>33</v>
      </c>
      <c r="H2" s="9" t="s">
        <v>34</v>
      </c>
      <c r="I2" s="9" t="s">
        <v>35</v>
      </c>
      <c r="J2" s="9" t="s">
        <v>36</v>
      </c>
      <c r="K2" s="9" t="s">
        <v>37</v>
      </c>
      <c r="L2" s="9" t="s">
        <v>38</v>
      </c>
      <c r="M2" s="9" t="s">
        <v>39</v>
      </c>
      <c r="N2" s="9" t="s">
        <v>40</v>
      </c>
      <c r="O2" s="9" t="s">
        <v>41</v>
      </c>
      <c r="P2" s="9" t="s">
        <v>42</v>
      </c>
    </row>
    <row r="3" customFormat="false" ht="12.8" hidden="false" customHeight="false" outlineLevel="0" collapsed="false">
      <c r="A3" s="10" t="s">
        <v>1</v>
      </c>
      <c r="B3" s="10" t="n">
        <v>9</v>
      </c>
      <c r="C3" s="10" t="s">
        <v>43</v>
      </c>
      <c r="D3" s="5" t="n">
        <v>0</v>
      </c>
      <c r="E3" s="11" t="n">
        <v>0.1363719</v>
      </c>
      <c r="F3" s="11" t="s">
        <v>44</v>
      </c>
      <c r="G3" s="11" t="s">
        <v>44</v>
      </c>
      <c r="H3" s="12" t="n">
        <v>0.043676287</v>
      </c>
      <c r="I3" s="11" t="s">
        <v>44</v>
      </c>
      <c r="J3" s="11" t="s">
        <v>44</v>
      </c>
      <c r="K3" s="12" t="n">
        <v>0.121982016</v>
      </c>
      <c r="L3" s="11" t="s">
        <v>44</v>
      </c>
      <c r="M3" s="11" t="s">
        <v>44</v>
      </c>
      <c r="N3" s="12" t="n">
        <v>0.0016296622</v>
      </c>
      <c r="O3" s="11" t="s">
        <v>44</v>
      </c>
      <c r="P3" s="11" t="s">
        <v>44</v>
      </c>
    </row>
    <row r="4" customFormat="false" ht="12.8" hidden="false" customHeight="false" outlineLevel="0" collapsed="false">
      <c r="A4" s="10" t="s">
        <v>1</v>
      </c>
      <c r="B4" s="10" t="n">
        <v>9</v>
      </c>
      <c r="C4" s="10" t="s">
        <v>43</v>
      </c>
      <c r="D4" s="5" t="n">
        <v>0.25</v>
      </c>
      <c r="E4" s="11" t="n">
        <v>8.835889</v>
      </c>
      <c r="F4" s="11" t="n">
        <v>1.833697</v>
      </c>
      <c r="G4" s="13" t="n">
        <f aca="false">$F4*SQRT($B4)</f>
        <v>5.501091</v>
      </c>
      <c r="H4" s="12" t="n">
        <v>0.67662054</v>
      </c>
      <c r="I4" s="12" t="n">
        <v>0.10898964</v>
      </c>
      <c r="J4" s="13" t="n">
        <f aca="false">I4*SQRT($B4)</f>
        <v>0.32696892</v>
      </c>
      <c r="K4" s="12" t="n">
        <v>0.4061016</v>
      </c>
      <c r="L4" s="11" t="s">
        <v>44</v>
      </c>
      <c r="M4" s="11" t="s">
        <v>44</v>
      </c>
      <c r="N4" s="12" t="n">
        <v>0.0031712346</v>
      </c>
      <c r="O4" s="11" t="s">
        <v>44</v>
      </c>
      <c r="P4" s="11" t="s">
        <v>44</v>
      </c>
    </row>
    <row r="5" customFormat="false" ht="12.8" hidden="false" customHeight="false" outlineLevel="0" collapsed="false">
      <c r="A5" s="10" t="s">
        <v>1</v>
      </c>
      <c r="B5" s="10" t="n">
        <v>9</v>
      </c>
      <c r="C5" s="10" t="s">
        <v>43</v>
      </c>
      <c r="D5" s="5" t="n">
        <v>0.5</v>
      </c>
      <c r="E5" s="11" t="n">
        <v>14.750642</v>
      </c>
      <c r="F5" s="11" t="n">
        <v>1.49403</v>
      </c>
      <c r="G5" s="13" t="n">
        <f aca="false">$F5*SQRT($B5)</f>
        <v>4.48209</v>
      </c>
      <c r="H5" s="12" t="n">
        <v>1.9850591</v>
      </c>
      <c r="I5" s="12" t="n">
        <v>0.2179791</v>
      </c>
      <c r="J5" s="13" t="n">
        <f aca="false">I5*SQRT($B5)</f>
        <v>0.6539373</v>
      </c>
      <c r="K5" s="12" t="n">
        <v>1.6686534</v>
      </c>
      <c r="L5" s="11" t="s">
        <v>44</v>
      </c>
      <c r="M5" s="11" t="s">
        <v>44</v>
      </c>
      <c r="N5" s="12" t="n">
        <v>0.0031071694</v>
      </c>
      <c r="O5" s="11" t="s">
        <v>44</v>
      </c>
      <c r="P5" s="11" t="s">
        <v>44</v>
      </c>
    </row>
    <row r="6" customFormat="false" ht="12.8" hidden="false" customHeight="false" outlineLevel="0" collapsed="false">
      <c r="A6" s="10" t="s">
        <v>1</v>
      </c>
      <c r="B6" s="10" t="n">
        <v>9</v>
      </c>
      <c r="C6" s="10" t="s">
        <v>43</v>
      </c>
      <c r="D6" s="5" t="n">
        <v>0.75</v>
      </c>
      <c r="E6" s="11" t="n">
        <v>16.860619</v>
      </c>
      <c r="F6" s="11" t="n">
        <v>1.222297</v>
      </c>
      <c r="G6" s="13" t="n">
        <f aca="false">$F6*SQRT($B6)</f>
        <v>3.666891</v>
      </c>
      <c r="H6" s="12" t="n">
        <v>2.901296</v>
      </c>
      <c r="I6" s="12" t="n">
        <v>0.261575</v>
      </c>
      <c r="J6" s="13" t="n">
        <f aca="false">I6*SQRT($B6)</f>
        <v>0.784724999999999</v>
      </c>
      <c r="K6" s="12" t="n">
        <v>3.6235478</v>
      </c>
      <c r="L6" s="11" t="s">
        <v>44</v>
      </c>
      <c r="M6" s="11" t="s">
        <v>44</v>
      </c>
      <c r="N6" s="12" t="n">
        <v>0.007904062</v>
      </c>
      <c r="O6" s="11" t="s">
        <v>44</v>
      </c>
      <c r="P6" s="11" t="s">
        <v>44</v>
      </c>
    </row>
    <row r="7" customFormat="false" ht="12.8" hidden="false" customHeight="false" outlineLevel="0" collapsed="false">
      <c r="A7" s="10" t="s">
        <v>1</v>
      </c>
      <c r="B7" s="10" t="n">
        <v>9</v>
      </c>
      <c r="C7" s="10" t="s">
        <v>43</v>
      </c>
      <c r="D7" s="5" t="n">
        <v>1</v>
      </c>
      <c r="E7" s="11" t="n">
        <v>16.660858</v>
      </c>
      <c r="F7" s="11" t="n">
        <v>1.154868</v>
      </c>
      <c r="G7" s="13" t="n">
        <f aca="false">$F7*SQRT($B7)</f>
        <v>3.464604</v>
      </c>
      <c r="H7" s="12" t="n">
        <v>3.3814938</v>
      </c>
      <c r="I7" s="12" t="n">
        <v>0.3050904</v>
      </c>
      <c r="J7" s="13" t="n">
        <f aca="false">I7*SQRT($B7)</f>
        <v>0.9152712</v>
      </c>
      <c r="K7" s="12" t="n">
        <v>4.763966</v>
      </c>
      <c r="L7" s="11" t="s">
        <v>44</v>
      </c>
      <c r="M7" s="11" t="s">
        <v>44</v>
      </c>
      <c r="N7" s="12" t="n">
        <v>0.020805221</v>
      </c>
      <c r="O7" s="11" t="s">
        <v>44</v>
      </c>
      <c r="P7" s="11" t="s">
        <v>44</v>
      </c>
    </row>
    <row r="8" customFormat="false" ht="12.8" hidden="false" customHeight="false" outlineLevel="0" collapsed="false">
      <c r="A8" s="10" t="s">
        <v>1</v>
      </c>
      <c r="B8" s="10" t="n">
        <v>9</v>
      </c>
      <c r="C8" s="10" t="s">
        <v>43</v>
      </c>
      <c r="D8" s="5" t="n">
        <v>1.5</v>
      </c>
      <c r="E8" s="11" t="n">
        <v>14.971109</v>
      </c>
      <c r="F8" s="11" t="n">
        <v>0.814696</v>
      </c>
      <c r="G8" s="13" t="n">
        <f aca="false">$F8*SQRT($B8)</f>
        <v>2.444088</v>
      </c>
      <c r="H8" s="12" t="n">
        <v>4.102193</v>
      </c>
      <c r="I8" s="12" t="n">
        <v>0.326808</v>
      </c>
      <c r="J8" s="13" t="n">
        <f aca="false">I8*SQRT($B8)</f>
        <v>0.980423999999999</v>
      </c>
      <c r="K8" s="12" t="n">
        <v>7.7776036</v>
      </c>
      <c r="L8" s="12" t="n">
        <v>1.0599564</v>
      </c>
      <c r="M8" s="13" t="n">
        <f aca="false">L8*SQRT($B8)</f>
        <v>3.1798692</v>
      </c>
      <c r="N8" s="12" t="n">
        <v>0.0450019</v>
      </c>
      <c r="O8" s="12" t="n">
        <v>0.015131434</v>
      </c>
      <c r="P8" s="13" t="n">
        <f aca="false">O8*SQRT($B8)</f>
        <v>0.045394302</v>
      </c>
    </row>
    <row r="9" customFormat="false" ht="12.8" hidden="false" customHeight="false" outlineLevel="0" collapsed="false">
      <c r="A9" s="10" t="s">
        <v>1</v>
      </c>
      <c r="B9" s="10" t="n">
        <v>9</v>
      </c>
      <c r="C9" s="10" t="s">
        <v>43</v>
      </c>
      <c r="D9" s="5" t="n">
        <v>2</v>
      </c>
      <c r="E9" s="11" t="n">
        <v>14.028628</v>
      </c>
      <c r="F9" s="11" t="n">
        <v>0.951573</v>
      </c>
      <c r="G9" s="13" t="n">
        <f aca="false">$F9*SQRT($B9)</f>
        <v>2.854719</v>
      </c>
      <c r="H9" s="12" t="n">
        <v>4.2560654</v>
      </c>
      <c r="I9" s="12" t="n">
        <v>0.2833731</v>
      </c>
      <c r="J9" s="13" t="n">
        <f aca="false">I9*SQRT($B9)</f>
        <v>0.8501193</v>
      </c>
      <c r="K9" s="12" t="n">
        <v>9.324123</v>
      </c>
      <c r="L9" s="12" t="n">
        <v>1.18209</v>
      </c>
      <c r="M9" s="13" t="n">
        <f aca="false">L9*SQRT($B9)</f>
        <v>3.54627</v>
      </c>
      <c r="N9" s="12" t="n">
        <v>0.103797875</v>
      </c>
      <c r="O9" s="12" t="n">
        <v>0.037282025</v>
      </c>
      <c r="P9" s="13" t="n">
        <f aca="false">O9*SQRT($B9)</f>
        <v>0.111846075</v>
      </c>
    </row>
    <row r="10" customFormat="false" ht="12.8" hidden="false" customHeight="false" outlineLevel="0" collapsed="false">
      <c r="A10" s="10" t="s">
        <v>1</v>
      </c>
      <c r="B10" s="10" t="n">
        <v>9</v>
      </c>
      <c r="C10" s="10" t="s">
        <v>43</v>
      </c>
      <c r="D10" s="5" t="n">
        <v>3</v>
      </c>
      <c r="E10" s="11" t="n">
        <v>10.852426</v>
      </c>
      <c r="F10" s="11" t="n">
        <v>0.951067999999999</v>
      </c>
      <c r="G10" s="13" t="n">
        <f aca="false">$F10*SQRT($B10)</f>
        <v>2.853204</v>
      </c>
      <c r="H10" s="12" t="n">
        <v>4.280598</v>
      </c>
      <c r="I10" s="12" t="n">
        <v>0.3486863</v>
      </c>
      <c r="J10" s="13" t="n">
        <f aca="false">I10*SQRT($B10)</f>
        <v>1.0460589</v>
      </c>
      <c r="K10" s="12" t="n">
        <v>10.745176</v>
      </c>
      <c r="L10" s="12" t="n">
        <v>1.10102</v>
      </c>
      <c r="M10" s="13" t="n">
        <f aca="false">L10*SQRT($B10)</f>
        <v>3.30306</v>
      </c>
      <c r="N10" s="12" t="n">
        <v>0.16135658</v>
      </c>
      <c r="O10" s="12" t="n">
        <v>0.03674548</v>
      </c>
      <c r="P10" s="13" t="n">
        <f aca="false">O10*SQRT($B10)</f>
        <v>0.11023644</v>
      </c>
    </row>
    <row r="11" customFormat="false" ht="12.8" hidden="false" customHeight="false" outlineLevel="0" collapsed="false">
      <c r="A11" s="10" t="s">
        <v>1</v>
      </c>
      <c r="B11" s="10" t="n">
        <v>9</v>
      </c>
      <c r="C11" s="10" t="s">
        <v>43</v>
      </c>
      <c r="D11" s="5" t="n">
        <v>4</v>
      </c>
      <c r="E11" s="11" t="n">
        <v>8.21969</v>
      </c>
      <c r="F11" s="11" t="n">
        <v>0.8836395</v>
      </c>
      <c r="G11" s="13" t="n">
        <f aca="false">$F11*SQRT($B11)</f>
        <v>2.6509185</v>
      </c>
      <c r="H11" s="12" t="n">
        <v>3.7601826</v>
      </c>
      <c r="I11" s="12" t="n">
        <v>0.3270492</v>
      </c>
      <c r="J11" s="13" t="n">
        <f aca="false">I11*SQRT($B11)</f>
        <v>0.9811476</v>
      </c>
      <c r="K11" s="12" t="n">
        <v>10.740327</v>
      </c>
      <c r="L11" s="12" t="n">
        <v>0.896908999999999</v>
      </c>
      <c r="M11" s="13" t="n">
        <f aca="false">L11*SQRT($B11)</f>
        <v>2.690727</v>
      </c>
      <c r="N11" s="12" t="n">
        <v>0.23459528</v>
      </c>
      <c r="O11" s="12" t="n">
        <v>0.02595048</v>
      </c>
      <c r="P11" s="13" t="n">
        <f aca="false">O11*SQRT($B11)</f>
        <v>0.0778514400000001</v>
      </c>
    </row>
    <row r="12" customFormat="false" ht="12.8" hidden="false" customHeight="false" outlineLevel="0" collapsed="false">
      <c r="A12" s="10" t="s">
        <v>1</v>
      </c>
      <c r="B12" s="10" t="n">
        <v>9</v>
      </c>
      <c r="C12" s="10" t="s">
        <v>43</v>
      </c>
      <c r="D12" s="5" t="n">
        <v>5</v>
      </c>
      <c r="E12" s="11" t="n">
        <v>6.267804</v>
      </c>
      <c r="F12" s="11" t="n">
        <v>0.884144</v>
      </c>
      <c r="G12" s="13" t="n">
        <f aca="false">$F12*SQRT($B12)</f>
        <v>2.652432</v>
      </c>
      <c r="H12" s="12" t="n">
        <v>3.239767</v>
      </c>
      <c r="I12" s="12" t="n">
        <v>0.3052513</v>
      </c>
      <c r="J12" s="13" t="n">
        <f aca="false">I12*SQRT($B12)</f>
        <v>0.9157539</v>
      </c>
      <c r="K12" s="12" t="n">
        <v>9.512628</v>
      </c>
      <c r="L12" s="12" t="n">
        <v>0.814779</v>
      </c>
      <c r="M12" s="13" t="n">
        <f aca="false">L12*SQRT($B12)</f>
        <v>2.444337</v>
      </c>
      <c r="N12" s="12" t="n">
        <v>0.24729224</v>
      </c>
      <c r="O12" s="12" t="n">
        <v>0.01946784</v>
      </c>
      <c r="P12" s="13" t="n">
        <f aca="false">O12*SQRT($B12)</f>
        <v>0.05840352</v>
      </c>
    </row>
    <row r="13" customFormat="false" ht="12.8" hidden="false" customHeight="false" outlineLevel="0" collapsed="false">
      <c r="A13" s="10" t="s">
        <v>1</v>
      </c>
      <c r="B13" s="10" t="n">
        <v>9</v>
      </c>
      <c r="C13" s="10" t="s">
        <v>43</v>
      </c>
      <c r="D13" s="5" t="n">
        <v>6</v>
      </c>
      <c r="E13" s="11" t="n">
        <v>4.7220035</v>
      </c>
      <c r="F13" s="11" t="s">
        <v>44</v>
      </c>
      <c r="G13" s="11" t="s">
        <v>44</v>
      </c>
      <c r="H13" s="12" t="n">
        <v>2.6539578</v>
      </c>
      <c r="I13" s="12" t="n">
        <v>0.2615749</v>
      </c>
      <c r="J13" s="13" t="n">
        <f aca="false">I13*SQRT($B13)</f>
        <v>0.784724700000001</v>
      </c>
      <c r="K13" s="12" t="n">
        <v>8.080665</v>
      </c>
      <c r="L13" s="12" t="n">
        <v>0.692949000000001</v>
      </c>
      <c r="M13" s="13" t="n">
        <f aca="false">L13*SQRT($B13)</f>
        <v>2.078847</v>
      </c>
      <c r="N13" s="12" t="n">
        <v>0.22054896</v>
      </c>
      <c r="O13" s="12" t="n">
        <v>0.01999239</v>
      </c>
      <c r="P13" s="13" t="n">
        <f aca="false">O13*SQRT($B13)</f>
        <v>0.05997717</v>
      </c>
    </row>
    <row r="14" customFormat="false" ht="12.8" hidden="false" customHeight="false" outlineLevel="0" collapsed="false">
      <c r="A14" s="10" t="s">
        <v>1</v>
      </c>
      <c r="B14" s="10" t="n">
        <v>9</v>
      </c>
      <c r="C14" s="10" t="s">
        <v>43</v>
      </c>
      <c r="D14" s="5" t="n">
        <v>7</v>
      </c>
      <c r="E14" s="11" t="n">
        <v>3.5822878</v>
      </c>
      <c r="F14" s="11" t="s">
        <v>44</v>
      </c>
      <c r="G14" s="11" t="s">
        <v>44</v>
      </c>
      <c r="H14" s="12" t="n">
        <v>2.1335425</v>
      </c>
      <c r="I14" s="12" t="n">
        <v>0.1962618</v>
      </c>
      <c r="J14" s="13" t="n">
        <f aca="false">I14*SQRT($B14)</f>
        <v>0.5887854</v>
      </c>
      <c r="K14" s="12" t="n">
        <v>6.7305284</v>
      </c>
      <c r="L14" s="12" t="n">
        <v>0.4482269</v>
      </c>
      <c r="M14" s="13" t="n">
        <f aca="false">L14*SQRT($B14)</f>
        <v>1.3446807</v>
      </c>
      <c r="N14" s="12" t="n">
        <v>0.18621795</v>
      </c>
      <c r="O14" s="12" t="n">
        <v>0.01783018</v>
      </c>
      <c r="P14" s="13" t="n">
        <f aca="false">O14*SQRT($B14)</f>
        <v>0.05349054</v>
      </c>
    </row>
    <row r="15" customFormat="false" ht="12.8" hidden="false" customHeight="false" outlineLevel="0" collapsed="false">
      <c r="A15" s="10" t="s">
        <v>1</v>
      </c>
      <c r="B15" s="10" t="n">
        <v>9</v>
      </c>
      <c r="C15" s="10" t="s">
        <v>43</v>
      </c>
      <c r="D15" s="5" t="n">
        <v>8</v>
      </c>
      <c r="E15" s="11" t="n">
        <v>2.5809646</v>
      </c>
      <c r="F15" s="11" t="s">
        <v>44</v>
      </c>
      <c r="G15" s="11" t="s">
        <v>44</v>
      </c>
      <c r="H15" s="12" t="n">
        <v>1.6349249</v>
      </c>
      <c r="I15" s="12" t="n">
        <v>0.130868</v>
      </c>
      <c r="J15" s="13" t="n">
        <f aca="false">I15*SQRT($B15)</f>
        <v>0.392604</v>
      </c>
      <c r="K15" s="12" t="n">
        <v>5.2171936</v>
      </c>
      <c r="L15" s="12" t="n">
        <v>0.4074654</v>
      </c>
      <c r="M15" s="13" t="n">
        <f aca="false">L15*SQRT($B15)</f>
        <v>1.2223962</v>
      </c>
      <c r="N15" s="12" t="n">
        <v>0.16593726</v>
      </c>
      <c r="O15" s="12" t="n">
        <v>0.01730165</v>
      </c>
      <c r="P15" s="13" t="n">
        <f aca="false">O15*SQRT($B15)</f>
        <v>0.05190495</v>
      </c>
    </row>
    <row r="16" customFormat="false" ht="12.8" hidden="false" customHeight="false" outlineLevel="0" collapsed="false">
      <c r="A16" s="10" t="s">
        <v>1</v>
      </c>
      <c r="B16" s="10" t="n">
        <v>9</v>
      </c>
      <c r="C16" s="10" t="s">
        <v>43</v>
      </c>
      <c r="D16" s="5" t="n">
        <v>12</v>
      </c>
      <c r="E16" s="11" t="n">
        <v>1.239469</v>
      </c>
      <c r="F16" s="11" t="s">
        <v>44</v>
      </c>
      <c r="G16" s="11" t="s">
        <v>44</v>
      </c>
      <c r="H16" s="12" t="n">
        <v>0.7437839</v>
      </c>
      <c r="I16" s="11" t="s">
        <v>44</v>
      </c>
      <c r="J16" s="11" t="s">
        <v>44</v>
      </c>
      <c r="K16" s="12" t="n">
        <v>2.0329325</v>
      </c>
      <c r="L16" s="12" t="n">
        <v>0.2442672</v>
      </c>
      <c r="M16" s="13" t="n">
        <f aca="false">L16*SQRT($B16)</f>
        <v>0.732801600000001</v>
      </c>
      <c r="N16" s="12" t="n">
        <v>0.109451644</v>
      </c>
      <c r="O16" s="12" t="n">
        <v>0.020548956</v>
      </c>
      <c r="P16" s="13" t="n">
        <f aca="false">O16*SQRT($B16)</f>
        <v>0.061646868</v>
      </c>
    </row>
    <row r="17" customFormat="false" ht="12.8" hidden="false" customHeight="false" outlineLevel="0" collapsed="false">
      <c r="A17" s="10" t="s">
        <v>1</v>
      </c>
      <c r="B17" s="10" t="n">
        <v>9</v>
      </c>
      <c r="C17" s="10" t="s">
        <v>43</v>
      </c>
      <c r="D17" s="5" t="n">
        <v>24</v>
      </c>
      <c r="E17" s="11" t="n">
        <v>0.6111482</v>
      </c>
      <c r="F17" s="11" t="s">
        <v>44</v>
      </c>
      <c r="G17" s="11" t="s">
        <v>44</v>
      </c>
      <c r="H17" s="12" t="n">
        <v>0.141405</v>
      </c>
      <c r="I17" s="11" t="s">
        <v>44</v>
      </c>
      <c r="J17" s="11" t="s">
        <v>44</v>
      </c>
      <c r="K17" s="12" t="n">
        <v>0.1427417</v>
      </c>
      <c r="L17" s="11" t="s">
        <v>44</v>
      </c>
      <c r="M17" s="11" t="s">
        <v>44</v>
      </c>
      <c r="N17" s="12" t="n">
        <v>0.0005645759</v>
      </c>
      <c r="O17" s="11" t="s">
        <v>44</v>
      </c>
      <c r="P17" s="11" t="s">
        <v>44</v>
      </c>
    </row>
    <row r="18" customFormat="false" ht="12.8" hidden="false" customHeight="false" outlineLevel="0" collapsed="false">
      <c r="A18" s="10" t="s">
        <v>1</v>
      </c>
      <c r="B18" s="5" t="n">
        <v>11</v>
      </c>
      <c r="C18" s="5" t="s">
        <v>45</v>
      </c>
      <c r="D18" s="5" t="n">
        <v>0</v>
      </c>
      <c r="E18" s="11" t="n">
        <v>0.2048104</v>
      </c>
      <c r="F18" s="11" t="s">
        <v>44</v>
      </c>
      <c r="G18" s="11" t="s">
        <v>44</v>
      </c>
      <c r="H18" s="12" t="n">
        <v>0.02234162</v>
      </c>
      <c r="I18" s="11" t="s">
        <v>44</v>
      </c>
      <c r="J18" s="11" t="s">
        <v>44</v>
      </c>
      <c r="K18" s="12" t="n">
        <v>0.08122033</v>
      </c>
      <c r="L18" s="11" t="s">
        <v>44</v>
      </c>
      <c r="M18" s="11" t="s">
        <v>44</v>
      </c>
      <c r="N18" s="12" t="n">
        <v>0.003239304</v>
      </c>
      <c r="O18" s="11" t="s">
        <v>44</v>
      </c>
      <c r="P18" s="11" t="s">
        <v>44</v>
      </c>
    </row>
    <row r="19" customFormat="false" ht="12.8" hidden="false" customHeight="false" outlineLevel="0" collapsed="false">
      <c r="A19" s="10" t="s">
        <v>1</v>
      </c>
      <c r="B19" s="5" t="n">
        <v>11</v>
      </c>
      <c r="C19" s="5" t="s">
        <v>45</v>
      </c>
      <c r="D19" s="5" t="n">
        <v>0.25</v>
      </c>
      <c r="E19" s="11" t="n">
        <v>10.26249</v>
      </c>
      <c r="F19" s="11" t="n">
        <v>1.69783</v>
      </c>
      <c r="G19" s="13" t="n">
        <f aca="false">$F19*SQRT($B19)</f>
        <v>5.63106506780911</v>
      </c>
      <c r="H19" s="12" t="n">
        <v>1.2263607</v>
      </c>
      <c r="I19" s="12" t="n">
        <v>0.2185594</v>
      </c>
      <c r="J19" s="13" t="n">
        <f aca="false">I19*SQRT($B19)</f>
        <v>0.724879524205202</v>
      </c>
      <c r="K19" s="12" t="n">
        <v>0.44701484</v>
      </c>
      <c r="L19" s="11" t="s">
        <v>44</v>
      </c>
      <c r="M19" s="11" t="s">
        <v>44</v>
      </c>
      <c r="N19" s="12" t="n">
        <v>0.006422551</v>
      </c>
      <c r="O19" s="11" t="s">
        <v>44</v>
      </c>
      <c r="P19" s="11" t="s">
        <v>44</v>
      </c>
    </row>
    <row r="20" customFormat="false" ht="12.8" hidden="false" customHeight="false" outlineLevel="0" collapsed="false">
      <c r="A20" s="10" t="s">
        <v>1</v>
      </c>
      <c r="B20" s="5" t="n">
        <v>11</v>
      </c>
      <c r="C20" s="5" t="s">
        <v>45</v>
      </c>
      <c r="D20" s="5" t="n">
        <v>0.5</v>
      </c>
      <c r="E20" s="11" t="n">
        <v>21.884155</v>
      </c>
      <c r="F20" s="11" t="n">
        <v>1.901631</v>
      </c>
      <c r="G20" s="13" t="n">
        <f aca="false">$F20*SQRT($B20)</f>
        <v>6.30699651670834</v>
      </c>
      <c r="H20" s="12" t="n">
        <v>3.0425887</v>
      </c>
      <c r="I20" s="12" t="n">
        <v>0.3278389</v>
      </c>
      <c r="J20" s="13" t="n">
        <f aca="false">I20*SQRT($B20)</f>
        <v>1.08731862298285</v>
      </c>
      <c r="K20" s="12" t="n">
        <v>2.076422</v>
      </c>
      <c r="L20" s="11" t="s">
        <v>44</v>
      </c>
      <c r="M20" s="11" t="s">
        <v>44</v>
      </c>
      <c r="N20" s="12" t="n">
        <v>0.0144747645</v>
      </c>
      <c r="O20" s="11" t="s">
        <v>44</v>
      </c>
      <c r="P20" s="11" t="s">
        <v>44</v>
      </c>
    </row>
    <row r="21" customFormat="false" ht="12.8" hidden="false" customHeight="false" outlineLevel="0" collapsed="false">
      <c r="A21" s="10" t="s">
        <v>1</v>
      </c>
      <c r="B21" s="5" t="n">
        <v>11</v>
      </c>
      <c r="C21" s="5" t="s">
        <v>45</v>
      </c>
      <c r="D21" s="5" t="n">
        <v>0.75</v>
      </c>
      <c r="E21" s="11" t="n">
        <v>21.6849</v>
      </c>
      <c r="F21" s="11" t="n">
        <v>1.154364</v>
      </c>
      <c r="G21" s="13" t="n">
        <f aca="false">$F21*SQRT($B21)</f>
        <v>3.82859225949382</v>
      </c>
      <c r="H21" s="12" t="n">
        <v>4.0280485</v>
      </c>
      <c r="I21" s="12" t="n">
        <v>0.371307900000001</v>
      </c>
      <c r="J21" s="13" t="n">
        <f aca="false">I21*SQRT($B21)</f>
        <v>1.23148898599481</v>
      </c>
      <c r="K21" s="12" t="n">
        <v>4.113143</v>
      </c>
      <c r="L21" s="11" t="s">
        <v>44</v>
      </c>
      <c r="M21" s="11" t="s">
        <v>44</v>
      </c>
      <c r="N21" s="12" t="n">
        <v>0.046839777</v>
      </c>
      <c r="O21" s="12" t="n">
        <v>0.018919298</v>
      </c>
      <c r="P21" s="13" t="n">
        <f aca="false">O21*SQRT($B21)</f>
        <v>0.0627482127629213</v>
      </c>
    </row>
    <row r="22" customFormat="false" ht="12.8" hidden="false" customHeight="false" outlineLevel="0" collapsed="false">
      <c r="A22" s="10" t="s">
        <v>1</v>
      </c>
      <c r="B22" s="5" t="n">
        <v>11</v>
      </c>
      <c r="C22" s="5" t="s">
        <v>45</v>
      </c>
      <c r="D22" s="5" t="n">
        <v>1</v>
      </c>
      <c r="E22" s="11" t="n">
        <v>19.5825</v>
      </c>
      <c r="F22" s="11" t="n">
        <v>1.019001</v>
      </c>
      <c r="G22" s="13" t="n">
        <f aca="false">$F22*SQRT($B22)</f>
        <v>3.37964397799694</v>
      </c>
      <c r="H22" s="12" t="n">
        <v>4.4457397</v>
      </c>
      <c r="I22" s="12" t="n">
        <v>0.4152627</v>
      </c>
      <c r="J22" s="13" t="n">
        <f aca="false">I22*SQRT($B22)</f>
        <v>1.37727056532992</v>
      </c>
      <c r="K22" s="12" t="n">
        <v>5.4163046</v>
      </c>
      <c r="L22" s="11" t="s">
        <v>44</v>
      </c>
      <c r="M22" s="11" t="s">
        <v>44</v>
      </c>
      <c r="N22" s="12" t="n">
        <v>0.046211135</v>
      </c>
      <c r="O22" s="12" t="n">
        <v>0.014594885</v>
      </c>
      <c r="P22" s="13" t="n">
        <f aca="false">O22*SQRT($B22)</f>
        <v>0.0484057574033862</v>
      </c>
    </row>
    <row r="23" customFormat="false" ht="12.8" hidden="false" customHeight="false" outlineLevel="0" collapsed="false">
      <c r="A23" s="10" t="s">
        <v>1</v>
      </c>
      <c r="B23" s="5" t="n">
        <v>11</v>
      </c>
      <c r="C23" s="5" t="s">
        <v>45</v>
      </c>
      <c r="D23" s="5" t="n">
        <v>1.5</v>
      </c>
      <c r="E23" s="11" t="n">
        <v>16.398216</v>
      </c>
      <c r="F23" s="11" t="n">
        <v>0.951066999999998</v>
      </c>
      <c r="G23" s="13" t="n">
        <f aca="false">$F23*SQRT($B23)</f>
        <v>3.15433238948893</v>
      </c>
      <c r="H23" s="12" t="n">
        <v>4.864645</v>
      </c>
      <c r="I23" s="12" t="n">
        <v>0.306226</v>
      </c>
      <c r="J23" s="13" t="n">
        <f aca="false">I23*SQRT($B23)</f>
        <v>1.01563674305137</v>
      </c>
      <c r="K23" s="12" t="n">
        <v>7.3295283</v>
      </c>
      <c r="L23" s="12" t="n">
        <v>0.6117286</v>
      </c>
      <c r="M23" s="13" t="n">
        <f aca="false">L23*SQRT($B23)</f>
        <v>2.0288742397294</v>
      </c>
      <c r="N23" s="12" t="n">
        <v>0.07311858</v>
      </c>
      <c r="O23" s="12" t="n">
        <v>0.013517787</v>
      </c>
      <c r="P23" s="13" t="n">
        <f aca="false">O23*SQRT($B23)</f>
        <v>0.044833427474944</v>
      </c>
    </row>
    <row r="24" customFormat="false" ht="11.45" hidden="false" customHeight="true" outlineLevel="0" collapsed="false">
      <c r="A24" s="10" t="s">
        <v>1</v>
      </c>
      <c r="B24" s="5" t="n">
        <v>11</v>
      </c>
      <c r="C24" s="5" t="s">
        <v>45</v>
      </c>
      <c r="D24" s="5" t="n">
        <v>2</v>
      </c>
      <c r="E24" s="11" t="n">
        <v>13.621532</v>
      </c>
      <c r="F24" s="11" t="n">
        <v>0.950562999999999</v>
      </c>
      <c r="G24" s="13" t="n">
        <f aca="false">$F24*SQRT($B24)</f>
        <v>3.1526608105946</v>
      </c>
      <c r="H24" s="12" t="n">
        <v>4.9561973</v>
      </c>
      <c r="I24" s="12" t="n">
        <v>0.328081699999999</v>
      </c>
      <c r="J24" s="13" t="n">
        <f aca="false">I24*SQRT($B24)</f>
        <v>1.08812389948194</v>
      </c>
      <c r="K24" s="12" t="n">
        <v>8.345995</v>
      </c>
      <c r="L24" s="12" t="n">
        <v>0.6929493</v>
      </c>
      <c r="M24" s="13" t="n">
        <f aca="false">L24*SQRT($B24)</f>
        <v>2.29825282683942</v>
      </c>
      <c r="N24" s="12" t="n">
        <v>0.10972392</v>
      </c>
      <c r="O24" s="12" t="n">
        <v>0.01027048</v>
      </c>
      <c r="P24" s="13" t="n">
        <f aca="false">O24*SQRT($B24)</f>
        <v>0.0340633285768493</v>
      </c>
    </row>
    <row r="25" customFormat="false" ht="12.8" hidden="false" customHeight="false" outlineLevel="0" collapsed="false">
      <c r="A25" s="10" t="s">
        <v>1</v>
      </c>
      <c r="B25" s="5" t="n">
        <v>11</v>
      </c>
      <c r="C25" s="5" t="s">
        <v>45</v>
      </c>
      <c r="D25" s="5" t="n">
        <v>3</v>
      </c>
      <c r="E25" s="11" t="n">
        <v>10.921369</v>
      </c>
      <c r="F25" s="11" t="n">
        <v>0.610389999999999</v>
      </c>
      <c r="G25" s="13" t="n">
        <f aca="false">$F25*SQRT($B25)</f>
        <v>2.02443460578503</v>
      </c>
      <c r="H25" s="12" t="n">
        <v>4.6150017</v>
      </c>
      <c r="I25" s="12" t="n">
        <v>0.284127300000001</v>
      </c>
      <c r="J25" s="13" t="n">
        <f aca="false">I25*SQRT($B25)</f>
        <v>0.942343646796748</v>
      </c>
      <c r="K25" s="12" t="n">
        <v>9.155773</v>
      </c>
      <c r="L25" s="12" t="n">
        <v>0.774319999999999</v>
      </c>
      <c r="M25" s="13" t="n">
        <f aca="false">L25*SQRT($B25)</f>
        <v>2.56812890766799</v>
      </c>
      <c r="N25" s="12" t="n">
        <v>0.15052554</v>
      </c>
      <c r="O25" s="12" t="n">
        <v>0.01403832</v>
      </c>
      <c r="P25" s="13" t="n">
        <f aca="false">O25*SQRT($B25)</f>
        <v>0.0465598401269421</v>
      </c>
    </row>
    <row r="26" customFormat="false" ht="12.8" hidden="false" customHeight="false" outlineLevel="0" collapsed="false">
      <c r="A26" s="10" t="s">
        <v>1</v>
      </c>
      <c r="B26" s="5" t="n">
        <v>11</v>
      </c>
      <c r="C26" s="5" t="s">
        <v>45</v>
      </c>
      <c r="D26" s="5" t="n">
        <v>4</v>
      </c>
      <c r="E26" s="11" t="n">
        <v>8.423995</v>
      </c>
      <c r="F26" s="11" t="n">
        <v>0.272239000000001</v>
      </c>
      <c r="G26" s="13" t="n">
        <f aca="false">$F26*SQRT($B26)</f>
        <v>0.902914616301566</v>
      </c>
      <c r="H26" s="12" t="n">
        <v>4.07686</v>
      </c>
      <c r="I26" s="12" t="n">
        <v>0.327596</v>
      </c>
      <c r="J26" s="13" t="n">
        <f aca="false">I26*SQRT($B26)</f>
        <v>1.08651301482127</v>
      </c>
      <c r="K26" s="12" t="n">
        <v>8.906202</v>
      </c>
      <c r="L26" s="12" t="n">
        <v>0.774320000000001</v>
      </c>
      <c r="M26" s="13" t="n">
        <f aca="false">L26*SQRT($B26)</f>
        <v>2.568128907668</v>
      </c>
      <c r="N26" s="12" t="n">
        <v>0.17946306</v>
      </c>
      <c r="O26" s="12" t="n">
        <v>0.01513945</v>
      </c>
      <c r="P26" s="13" t="n">
        <f aca="false">O26*SQRT($B26)</f>
        <v>0.0502118751823461</v>
      </c>
    </row>
    <row r="27" customFormat="false" ht="12.8" hidden="false" customHeight="false" outlineLevel="0" collapsed="false">
      <c r="A27" s="10" t="s">
        <v>1</v>
      </c>
      <c r="B27" s="5" t="n">
        <v>11</v>
      </c>
      <c r="C27" s="5" t="s">
        <v>45</v>
      </c>
      <c r="D27" s="5" t="n">
        <v>5</v>
      </c>
      <c r="E27" s="11" t="n">
        <v>6.2667937</v>
      </c>
      <c r="F27" s="11" t="n">
        <v>0.2722388</v>
      </c>
      <c r="G27" s="13" t="n">
        <f aca="false">$F27*SQRT($B27)</f>
        <v>0.902913952976606</v>
      </c>
      <c r="H27" s="12" t="n">
        <v>3.6042862</v>
      </c>
      <c r="I27" s="12" t="n">
        <v>0.3934068</v>
      </c>
      <c r="J27" s="13" t="n">
        <f aca="false">I27*SQRT($B27)</f>
        <v>1.30478274557439</v>
      </c>
      <c r="K27" s="12" t="n">
        <v>7.9633803</v>
      </c>
      <c r="L27" s="12" t="n">
        <v>0.5295993</v>
      </c>
      <c r="M27" s="13" t="n">
        <f aca="false">L27*SQRT($B27)</f>
        <v>1.75648216733487</v>
      </c>
      <c r="N27" s="12" t="n">
        <v>0.18080842</v>
      </c>
      <c r="O27" s="12" t="n">
        <v>0.01351378</v>
      </c>
      <c r="P27" s="13" t="n">
        <f aca="false">O27*SQRT($B27)</f>
        <v>0.044820137759409</v>
      </c>
    </row>
    <row r="28" customFormat="false" ht="12.8" hidden="false" customHeight="false" outlineLevel="0" collapsed="false">
      <c r="A28" s="10" t="s">
        <v>1</v>
      </c>
      <c r="B28" s="5" t="n">
        <v>11</v>
      </c>
      <c r="C28" s="5" t="s">
        <v>45</v>
      </c>
      <c r="D28" s="5" t="n">
        <v>6</v>
      </c>
      <c r="E28" s="11" t="n">
        <v>4.382336</v>
      </c>
      <c r="F28" s="11" t="s">
        <v>44</v>
      </c>
      <c r="G28" s="11" t="s">
        <v>44</v>
      </c>
      <c r="H28" s="12" t="n">
        <v>2.978721</v>
      </c>
      <c r="I28" s="12" t="n">
        <v>0.3280817</v>
      </c>
      <c r="J28" s="13" t="n">
        <f aca="false">I28*SQRT($B28)</f>
        <v>1.08812389948194</v>
      </c>
      <c r="K28" s="12" t="n">
        <v>6.531872</v>
      </c>
      <c r="L28" s="12" t="n">
        <v>0.5297506</v>
      </c>
      <c r="M28" s="13" t="n">
        <f aca="false">L28*SQRT($B28)</f>
        <v>1.75698397266565</v>
      </c>
      <c r="N28" s="12" t="n">
        <v>0.1632305</v>
      </c>
      <c r="O28" s="12" t="n">
        <v>0.01297324</v>
      </c>
      <c r="P28" s="13" t="n">
        <f aca="false">O28*SQRT($B28)</f>
        <v>0.0430273693952303</v>
      </c>
    </row>
    <row r="29" customFormat="false" ht="12.8" hidden="false" customHeight="false" outlineLevel="0" collapsed="false">
      <c r="A29" s="10" t="s">
        <v>1</v>
      </c>
      <c r="B29" s="5" t="n">
        <v>11</v>
      </c>
      <c r="C29" s="5" t="s">
        <v>45</v>
      </c>
      <c r="D29" s="5" t="n">
        <v>7</v>
      </c>
      <c r="E29" s="11" t="n">
        <v>3.5838032</v>
      </c>
      <c r="F29" s="11" t="s">
        <v>44</v>
      </c>
      <c r="G29" s="11" t="s">
        <v>44</v>
      </c>
      <c r="H29" s="12" t="n">
        <v>2.614941</v>
      </c>
      <c r="I29" s="12" t="n">
        <v>0.262757</v>
      </c>
      <c r="J29" s="13" t="n">
        <f aca="false">I29*SQRT($B29)</f>
        <v>0.871466380039414</v>
      </c>
      <c r="K29" s="12" t="n">
        <v>5.181584</v>
      </c>
      <c r="L29" s="12" t="n">
        <v>0.48914</v>
      </c>
      <c r="M29" s="13" t="n">
        <f aca="false">L29*SQRT($B29)</f>
        <v>1.62229384995444</v>
      </c>
      <c r="N29" s="12" t="n">
        <v>0.12891549</v>
      </c>
      <c r="O29" s="12" t="n">
        <v>0.01352579</v>
      </c>
      <c r="P29" s="13" t="n">
        <f aca="false">O29*SQRT($B29)</f>
        <v>0.0448599704231411</v>
      </c>
    </row>
    <row r="30" customFormat="false" ht="12.8" hidden="false" customHeight="false" outlineLevel="0" collapsed="false">
      <c r="A30" s="10" t="s">
        <v>1</v>
      </c>
      <c r="B30" s="5" t="n">
        <v>11</v>
      </c>
      <c r="C30" s="5" t="s">
        <v>45</v>
      </c>
      <c r="D30" s="5" t="n">
        <v>8</v>
      </c>
      <c r="E30" s="11" t="n">
        <v>2.7173364</v>
      </c>
      <c r="F30" s="11" t="s">
        <v>44</v>
      </c>
      <c r="G30" s="11" t="s">
        <v>44</v>
      </c>
      <c r="H30" s="12" t="n">
        <v>2.1202683</v>
      </c>
      <c r="I30" s="12" t="n">
        <v>0.2404154</v>
      </c>
      <c r="J30" s="13" t="n">
        <f aca="false">I30*SQRT($B30)</f>
        <v>0.797367675623209</v>
      </c>
      <c r="K30" s="12" t="n">
        <v>4.1983027</v>
      </c>
      <c r="L30" s="12" t="n">
        <v>0.4483785</v>
      </c>
      <c r="M30" s="13" t="n">
        <f aca="false">L30*SQRT($B30)</f>
        <v>1.48710324856237</v>
      </c>
      <c r="N30" s="12" t="n">
        <v>0.11673907</v>
      </c>
      <c r="O30" s="12" t="n">
        <v>0.0086328</v>
      </c>
      <c r="P30" s="13" t="n">
        <f aca="false">O30*SQRT($B30)</f>
        <v>0.0286317584901801</v>
      </c>
    </row>
    <row r="31" customFormat="false" ht="12.8" hidden="false" customHeight="false" outlineLevel="0" collapsed="false">
      <c r="A31" s="10" t="s">
        <v>1</v>
      </c>
      <c r="B31" s="5" t="n">
        <v>11</v>
      </c>
      <c r="C31" s="5" t="s">
        <v>45</v>
      </c>
      <c r="D31" s="5" t="n">
        <v>12</v>
      </c>
      <c r="E31" s="11" t="n">
        <v>1.1041073</v>
      </c>
      <c r="F31" s="11" t="s">
        <v>44</v>
      </c>
      <c r="G31" s="11" t="s">
        <v>44</v>
      </c>
      <c r="H31" s="12" t="n">
        <v>0.92669153</v>
      </c>
      <c r="I31" s="11" t="s">
        <v>44</v>
      </c>
      <c r="J31" s="11" t="s">
        <v>44</v>
      </c>
      <c r="K31" s="12" t="n">
        <v>1.5844024</v>
      </c>
      <c r="L31" s="11" t="s">
        <v>44</v>
      </c>
      <c r="M31" s="11" t="s">
        <v>44</v>
      </c>
      <c r="N31" s="12" t="n">
        <v>0.05703017</v>
      </c>
      <c r="O31" s="12" t="n">
        <v>0.01027448</v>
      </c>
      <c r="P31" s="13" t="n">
        <f aca="false">O31*SQRT($B31)</f>
        <v>0.0340765950760107</v>
      </c>
    </row>
    <row r="32" customFormat="false" ht="12.8" hidden="false" customHeight="false" outlineLevel="0" collapsed="false">
      <c r="A32" s="10" t="s">
        <v>1</v>
      </c>
      <c r="B32" s="5" t="n">
        <v>11</v>
      </c>
      <c r="C32" s="5" t="s">
        <v>45</v>
      </c>
      <c r="D32" s="5" t="n">
        <v>24</v>
      </c>
      <c r="E32" s="11" t="n">
        <v>0.5437198</v>
      </c>
      <c r="F32" s="11" t="s">
        <v>44</v>
      </c>
      <c r="G32" s="11" t="s">
        <v>44</v>
      </c>
      <c r="H32" s="12" t="n">
        <v>0.22997299</v>
      </c>
      <c r="I32" s="11" t="s">
        <v>44</v>
      </c>
      <c r="J32" s="11" t="s">
        <v>44</v>
      </c>
      <c r="K32" s="12" t="n">
        <v>0.18320033</v>
      </c>
      <c r="L32" s="11" t="s">
        <v>44</v>
      </c>
      <c r="M32" s="11" t="s">
        <v>44</v>
      </c>
      <c r="N32" s="12" t="n">
        <v>0</v>
      </c>
      <c r="O32" s="11" t="s">
        <v>44</v>
      </c>
      <c r="P32" s="11" t="s">
        <v>44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  <Company>Charite Universitaetsmedizin Berlin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2016-06-20T09:51:32Z</dcterms:created>
  <dc:creator>Eleftheriadou, Dimitra</dc:creator>
  <dc:description/>
  <dc:language>en-US</dc:language>
  <cp:lastModifiedBy/>
  <dcterms:modified xsi:type="dcterms:W3CDTF">2017-11-30T13:01:05Z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Charite Universitaetsmedizin Berlin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