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7.png" ContentType="image/png"/>
  <Override PartName="/xl/media/image116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ublication" sheetId="1" state="visible" r:id="rId2"/>
    <sheet name="Fig1" sheetId="2" state="visible" r:id="rId3"/>
    <sheet name="Fig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<sst xmlns="http://schemas.openxmlformats.org/spreadsheetml/2006/main" count="116" uniqueCount="29">
  <si>
    <t xml:space="preserve">study</t>
  </si>
  <si>
    <t xml:space="preserve">Rawlins1977</t>
  </si>
  <si>
    <t xml:space="preserve">pmid</t>
  </si>
  <si>
    <t xml:space="preserve">title</t>
  </si>
  <si>
    <t xml:space="preserve">Pharmacokinetics of paracetamol (acetaminophen) after intravenous and oral administration.</t>
  </si>
  <si>
    <t xml:space="preserve">method</t>
  </si>
  <si>
    <t xml:space="preserve">oral administration of various doses</t>
  </si>
  <si>
    <t xml:space="preserve">species</t>
  </si>
  <si>
    <t xml:space="preserve">human</t>
  </si>
  <si>
    <t xml:space="preserve">n</t>
  </si>
  <si>
    <t xml:space="preserve">subjects</t>
  </si>
  <si>
    <t xml:space="preserve">Application route [-]
{values=iv,oral}</t>
  </si>
  <si>
    <t xml:space="preserve">Paracetamol dose [mg]
{values=1000}</t>
  </si>
  <si>
    <t xml:space="preserve">time [h]
{type=double}</t>
  </si>
  <si>
    <t xml:space="preserve">Paracetamol plasma concentration [μg/ml]
{type=double}</t>
  </si>
  <si>
    <t xml:space="preserve">Paracetamol plasma concentration SE [μg/ml]
{type=double}</t>
  </si>
  <si>
    <t xml:space="preserve">route</t>
  </si>
  <si>
    <t xml:space="preserve">dose</t>
  </si>
  <si>
    <t xml:space="preserve">time</t>
  </si>
  <si>
    <t xml:space="preserve">apap</t>
  </si>
  <si>
    <t xml:space="preserve">apap_se</t>
  </si>
  <si>
    <t xml:space="preserve">apap_sd</t>
  </si>
  <si>
    <t xml:space="preserve">iv</t>
  </si>
  <si>
    <t xml:space="preserve">paracetamol dose [mg]
{values=500, 1000, 2000}</t>
  </si>
  <si>
    <t xml:space="preserve">Plasma paracetamol [μg/ml]
{type=double}</t>
  </si>
  <si>
    <t xml:space="preserve">Plasma paracetamol SE [μg/ml]
{type=double}</t>
  </si>
  <si>
    <t xml:space="preserve">Plasma paracetamol SD [μg/ml]
{type=double}</t>
  </si>
  <si>
    <t xml:space="preserve">oral</t>
  </si>
  <si>
    <t xml:space="preserve">NA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</si>
</sst>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"/>
    <numFmt numFmtId="167" formatCode="0"/>
    <numFmt numFmtId="168" formatCode="0.0"/>
    <numFmt numFmtId="169" formatCode="#,##0.0000"/>
    <numFmt numFmtId="170" formatCode="#,##0.00000"/>
  </numFmts>
  <fonts count="13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61"/>
    </font>
    <font>
      <sz val="10"/>
      <name val="Arial"/>
      <family val="2"/>
      <charset val="161"/>
    </font>
    <font>
      <b val="true"/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6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6B9B8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445680</xdr:colOff>
      <xdr:row>14</xdr:row>
      <xdr:rowOff>22680</xdr:rowOff>
    </xdr:from>
    <xdr:to>
      <xdr:col>4</xdr:col>
      <xdr:colOff>1291320</xdr:colOff>
      <xdr:row>30</xdr:row>
      <xdr:rowOff>71640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45680" y="3303000"/>
          <a:ext cx="4890960" cy="2649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739800</xdr:colOff>
      <xdr:row>0</xdr:row>
      <xdr:rowOff>216000</xdr:rowOff>
    </xdr:from>
    <xdr:to>
      <xdr:col>13</xdr:col>
      <xdr:colOff>405360</xdr:colOff>
      <xdr:row>32</xdr:row>
      <xdr:rowOff>38160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6942240" y="216000"/>
          <a:ext cx="4092840" cy="5754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G12" headerRowCount="1" totalsRowCount="0" totalsRowShown="0">
  <tableColumns count="7">
    <tableColumn id="1" name="study"/>
    <tableColumn id="2" name="n"/>
    <tableColumn id="3" name="route"/>
    <tableColumn id="4" name="dose"/>
    <tableColumn id="5" name="time"/>
    <tableColumn id="6" name="apap"/>
    <tableColumn id="7" name="apap_se"/>
  </tableColumns>
</table>
</file>

<file path=xl/tables/table2.xml><?xml version="1.0" encoding="utf-8"?>
<table xmlns="http://schemas.openxmlformats.org/spreadsheetml/2006/main" id="2" name="Table13" displayName="Table13" ref="A2:M10" headerRowCount="1" totalsRowCount="0" totalsRowShown="0">
  <tableColumns count="13">
    <tableColumn id="1" name="study"/>
    <tableColumn id="2" name="n"/>
    <tableColumn id="3" name="route"/>
    <tableColumn id="4" name="dose"/>
    <tableColumn id="5" name="time"/>
    <tableColumn id="6" name="apap"/>
    <tableColumn id="7" name="apap_se"/>
    <tableColumn id="8" name="apap_sd"/>
    <tableColumn id="9" name=""/>
    <tableColumn id="10" name=""/>
    <tableColumn id="11" name=""/>
    <tableColumn id="12" name=""/>
    <tableColumn id="13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5.693023255814"/>
    <col collapsed="false" hidden="false" max="2" min="2" style="0" width="19.7302325581395"/>
    <col collapsed="false" hidden="false" max="1025" min="3" style="0" width="10.7395348837209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 t="n">
        <v>862649</v>
      </c>
    </row>
    <row r="3" customFormat="false" ht="55.4" hidden="false" customHeight="false" outlineLevel="0" collapsed="false">
      <c r="A3" s="1" t="s">
        <v>3</v>
      </c>
      <c r="B3" s="2" t="s">
        <v>4</v>
      </c>
    </row>
    <row r="4" customFormat="false" ht="13.8" hidden="false" customHeight="false" outlineLevel="0" collapsed="false">
      <c r="A4" s="1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2" t="s">
        <v>8</v>
      </c>
    </row>
    <row r="6" customFormat="false" ht="13.8" hidden="false" customHeight="false" outlineLevel="0" collapsed="false">
      <c r="A6" s="1" t="s">
        <v>9</v>
      </c>
      <c r="B6" s="2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4" width="12.8883720930233"/>
    <col collapsed="false" hidden="false" max="2" min="2" style="4" width="12.8"/>
    <col collapsed="false" hidden="false" max="3" min="3" style="4" width="11.9953488372093"/>
    <col collapsed="false" hidden="false" max="4" min="4" style="4" width="14.5860465116279"/>
    <col collapsed="false" hidden="false" max="5" min="5" style="4" width="18.1627906976744"/>
    <col collapsed="false" hidden="false" max="6" min="6" style="4" width="17.5395348837209"/>
    <col collapsed="false" hidden="false" max="7" min="7" style="4" width="17.0883720930233"/>
    <col collapsed="false" hidden="false" max="8" min="8" style="4" width="13.6046511627907"/>
    <col collapsed="false" hidden="false" max="1025" min="9" style="4" width="9.49302325581395"/>
  </cols>
  <sheetData>
    <row r="1" customFormat="false" ht="81.85" hidden="false" customHeight="false" outlineLevel="0" collapsed="false">
      <c r="A1" s="5" t="s">
        <v>0</v>
      </c>
      <c r="B1" s="5" t="s">
        <v>10</v>
      </c>
      <c r="C1" s="6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15</v>
      </c>
    </row>
    <row r="2" customFormat="false" ht="12.85" hidden="false" customHeight="false" outlineLevel="0" collapsed="false">
      <c r="A2" s="7" t="s">
        <v>0</v>
      </c>
      <c r="B2" s="7" t="s">
        <v>9</v>
      </c>
      <c r="C2" s="8" t="s">
        <v>16</v>
      </c>
      <c r="D2" s="7" t="s">
        <v>17</v>
      </c>
      <c r="E2" s="9" t="s">
        <v>18</v>
      </c>
      <c r="F2" s="9" t="s">
        <v>19</v>
      </c>
      <c r="G2" s="9" t="s">
        <v>20</v>
      </c>
      <c r="H2" s="9" t="s">
        <v>21</v>
      </c>
    </row>
    <row r="3" customFormat="false" ht="13.8" hidden="false" customHeight="false" outlineLevel="0" collapsed="false">
      <c r="A3" s="10" t="s">
        <v>1</v>
      </c>
      <c r="B3" s="10" t="n">
        <v>6</v>
      </c>
      <c r="C3" s="10" t="s">
        <v>22</v>
      </c>
      <c r="D3" s="10" t="n">
        <v>1000</v>
      </c>
      <c r="E3" s="11" t="n">
        <v>0.25</v>
      </c>
      <c r="F3" s="12" t="n">
        <v>19.861036</v>
      </c>
      <c r="G3" s="13" t="n">
        <v>2.015289</v>
      </c>
      <c r="H3" s="0" t="n">
        <f aca="false">$G3*SQRT($B3)</f>
        <v>4.93642973424377</v>
      </c>
    </row>
    <row r="4" customFormat="false" ht="13.8" hidden="false" customHeight="false" outlineLevel="0" collapsed="false">
      <c r="A4" s="10" t="s">
        <v>1</v>
      </c>
      <c r="B4" s="10" t="n">
        <v>6</v>
      </c>
      <c r="C4" s="10" t="s">
        <v>22</v>
      </c>
      <c r="D4" s="10" t="n">
        <v>1000</v>
      </c>
      <c r="E4" s="11" t="n">
        <v>0.5</v>
      </c>
      <c r="F4" s="12" t="n">
        <v>13.834573</v>
      </c>
      <c r="G4" s="13" t="n">
        <v>1.275231</v>
      </c>
      <c r="H4" s="0" t="n">
        <f aca="false">$G4*SQRT($B4)</f>
        <v>3.12366525417913</v>
      </c>
    </row>
    <row r="5" customFormat="false" ht="13.8" hidden="false" customHeight="false" outlineLevel="0" collapsed="false">
      <c r="A5" s="10" t="s">
        <v>1</v>
      </c>
      <c r="B5" s="10" t="n">
        <v>6</v>
      </c>
      <c r="C5" s="10" t="s">
        <v>22</v>
      </c>
      <c r="D5" s="10" t="n">
        <v>1000</v>
      </c>
      <c r="E5" s="11" t="n">
        <v>0.75</v>
      </c>
      <c r="F5" s="12" t="n">
        <v>12.080285</v>
      </c>
      <c r="G5" s="13" t="n">
        <v>1.320201</v>
      </c>
      <c r="H5" s="0" t="n">
        <f aca="false">$G5*SQRT($B5)</f>
        <v>3.2338188079121</v>
      </c>
    </row>
    <row r="6" customFormat="false" ht="13.8" hidden="false" customHeight="false" outlineLevel="0" collapsed="false">
      <c r="A6" s="10" t="s">
        <v>1</v>
      </c>
      <c r="B6" s="10" t="n">
        <v>6</v>
      </c>
      <c r="C6" s="10" t="s">
        <v>22</v>
      </c>
      <c r="D6" s="10" t="n">
        <v>1000</v>
      </c>
      <c r="E6" s="11" t="n">
        <v>1</v>
      </c>
      <c r="F6" s="12" t="n">
        <v>11.224816</v>
      </c>
      <c r="G6" s="13" t="n">
        <v>0.937559</v>
      </c>
      <c r="H6" s="0" t="n">
        <f aca="false">$G6*SQRT($B6)</f>
        <v>2.29654115375405</v>
      </c>
    </row>
    <row r="7" customFormat="false" ht="13.8" hidden="false" customHeight="false" outlineLevel="0" collapsed="false">
      <c r="A7" s="10" t="s">
        <v>1</v>
      </c>
      <c r="B7" s="10" t="n">
        <v>6</v>
      </c>
      <c r="C7" s="10" t="s">
        <v>22</v>
      </c>
      <c r="D7" s="10" t="n">
        <v>1000</v>
      </c>
      <c r="E7" s="11" t="n">
        <v>1.5</v>
      </c>
      <c r="F7" s="12" t="n">
        <v>8.704888</v>
      </c>
      <c r="G7" s="13" t="n">
        <v>0.943054999999999</v>
      </c>
      <c r="H7" s="0" t="n">
        <f aca="false">$G7*SQRT($B7)</f>
        <v>2.31000354938039</v>
      </c>
    </row>
    <row r="8" customFormat="false" ht="13.8" hidden="false" customHeight="false" outlineLevel="0" collapsed="false">
      <c r="A8" s="10" t="s">
        <v>1</v>
      </c>
      <c r="B8" s="10" t="n">
        <v>6</v>
      </c>
      <c r="C8" s="10" t="s">
        <v>22</v>
      </c>
      <c r="D8" s="10" t="n">
        <v>1000</v>
      </c>
      <c r="E8" s="11" t="n">
        <v>2</v>
      </c>
      <c r="F8" s="12" t="n">
        <v>7.6010685</v>
      </c>
      <c r="G8" s="13" t="n">
        <v>0.768257</v>
      </c>
      <c r="H8" s="0" t="n">
        <f aca="false">$G8*SQRT($B8)</f>
        <v>1.88183764132138</v>
      </c>
    </row>
    <row r="9" customFormat="false" ht="13.8" hidden="false" customHeight="false" outlineLevel="0" collapsed="false">
      <c r="A9" s="10" t="s">
        <v>1</v>
      </c>
      <c r="B9" s="10" t="n">
        <v>6</v>
      </c>
      <c r="C9" s="10" t="s">
        <v>22</v>
      </c>
      <c r="D9" s="10" t="n">
        <v>1000</v>
      </c>
      <c r="E9" s="11" t="n">
        <v>3</v>
      </c>
      <c r="F9" s="12" t="n">
        <v>5.5394673</v>
      </c>
      <c r="G9" s="13" t="n">
        <v>0.780283</v>
      </c>
      <c r="H9" s="0" t="n">
        <f aca="false">$G9*SQRT($B9)</f>
        <v>1.91129520496809</v>
      </c>
    </row>
    <row r="10" customFormat="false" ht="13.8" hidden="false" customHeight="false" outlineLevel="0" collapsed="false">
      <c r="A10" s="10" t="s">
        <v>1</v>
      </c>
      <c r="B10" s="10" t="n">
        <v>6</v>
      </c>
      <c r="C10" s="10" t="s">
        <v>22</v>
      </c>
      <c r="D10" s="10" t="n">
        <v>1000</v>
      </c>
      <c r="E10" s="11" t="n">
        <v>4</v>
      </c>
      <c r="F10" s="12" t="n">
        <v>3.8368795</v>
      </c>
      <c r="G10" s="13" t="n">
        <v>0.520498</v>
      </c>
      <c r="H10" s="0" t="n">
        <f aca="false">$G10*SQRT($B10)</f>
        <v>1.27495451213916</v>
      </c>
    </row>
    <row r="11" customFormat="false" ht="13.8" hidden="false" customHeight="false" outlineLevel="0" collapsed="false">
      <c r="A11" s="10" t="s">
        <v>1</v>
      </c>
      <c r="B11" s="10" t="n">
        <v>6</v>
      </c>
      <c r="C11" s="10" t="s">
        <v>22</v>
      </c>
      <c r="D11" s="10" t="n">
        <v>1000</v>
      </c>
      <c r="E11" s="11" t="n">
        <v>5</v>
      </c>
      <c r="F11" s="12" t="n">
        <v>2.9923737</v>
      </c>
      <c r="G11" s="13" t="n">
        <v>0.5285312</v>
      </c>
      <c r="H11" s="0" t="n">
        <f aca="false">$G11*SQRT($B11)</f>
        <v>1.29463175314088</v>
      </c>
    </row>
    <row r="12" customFormat="false" ht="13.8" hidden="false" customHeight="false" outlineLevel="0" collapsed="false">
      <c r="A12" s="10" t="s">
        <v>1</v>
      </c>
      <c r="B12" s="10" t="n">
        <v>6</v>
      </c>
      <c r="C12" s="10" t="s">
        <v>22</v>
      </c>
      <c r="D12" s="10" t="n">
        <v>1000</v>
      </c>
      <c r="E12" s="11" t="n">
        <v>6</v>
      </c>
      <c r="F12" s="12" t="n">
        <v>2.5116055</v>
      </c>
      <c r="G12" s="13" t="n">
        <v>0.4231799</v>
      </c>
      <c r="H12" s="0" t="n">
        <f aca="false">$G12*SQRT($B12)</f>
        <v>1.03657482440201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14" width="13.693023255814"/>
    <col collapsed="false" hidden="false" max="3" min="2" style="14" width="9.49302325581395"/>
    <col collapsed="false" hidden="false" max="4" min="4" style="15" width="9.49302325581395"/>
    <col collapsed="false" hidden="false" max="8" min="5" style="14" width="9.49302325581395"/>
    <col collapsed="false" hidden="false" max="9" min="9" style="14" width="10.9209302325581"/>
    <col collapsed="false" hidden="false" max="11" min="10" style="14" width="9.49302325581395"/>
    <col collapsed="false" hidden="false" max="12" min="12" style="14" width="10.9209302325581"/>
    <col collapsed="false" hidden="false" max="13" min="13" style="14" width="16.3767441860465"/>
    <col collapsed="false" hidden="false" max="1025" min="14" style="14" width="9.49302325581395"/>
  </cols>
  <sheetData>
    <row r="1" customFormat="false" ht="70.25" hidden="false" customHeight="false" outlineLevel="0" collapsed="false">
      <c r="A1" s="6" t="s">
        <v>0</v>
      </c>
      <c r="B1" s="6" t="s">
        <v>10</v>
      </c>
      <c r="C1" s="6" t="s">
        <v>11</v>
      </c>
      <c r="D1" s="16" t="s">
        <v>23</v>
      </c>
      <c r="E1" s="6" t="s">
        <v>13</v>
      </c>
      <c r="F1" s="6" t="s">
        <v>24</v>
      </c>
      <c r="G1" s="6" t="s">
        <v>25</v>
      </c>
      <c r="H1" s="6" t="s">
        <v>26</v>
      </c>
      <c r="I1" s="0"/>
      <c r="J1" s="0"/>
      <c r="M1" s="0"/>
    </row>
    <row r="2" customFormat="false" ht="12.85" hidden="false" customHeight="false" outlineLevel="0" collapsed="false">
      <c r="A2" s="8" t="s">
        <v>0</v>
      </c>
      <c r="B2" s="8" t="s">
        <v>9</v>
      </c>
      <c r="C2" s="8" t="s">
        <v>16</v>
      </c>
      <c r="D2" s="17" t="s">
        <v>17</v>
      </c>
      <c r="E2" s="18" t="s">
        <v>18</v>
      </c>
      <c r="F2" s="18" t="s">
        <v>19</v>
      </c>
      <c r="G2" s="18" t="s">
        <v>20</v>
      </c>
      <c r="H2" s="18" t="s">
        <v>21</v>
      </c>
      <c r="I2" s="0"/>
      <c r="J2" s="0"/>
      <c r="M2" s="0"/>
    </row>
    <row r="3" customFormat="false" ht="12.8" hidden="false" customHeight="false" outlineLevel="0" collapsed="false">
      <c r="A3" s="19" t="s">
        <v>1</v>
      </c>
      <c r="B3" s="19" t="n">
        <v>6</v>
      </c>
      <c r="C3" s="19" t="s">
        <v>27</v>
      </c>
      <c r="D3" s="20" t="n">
        <v>500</v>
      </c>
      <c r="E3" s="21" t="n">
        <v>0</v>
      </c>
      <c r="F3" s="22" t="n">
        <v>0.30793878</v>
      </c>
      <c r="G3" s="23" t="s">
        <v>28</v>
      </c>
      <c r="H3" s="23" t="s">
        <v>28</v>
      </c>
      <c r="I3" s="0"/>
      <c r="J3" s="0"/>
      <c r="M3" s="0"/>
    </row>
    <row r="4" customFormat="false" ht="12.8" hidden="false" customHeight="false" outlineLevel="0" collapsed="false">
      <c r="A4" s="19" t="s">
        <v>1</v>
      </c>
      <c r="B4" s="19" t="n">
        <v>6</v>
      </c>
      <c r="C4" s="19" t="s">
        <v>27</v>
      </c>
      <c r="D4" s="20" t="n">
        <v>500</v>
      </c>
      <c r="E4" s="21" t="n">
        <v>0.5</v>
      </c>
      <c r="F4" s="22" t="n">
        <v>4.0211287</v>
      </c>
      <c r="G4" s="23" t="n">
        <v>0.5081067</v>
      </c>
      <c r="H4" s="14" t="n">
        <f aca="false">$G4*SQRT($B4)</f>
        <v>1.24460214988941</v>
      </c>
      <c r="I4" s="0"/>
      <c r="J4" s="0"/>
      <c r="M4" s="0"/>
    </row>
    <row r="5" customFormat="false" ht="12.8" hidden="false" customHeight="false" outlineLevel="0" collapsed="false">
      <c r="A5" s="19" t="s">
        <v>1</v>
      </c>
      <c r="B5" s="19" t="n">
        <v>6</v>
      </c>
      <c r="C5" s="19" t="s">
        <v>27</v>
      </c>
      <c r="D5" s="20" t="n">
        <v>500</v>
      </c>
      <c r="E5" s="21" t="n">
        <v>1</v>
      </c>
      <c r="F5" s="22" t="n">
        <v>4.151363</v>
      </c>
      <c r="G5" s="23" t="n">
        <v>0.380513</v>
      </c>
      <c r="H5" s="14" t="n">
        <f aca="false">$G5*SQRT($B5)</f>
        <v>0.932062690495655</v>
      </c>
      <c r="I5" s="0"/>
      <c r="J5" s="0"/>
      <c r="M5" s="0"/>
    </row>
    <row r="6" customFormat="false" ht="12.8" hidden="false" customHeight="false" outlineLevel="0" collapsed="false">
      <c r="A6" s="19" t="s">
        <v>1</v>
      </c>
      <c r="B6" s="19" t="n">
        <v>6</v>
      </c>
      <c r="C6" s="19" t="s">
        <v>27</v>
      </c>
      <c r="D6" s="20" t="n">
        <v>500</v>
      </c>
      <c r="E6" s="21" t="n">
        <v>2</v>
      </c>
      <c r="F6" s="22" t="n">
        <v>3.3376064</v>
      </c>
      <c r="G6" s="23" t="n">
        <v>0.3747201</v>
      </c>
      <c r="H6" s="14" t="n">
        <f aca="false">$G6*SQRT($B6)</f>
        <v>0.917873041364687</v>
      </c>
      <c r="I6" s="0"/>
      <c r="J6" s="0"/>
      <c r="M6" s="0"/>
    </row>
    <row r="7" customFormat="false" ht="12.8" hidden="false" customHeight="false" outlineLevel="0" collapsed="false">
      <c r="A7" s="19" t="s">
        <v>1</v>
      </c>
      <c r="B7" s="19" t="n">
        <v>6</v>
      </c>
      <c r="C7" s="19" t="s">
        <v>27</v>
      </c>
      <c r="D7" s="20" t="n">
        <v>500</v>
      </c>
      <c r="E7" s="21" t="n">
        <v>3</v>
      </c>
      <c r="F7" s="22" t="n">
        <v>1.9369557</v>
      </c>
      <c r="G7" s="23" t="n">
        <v>0.177541</v>
      </c>
      <c r="H7" s="14" t="n">
        <f aca="false">$G7*SQRT($B7)</f>
        <v>0.434884858423469</v>
      </c>
      <c r="I7" s="0"/>
      <c r="J7" s="0"/>
      <c r="M7" s="0"/>
    </row>
    <row r="8" customFormat="false" ht="12.8" hidden="false" customHeight="false" outlineLevel="0" collapsed="false">
      <c r="A8" s="19" t="s">
        <v>1</v>
      </c>
      <c r="B8" s="19" t="n">
        <v>6</v>
      </c>
      <c r="C8" s="19" t="s">
        <v>27</v>
      </c>
      <c r="D8" s="20" t="n">
        <v>500</v>
      </c>
      <c r="E8" s="21" t="n">
        <v>4</v>
      </c>
      <c r="F8" s="22" t="n">
        <v>1.4175031</v>
      </c>
      <c r="G8" s="23" t="n">
        <v>0.3038496</v>
      </c>
      <c r="H8" s="14" t="n">
        <f aca="false">$G8*SQRT($B8)</f>
        <v>0.744276478548771</v>
      </c>
      <c r="I8" s="0"/>
      <c r="J8" s="0"/>
      <c r="M8" s="0"/>
    </row>
    <row r="9" customFormat="false" ht="12.8" hidden="false" customHeight="false" outlineLevel="0" collapsed="false">
      <c r="A9" s="19" t="s">
        <v>1</v>
      </c>
      <c r="B9" s="19" t="n">
        <v>6</v>
      </c>
      <c r="C9" s="19" t="s">
        <v>27</v>
      </c>
      <c r="D9" s="20" t="n">
        <v>500</v>
      </c>
      <c r="E9" s="21" t="n">
        <v>5</v>
      </c>
      <c r="F9" s="22" t="n">
        <v>1.0770973</v>
      </c>
      <c r="G9" s="23" t="n">
        <v>0.2145466</v>
      </c>
      <c r="H9" s="14" t="n">
        <f aca="false">$G9*SQRT($B9)</f>
        <v>0.525529696049005</v>
      </c>
      <c r="I9" s="0"/>
      <c r="J9" s="0"/>
      <c r="M9" s="0"/>
    </row>
    <row r="10" customFormat="false" ht="12.8" hidden="false" customHeight="false" outlineLevel="0" collapsed="false">
      <c r="A10" s="19" t="s">
        <v>1</v>
      </c>
      <c r="B10" s="19" t="n">
        <v>6</v>
      </c>
      <c r="C10" s="19" t="s">
        <v>27</v>
      </c>
      <c r="D10" s="20" t="n">
        <v>500</v>
      </c>
      <c r="E10" s="21" t="n">
        <v>6</v>
      </c>
      <c r="F10" s="22" t="n">
        <v>0.7265167</v>
      </c>
      <c r="G10" s="23" t="n">
        <v>0.07162085</v>
      </c>
      <c r="H10" s="14" t="n">
        <f aca="false">$G10*SQRT($B10)</f>
        <v>0.175434537444412</v>
      </c>
      <c r="I10" s="0"/>
      <c r="J10" s="0"/>
      <c r="M10" s="0"/>
    </row>
    <row r="11" customFormat="false" ht="12.8" hidden="false" customHeight="false" outlineLevel="0" collapsed="false">
      <c r="A11" s="19" t="s">
        <v>1</v>
      </c>
      <c r="B11" s="19" t="n">
        <v>6</v>
      </c>
      <c r="C11" s="19" t="s">
        <v>27</v>
      </c>
      <c r="D11" s="20" t="n">
        <v>1000</v>
      </c>
      <c r="E11" s="21" t="n">
        <v>0</v>
      </c>
      <c r="F11" s="22" t="n">
        <v>0.30601543</v>
      </c>
      <c r="G11" s="22" t="s">
        <v>28</v>
      </c>
      <c r="H11" s="23" t="s">
        <v>28</v>
      </c>
      <c r="I11" s="22"/>
      <c r="J11" s="24"/>
      <c r="M11" s="0"/>
    </row>
    <row r="12" customFormat="false" ht="12.8" hidden="false" customHeight="false" outlineLevel="0" collapsed="false">
      <c r="A12" s="19" t="s">
        <v>1</v>
      </c>
      <c r="B12" s="19" t="n">
        <v>6</v>
      </c>
      <c r="C12" s="19" t="s">
        <v>27</v>
      </c>
      <c r="D12" s="20" t="n">
        <v>1000</v>
      </c>
      <c r="E12" s="21" t="n">
        <v>0.5</v>
      </c>
      <c r="F12" s="22" t="n">
        <v>13.390017</v>
      </c>
      <c r="G12" s="25" t="n">
        <v>3.075263</v>
      </c>
      <c r="H12" s="14" t="n">
        <f aca="false">$G12*SQRT($B12)</f>
        <v>7.53282517486062</v>
      </c>
      <c r="I12" s="22"/>
      <c r="J12" s="24"/>
      <c r="M12" s="0"/>
    </row>
    <row r="13" customFormat="false" ht="12.8" hidden="false" customHeight="false" outlineLevel="0" collapsed="false">
      <c r="A13" s="19" t="s">
        <v>1</v>
      </c>
      <c r="B13" s="19" t="n">
        <v>6</v>
      </c>
      <c r="C13" s="19" t="s">
        <v>27</v>
      </c>
      <c r="D13" s="20" t="n">
        <v>1000</v>
      </c>
      <c r="E13" s="21" t="n">
        <v>1</v>
      </c>
      <c r="F13" s="22" t="n">
        <v>12.902566</v>
      </c>
      <c r="G13" s="25" t="n">
        <v>3.264356</v>
      </c>
      <c r="H13" s="14" t="n">
        <f aca="false">$G13*SQRT($B13)</f>
        <v>7.99600653879272</v>
      </c>
      <c r="I13" s="22"/>
      <c r="J13" s="24"/>
      <c r="M13" s="0"/>
    </row>
    <row r="14" customFormat="false" ht="12.8" hidden="false" customHeight="false" outlineLevel="0" collapsed="false">
      <c r="A14" s="19" t="s">
        <v>1</v>
      </c>
      <c r="B14" s="19" t="n">
        <v>6</v>
      </c>
      <c r="C14" s="19" t="s">
        <v>27</v>
      </c>
      <c r="D14" s="20" t="n">
        <v>1000</v>
      </c>
      <c r="E14" s="21" t="n">
        <v>2</v>
      </c>
      <c r="F14" s="22" t="n">
        <v>8.02306</v>
      </c>
      <c r="G14" s="25" t="n">
        <v>0.735552</v>
      </c>
      <c r="H14" s="14" t="n">
        <f aca="false">$G14*SQRT($B14)</f>
        <v>1.80172707928365</v>
      </c>
      <c r="I14" s="22"/>
      <c r="J14" s="24"/>
      <c r="M14" s="0"/>
    </row>
    <row r="15" customFormat="false" ht="12.8" hidden="false" customHeight="false" outlineLevel="0" collapsed="false">
      <c r="A15" s="19" t="s">
        <v>1</v>
      </c>
      <c r="B15" s="19" t="n">
        <v>6</v>
      </c>
      <c r="C15" s="19" t="s">
        <v>27</v>
      </c>
      <c r="D15" s="20" t="n">
        <v>1000</v>
      </c>
      <c r="E15" s="21" t="n">
        <v>3</v>
      </c>
      <c r="F15" s="22" t="n">
        <v>4.9887094</v>
      </c>
      <c r="G15" s="25" t="n">
        <v>0.4573636</v>
      </c>
      <c r="H15" s="14" t="n">
        <f aca="false">$G15*SQRT($B15)</f>
        <v>1.12030744692239</v>
      </c>
      <c r="I15" s="22"/>
      <c r="J15" s="24"/>
      <c r="M15" s="0"/>
    </row>
    <row r="16" customFormat="false" ht="12.8" hidden="false" customHeight="false" outlineLevel="0" collapsed="false">
      <c r="A16" s="19" t="s">
        <v>1</v>
      </c>
      <c r="B16" s="19" t="n">
        <v>6</v>
      </c>
      <c r="C16" s="19" t="s">
        <v>27</v>
      </c>
      <c r="D16" s="20" t="n">
        <v>1000</v>
      </c>
      <c r="E16" s="21" t="n">
        <v>4</v>
      </c>
      <c r="F16" s="22" t="n">
        <v>3.9359143</v>
      </c>
      <c r="G16" s="25" t="n">
        <v>0.4149457</v>
      </c>
      <c r="H16" s="14" t="n">
        <f aca="false">$G16*SQRT($B16)</f>
        <v>1.01640523596199</v>
      </c>
      <c r="I16" s="22"/>
      <c r="J16" s="24"/>
      <c r="M16" s="0"/>
    </row>
    <row r="17" customFormat="false" ht="12.8" hidden="false" customHeight="false" outlineLevel="0" collapsed="false">
      <c r="A17" s="19" t="s">
        <v>1</v>
      </c>
      <c r="B17" s="19" t="n">
        <v>6</v>
      </c>
      <c r="C17" s="19" t="s">
        <v>27</v>
      </c>
      <c r="D17" s="20" t="n">
        <v>1000</v>
      </c>
      <c r="E17" s="21" t="n">
        <v>5</v>
      </c>
      <c r="F17" s="22" t="n">
        <v>2.8267457</v>
      </c>
      <c r="G17" s="25" t="n">
        <v>0.2980111</v>
      </c>
      <c r="H17" s="14" t="n">
        <f aca="false">$G17*SQRT($B17)</f>
        <v>0.729975132685532</v>
      </c>
      <c r="I17" s="22"/>
      <c r="J17" s="24"/>
      <c r="M17" s="0"/>
    </row>
    <row r="18" customFormat="false" ht="12.8" hidden="false" customHeight="false" outlineLevel="0" collapsed="false">
      <c r="A18" s="19" t="s">
        <v>1</v>
      </c>
      <c r="B18" s="19" t="n">
        <v>6</v>
      </c>
      <c r="C18" s="19" t="s">
        <v>27</v>
      </c>
      <c r="D18" s="20" t="n">
        <v>1000</v>
      </c>
      <c r="E18" s="21" t="n">
        <v>6</v>
      </c>
      <c r="F18" s="22" t="n">
        <v>2.2162318</v>
      </c>
      <c r="G18" s="25" t="n">
        <v>0.1881156</v>
      </c>
      <c r="H18" s="14" t="n">
        <f aca="false">$G18*SQRT($B18)</f>
        <v>0.460787232657502</v>
      </c>
      <c r="I18" s="24"/>
      <c r="J18" s="24"/>
      <c r="M18" s="0"/>
    </row>
    <row r="19" customFormat="false" ht="12.8" hidden="false" customHeight="false" outlineLevel="0" collapsed="false">
      <c r="A19" s="19" t="s">
        <v>1</v>
      </c>
      <c r="B19" s="19" t="n">
        <v>6</v>
      </c>
      <c r="C19" s="19" t="s">
        <v>27</v>
      </c>
      <c r="D19" s="15" t="n">
        <v>2000</v>
      </c>
      <c r="E19" s="21" t="n">
        <v>0</v>
      </c>
      <c r="F19" s="22" t="n">
        <v>0.3079444</v>
      </c>
      <c r="G19" s="19" t="s">
        <v>28</v>
      </c>
      <c r="H19" s="23" t="s">
        <v>28</v>
      </c>
      <c r="J19" s="24"/>
      <c r="M19" s="0"/>
    </row>
    <row r="20" customFormat="false" ht="12.8" hidden="false" customHeight="false" outlineLevel="0" collapsed="false">
      <c r="A20" s="19" t="s">
        <v>1</v>
      </c>
      <c r="B20" s="19" t="n">
        <v>6</v>
      </c>
      <c r="C20" s="19" t="s">
        <v>27</v>
      </c>
      <c r="D20" s="15" t="n">
        <v>2000</v>
      </c>
      <c r="E20" s="21" t="n">
        <v>0.5</v>
      </c>
      <c r="F20" s="22" t="n">
        <v>11.663747</v>
      </c>
      <c r="G20" s="22" t="n">
        <v>5.056621</v>
      </c>
      <c r="H20" s="14" t="n">
        <f aca="false">$G20*SQRT($B20)</f>
        <v>12.386141272642</v>
      </c>
      <c r="J20" s="24"/>
      <c r="M20" s="26"/>
    </row>
    <row r="21" customFormat="false" ht="12.8" hidden="false" customHeight="false" outlineLevel="0" collapsed="false">
      <c r="A21" s="19" t="s">
        <v>1</v>
      </c>
      <c r="B21" s="19" t="n">
        <v>6</v>
      </c>
      <c r="C21" s="19" t="s">
        <v>27</v>
      </c>
      <c r="D21" s="15" t="n">
        <v>2000</v>
      </c>
      <c r="E21" s="21" t="n">
        <v>1</v>
      </c>
      <c r="F21" s="22" t="n">
        <v>13.565039</v>
      </c>
      <c r="G21" s="22" t="n">
        <v>3.52256</v>
      </c>
      <c r="H21" s="14" t="n">
        <f aca="false">$G21*SQRT($B21)</f>
        <v>8.62847458833831</v>
      </c>
      <c r="J21" s="24"/>
      <c r="M21" s="26"/>
    </row>
    <row r="22" customFormat="false" ht="12.8" hidden="false" customHeight="false" outlineLevel="0" collapsed="false">
      <c r="A22" s="19" t="s">
        <v>1</v>
      </c>
      <c r="B22" s="19" t="n">
        <v>6</v>
      </c>
      <c r="C22" s="19" t="s">
        <v>27</v>
      </c>
      <c r="D22" s="15" t="n">
        <v>2000</v>
      </c>
      <c r="E22" s="21" t="n">
        <v>2</v>
      </c>
      <c r="F22" s="22" t="n">
        <v>20.153015</v>
      </c>
      <c r="G22" s="22" t="n">
        <v>3.013084</v>
      </c>
      <c r="H22" s="14" t="n">
        <f aca="false">$G22*SQRT($B22)</f>
        <v>7.38051835214411</v>
      </c>
      <c r="J22" s="24"/>
      <c r="M22" s="26"/>
    </row>
    <row r="23" customFormat="false" ht="12.8" hidden="false" customHeight="false" outlineLevel="0" collapsed="false">
      <c r="A23" s="19" t="s">
        <v>1</v>
      </c>
      <c r="B23" s="19" t="n">
        <v>6</v>
      </c>
      <c r="C23" s="19" t="s">
        <v>27</v>
      </c>
      <c r="D23" s="15" t="n">
        <v>2000</v>
      </c>
      <c r="E23" s="21" t="n">
        <v>3</v>
      </c>
      <c r="F23" s="22" t="n">
        <v>14.293512</v>
      </c>
      <c r="G23" s="22" t="n">
        <v>2.970484</v>
      </c>
      <c r="H23" s="14" t="n">
        <f aca="false">$G23*SQRT($B23)</f>
        <v>7.27617008910155</v>
      </c>
      <c r="J23" s="24"/>
      <c r="M23" s="26"/>
    </row>
    <row r="24" customFormat="false" ht="12.8" hidden="false" customHeight="false" outlineLevel="0" collapsed="false">
      <c r="A24" s="19" t="s">
        <v>1</v>
      </c>
      <c r="B24" s="19" t="n">
        <v>6</v>
      </c>
      <c r="C24" s="19" t="s">
        <v>27</v>
      </c>
      <c r="D24" s="15" t="n">
        <v>2000</v>
      </c>
      <c r="E24" s="21" t="n">
        <v>4</v>
      </c>
      <c r="F24" s="22" t="n">
        <v>10.46028</v>
      </c>
      <c r="G24" s="22" t="n">
        <v>2.015211</v>
      </c>
      <c r="H24" s="14" t="n">
        <f aca="false">$G24*SQRT($B24)</f>
        <v>4.93623867404383</v>
      </c>
      <c r="M24" s="26"/>
    </row>
    <row r="25" customFormat="false" ht="12.8" hidden="false" customHeight="false" outlineLevel="0" collapsed="false">
      <c r="A25" s="19" t="s">
        <v>1</v>
      </c>
      <c r="B25" s="19" t="n">
        <v>6</v>
      </c>
      <c r="C25" s="19" t="s">
        <v>27</v>
      </c>
      <c r="D25" s="15" t="n">
        <v>2000</v>
      </c>
      <c r="E25" s="21" t="n">
        <v>5</v>
      </c>
      <c r="F25" s="22" t="n">
        <v>7.5124993</v>
      </c>
      <c r="G25" s="22" t="n">
        <v>1.326595</v>
      </c>
      <c r="H25" s="14" t="n">
        <f aca="false">$G25*SQRT($B25)</f>
        <v>3.24948084532745</v>
      </c>
      <c r="M25" s="26"/>
    </row>
    <row r="26" customFormat="false" ht="12.8" hidden="false" customHeight="false" outlineLevel="0" collapsed="false">
      <c r="A26" s="19" t="s">
        <v>1</v>
      </c>
      <c r="B26" s="19" t="n">
        <v>6</v>
      </c>
      <c r="C26" s="19" t="s">
        <v>27</v>
      </c>
      <c r="D26" s="15" t="n">
        <v>2000</v>
      </c>
      <c r="E26" s="21" t="n">
        <v>6</v>
      </c>
      <c r="F26" s="22" t="n">
        <v>5.46326</v>
      </c>
      <c r="G26" s="22" t="n">
        <v>1.0793829</v>
      </c>
      <c r="H26" s="14" t="n">
        <f aca="false">$G26*SQRT($B26)</f>
        <v>2.64393734208556</v>
      </c>
      <c r="M26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2016-06-26T08:56:00Z</dcterms:created>
  <dc:creator>Dimitra Ele</dc:creator>
  <dc:description/>
  <dc:language>en-US</dc:language>
  <cp:lastModifiedBy/>
  <dcterms:modified xsi:type="dcterms:W3CDTF">2017-12-04T18:19:42Z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