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1"/>
  </bookViews>
  <sheets>
    <sheet name="Publication" sheetId="1" state="visible" r:id="rId2"/>
    <sheet name="Fig1C" sheetId="2" state="visible" r:id="rId3"/>
    <sheet name="Tab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<sst xmlns="http://schemas.openxmlformats.org/spreadsheetml/2006/main" count="83" uniqueCount="35">
  <si>
    <t xml:space="preserve">study</t>
  </si>
  <si>
    <t xml:space="preserve">pmid</t>
  </si>
  <si>
    <t xml:space="preserve">Haller2002</t>
  </si>
  <si>
    <t xml:space="preserve">subjects</t>
  </si>
  <si>
    <t xml:space="preserve">substance</t>
  </si>
  <si>
    <t xml:space="preserve">time [min]</t>
  </si>
  <si>
    <t xml:space="preserve">Caffeine plasma concentration [mg/l]</t>
  </si>
  <si>
    <t xml:space="preserve">Caffeine plasma concentration SE [mg/l]</t>
  </si>
  <si>
    <t xml:space="preserve">Caffeine plasma concentration SD [mg/l]</t>
  </si>
  <si>
    <t xml:space="preserve">n</t>
  </si>
  <si>
    <t xml:space="preserve">time</t>
  </si>
  <si>
    <t xml:space="preserve">caf</t>
  </si>
  <si>
    <t xml:space="preserve">caf_se</t>
  </si>
  <si>
    <t xml:space="preserve">caf_sd</t>
  </si>
  <si>
    <t xml:space="preserve">caffeine</t>
  </si>
  <si>
    <t xml:space="preserve">subject id</t>
  </si>
  <si>
    <t xml:space="preserve">body weight [kg]</t>
  </si>
  <si>
    <t xml:space="preserve">oral contraceptives</t>
  </si>
  <si>
    <t xml:space="preserve">tmax [min]</t>
  </si>
  <si>
    <t xml:space="preserve">Cmax [μg/ml]</t>
  </si>
  <si>
    <t xml:space="preserve">Plasma half-life t1/2 [h]</t>
  </si>
  <si>
    <t xml:space="preserve">AUC (area under the concentration-time curve) [mg*h/l]</t>
  </si>
  <si>
    <t xml:space="preserve">Caffeine Clearance Cl/F [ml/(min*kg)]</t>
  </si>
  <si>
    <t xml:space="preserve">Volume of distribution V/F [l/kg]</t>
  </si>
  <si>
    <t xml:space="preserve">subject</t>
  </si>
  <si>
    <t xml:space="preserve">weight</t>
  </si>
  <si>
    <t xml:space="preserve">oc</t>
  </si>
  <si>
    <t xml:space="preserve">tmax</t>
  </si>
  <si>
    <t xml:space="preserve">cmax</t>
  </si>
  <si>
    <t xml:space="preserve">thalf</t>
  </si>
  <si>
    <t xml:space="preserve">auc</t>
  </si>
  <si>
    <t xml:space="preserve">cl</t>
  </si>
  <si>
    <t xml:space="preserve">vd</t>
  </si>
  <si>
    <t xml:space="preserve">no</t>
  </si>
  <si>
    <t xml:space="preserve">yes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</si>
</sst>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594720</xdr:colOff>
      <xdr:row>0</xdr:row>
      <xdr:rowOff>193320</xdr:rowOff>
    </xdr:from>
    <xdr:to>
      <xdr:col>19</xdr:col>
      <xdr:colOff>6120</xdr:colOff>
      <xdr:row>23</xdr:row>
      <xdr:rowOff>146520</xdr:rowOff>
    </xdr:to>
    <xdr:pic>
      <xdr:nvPicPr>
        <xdr:cNvPr id="0" name="Grafik 1" descr=""/>
        <xdr:cNvPicPr/>
      </xdr:nvPicPr>
      <xdr:blipFill>
        <a:blip r:embed="rId1"/>
        <a:stretch/>
      </xdr:blipFill>
      <xdr:spPr>
        <a:xfrm>
          <a:off x="8747280" y="193320"/>
          <a:ext cx="5457960" cy="432180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le16" displayName="Tabelle16" ref="A2:K10" headerRowCount="1" totalsRowCount="0" totalsRowShown="0">
  <autoFilter ref="A2:K10"/>
  <tableColumns count="11">
    <tableColumn id="1" name="study"/>
    <tableColumn id="2" name="subject"/>
    <tableColumn id="3" name="weight"/>
    <tableColumn id="4" name="substance"/>
    <tableColumn id="5" name="oc"/>
    <tableColumn id="6" name="tmax"/>
    <tableColumn id="7" name="cmax"/>
    <tableColumn id="8" name="thalf"/>
    <tableColumn id="9" name="auc"/>
    <tableColumn id="10" name="cl"/>
    <tableColumn id="11" name="vd"/>
  </tableColumns>
</table>
</file>

<file path=xl/tables/table2.xml><?xml version="1.0" encoding="utf-8"?>
<table xmlns="http://schemas.openxmlformats.org/spreadsheetml/2006/main" id="2" name="Tabelle2" displayName="Tabelle2" ref="A2:F12" headerRowCount="1" totalsRowCount="0" totalsRowShown="0">
  <autoFilter ref="A2:F12"/>
  <tableColumns count="6">
    <tableColumn id="1" name="study"/>
    <tableColumn id="2" name="n"/>
    <tableColumn id="3" name="substance"/>
    <tableColumn id="4" name="time"/>
    <tableColumn id="5" name="caf"/>
    <tableColumn id="6" name="caf_s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0.4132653061225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2" t="n">
        <v>12087345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2.8"/>
  <cols>
    <col collapsed="false" hidden="false" max="1" min="1" style="3" width="19.0408163265306"/>
    <col collapsed="false" hidden="false" max="3" min="2" style="3" width="13.2551020408163"/>
    <col collapsed="false" hidden="false" max="4" min="4" style="3" width="10.3061224489796"/>
    <col collapsed="false" hidden="false" max="5" min="5" style="3" width="10.5"/>
    <col collapsed="false" hidden="false" max="6" min="6" style="3" width="11.0969387755102"/>
    <col collapsed="false" hidden="false" max="1025" min="7" style="3" width="9.52040816326531"/>
  </cols>
  <sheetData>
    <row r="1" customFormat="false" ht="55.4" hidden="false" customHeight="false" outlineLevel="0" collapsed="false">
      <c r="A1" s="4" t="s">
        <v>0</v>
      </c>
      <c r="B1" s="4" t="s">
        <v>3</v>
      </c>
      <c r="C1" s="4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0"/>
      <c r="I1" s="0"/>
      <c r="J1" s="0"/>
      <c r="K1" s="0"/>
    </row>
    <row r="2" customFormat="false" ht="13.8" hidden="false" customHeight="false" outlineLevel="0" collapsed="false">
      <c r="A2" s="6" t="s">
        <v>0</v>
      </c>
      <c r="B2" s="6" t="s">
        <v>9</v>
      </c>
      <c r="C2" s="6" t="s">
        <v>4</v>
      </c>
      <c r="D2" s="6" t="s">
        <v>10</v>
      </c>
      <c r="E2" s="6" t="s">
        <v>11</v>
      </c>
      <c r="F2" s="6" t="s">
        <v>12</v>
      </c>
      <c r="G2" s="6" t="s">
        <v>13</v>
      </c>
      <c r="H2" s="0"/>
      <c r="I2" s="0"/>
      <c r="J2" s="0"/>
      <c r="K2" s="0"/>
    </row>
    <row r="3" customFormat="false" ht="13.8" hidden="false" customHeight="false" outlineLevel="0" collapsed="false">
      <c r="A3" s="7" t="s">
        <v>2</v>
      </c>
      <c r="B3" s="8" t="n">
        <v>8</v>
      </c>
      <c r="C3" s="8" t="s">
        <v>14</v>
      </c>
      <c r="D3" s="9" t="n">
        <v>0</v>
      </c>
      <c r="E3" s="10" t="n">
        <v>1.0866426</v>
      </c>
      <c r="F3" s="11" t="n">
        <v>0.5559566</v>
      </c>
      <c r="G3" s="11" t="n">
        <f aca="false">$F3*SQRT(B3)</f>
        <v>1.57248272762167</v>
      </c>
      <c r="H3" s="0"/>
      <c r="I3" s="0"/>
      <c r="J3" s="0"/>
      <c r="K3" s="0"/>
    </row>
    <row r="4" customFormat="false" ht="13.8" hidden="false" customHeight="false" outlineLevel="0" collapsed="false">
      <c r="A4" s="7" t="s">
        <v>2</v>
      </c>
      <c r="B4" s="8" t="n">
        <v>8</v>
      </c>
      <c r="C4" s="8" t="s">
        <v>14</v>
      </c>
      <c r="D4" s="9" t="n">
        <v>30</v>
      </c>
      <c r="E4" s="10" t="n">
        <v>3.1588447</v>
      </c>
      <c r="F4" s="11" t="n">
        <v>0.5559568</v>
      </c>
      <c r="G4" s="11" t="n">
        <f aca="false">$F4*SQRT(B4)</f>
        <v>1.57248329330709</v>
      </c>
      <c r="H4" s="0"/>
      <c r="I4" s="0"/>
      <c r="J4" s="0"/>
      <c r="K4" s="0"/>
    </row>
    <row r="5" customFormat="false" ht="13.8" hidden="false" customHeight="false" outlineLevel="0" collapsed="false">
      <c r="A5" s="7" t="s">
        <v>2</v>
      </c>
      <c r="B5" s="8" t="n">
        <v>8</v>
      </c>
      <c r="C5" s="8" t="s">
        <v>14</v>
      </c>
      <c r="D5" s="9" t="n">
        <v>60</v>
      </c>
      <c r="E5" s="10" t="n">
        <v>5.129964</v>
      </c>
      <c r="F5" s="11" t="n">
        <v>0.505415</v>
      </c>
      <c r="G5" s="11" t="n">
        <f aca="false">$F5*SQRT(B5)</f>
        <v>1.4295294952536</v>
      </c>
      <c r="H5" s="0"/>
      <c r="I5" s="0"/>
      <c r="J5" s="0"/>
      <c r="K5" s="0"/>
    </row>
    <row r="6" customFormat="false" ht="13.8" hidden="false" customHeight="false" outlineLevel="0" collapsed="false">
      <c r="A6" s="7" t="s">
        <v>2</v>
      </c>
      <c r="B6" s="8" t="n">
        <v>8</v>
      </c>
      <c r="C6" s="8" t="s">
        <v>14</v>
      </c>
      <c r="D6" s="9" t="n">
        <v>90</v>
      </c>
      <c r="E6" s="10" t="n">
        <v>5.433213</v>
      </c>
      <c r="F6" s="11" t="n">
        <v>0.631768999999999</v>
      </c>
      <c r="G6" s="11" t="n">
        <f aca="false">$F6*SQRT(B6)</f>
        <v>1.78691257617377</v>
      </c>
      <c r="H6" s="0"/>
      <c r="I6" s="0"/>
      <c r="J6" s="0"/>
      <c r="K6" s="0"/>
    </row>
    <row r="7" customFormat="false" ht="13.8" hidden="false" customHeight="false" outlineLevel="0" collapsed="false">
      <c r="A7" s="7" t="s">
        <v>2</v>
      </c>
      <c r="B7" s="8" t="n">
        <v>8</v>
      </c>
      <c r="C7" s="8" t="s">
        <v>14</v>
      </c>
      <c r="D7" s="9" t="n">
        <v>120</v>
      </c>
      <c r="E7" s="10" t="n">
        <v>5.4079423</v>
      </c>
      <c r="F7" s="11" t="n">
        <v>0.555956699999999</v>
      </c>
      <c r="G7" s="11" t="n">
        <f aca="false">$F7*SQRT(B7)</f>
        <v>1.57248301046438</v>
      </c>
      <c r="H7" s="0"/>
      <c r="I7" s="0"/>
      <c r="J7" s="0"/>
      <c r="K7" s="0"/>
    </row>
    <row r="8" customFormat="false" ht="13.8" hidden="false" customHeight="false" outlineLevel="0" collapsed="false">
      <c r="A8" s="7" t="s">
        <v>2</v>
      </c>
      <c r="B8" s="8" t="n">
        <v>8</v>
      </c>
      <c r="C8" s="8" t="s">
        <v>14</v>
      </c>
      <c r="D8" s="9" t="n">
        <v>240</v>
      </c>
      <c r="E8" s="10" t="n">
        <v>4.4476533</v>
      </c>
      <c r="F8" s="11" t="n">
        <v>0.5306857</v>
      </c>
      <c r="G8" s="11" t="n">
        <f aca="false">$F8*SQRT(B8)</f>
        <v>1.50100582859492</v>
      </c>
      <c r="H8" s="0"/>
      <c r="I8" s="0"/>
      <c r="J8" s="0"/>
      <c r="K8" s="0"/>
    </row>
    <row r="9" customFormat="false" ht="12.8" hidden="false" customHeight="false" outlineLevel="0" collapsed="false">
      <c r="A9" s="7" t="s">
        <v>2</v>
      </c>
      <c r="B9" s="8" t="n">
        <v>8</v>
      </c>
      <c r="C9" s="8" t="s">
        <v>14</v>
      </c>
      <c r="D9" s="9" t="n">
        <v>360</v>
      </c>
      <c r="E9" s="10" t="n">
        <v>3.7400723</v>
      </c>
      <c r="F9" s="11" t="n">
        <v>0.4548737</v>
      </c>
      <c r="G9" s="11" t="n">
        <f aca="false">$F9*SQRT(B9)</f>
        <v>1.28657711141366</v>
      </c>
      <c r="H9" s="12"/>
      <c r="I9" s="12"/>
      <c r="J9" s="12"/>
      <c r="K9" s="12"/>
    </row>
    <row r="10" customFormat="false" ht="12.8" hidden="false" customHeight="false" outlineLevel="0" collapsed="false">
      <c r="A10" s="7" t="s">
        <v>2</v>
      </c>
      <c r="B10" s="8" t="n">
        <v>8</v>
      </c>
      <c r="C10" s="8" t="s">
        <v>14</v>
      </c>
      <c r="D10" s="9" t="n">
        <v>480</v>
      </c>
      <c r="E10" s="10" t="n">
        <v>3.1083033</v>
      </c>
      <c r="F10" s="11" t="n">
        <v>0.4548736</v>
      </c>
      <c r="G10" s="11" t="n">
        <f aca="false">$F10*SQRT(B10)</f>
        <v>1.28657682857095</v>
      </c>
      <c r="H10" s="12"/>
      <c r="I10" s="12"/>
      <c r="J10" s="12"/>
      <c r="K10" s="12"/>
    </row>
    <row r="11" customFormat="false" ht="12.8" hidden="false" customHeight="false" outlineLevel="0" collapsed="false">
      <c r="A11" s="7" t="s">
        <v>2</v>
      </c>
      <c r="B11" s="8" t="n">
        <v>8</v>
      </c>
      <c r="C11" s="8" t="s">
        <v>14</v>
      </c>
      <c r="D11" s="9" t="n">
        <v>660</v>
      </c>
      <c r="E11" s="10" t="n">
        <v>2.299639</v>
      </c>
      <c r="F11" s="11" t="n">
        <v>0.4296028</v>
      </c>
      <c r="G11" s="11" t="n">
        <f aca="false">$F11*SQRT(B11)</f>
        <v>1.21510021238691</v>
      </c>
      <c r="H11" s="12"/>
      <c r="I11" s="12"/>
      <c r="J11" s="12"/>
      <c r="K11" s="12"/>
    </row>
    <row r="12" customFormat="false" ht="12.8" hidden="false" customHeight="false" outlineLevel="0" collapsed="false">
      <c r="A12" s="7" t="s">
        <v>2</v>
      </c>
      <c r="B12" s="8" t="n">
        <v>8</v>
      </c>
      <c r="C12" s="8" t="s">
        <v>14</v>
      </c>
      <c r="D12" s="9" t="n">
        <v>840</v>
      </c>
      <c r="E12" s="10" t="n">
        <v>1.7436823</v>
      </c>
      <c r="F12" s="10" t="n">
        <v>0.4043322</v>
      </c>
      <c r="G12" s="11" t="n">
        <f aca="false">$F12*SQRT(B12)</f>
        <v>1.1436241618883</v>
      </c>
      <c r="H12" s="12"/>
      <c r="I12" s="12"/>
      <c r="J12" s="12"/>
      <c r="K12" s="12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3.8"/>
  <cols>
    <col collapsed="false" hidden="false" max="1" min="1" style="0" width="19.0408163265306"/>
    <col collapsed="false" hidden="false" max="2" min="2" style="0" width="10.9948979591837"/>
    <col collapsed="false" hidden="false" max="4" min="3" style="0" width="11.8775510204082"/>
    <col collapsed="false" hidden="false" max="5" min="5" style="0" width="9.23469387755102"/>
    <col collapsed="false" hidden="false" max="6" min="6" style="0" width="11.1938775510204"/>
    <col collapsed="false" hidden="false" max="7" min="7" style="0" width="10.4132653061225"/>
    <col collapsed="false" hidden="false" max="9" min="9" style="0" width="14.8214285714286"/>
    <col collapsed="false" hidden="false" max="10" min="10" style="0" width="12.0765306122449"/>
    <col collapsed="false" hidden="false" max="12" min="12" style="0" width="19.0408163265306"/>
    <col collapsed="false" hidden="false" max="1025" min="13" style="0" width="9.52040816326531"/>
  </cols>
  <sheetData>
    <row r="1" customFormat="false" ht="33.65" hidden="false" customHeight="false" outlineLevel="0" collapsed="false">
      <c r="A1" s="4" t="s">
        <v>0</v>
      </c>
      <c r="B1" s="5" t="s">
        <v>15</v>
      </c>
      <c r="C1" s="5" t="s">
        <v>16</v>
      </c>
      <c r="D1" s="5" t="s">
        <v>4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M1" s="13"/>
      <c r="N1" s="13"/>
      <c r="O1" s="13"/>
      <c r="P1" s="13"/>
      <c r="Q1" s="13"/>
      <c r="R1" s="13"/>
      <c r="S1" s="13"/>
    </row>
    <row r="2" customFormat="false" ht="13.8" hidden="false" customHeight="false" outlineLevel="0" collapsed="false">
      <c r="A2" s="6" t="s">
        <v>0</v>
      </c>
      <c r="B2" s="6" t="s">
        <v>24</v>
      </c>
      <c r="C2" s="6" t="s">
        <v>25</v>
      </c>
      <c r="D2" s="6" t="s">
        <v>4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M2" s="13"/>
      <c r="N2" s="13"/>
      <c r="O2" s="13"/>
      <c r="P2" s="13"/>
      <c r="Q2" s="13"/>
      <c r="R2" s="13"/>
      <c r="S2" s="13"/>
    </row>
    <row r="3" customFormat="false" ht="13.8" hidden="false" customHeight="false" outlineLevel="0" collapsed="false">
      <c r="A3" s="7" t="s">
        <v>2</v>
      </c>
      <c r="B3" s="8" t="n">
        <v>1</v>
      </c>
      <c r="C3" s="8" t="n">
        <v>78.6</v>
      </c>
      <c r="D3" s="8" t="s">
        <v>14</v>
      </c>
      <c r="E3" s="8" t="s">
        <v>33</v>
      </c>
      <c r="F3" s="14" t="n">
        <v>120</v>
      </c>
      <c r="G3" s="14" t="n">
        <v>3.19</v>
      </c>
      <c r="H3" s="11" t="n">
        <v>3.69</v>
      </c>
      <c r="I3" s="12" t="n">
        <v>23.8</v>
      </c>
      <c r="J3" s="11" t="n">
        <v>1.56</v>
      </c>
      <c r="K3" s="11" t="n">
        <v>0.51</v>
      </c>
      <c r="M3" s="13"/>
      <c r="N3" s="13"/>
      <c r="O3" s="13"/>
      <c r="P3" s="13"/>
      <c r="Q3" s="13"/>
      <c r="R3" s="13"/>
      <c r="S3" s="13"/>
    </row>
    <row r="4" customFormat="false" ht="13.8" hidden="false" customHeight="false" outlineLevel="0" collapsed="false">
      <c r="A4" s="7" t="s">
        <v>2</v>
      </c>
      <c r="B4" s="8" t="n">
        <v>2</v>
      </c>
      <c r="C4" s="8" t="n">
        <v>68.1</v>
      </c>
      <c r="D4" s="8" t="s">
        <v>14</v>
      </c>
      <c r="E4" s="8" t="s">
        <v>33</v>
      </c>
      <c r="F4" s="14" t="n">
        <v>90</v>
      </c>
      <c r="G4" s="14" t="n">
        <v>5.01</v>
      </c>
      <c r="H4" s="11" t="n">
        <v>3.98</v>
      </c>
      <c r="I4" s="12" t="n">
        <v>36.3</v>
      </c>
      <c r="J4" s="11" t="n">
        <v>1.18</v>
      </c>
      <c r="K4" s="11" t="n">
        <v>0.42</v>
      </c>
      <c r="M4" s="13"/>
      <c r="N4" s="13"/>
      <c r="O4" s="13"/>
      <c r="P4" s="13"/>
      <c r="Q4" s="13"/>
      <c r="R4" s="13"/>
      <c r="S4" s="13"/>
    </row>
    <row r="5" customFormat="false" ht="13.8" hidden="false" customHeight="false" outlineLevel="0" collapsed="false">
      <c r="A5" s="7" t="s">
        <v>2</v>
      </c>
      <c r="B5" s="8" t="n">
        <v>3</v>
      </c>
      <c r="C5" s="9" t="n">
        <v>52</v>
      </c>
      <c r="D5" s="8" t="s">
        <v>14</v>
      </c>
      <c r="E5" s="8" t="s">
        <v>33</v>
      </c>
      <c r="F5" s="14" t="n">
        <v>120</v>
      </c>
      <c r="G5" s="14" t="n">
        <v>8.47</v>
      </c>
      <c r="H5" s="11" t="n">
        <v>5.71</v>
      </c>
      <c r="I5" s="12" t="n">
        <v>83.3</v>
      </c>
      <c r="J5" s="11" t="n">
        <v>0.67</v>
      </c>
      <c r="K5" s="11" t="n">
        <v>0.34</v>
      </c>
      <c r="M5" s="13"/>
      <c r="N5" s="13"/>
      <c r="O5" s="13"/>
      <c r="P5" s="13"/>
      <c r="Q5" s="13"/>
      <c r="R5" s="13"/>
      <c r="S5" s="13"/>
    </row>
    <row r="6" customFormat="false" ht="13.8" hidden="false" customHeight="false" outlineLevel="0" collapsed="false">
      <c r="A6" s="7" t="s">
        <v>2</v>
      </c>
      <c r="B6" s="8" t="n">
        <v>4</v>
      </c>
      <c r="C6" s="8" t="n">
        <v>76.2</v>
      </c>
      <c r="D6" s="8" t="s">
        <v>14</v>
      </c>
      <c r="E6" s="8" t="s">
        <v>33</v>
      </c>
      <c r="F6" s="14" t="n">
        <v>60</v>
      </c>
      <c r="G6" s="14" t="n">
        <v>6.14</v>
      </c>
      <c r="H6" s="11" t="n">
        <v>8.25</v>
      </c>
      <c r="I6" s="12" t="n">
        <v>82.5</v>
      </c>
      <c r="J6" s="11" t="n">
        <v>0.46</v>
      </c>
      <c r="K6" s="11" t="n">
        <v>0.34</v>
      </c>
      <c r="M6" s="13"/>
      <c r="N6" s="13"/>
      <c r="O6" s="13"/>
      <c r="P6" s="13"/>
      <c r="Q6" s="13"/>
      <c r="R6" s="13"/>
      <c r="S6" s="13"/>
    </row>
    <row r="7" customFormat="false" ht="13.8" hidden="false" customHeight="false" outlineLevel="0" collapsed="false">
      <c r="A7" s="7" t="s">
        <v>2</v>
      </c>
      <c r="B7" s="8" t="n">
        <v>5</v>
      </c>
      <c r="C7" s="8" t="n">
        <v>56.8</v>
      </c>
      <c r="D7" s="8" t="s">
        <v>14</v>
      </c>
      <c r="E7" s="8" t="s">
        <v>33</v>
      </c>
      <c r="F7" s="14" t="n">
        <v>60</v>
      </c>
      <c r="G7" s="14" t="n">
        <v>5.94</v>
      </c>
      <c r="H7" s="11" t="n">
        <v>5.67</v>
      </c>
      <c r="I7" s="12" t="n">
        <v>63.3</v>
      </c>
      <c r="J7" s="11" t="n">
        <v>0.81</v>
      </c>
      <c r="K7" s="11" t="n">
        <v>0.41</v>
      </c>
    </row>
    <row r="8" customFormat="false" ht="13.8" hidden="false" customHeight="false" outlineLevel="0" collapsed="false">
      <c r="A8" s="7" t="s">
        <v>2</v>
      </c>
      <c r="B8" s="8" t="n">
        <v>6</v>
      </c>
      <c r="C8" s="8" t="n">
        <v>72.7</v>
      </c>
      <c r="D8" s="8" t="s">
        <v>14</v>
      </c>
      <c r="E8" s="8" t="s">
        <v>33</v>
      </c>
      <c r="F8" s="14" t="n">
        <v>120</v>
      </c>
      <c r="G8" s="14" t="n">
        <v>3.97</v>
      </c>
      <c r="H8" s="11" t="n">
        <v>6.5</v>
      </c>
      <c r="I8" s="12" t="n">
        <v>42</v>
      </c>
      <c r="J8" s="11" t="n">
        <v>0.96</v>
      </c>
      <c r="K8" s="11" t="n">
        <v>0.55</v>
      </c>
    </row>
    <row r="9" customFormat="false" ht="13.8" hidden="false" customHeight="false" outlineLevel="0" collapsed="false">
      <c r="A9" s="7" t="s">
        <v>2</v>
      </c>
      <c r="B9" s="8" t="n">
        <v>7</v>
      </c>
      <c r="C9" s="8" t="n">
        <v>54.6</v>
      </c>
      <c r="D9" s="8" t="s">
        <v>14</v>
      </c>
      <c r="E9" s="8" t="s">
        <v>34</v>
      </c>
      <c r="F9" s="14" t="n">
        <v>120</v>
      </c>
      <c r="G9" s="14" t="n">
        <v>6.61</v>
      </c>
      <c r="H9" s="11" t="n">
        <v>15.7</v>
      </c>
      <c r="I9" s="12" t="n">
        <v>157.8</v>
      </c>
      <c r="J9" s="11" t="n">
        <v>0.34</v>
      </c>
      <c r="K9" s="11" t="n">
        <v>0.47</v>
      </c>
    </row>
    <row r="10" customFormat="false" ht="13.8" hidden="false" customHeight="false" outlineLevel="0" collapsed="false">
      <c r="A10" s="7" t="s">
        <v>2</v>
      </c>
      <c r="B10" s="8" t="n">
        <v>8</v>
      </c>
      <c r="C10" s="8" t="n">
        <v>88.9</v>
      </c>
      <c r="D10" s="8" t="s">
        <v>14</v>
      </c>
      <c r="E10" s="8" t="s">
        <v>34</v>
      </c>
      <c r="F10" s="14" t="n">
        <v>60</v>
      </c>
      <c r="G10" s="14" t="n">
        <v>4.35</v>
      </c>
      <c r="H10" s="11" t="n">
        <v>15.2</v>
      </c>
      <c r="I10" s="12" t="n">
        <v>100.1</v>
      </c>
      <c r="J10" s="11" t="n">
        <v>0.33</v>
      </c>
      <c r="K10" s="11" t="n">
        <v>0.44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LibreOffice/5.1.6.2$Linux_X86_64 LibreOffice_project/10m0$Build-2</Application>
  <Company>Charite Universitaetsmedizin Berlin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2016-04-11T10:57:19Z</dcterms:created>
  <dc:creator>Eleftheriadou, Dimitra</dc:creator>
  <dc:description/>
  <dc:language>en-US</dc:language>
  <cp:lastModifiedBy/>
  <dcterms:modified xsi:type="dcterms:W3CDTF">2018-03-31T18:14:30Z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Charite Universitaetsmedizin Berlin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