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16.png" ContentType="image/png"/>
  <Override PartName="/xl/media/image15.png" ContentType="image/png"/>
  <Override PartName="/xl/media/image14.wmf" ContentType="image/x-wmf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1.xml.rels" ContentType="application/vnd.openxmlformats-package.relationships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tables/table3.xml" ContentType="application/vnd.openxmlformats-officedocument.spreadsheetml.table+xml"/>
  <Override PartName="/xl/tables/table2.xml" ContentType="application/vnd.openxmlformats-officedocument.spreadsheetml.table+xml"/>
  <Override PartName="/xl/tables/table1.xml" ContentType="application/vnd.openxmlformats-officedocument.spreadsheetml.table+xml"/>
  <Override PartName="/xl/tables/table4.xml" ContentType="application/vnd.openxmlformats-officedocument.spreadsheetml.table+xml"/>
  <Override PartName="/xl/styles.xml" ContentType="application/vnd.openxmlformats-officedocument.spreadsheetml.styles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4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4" firstSheet="0" activeTab="1"/>
  </bookViews>
  <sheets>
    <sheet name="Publication" sheetId="1" state="visible" r:id="rId2"/>
    <sheet name="Fig2" sheetId="2" state="visible" r:id="rId3"/>
    <sheet name="Fig3" sheetId="3" state="visible" r:id="rId4"/>
    <sheet name="Tab1" sheetId="4" state="visible" r:id="rId5"/>
    <sheet name="Tab2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<sst xmlns="http://schemas.openxmlformats.org/spreadsheetml/2006/main" count="286" uniqueCount="88">
  <si>
    <t xml:space="preserve">id</t>
  </si>
  <si>
    <t xml:space="preserve">Jeppesen1996</t>
  </si>
  <si>
    <t xml:space="preserve">pmid</t>
  </si>
  <si>
    <t xml:space="preserve">title</t>
  </si>
  <si>
    <t xml:space="preserve">A fluvoxamine-caffeine interaction study.</t>
  </si>
  <si>
    <t xml:space="preserve">method</t>
  </si>
  <si>
    <t xml:space="preserve">200 mg caffeine orally &amp; 200mg caffeine orally and fluvoxamine 50 mg per day for four days and 100 mg per day for 8 days</t>
  </si>
  <si>
    <t xml:space="preserve">species</t>
  </si>
  <si>
    <t xml:space="preserve">human</t>
  </si>
  <si>
    <t xml:space="preserve">n</t>
  </si>
  <si>
    <t xml:space="preserve">subjects</t>
  </si>
  <si>
    <t xml:space="preserve">interventions</t>
  </si>
  <si>
    <t xml:space="preserve">study</t>
  </si>
  <si>
    <t xml:space="preserve">Subjects</t>
  </si>
  <si>
    <t xml:space="preserve">Fluvoxamine</t>
  </si>
  <si>
    <t xml:space="preserve">Time [h]</t>
  </si>
  <si>
    <t xml:space="preserve">Caffeine molecular weight [g/mole]</t>
  </si>
  <si>
    <t xml:space="preserve">Caffeine (137X) [µM]</t>
  </si>
  <si>
    <t xml:space="preserve">Caffeine (137X) [mg/l]</t>
  </si>
  <si>
    <t xml:space="preserve">Paraxanthine molecular weight [g/mole]</t>
  </si>
  <si>
    <t xml:space="preserve">Paraxanthine (17X) [µm]</t>
  </si>
  <si>
    <t xml:space="preserve">Paraxanthine (17X) [mg/l]</t>
  </si>
  <si>
    <t xml:space="preserve">Theobromine molecular weight [g/mole]</t>
  </si>
  <si>
    <t xml:space="preserve">Theobromine (37X) [µM]</t>
  </si>
  <si>
    <t xml:space="preserve">Theobromine (37X) [mg/l]</t>
  </si>
  <si>
    <t xml:space="preserve">Theophylline molecular weight [g/mole]</t>
  </si>
  <si>
    <t xml:space="preserve">Theophylline (13X) [µM]</t>
  </si>
  <si>
    <t xml:space="preserve">Theophylline (13X) [mg/l]</t>
  </si>
  <si>
    <t xml:space="preserve">fluvoxamine</t>
  </si>
  <si>
    <t xml:space="preserve">time</t>
  </si>
  <si>
    <t xml:space="preserve">caf_mr</t>
  </si>
  <si>
    <t xml:space="preserve">caf_mole</t>
  </si>
  <si>
    <t xml:space="preserve">caf</t>
  </si>
  <si>
    <t xml:space="preserve">px_mr</t>
  </si>
  <si>
    <t xml:space="preserve">px_mole</t>
  </si>
  <si>
    <t xml:space="preserve">px</t>
  </si>
  <si>
    <t xml:space="preserve">tb_mr</t>
  </si>
  <si>
    <t xml:space="preserve">tb_mole</t>
  </si>
  <si>
    <t xml:space="preserve">tb</t>
  </si>
  <si>
    <t xml:space="preserve">tp_mr</t>
  </si>
  <si>
    <t xml:space="preserve">tp_mole</t>
  </si>
  <si>
    <t xml:space="preserve">tp</t>
  </si>
  <si>
    <t xml:space="preserve">no</t>
  </si>
  <si>
    <t xml:space="preserve">NA</t>
  </si>
  <si>
    <t xml:space="preserve">yes</t>
  </si>
  <si>
    <t xml:space="preserve">Caffeine metabolic ratios</t>
  </si>
  <si>
    <t xml:space="preserve">Values of caffeine metabolic ratios without  concominant intake of fluvoxamine (Period A)</t>
  </si>
  <si>
    <t xml:space="preserve">Values of caffeine metabolic ratios with  concominant intake of fluvoxamine (Period B)</t>
  </si>
  <si>
    <t xml:space="preserve">ratio</t>
  </si>
  <si>
    <t xml:space="preserve">value_no_fluvoxamine</t>
  </si>
  <si>
    <t xml:space="preserve">value_fluvoxamine</t>
  </si>
  <si>
    <t xml:space="preserve">(AMFU+1X+1U)/17U</t>
  </si>
  <si>
    <t xml:space="preserve">17X/137X</t>
  </si>
  <si>
    <t xml:space="preserve">(17X+17U)/137X</t>
  </si>
  <si>
    <t xml:space="preserve">(AMFU+1X+1U+17X+17U)/137X</t>
  </si>
  <si>
    <t xml:space="preserve">subject</t>
  </si>
  <si>
    <t xml:space="preserve">period</t>
  </si>
  <si>
    <t xml:space="preserve">Concomitant fluvoxamine</t>
  </si>
  <si>
    <t xml:space="preserve">Total clearance period A [ml/min]</t>
  </si>
  <si>
    <t xml:space="preserve">Clearance N3-demethylation period A [ml/min]</t>
  </si>
  <si>
    <t xml:space="preserve">Clearance N1-demethylation period A [ml/min]</t>
  </si>
  <si>
    <t xml:space="preserve">Clearance N7-demethylation period A [ml/min]</t>
  </si>
  <si>
    <t xml:space="preserve">Clearance 8-hydroxylation period A [ml/min]</t>
  </si>
  <si>
    <t xml:space="preserve">Renal clearance period A [ml/min]</t>
  </si>
  <si>
    <t xml:space="preserve">cl_total</t>
  </si>
  <si>
    <t xml:space="preserve">cl_n3</t>
  </si>
  <si>
    <t xml:space="preserve">cl_n1</t>
  </si>
  <si>
    <t xml:space="preserve">cl_n7</t>
  </si>
  <si>
    <t xml:space="preserve">cl_8oh</t>
  </si>
  <si>
    <t xml:space="preserve">cl_renal</t>
  </si>
  <si>
    <t xml:space="preserve">A</t>
  </si>
  <si>
    <t xml:space="preserve">B</t>
  </si>
  <si>
    <t xml:space="preserve">Clearance period A median [ml/min]</t>
  </si>
  <si>
    <t xml:space="preserve">Clearance period A range low [ml/min]</t>
  </si>
  <si>
    <t xml:space="preserve">Clearance period A range high [ml/min]</t>
  </si>
  <si>
    <t xml:space="preserve">clearance</t>
  </si>
  <si>
    <t xml:space="preserve">cl_median</t>
  </si>
  <si>
    <t xml:space="preserve">cl_min</t>
  </si>
  <si>
    <t xml:space="preserve">cl_max</t>
  </si>
  <si>
    <t xml:space="preserve">Ν7 - demethylation of 17X</t>
  </si>
  <si>
    <t xml:space="preserve">8 - hydroxylation of 17X</t>
  </si>
  <si>
    <t xml:space="preserve">Renal of 17X</t>
  </si>
  <si>
    <t xml:space="preserve">N3 - demethylation of 37X</t>
  </si>
  <si>
    <t xml:space="preserve">8 - hydroxylation of 37X</t>
  </si>
  <si>
    <t xml:space="preserve">Renal of 37X</t>
  </si>
  <si>
    <t xml:space="preserve">N1 - demethylation of 13X</t>
  </si>
  <si>
    <t xml:space="preserve">8 - hydroxylation of 13X</t>
  </si>
  <si>
    <t xml:space="preserve">Renal of 13X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</si>
</sst>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.00"/>
    <numFmt numFmtId="166" formatCode="0.00"/>
  </numFmts>
  <fonts count="1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000000"/>
      <name val="Arial"/>
      <family val="2"/>
      <charset val="1"/>
    </font>
    <font>
      <sz val="10"/>
      <color rgb="FF000000"/>
      <name val="Arial"/>
      <family val="2"/>
      <charset val="161"/>
    </font>
    <font>
      <b val="true"/>
      <sz val="10"/>
      <color rgb="FF000000"/>
      <name val="Arial"/>
      <family val="2"/>
      <charset val="1"/>
    </font>
    <font>
      <sz val="11"/>
      <color rgb="FF000000"/>
      <name val="Arial"/>
      <family val="2"/>
      <charset val="161"/>
    </font>
    <font>
      <sz val="14"/>
      <color rgb="FF595959"/>
      <name val="Calibri"/>
      <family val="2"/>
    </font>
    <font>
      <sz val="10.5"/>
      <color rgb="FF595959"/>
      <name val="Calibri"/>
      <family val="2"/>
    </font>
    <font>
      <sz val="10"/>
      <color rgb="FF595959"/>
      <name val="Calibri"/>
      <family val="2"/>
    </font>
    <font>
      <sz val="10"/>
      <name val="Arial"/>
      <family val="2"/>
    </font>
    <font>
      <b val="true"/>
      <sz val="10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CCCCCC"/>
        <bgColor rgb="FFD9D9D9"/>
      </patternFill>
    </fill>
    <fill>
      <patternFill patternType="solid">
        <fgColor rgb="FFF8CBAD"/>
        <bgColor rgb="FFD9D9D9"/>
      </patternFill>
    </fill>
    <fill>
      <patternFill patternType="solid">
        <fgColor rgb="FFEEEEEE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0" xfId="2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5" fontId="7" fillId="3" borderId="0" xfId="2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7" fillId="0" borderId="0" xfId="2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2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4" borderId="0" xfId="2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7" fillId="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6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3" fillId="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4" fillId="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4" fillId="3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14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2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ED7D31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Metabolic caffeine ratio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Fig3!$C$2:$C$2</c:f>
              <c:strCache>
                <c:ptCount val="1"/>
                <c:pt idx="0">
                  <c:v>value_no_fluvoxamine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Fig3!$B$3:$B$6</c:f>
              <c:strCache>
                <c:ptCount val="4"/>
                <c:pt idx="0">
                  <c:v>(AMFU+1X+1U)/17U</c:v>
                </c:pt>
                <c:pt idx="1">
                  <c:v>17X/137X</c:v>
                </c:pt>
                <c:pt idx="2">
                  <c:v>(17X+17U)/137X</c:v>
                </c:pt>
                <c:pt idx="3">
                  <c:v>(AMFU+1X+1U+17X+17U)/137X</c:v>
                </c:pt>
              </c:strCache>
            </c:strRef>
          </c:cat>
          <c:val>
            <c:numRef>
              <c:f>Fig3!$C$3:$C$6</c:f>
              <c:numCache>
                <c:formatCode>General</c:formatCode>
                <c:ptCount val="4"/>
                <c:pt idx="0">
                  <c:v>3.300564</c:v>
                </c:pt>
                <c:pt idx="1">
                  <c:v>2.1588352</c:v>
                </c:pt>
                <c:pt idx="2">
                  <c:v>5.7015095</c:v>
                </c:pt>
                <c:pt idx="3">
                  <c:v>24.658852</c:v>
                </c:pt>
              </c:numCache>
            </c:numRef>
          </c:val>
        </c:ser>
        <c:ser>
          <c:idx val="1"/>
          <c:order val="1"/>
          <c:tx>
            <c:strRef>
              <c:f>Fig3!$D$2:$D$2</c:f>
              <c:strCache>
                <c:ptCount val="1"/>
                <c:pt idx="0">
                  <c:v>value_fluvoxamine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Fig3!$B$3:$B$6</c:f>
              <c:strCache>
                <c:ptCount val="4"/>
                <c:pt idx="0">
                  <c:v>(AMFU+1X+1U)/17U</c:v>
                </c:pt>
                <c:pt idx="1">
                  <c:v>17X/137X</c:v>
                </c:pt>
                <c:pt idx="2">
                  <c:v>(17X+17U)/137X</c:v>
                </c:pt>
                <c:pt idx="3">
                  <c:v>(AMFU+1X+1U+17X+17U)/137X</c:v>
                </c:pt>
              </c:strCache>
            </c:strRef>
          </c:cat>
          <c:val>
            <c:numRef>
              <c:f>Fig3!$D$3:$D$6</c:f>
              <c:numCache>
                <c:formatCode>General</c:formatCode>
                <c:ptCount val="4"/>
                <c:pt idx="0">
                  <c:v>2.1492355</c:v>
                </c:pt>
                <c:pt idx="1">
                  <c:v>0.41423813</c:v>
                </c:pt>
                <c:pt idx="2">
                  <c:v>1.0736316</c:v>
                </c:pt>
                <c:pt idx="3">
                  <c:v>2.3057892</c:v>
                </c:pt>
              </c:numCache>
            </c:numRef>
          </c:val>
        </c:ser>
        <c:gapWidth val="219"/>
        <c:overlap val="-27"/>
        <c:axId val="54693728"/>
        <c:axId val="69500588"/>
      </c:barChart>
      <c:catAx>
        <c:axId val="54693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p>
            <a:pPr>
              <a:defRPr b="0" sz="105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69500588"/>
        <c:crosses val="autoZero"/>
        <c:auto val="1"/>
        <c:lblAlgn val="ctr"/>
        <c:lblOffset val="100"/>
      </c:catAx>
      <c:valAx>
        <c:axId val="69500588"/>
        <c:scaling>
          <c:orientation val="minMax"/>
          <c:max val="26"/>
          <c:min val="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p>
            <a:pPr>
              <a:defRPr b="0" sz="10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4693728"/>
        <c:crosses val="autoZero"/>
        <c:crossBetween val="midCat"/>
        <c:majorUnit val="2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4.wmf"/><Relationship Id="rId2" Type="http://schemas.openxmlformats.org/officeDocument/2006/relationships/chart" Target="../charts/chart4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15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16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154440</xdr:colOff>
      <xdr:row>14</xdr:row>
      <xdr:rowOff>160920</xdr:rowOff>
    </xdr:from>
    <xdr:to>
      <xdr:col>12</xdr:col>
      <xdr:colOff>266400</xdr:colOff>
      <xdr:row>40</xdr:row>
      <xdr:rowOff>57960</xdr:rowOff>
    </xdr:to>
    <xdr:pic>
      <xdr:nvPicPr>
        <xdr:cNvPr id="0" name="Grafik 1" descr=""/>
        <xdr:cNvPicPr/>
      </xdr:nvPicPr>
      <xdr:blipFill>
        <a:blip r:embed="rId1"/>
        <a:stretch/>
      </xdr:blipFill>
      <xdr:spPr>
        <a:xfrm>
          <a:off x="6194520" y="3018960"/>
          <a:ext cx="10542960" cy="41234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171720</xdr:colOff>
      <xdr:row>0</xdr:row>
      <xdr:rowOff>95400</xdr:rowOff>
    </xdr:from>
    <xdr:to>
      <xdr:col>11</xdr:col>
      <xdr:colOff>37080</xdr:colOff>
      <xdr:row>13</xdr:row>
      <xdr:rowOff>20880</xdr:rowOff>
    </xdr:to>
    <xdr:graphicFrame>
      <xdr:nvGraphicFramePr>
        <xdr:cNvPr id="1" name="Diagramm 2"/>
        <xdr:cNvGraphicFramePr/>
      </xdr:nvGraphicFramePr>
      <xdr:xfrm>
        <a:off x="6211800" y="95400"/>
        <a:ext cx="9021960" cy="2620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498600</xdr:colOff>
      <xdr:row>19</xdr:row>
      <xdr:rowOff>106200</xdr:rowOff>
    </xdr:from>
    <xdr:to>
      <xdr:col>6</xdr:col>
      <xdr:colOff>1164240</xdr:colOff>
      <xdr:row>36</xdr:row>
      <xdr:rowOff>151560</xdr:rowOff>
    </xdr:to>
    <xdr:pic>
      <xdr:nvPicPr>
        <xdr:cNvPr id="2" name="Grafik 1" descr=""/>
        <xdr:cNvPicPr/>
      </xdr:nvPicPr>
      <xdr:blipFill>
        <a:blip r:embed="rId1"/>
        <a:stretch/>
      </xdr:blipFill>
      <xdr:spPr>
        <a:xfrm>
          <a:off x="498600" y="3813120"/>
          <a:ext cx="8672760" cy="30247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1040400</xdr:colOff>
      <xdr:row>21</xdr:row>
      <xdr:rowOff>170280</xdr:rowOff>
    </xdr:from>
    <xdr:to>
      <xdr:col>5</xdr:col>
      <xdr:colOff>171000</xdr:colOff>
      <xdr:row>40</xdr:row>
      <xdr:rowOff>142200</xdr:rowOff>
    </xdr:to>
    <xdr:pic>
      <xdr:nvPicPr>
        <xdr:cNvPr id="3" name="Grafik 1" descr=""/>
        <xdr:cNvPicPr/>
      </xdr:nvPicPr>
      <xdr:blipFill>
        <a:blip r:embed="rId1"/>
        <a:stretch/>
      </xdr:blipFill>
      <xdr:spPr>
        <a:xfrm>
          <a:off x="1040400" y="5065200"/>
          <a:ext cx="6437880" cy="3301920"/>
        </a:xfrm>
        <a:prstGeom prst="rect">
          <a:avLst/>
        </a:prstGeom>
        <a:ln>
          <a:noFill/>
        </a:ln>
      </xdr:spPr>
    </xdr:pic>
    <xdr:clientData/>
  </xdr:twoCellAnchor>
</xdr:wsDr>
</file>

<file path=xl/tables/table1.xml><?xml version="1.0" encoding="utf-8"?>
<table xmlns="http://schemas.openxmlformats.org/spreadsheetml/2006/main" id="1" name="Tabelle3" displayName="Tabelle3" ref="A2:D6" headerRowCount="1" totalsRowCount="0" totalsRowShown="0">
  <autoFilter ref="A2:D6"/>
  <tableColumns count="4">
    <tableColumn id="1" name="study"/>
    <tableColumn id="2" name="ratio"/>
    <tableColumn id="3" name="value_no_fluvoxamine"/>
    <tableColumn id="4" name="value_fluvoxamine"/>
  </tableColumns>
</table>
</file>

<file path=xl/tables/table2.xml><?xml version="1.0" encoding="utf-8"?>
<table xmlns="http://schemas.openxmlformats.org/spreadsheetml/2006/main" id="2" name="Tabelle35" displayName="Tabelle35" ref="A2:J11" headerRowCount="1" totalsRowCount="1" totalsRowShown="1">
  <autoFilter ref="A2:J11"/>
  <tableColumns count="10">
    <tableColumn id="1" name="study"/>
    <tableColumn id="2" name="subject"/>
    <tableColumn id="3" name="period"/>
    <tableColumn id="4" name="fluvoxamine"/>
    <tableColumn id="5" name="cl_total"/>
    <tableColumn id="6" name="cl_n3"/>
    <tableColumn id="7" name="cl_n1"/>
    <tableColumn id="8" name="cl_n7"/>
    <tableColumn id="9" name="cl_8oh"/>
    <tableColumn id="10" name="cl_renal"/>
  </tableColumns>
</table>
</file>

<file path=xl/tables/table3.xml><?xml version="1.0" encoding="utf-8"?>
<table xmlns="http://schemas.openxmlformats.org/spreadsheetml/2006/main" id="3" name="Tabelle5" displayName="Tabelle5" ref="A2:G11" headerRowCount="1" totalsRowCount="0" totalsRowShown="0">
  <autoFilter ref="A2:G11"/>
  <tableColumns count="7">
    <tableColumn id="1" name="study"/>
    <tableColumn id="2" name="clearance"/>
    <tableColumn id="3" name="period"/>
    <tableColumn id="4" name="fluvoxamine"/>
    <tableColumn id="5" name="cl_median"/>
    <tableColumn id="6" name="cl_min"/>
    <tableColumn id="7" name="cl_max"/>
  </tableColumns>
</table>
</file>

<file path=xl/tables/table4.xml><?xml version="1.0" encoding="utf-8"?>
<table xmlns="http://schemas.openxmlformats.org/spreadsheetml/2006/main" id="4" name="Table1" displayName="Table1" ref="A2:C13" headerRowCount="1" totalsRowCount="0" totalsRowShown="0">
  <autoFilter ref="A2:C13"/>
  <tableColumns count="3">
    <tableColumn id="1" name="study"/>
    <tableColumn id="2" name="n"/>
    <tableColumn id="3" name="fluvoxamine"/>
  </tableColumns>
</tabl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table" Target="../tables/table4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2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table" Target="../tables/table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B5" activeCellId="0" sqref="B5"/>
    </sheetView>
  </sheetViews>
  <sheetFormatPr defaultRowHeight="12.8"/>
  <cols>
    <col collapsed="false" hidden="false" max="2" min="2" style="0" width="27.2959183673469"/>
  </cols>
  <sheetData>
    <row r="1" customFormat="false" ht="13.8" hidden="false" customHeight="false" outlineLevel="0" collapsed="false">
      <c r="A1" s="1" t="s">
        <v>0</v>
      </c>
      <c r="B1" s="2" t="s">
        <v>1</v>
      </c>
    </row>
    <row r="2" customFormat="false" ht="13.8" hidden="false" customHeight="false" outlineLevel="0" collapsed="false">
      <c r="A2" s="1" t="s">
        <v>2</v>
      </c>
      <c r="B2" s="2" t="n">
        <v>8807660</v>
      </c>
    </row>
    <row r="3" customFormat="false" ht="22.8" hidden="false" customHeight="false" outlineLevel="0" collapsed="false">
      <c r="A3" s="1" t="s">
        <v>3</v>
      </c>
      <c r="B3" s="2" t="s">
        <v>4</v>
      </c>
    </row>
    <row r="4" customFormat="false" ht="128.45" hidden="false" customHeight="true" outlineLevel="0" collapsed="false">
      <c r="A4" s="1" t="s">
        <v>5</v>
      </c>
      <c r="B4" s="3" t="s">
        <v>6</v>
      </c>
    </row>
    <row r="5" customFormat="false" ht="13.8" hidden="false" customHeight="false" outlineLevel="0" collapsed="false">
      <c r="A5" s="1" t="s">
        <v>7</v>
      </c>
      <c r="B5" s="2" t="s">
        <v>8</v>
      </c>
    </row>
    <row r="6" customFormat="false" ht="13.8" hidden="false" customHeight="false" outlineLevel="0" collapsed="false">
      <c r="A6" s="1" t="s">
        <v>9</v>
      </c>
      <c r="B6" s="2" t="n">
        <v>8</v>
      </c>
    </row>
    <row r="7" customFormat="false" ht="13.8" hidden="false" customHeight="false" outlineLevel="0" collapsed="false">
      <c r="A7" s="1" t="s">
        <v>10</v>
      </c>
      <c r="B7" s="2"/>
    </row>
    <row r="8" customFormat="false" ht="13.8" hidden="false" customHeight="false" outlineLevel="0" collapsed="false">
      <c r="A8" s="1" t="s">
        <v>11</v>
      </c>
      <c r="B8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R11" activeCellId="0" sqref="R11"/>
    </sheetView>
  </sheetViews>
  <sheetFormatPr defaultRowHeight="13.8"/>
  <cols>
    <col collapsed="false" hidden="false" max="1" min="1" style="4" width="14.8214285714286"/>
    <col collapsed="false" hidden="false" max="2" min="2" style="4" width="12.6632653061224"/>
    <col collapsed="false" hidden="false" max="3" min="3" style="4" width="14.1122448979592"/>
    <col collapsed="false" hidden="false" max="5" min="4" style="5" width="9.52040816326531"/>
    <col collapsed="false" hidden="false" max="6" min="6" style="4" width="9.52040816326531"/>
    <col collapsed="false" hidden="false" max="8" min="7" style="0" width="9.52040816326531"/>
    <col collapsed="false" hidden="false" max="16" min="9" style="4" width="9.52040816326531"/>
    <col collapsed="false" hidden="false" max="17" min="17" style="0" width="9.52040816326531"/>
    <col collapsed="false" hidden="false" max="1018" min="18" style="4" width="9.52040816326531"/>
    <col collapsed="false" hidden="false" max="1025" min="1019" style="0" width="9.52040816326531"/>
  </cols>
  <sheetData>
    <row r="1" customFormat="false" ht="38.75" hidden="false" customHeight="true" outlineLevel="0" collapsed="false">
      <c r="A1" s="6" t="s">
        <v>12</v>
      </c>
      <c r="B1" s="6" t="s">
        <v>13</v>
      </c>
      <c r="C1" s="6" t="s">
        <v>14</v>
      </c>
      <c r="D1" s="7" t="s">
        <v>15</v>
      </c>
      <c r="E1" s="7" t="s">
        <v>16</v>
      </c>
      <c r="F1" s="6" t="s">
        <v>17</v>
      </c>
      <c r="G1" s="6" t="s">
        <v>18</v>
      </c>
      <c r="H1" s="6" t="s">
        <v>19</v>
      </c>
      <c r="I1" s="6" t="s">
        <v>20</v>
      </c>
      <c r="J1" s="6" t="s">
        <v>21</v>
      </c>
      <c r="K1" s="6" t="s">
        <v>22</v>
      </c>
      <c r="L1" s="6" t="s">
        <v>23</v>
      </c>
      <c r="M1" s="6" t="s">
        <v>24</v>
      </c>
      <c r="N1" s="6" t="s">
        <v>25</v>
      </c>
      <c r="O1" s="6" t="s">
        <v>26</v>
      </c>
      <c r="P1" s="6" t="s">
        <v>27</v>
      </c>
    </row>
    <row r="2" customFormat="false" ht="13.8" hidden="false" customHeight="false" outlineLevel="0" collapsed="false">
      <c r="A2" s="8" t="s">
        <v>12</v>
      </c>
      <c r="B2" s="8" t="s">
        <v>9</v>
      </c>
      <c r="C2" s="9" t="s">
        <v>28</v>
      </c>
      <c r="D2" s="10" t="s">
        <v>29</v>
      </c>
      <c r="E2" s="10" t="s">
        <v>30</v>
      </c>
      <c r="F2" s="8" t="s">
        <v>31</v>
      </c>
      <c r="G2" s="8" t="s">
        <v>32</v>
      </c>
      <c r="H2" s="8" t="s">
        <v>33</v>
      </c>
      <c r="I2" s="8" t="s">
        <v>34</v>
      </c>
      <c r="J2" s="8" t="s">
        <v>35</v>
      </c>
      <c r="K2" s="8" t="s">
        <v>36</v>
      </c>
      <c r="L2" s="8" t="s">
        <v>37</v>
      </c>
      <c r="M2" s="8" t="s">
        <v>38</v>
      </c>
      <c r="N2" s="8" t="s">
        <v>39</v>
      </c>
      <c r="O2" s="8" t="s">
        <v>40</v>
      </c>
      <c r="P2" s="8" t="s">
        <v>41</v>
      </c>
    </row>
    <row r="3" s="16" customFormat="true" ht="13.8" hidden="false" customHeight="false" outlineLevel="0" collapsed="false">
      <c r="A3" s="11" t="s">
        <v>1</v>
      </c>
      <c r="B3" s="11" t="n">
        <v>8</v>
      </c>
      <c r="C3" s="11" t="s">
        <v>42</v>
      </c>
      <c r="D3" s="12" t="n">
        <v>0.5</v>
      </c>
      <c r="E3" s="13" t="n">
        <v>194.19</v>
      </c>
      <c r="F3" s="14" t="n">
        <v>14.583104</v>
      </c>
      <c r="G3" s="15" t="n">
        <f aca="false">E3*F3/1000</f>
        <v>2.83189296576</v>
      </c>
      <c r="H3" s="13" t="n">
        <v>180.16</v>
      </c>
      <c r="I3" s="14" t="n">
        <v>2.0825243</v>
      </c>
      <c r="J3" s="15" t="n">
        <f aca="false">H3*I3/1000</f>
        <v>0.375187577888</v>
      </c>
      <c r="K3" s="13" t="n">
        <v>180.16</v>
      </c>
      <c r="L3" s="14" t="n">
        <v>4.355653</v>
      </c>
      <c r="M3" s="15" t="n">
        <f aca="false">K3*L3/1000</f>
        <v>0.78471444448</v>
      </c>
      <c r="N3" s="13" t="n">
        <v>180.16</v>
      </c>
      <c r="O3" s="14" t="n">
        <v>0.23662364</v>
      </c>
      <c r="P3" s="15" t="n">
        <f aca="false">N3*O3/1000</f>
        <v>0.0426301149824</v>
      </c>
      <c r="Q3" s="0"/>
      <c r="AME3" s="0"/>
      <c r="AMF3" s="0"/>
      <c r="AMG3" s="0"/>
      <c r="AMH3" s="0"/>
      <c r="AMI3" s="0"/>
      <c r="AMJ3" s="0"/>
    </row>
    <row r="4" s="16" customFormat="true" ht="13.8" hidden="false" customHeight="false" outlineLevel="0" collapsed="false">
      <c r="A4" s="11" t="s">
        <v>1</v>
      </c>
      <c r="B4" s="11" t="n">
        <v>8</v>
      </c>
      <c r="C4" s="11" t="s">
        <v>42</v>
      </c>
      <c r="D4" s="12" t="n">
        <v>1.5</v>
      </c>
      <c r="E4" s="13" t="n">
        <v>194.19</v>
      </c>
      <c r="F4" s="14" t="n">
        <v>14.822331</v>
      </c>
      <c r="G4" s="15" t="n">
        <f aca="false">E4*F4/1000</f>
        <v>2.87834845689</v>
      </c>
      <c r="H4" s="13" t="n">
        <v>180.16</v>
      </c>
      <c r="I4" s="14" t="n">
        <v>4.826875</v>
      </c>
      <c r="J4" s="15" t="n">
        <f aca="false">H4*I4/1000</f>
        <v>0.8696098</v>
      </c>
      <c r="K4" s="13" t="n">
        <v>180.16</v>
      </c>
      <c r="L4" s="14" t="n">
        <v>4.8916516</v>
      </c>
      <c r="M4" s="15" t="n">
        <f aca="false">K4*L4/1000</f>
        <v>0.881279952256</v>
      </c>
      <c r="N4" s="13" t="n">
        <v>180.16</v>
      </c>
      <c r="O4" s="14" t="n">
        <v>0.4619047</v>
      </c>
      <c r="P4" s="15" t="n">
        <f aca="false">N4*O4/1000</f>
        <v>0.083216750752</v>
      </c>
      <c r="Q4" s="0"/>
      <c r="AME4" s="0"/>
      <c r="AMF4" s="0"/>
      <c r="AMG4" s="0"/>
      <c r="AMH4" s="0"/>
      <c r="AMI4" s="0"/>
      <c r="AMJ4" s="0"/>
    </row>
    <row r="5" s="16" customFormat="true" ht="13.8" hidden="false" customHeight="false" outlineLevel="0" collapsed="false">
      <c r="A5" s="11" t="s">
        <v>1</v>
      </c>
      <c r="B5" s="11" t="n">
        <v>8</v>
      </c>
      <c r="C5" s="11" t="s">
        <v>42</v>
      </c>
      <c r="D5" s="12" t="n">
        <v>2</v>
      </c>
      <c r="E5" s="13" t="n">
        <v>194.19</v>
      </c>
      <c r="F5" s="14" t="n">
        <v>18.349865</v>
      </c>
      <c r="G5" s="15" t="n">
        <f aca="false">E5*F5/1000</f>
        <v>3.56336028435</v>
      </c>
      <c r="H5" s="13" t="n">
        <v>180.16</v>
      </c>
      <c r="I5" s="14" t="n">
        <v>5.2611985</v>
      </c>
      <c r="J5" s="15" t="n">
        <f aca="false">H5*I5/1000</f>
        <v>0.94785752176</v>
      </c>
      <c r="K5" s="13" t="n">
        <v>180.16</v>
      </c>
      <c r="L5" s="17" t="s">
        <v>43</v>
      </c>
      <c r="M5" s="15" t="s">
        <v>43</v>
      </c>
      <c r="N5" s="13" t="n">
        <v>180.16</v>
      </c>
      <c r="O5" s="14" t="n">
        <v>0.6318362</v>
      </c>
      <c r="P5" s="15" t="n">
        <f aca="false">N5*O5/1000</f>
        <v>0.113831609792</v>
      </c>
      <c r="Q5" s="0"/>
      <c r="AME5" s="0"/>
      <c r="AMF5" s="0"/>
      <c r="AMG5" s="0"/>
      <c r="AMH5" s="0"/>
      <c r="AMI5" s="0"/>
      <c r="AMJ5" s="0"/>
    </row>
    <row r="6" s="16" customFormat="true" ht="13.8" hidden="false" customHeight="false" outlineLevel="0" collapsed="false">
      <c r="A6" s="11" t="s">
        <v>1</v>
      </c>
      <c r="B6" s="11" t="n">
        <v>8</v>
      </c>
      <c r="C6" s="11" t="s">
        <v>42</v>
      </c>
      <c r="D6" s="12" t="n">
        <v>2.5</v>
      </c>
      <c r="E6" s="13" t="n">
        <v>194.19</v>
      </c>
      <c r="F6" s="14" t="n">
        <v>21.80068</v>
      </c>
      <c r="G6" s="15" t="n">
        <f aca="false">E6*F6/1000</f>
        <v>4.2334740492</v>
      </c>
      <c r="H6" s="13" t="n">
        <v>180.16</v>
      </c>
      <c r="I6" s="17" t="s">
        <v>43</v>
      </c>
      <c r="J6" s="15" t="s">
        <v>43</v>
      </c>
      <c r="K6" s="13" t="n">
        <v>180.16</v>
      </c>
      <c r="L6" s="14" t="n">
        <v>5.6536727</v>
      </c>
      <c r="M6" s="15" t="n">
        <f aca="false">K6*L6/1000</f>
        <v>1.018565673632</v>
      </c>
      <c r="N6" s="13" t="n">
        <v>180.16</v>
      </c>
      <c r="O6" s="14" t="n">
        <v>0.6609124</v>
      </c>
      <c r="P6" s="15" t="n">
        <f aca="false">N6*O6/1000</f>
        <v>0.119069977984</v>
      </c>
      <c r="Q6" s="0"/>
      <c r="AME6" s="0"/>
      <c r="AMF6" s="0"/>
      <c r="AMG6" s="0"/>
      <c r="AMH6" s="0"/>
      <c r="AMI6" s="0"/>
      <c r="AMJ6" s="0"/>
    </row>
    <row r="7" s="16" customFormat="true" ht="13.8" hidden="false" customHeight="false" outlineLevel="0" collapsed="false">
      <c r="A7" s="11" t="s">
        <v>1</v>
      </c>
      <c r="B7" s="11" t="n">
        <v>8</v>
      </c>
      <c r="C7" s="11" t="s">
        <v>42</v>
      </c>
      <c r="D7" s="12" t="n">
        <v>3</v>
      </c>
      <c r="E7" s="13" t="n">
        <v>194.19</v>
      </c>
      <c r="F7" s="14" t="n">
        <v>15.28563</v>
      </c>
      <c r="G7" s="15" t="n">
        <f aca="false">E7*F7/1000</f>
        <v>2.9683164897</v>
      </c>
      <c r="H7" s="13" t="n">
        <v>180.16</v>
      </c>
      <c r="I7" s="14" t="n">
        <v>5.737975</v>
      </c>
      <c r="J7" s="15" t="n">
        <f aca="false">H7*I7/1000</f>
        <v>1.033753576</v>
      </c>
      <c r="K7" s="13" t="n">
        <v>180.16</v>
      </c>
      <c r="L7" s="17" t="s">
        <v>43</v>
      </c>
      <c r="M7" s="15" t="s">
        <v>43</v>
      </c>
      <c r="N7" s="13" t="n">
        <v>180.16</v>
      </c>
      <c r="O7" s="14" t="n">
        <v>0.77275574</v>
      </c>
      <c r="P7" s="15" t="n">
        <f aca="false">N7*O7/1000</f>
        <v>0.1392196741184</v>
      </c>
      <c r="Q7" s="0"/>
      <c r="AME7" s="0"/>
      <c r="AMF7" s="0"/>
      <c r="AMG7" s="0"/>
      <c r="AMH7" s="0"/>
      <c r="AMI7" s="0"/>
      <c r="AMJ7" s="0"/>
    </row>
    <row r="8" s="16" customFormat="true" ht="13.8" hidden="false" customHeight="false" outlineLevel="0" collapsed="false">
      <c r="A8" s="11" t="s">
        <v>1</v>
      </c>
      <c r="B8" s="11" t="n">
        <v>8</v>
      </c>
      <c r="C8" s="11" t="s">
        <v>42</v>
      </c>
      <c r="D8" s="12" t="n">
        <v>4</v>
      </c>
      <c r="E8" s="13" t="n">
        <v>194.19</v>
      </c>
      <c r="F8" s="14" t="n">
        <v>14.052666</v>
      </c>
      <c r="G8" s="15" t="n">
        <f aca="false">E8*F8/1000</f>
        <v>2.72888721054</v>
      </c>
      <c r="H8" s="13" t="n">
        <v>180.16</v>
      </c>
      <c r="I8" s="17" t="s">
        <v>43</v>
      </c>
      <c r="J8" s="15" t="s">
        <v>43</v>
      </c>
      <c r="K8" s="13" t="n">
        <v>180.16</v>
      </c>
      <c r="L8" s="17" t="s">
        <v>43</v>
      </c>
      <c r="M8" s="15" t="s">
        <v>43</v>
      </c>
      <c r="N8" s="13" t="n">
        <v>180.16</v>
      </c>
      <c r="O8" s="14" t="n">
        <v>0.78543234</v>
      </c>
      <c r="P8" s="15" t="n">
        <f aca="false">N8*O8/1000</f>
        <v>0.1415034903744</v>
      </c>
      <c r="Q8" s="0"/>
      <c r="AME8" s="0"/>
      <c r="AMF8" s="0"/>
      <c r="AMG8" s="0"/>
      <c r="AMH8" s="0"/>
      <c r="AMI8" s="0"/>
      <c r="AMJ8" s="0"/>
    </row>
    <row r="9" s="16" customFormat="true" ht="13.8" hidden="false" customHeight="false" outlineLevel="0" collapsed="false">
      <c r="A9" s="11" t="s">
        <v>1</v>
      </c>
      <c r="B9" s="11" t="n">
        <v>8</v>
      </c>
      <c r="C9" s="11" t="s">
        <v>42</v>
      </c>
      <c r="D9" s="12" t="n">
        <v>6</v>
      </c>
      <c r="E9" s="13" t="n">
        <v>194.19</v>
      </c>
      <c r="F9" s="14" t="n">
        <v>10.755464</v>
      </c>
      <c r="G9" s="15" t="n">
        <f aca="false">E9*F9/1000</f>
        <v>2.08860355416</v>
      </c>
      <c r="H9" s="13" t="n">
        <v>180.16</v>
      </c>
      <c r="I9" s="14" t="n">
        <v>6.5440164</v>
      </c>
      <c r="J9" s="15" t="n">
        <f aca="false">H9*I9/1000</f>
        <v>1.178969994624</v>
      </c>
      <c r="K9" s="13" t="n">
        <v>180.16</v>
      </c>
      <c r="L9" s="14" t="n">
        <v>5.0638704</v>
      </c>
      <c r="M9" s="15" t="n">
        <f aca="false">K9*L9/1000</f>
        <v>0.912306891264</v>
      </c>
      <c r="N9" s="13" t="n">
        <v>180.16</v>
      </c>
      <c r="O9" s="14" t="n">
        <v>0.8335822</v>
      </c>
      <c r="P9" s="15" t="n">
        <f aca="false">N9*O9/1000</f>
        <v>0.150178169152</v>
      </c>
      <c r="Q9" s="0"/>
      <c r="AME9" s="0"/>
      <c r="AMF9" s="0"/>
      <c r="AMG9" s="0"/>
      <c r="AMH9" s="0"/>
      <c r="AMI9" s="0"/>
      <c r="AMJ9" s="0"/>
    </row>
    <row r="10" s="16" customFormat="true" ht="13.8" hidden="false" customHeight="false" outlineLevel="0" collapsed="false">
      <c r="A10" s="11" t="s">
        <v>1</v>
      </c>
      <c r="B10" s="11" t="n">
        <v>8</v>
      </c>
      <c r="C10" s="11" t="s">
        <v>42</v>
      </c>
      <c r="D10" s="12" t="n">
        <v>8</v>
      </c>
      <c r="E10" s="13" t="n">
        <v>194.19</v>
      </c>
      <c r="F10" s="14" t="n">
        <v>6.9574533</v>
      </c>
      <c r="G10" s="15" t="n">
        <f aca="false">E10*F10/1000</f>
        <v>1.351067856327</v>
      </c>
      <c r="H10" s="13" t="n">
        <v>180.16</v>
      </c>
      <c r="I10" s="14" t="n">
        <v>6.035657</v>
      </c>
      <c r="J10" s="15" t="n">
        <f aca="false">H10*I10/1000</f>
        <v>1.08738396512</v>
      </c>
      <c r="K10" s="13" t="n">
        <v>180.16</v>
      </c>
      <c r="L10" s="14" t="n">
        <v>4.1709747</v>
      </c>
      <c r="M10" s="15" t="n">
        <f aca="false">K10*L10/1000</f>
        <v>0.751442801952</v>
      </c>
      <c r="N10" s="13" t="n">
        <v>180.16</v>
      </c>
      <c r="O10" s="14" t="n">
        <v>0.77960294</v>
      </c>
      <c r="P10" s="15" t="n">
        <f aca="false">N10*O10/1000</f>
        <v>0.1404532656704</v>
      </c>
      <c r="Q10" s="0"/>
      <c r="AME10" s="0"/>
      <c r="AMF10" s="0"/>
      <c r="AMG10" s="0"/>
      <c r="AMH10" s="0"/>
      <c r="AMI10" s="0"/>
      <c r="AMJ10" s="0"/>
    </row>
    <row r="11" s="16" customFormat="true" ht="13.8" hidden="false" customHeight="false" outlineLevel="0" collapsed="false">
      <c r="A11" s="11" t="s">
        <v>1</v>
      </c>
      <c r="B11" s="11" t="n">
        <v>8</v>
      </c>
      <c r="C11" s="11" t="s">
        <v>42</v>
      </c>
      <c r="D11" s="12" t="n">
        <v>12</v>
      </c>
      <c r="E11" s="13" t="n">
        <v>194.19</v>
      </c>
      <c r="F11" s="14" t="n">
        <v>4.2631493</v>
      </c>
      <c r="G11" s="15" t="n">
        <f aca="false">E11*F11/1000</f>
        <v>0.827860962567</v>
      </c>
      <c r="H11" s="13" t="n">
        <v>180.16</v>
      </c>
      <c r="I11" s="14" t="n">
        <v>5.0529623</v>
      </c>
      <c r="J11" s="15" t="n">
        <f aca="false">H11*I11/1000</f>
        <v>0.910341687968</v>
      </c>
      <c r="K11" s="13" t="n">
        <v>180.16</v>
      </c>
      <c r="L11" s="14" t="n">
        <v>3.5946748</v>
      </c>
      <c r="M11" s="15" t="n">
        <f aca="false">K11*L11/1000</f>
        <v>0.647616611968</v>
      </c>
      <c r="N11" s="13" t="n">
        <v>180.16</v>
      </c>
      <c r="O11" s="14" t="n">
        <v>0.75301546</v>
      </c>
      <c r="P11" s="15" t="n">
        <f aca="false">N11*O11/1000</f>
        <v>0.1356632652736</v>
      </c>
      <c r="Q11" s="0"/>
      <c r="AME11" s="0"/>
      <c r="AMF11" s="0"/>
      <c r="AMG11" s="0"/>
      <c r="AMH11" s="0"/>
      <c r="AMI11" s="0"/>
      <c r="AMJ11" s="0"/>
    </row>
    <row r="12" s="16" customFormat="true" ht="13.8" hidden="false" customHeight="false" outlineLevel="0" collapsed="false">
      <c r="A12" s="11" t="s">
        <v>1</v>
      </c>
      <c r="B12" s="11" t="n">
        <v>8</v>
      </c>
      <c r="C12" s="11" t="s">
        <v>42</v>
      </c>
      <c r="D12" s="12" t="n">
        <v>14</v>
      </c>
      <c r="E12" s="13" t="n">
        <v>194.19</v>
      </c>
      <c r="F12" s="14" t="n">
        <v>2.9996896</v>
      </c>
      <c r="G12" s="15" t="n">
        <f aca="false">E12*F12/1000</f>
        <v>0.582509723424</v>
      </c>
      <c r="H12" s="13" t="n">
        <v>180.16</v>
      </c>
      <c r="I12" s="14" t="n">
        <v>4.400282</v>
      </c>
      <c r="J12" s="15" t="n">
        <f aca="false">H12*I12/1000</f>
        <v>0.79275480512</v>
      </c>
      <c r="K12" s="13" t="n">
        <v>180.16</v>
      </c>
      <c r="L12" s="14" t="s">
        <v>43</v>
      </c>
      <c r="M12" s="15" t="s">
        <v>43</v>
      </c>
      <c r="N12" s="13" t="n">
        <v>180.16</v>
      </c>
      <c r="O12" s="14" t="n">
        <v>0.68391263</v>
      </c>
      <c r="P12" s="15" t="n">
        <f aca="false">N12*O12/1000</f>
        <v>0.1232136994208</v>
      </c>
      <c r="Q12" s="0"/>
      <c r="AME12" s="0"/>
      <c r="AMF12" s="0"/>
      <c r="AMG12" s="0"/>
      <c r="AMH12" s="0"/>
      <c r="AMI12" s="0"/>
      <c r="AMJ12" s="0"/>
    </row>
    <row r="13" s="16" customFormat="true" ht="13.8" hidden="false" customHeight="false" outlineLevel="0" collapsed="false">
      <c r="A13" s="11" t="s">
        <v>1</v>
      </c>
      <c r="B13" s="11" t="n">
        <v>8</v>
      </c>
      <c r="C13" s="11" t="s">
        <v>42</v>
      </c>
      <c r="D13" s="12" t="n">
        <v>24</v>
      </c>
      <c r="E13" s="13" t="n">
        <v>194.19</v>
      </c>
      <c r="F13" s="14" t="n">
        <v>1.3396298</v>
      </c>
      <c r="G13" s="15" t="n">
        <f aca="false">E13*F13/1000</f>
        <v>0.260142710862</v>
      </c>
      <c r="H13" s="13" t="n">
        <v>180.16</v>
      </c>
      <c r="I13" s="14" t="n">
        <v>1.8819835</v>
      </c>
      <c r="J13" s="15" t="n">
        <f aca="false">H13*I13/1000</f>
        <v>0.33905814736</v>
      </c>
      <c r="K13" s="13" t="n">
        <v>180.16</v>
      </c>
      <c r="L13" s="14" t="n">
        <v>2.3963466</v>
      </c>
      <c r="M13" s="15" t="n">
        <f aca="false">K13*L13/1000</f>
        <v>0.431725803456</v>
      </c>
      <c r="N13" s="13" t="n">
        <v>180.16</v>
      </c>
      <c r="O13" s="14" t="n">
        <v>0.4807516</v>
      </c>
      <c r="P13" s="15" t="n">
        <f aca="false">N13*O13/1000</f>
        <v>0.086612208256</v>
      </c>
      <c r="Q13" s="0"/>
      <c r="AME13" s="0"/>
      <c r="AMF13" s="0"/>
      <c r="AMG13" s="0"/>
      <c r="AMH13" s="0"/>
      <c r="AMI13" s="0"/>
      <c r="AMJ13" s="0"/>
    </row>
    <row r="14" s="16" customFormat="true" ht="13.8" hidden="false" customHeight="false" outlineLevel="0" collapsed="false">
      <c r="A14" s="18" t="s">
        <v>1</v>
      </c>
      <c r="B14" s="18" t="n">
        <v>8</v>
      </c>
      <c r="C14" s="18" t="s">
        <v>44</v>
      </c>
      <c r="D14" s="19" t="n">
        <v>0.5</v>
      </c>
      <c r="E14" s="20" t="n">
        <v>194.19</v>
      </c>
      <c r="F14" s="21" t="n">
        <v>16.515102</v>
      </c>
      <c r="G14" s="22" t="n">
        <f aca="false">E14*F14/1000</f>
        <v>3.20706765738</v>
      </c>
      <c r="H14" s="20" t="n">
        <v>180.16</v>
      </c>
      <c r="I14" s="21" t="n">
        <v>1.3798327</v>
      </c>
      <c r="J14" s="22" t="n">
        <f aca="false">H14*I14/1000</f>
        <v>0.248590659232</v>
      </c>
      <c r="K14" s="20" t="n">
        <v>180.16</v>
      </c>
      <c r="L14" s="21" t="n">
        <v>11.583332</v>
      </c>
      <c r="M14" s="22" t="n">
        <f aca="false">K14*L14/1000</f>
        <v>2.08685309312</v>
      </c>
      <c r="N14" s="20" t="n">
        <v>180.16</v>
      </c>
      <c r="O14" s="21" t="n">
        <v>0.21521053</v>
      </c>
      <c r="P14" s="22" t="n">
        <f aca="false">N14*O14/1000</f>
        <v>0.0387723290848</v>
      </c>
      <c r="Q14" s="0"/>
      <c r="AME14" s="0"/>
      <c r="AMF14" s="0"/>
      <c r="AMG14" s="0"/>
      <c r="AMH14" s="0"/>
      <c r="AMI14" s="0"/>
      <c r="AMJ14" s="0"/>
    </row>
    <row r="15" customFormat="false" ht="13.8" hidden="false" customHeight="false" outlineLevel="0" collapsed="false">
      <c r="A15" s="18" t="s">
        <v>1</v>
      </c>
      <c r="B15" s="18" t="n">
        <v>8</v>
      </c>
      <c r="C15" s="18" t="s">
        <v>44</v>
      </c>
      <c r="D15" s="19" t="n">
        <v>1.5</v>
      </c>
      <c r="E15" s="20" t="n">
        <v>194.19</v>
      </c>
      <c r="F15" s="21" t="n">
        <v>21.31892</v>
      </c>
      <c r="G15" s="22" t="n">
        <f aca="false">E15*F15/1000</f>
        <v>4.1399210748</v>
      </c>
      <c r="H15" s="20" t="n">
        <v>180.16</v>
      </c>
      <c r="I15" s="21" t="n">
        <v>2.2996516</v>
      </c>
      <c r="J15" s="22" t="n">
        <f aca="false">H15*I15/1000</f>
        <v>0.414305232256</v>
      </c>
      <c r="K15" s="20" t="n">
        <v>180.16</v>
      </c>
      <c r="L15" s="21" t="n">
        <v>10.48949</v>
      </c>
      <c r="M15" s="22" t="n">
        <f aca="false">K15*L15/1000</f>
        <v>1.8897865184</v>
      </c>
      <c r="N15" s="20" t="n">
        <v>180.16</v>
      </c>
      <c r="O15" s="21" t="n">
        <v>0.39048207</v>
      </c>
      <c r="P15" s="22" t="n">
        <f aca="false">N15*O15/1000</f>
        <v>0.0703492497312</v>
      </c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</row>
    <row r="16" customFormat="false" ht="13.8" hidden="false" customHeight="false" outlineLevel="0" collapsed="false">
      <c r="A16" s="18" t="s">
        <v>1</v>
      </c>
      <c r="B16" s="18" t="n">
        <v>8</v>
      </c>
      <c r="C16" s="18" t="s">
        <v>44</v>
      </c>
      <c r="D16" s="19" t="n">
        <v>2</v>
      </c>
      <c r="E16" s="20" t="n">
        <v>194.19</v>
      </c>
      <c r="F16" s="23" t="s">
        <v>43</v>
      </c>
      <c r="G16" s="23" t="s">
        <v>43</v>
      </c>
      <c r="H16" s="20" t="n">
        <v>180.16</v>
      </c>
      <c r="I16" s="21" t="n">
        <v>2.4339485</v>
      </c>
      <c r="J16" s="22" t="n">
        <f aca="false">H16*I16/1000</f>
        <v>0.43850016176</v>
      </c>
      <c r="K16" s="20" t="n">
        <v>180.16</v>
      </c>
      <c r="L16" s="23" t="s">
        <v>43</v>
      </c>
      <c r="M16" s="23" t="s">
        <v>43</v>
      </c>
      <c r="N16" s="20" t="n">
        <v>180.16</v>
      </c>
      <c r="O16" s="21" t="n">
        <v>0.38502747</v>
      </c>
      <c r="P16" s="22" t="n">
        <f aca="false">N16*O16/1000</f>
        <v>0.0693665489952</v>
      </c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</row>
    <row r="17" customFormat="false" ht="13.8" hidden="false" customHeight="false" outlineLevel="0" collapsed="false">
      <c r="A17" s="18" t="s">
        <v>1</v>
      </c>
      <c r="B17" s="18" t="n">
        <v>8</v>
      </c>
      <c r="C17" s="18" t="s">
        <v>44</v>
      </c>
      <c r="D17" s="19" t="n">
        <v>2.5</v>
      </c>
      <c r="E17" s="20" t="n">
        <v>194.19</v>
      </c>
      <c r="F17" s="21" t="n">
        <v>22.891615</v>
      </c>
      <c r="G17" s="22" t="n">
        <f aca="false">E17*F17/1000</f>
        <v>4.44532271685</v>
      </c>
      <c r="H17" s="20" t="n">
        <v>180.16</v>
      </c>
      <c r="I17" s="21" t="n">
        <v>2.8858674</v>
      </c>
      <c r="J17" s="22" t="n">
        <f aca="false">H17*I17/1000</f>
        <v>0.519917870784</v>
      </c>
      <c r="K17" s="20" t="n">
        <v>180.16</v>
      </c>
      <c r="L17" s="21" t="n">
        <v>10.491536</v>
      </c>
      <c r="M17" s="22" t="n">
        <f aca="false">K17*L17/1000</f>
        <v>1.89015512576</v>
      </c>
      <c r="N17" s="20" t="n">
        <v>180.16</v>
      </c>
      <c r="O17" s="21" t="n">
        <v>0.45006067</v>
      </c>
      <c r="P17" s="22" t="n">
        <f aca="false">N17*O17/1000</f>
        <v>0.0810829303072</v>
      </c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</row>
    <row r="18" customFormat="false" ht="13.8" hidden="false" customHeight="false" outlineLevel="0" collapsed="false">
      <c r="A18" s="18" t="s">
        <v>1</v>
      </c>
      <c r="B18" s="18" t="n">
        <v>8</v>
      </c>
      <c r="C18" s="18" t="s">
        <v>44</v>
      </c>
      <c r="D18" s="19" t="n">
        <v>3</v>
      </c>
      <c r="E18" s="20" t="n">
        <v>194.19</v>
      </c>
      <c r="F18" s="23" t="s">
        <v>43</v>
      </c>
      <c r="G18" s="23" t="s">
        <v>43</v>
      </c>
      <c r="H18" s="20" t="n">
        <v>180.16</v>
      </c>
      <c r="I18" s="23" t="s">
        <v>43</v>
      </c>
      <c r="J18" s="23" t="s">
        <v>43</v>
      </c>
      <c r="K18" s="20" t="n">
        <v>180.16</v>
      </c>
      <c r="L18" s="21" t="n">
        <v>11.587401</v>
      </c>
      <c r="M18" s="22" t="n">
        <f aca="false">K18*L18/1000</f>
        <v>2.08758616416</v>
      </c>
      <c r="N18" s="20" t="n">
        <v>180.16</v>
      </c>
      <c r="O18" s="21" t="n">
        <v>0.469708</v>
      </c>
      <c r="P18" s="22" t="n">
        <f aca="false">N18*O18/1000</f>
        <v>0.08462259328</v>
      </c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</row>
    <row r="19" customFormat="false" ht="13.8" hidden="false" customHeight="false" outlineLevel="0" collapsed="false">
      <c r="A19" s="18" t="s">
        <v>1</v>
      </c>
      <c r="B19" s="18" t="n">
        <v>8</v>
      </c>
      <c r="C19" s="18" t="s">
        <v>44</v>
      </c>
      <c r="D19" s="19" t="n">
        <v>4</v>
      </c>
      <c r="E19" s="20" t="n">
        <v>194.19</v>
      </c>
      <c r="F19" s="21" t="n">
        <v>20.439133</v>
      </c>
      <c r="G19" s="22" t="n">
        <f aca="false">E19*F19/1000</f>
        <v>3.96907523727</v>
      </c>
      <c r="H19" s="20" t="n">
        <v>180.16</v>
      </c>
      <c r="I19" s="21" t="n">
        <v>2.8458881</v>
      </c>
      <c r="J19" s="22" t="n">
        <f aca="false">H19*I19/1000</f>
        <v>0.512715200096</v>
      </c>
      <c r="K19" s="20" t="n">
        <v>180.16</v>
      </c>
      <c r="L19" s="21" t="n">
        <v>10.64349</v>
      </c>
      <c r="M19" s="22" t="n">
        <f aca="false">K19*L19/1000</f>
        <v>1.9175311584</v>
      </c>
      <c r="N19" s="20" t="n">
        <v>180.16</v>
      </c>
      <c r="O19" s="21" t="n">
        <v>0.5261501</v>
      </c>
      <c r="P19" s="22" t="n">
        <f aca="false">N19*O19/1000</f>
        <v>0.094791202016</v>
      </c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</row>
    <row r="20" customFormat="false" ht="13.8" hidden="false" customHeight="false" outlineLevel="0" collapsed="false">
      <c r="A20" s="18" t="s">
        <v>1</v>
      </c>
      <c r="B20" s="18" t="n">
        <v>8</v>
      </c>
      <c r="C20" s="18" t="s">
        <v>44</v>
      </c>
      <c r="D20" s="19" t="n">
        <v>6</v>
      </c>
      <c r="E20" s="20" t="n">
        <v>194.19</v>
      </c>
      <c r="F20" s="21" t="n">
        <v>19.59298</v>
      </c>
      <c r="G20" s="22" t="n">
        <f aca="false">E20*F20/1000</f>
        <v>3.8047607862</v>
      </c>
      <c r="H20" s="20" t="n">
        <v>180.16</v>
      </c>
      <c r="I20" s="21" t="n">
        <v>2.6892815</v>
      </c>
      <c r="J20" s="22" t="n">
        <f aca="false">H20*I20/1000</f>
        <v>0.48450095504</v>
      </c>
      <c r="K20" s="20" t="n">
        <v>180.16</v>
      </c>
      <c r="L20" s="21" t="n">
        <v>10.348413</v>
      </c>
      <c r="M20" s="22" t="n">
        <f aca="false">K20*L20/1000</f>
        <v>1.86437008608</v>
      </c>
      <c r="N20" s="20" t="n">
        <v>180.16</v>
      </c>
      <c r="O20" s="21" t="n">
        <v>0.5812551</v>
      </c>
      <c r="P20" s="22" t="n">
        <f aca="false">N20*O20/1000</f>
        <v>0.104718918816</v>
      </c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</row>
    <row r="21" customFormat="false" ht="13.8" hidden="false" customHeight="false" outlineLevel="0" collapsed="false">
      <c r="A21" s="18" t="s">
        <v>1</v>
      </c>
      <c r="B21" s="18" t="n">
        <v>8</v>
      </c>
      <c r="C21" s="18" t="s">
        <v>44</v>
      </c>
      <c r="D21" s="19" t="n">
        <v>8</v>
      </c>
      <c r="E21" s="20" t="n">
        <v>194.19</v>
      </c>
      <c r="F21" s="21" t="n">
        <v>18.256521</v>
      </c>
      <c r="G21" s="22" t="n">
        <f aca="false">E21*F21/1000</f>
        <v>3.54523381299</v>
      </c>
      <c r="H21" s="20" t="n">
        <v>180.16</v>
      </c>
      <c r="I21" s="21" t="n">
        <v>2.652181</v>
      </c>
      <c r="J21" s="22" t="n">
        <f aca="false">H21*I21/1000</f>
        <v>0.47781692896</v>
      </c>
      <c r="K21" s="20" t="n">
        <v>180.16</v>
      </c>
      <c r="L21" s="21" t="n">
        <v>11.431559</v>
      </c>
      <c r="M21" s="22" t="n">
        <f aca="false">K21*L21/1000</f>
        <v>2.05950966944</v>
      </c>
      <c r="N21" s="20" t="n">
        <v>180.16</v>
      </c>
      <c r="O21" s="21" t="n">
        <v>0.68925923</v>
      </c>
      <c r="P21" s="22" t="n">
        <f aca="false">N21*O21/1000</f>
        <v>0.1241769428768</v>
      </c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</row>
    <row r="22" customFormat="false" ht="13.8" hidden="false" customHeight="false" outlineLevel="0" collapsed="false">
      <c r="A22" s="18" t="s">
        <v>1</v>
      </c>
      <c r="B22" s="18" t="n">
        <v>8</v>
      </c>
      <c r="C22" s="18" t="s">
        <v>44</v>
      </c>
      <c r="D22" s="19" t="n">
        <v>12</v>
      </c>
      <c r="E22" s="20" t="n">
        <v>194.19</v>
      </c>
      <c r="F22" s="21" t="n">
        <v>18.264359</v>
      </c>
      <c r="G22" s="22" t="n">
        <f aca="false">E22*F22/1000</f>
        <v>3.54675587421</v>
      </c>
      <c r="H22" s="20" t="n">
        <v>180.16</v>
      </c>
      <c r="I22" s="21" t="n">
        <v>2.729669</v>
      </c>
      <c r="J22" s="22" t="n">
        <f aca="false">H22*I22/1000</f>
        <v>0.49177716704</v>
      </c>
      <c r="K22" s="20" t="n">
        <v>180.16</v>
      </c>
      <c r="L22" s="21" t="n">
        <v>10.6532545</v>
      </c>
      <c r="M22" s="22" t="n">
        <f aca="false">K22*L22/1000</f>
        <v>1.91929033072</v>
      </c>
      <c r="N22" s="20" t="n">
        <v>180.16</v>
      </c>
      <c r="O22" s="21" t="n">
        <v>0.78346467</v>
      </c>
      <c r="P22" s="22" t="n">
        <f aca="false">N22*O22/1000</f>
        <v>0.1411489949472</v>
      </c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</row>
    <row r="23" customFormat="false" ht="13.8" hidden="false" customHeight="false" outlineLevel="0" collapsed="false">
      <c r="A23" s="18" t="s">
        <v>1</v>
      </c>
      <c r="B23" s="18" t="n">
        <v>8</v>
      </c>
      <c r="C23" s="18" t="s">
        <v>44</v>
      </c>
      <c r="D23" s="19" t="n">
        <v>14</v>
      </c>
      <c r="E23" s="20" t="n">
        <v>194.19</v>
      </c>
      <c r="F23" s="21" t="n">
        <v>17.260298</v>
      </c>
      <c r="G23" s="22" t="n">
        <f aca="false">E23*F23/1000</f>
        <v>3.35177726862</v>
      </c>
      <c r="H23" s="20" t="n">
        <v>180.16</v>
      </c>
      <c r="I23" s="21" t="n">
        <v>2.769366</v>
      </c>
      <c r="J23" s="22" t="n">
        <f aca="false">H23*I23/1000</f>
        <v>0.49892897856</v>
      </c>
      <c r="K23" s="20" t="n">
        <v>180.16</v>
      </c>
      <c r="L23" s="21" t="n">
        <v>10.809448</v>
      </c>
      <c r="M23" s="22" t="n">
        <f aca="false">K23*L23/1000</f>
        <v>1.94743015168</v>
      </c>
      <c r="N23" s="20" t="n">
        <v>180.16</v>
      </c>
      <c r="O23" s="21" t="n">
        <v>0.8294446</v>
      </c>
      <c r="P23" s="22" t="n">
        <f aca="false">N23*O23/1000</f>
        <v>0.149432739136</v>
      </c>
      <c r="R23" s="0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</row>
    <row r="24" customFormat="false" ht="13.8" hidden="false" customHeight="false" outlineLevel="0" collapsed="false">
      <c r="A24" s="18" t="s">
        <v>1</v>
      </c>
      <c r="B24" s="18" t="n">
        <v>8</v>
      </c>
      <c r="C24" s="18" t="s">
        <v>44</v>
      </c>
      <c r="D24" s="19" t="n">
        <v>24</v>
      </c>
      <c r="E24" s="20" t="n">
        <v>194.19</v>
      </c>
      <c r="F24" s="21" t="n">
        <v>12.6480465</v>
      </c>
      <c r="G24" s="22" t="n">
        <f aca="false">E24*F24/1000</f>
        <v>2.456124149835</v>
      </c>
      <c r="H24" s="20" t="n">
        <v>180.16</v>
      </c>
      <c r="I24" s="21" t="n">
        <v>3.7349708</v>
      </c>
      <c r="J24" s="22" t="n">
        <f aca="false">H24*I24/1000</f>
        <v>0.672892339328</v>
      </c>
      <c r="K24" s="20" t="n">
        <v>180.16</v>
      </c>
      <c r="L24" s="21" t="n">
        <v>8.871756</v>
      </c>
      <c r="M24" s="22" t="n">
        <f aca="false">K24*L24/1000</f>
        <v>1.59833556096</v>
      </c>
      <c r="N24" s="20" t="n">
        <v>180.16</v>
      </c>
      <c r="O24" s="21" t="n">
        <v>0.9844869</v>
      </c>
      <c r="P24" s="22" t="n">
        <f aca="false">N24*O24/1000</f>
        <v>0.177365159904</v>
      </c>
      <c r="R24" s="0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</row>
    <row r="25" customFormat="false" ht="13.8" hidden="false" customHeight="false" outlineLevel="0" collapsed="false">
      <c r="A25" s="18" t="s">
        <v>1</v>
      </c>
      <c r="B25" s="18" t="n">
        <v>8</v>
      </c>
      <c r="C25" s="18" t="s">
        <v>44</v>
      </c>
      <c r="D25" s="19" t="n">
        <v>36</v>
      </c>
      <c r="E25" s="20" t="n">
        <v>194.19</v>
      </c>
      <c r="F25" s="21" t="n">
        <v>9.537383</v>
      </c>
      <c r="G25" s="22" t="n">
        <f aca="false">E25*F25/1000</f>
        <v>1.85206440477</v>
      </c>
      <c r="H25" s="20" t="n">
        <v>180.16</v>
      </c>
      <c r="I25" s="21" t="n">
        <v>2.4789996</v>
      </c>
      <c r="J25" s="22" t="n">
        <f aca="false">H25*I25/1000</f>
        <v>0.446616567936</v>
      </c>
      <c r="K25" s="20" t="n">
        <v>180.16</v>
      </c>
      <c r="L25" s="21" t="n">
        <v>12.312041</v>
      </c>
      <c r="M25" s="22" t="n">
        <f aca="false">K25*L25/1000</f>
        <v>2.21813730656</v>
      </c>
      <c r="N25" s="20" t="n">
        <v>180.16</v>
      </c>
      <c r="O25" s="21" t="n">
        <v>0.90547335</v>
      </c>
      <c r="P25" s="22" t="n">
        <f aca="false">N25*O25/1000</f>
        <v>0.163130078736</v>
      </c>
      <c r="R25" s="0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</row>
    <row r="26" customFormat="false" ht="13.8" hidden="false" customHeight="false" outlineLevel="0" collapsed="false">
      <c r="A26" s="18" t="s">
        <v>1</v>
      </c>
      <c r="B26" s="18" t="n">
        <v>8</v>
      </c>
      <c r="C26" s="18" t="s">
        <v>44</v>
      </c>
      <c r="D26" s="19" t="n">
        <v>48</v>
      </c>
      <c r="E26" s="20" t="n">
        <v>194.19</v>
      </c>
      <c r="F26" s="21" t="n">
        <v>6.9914203</v>
      </c>
      <c r="G26" s="22" t="n">
        <f aca="false">E26*F26/1000</f>
        <v>1.357663908057</v>
      </c>
      <c r="H26" s="20" t="n">
        <v>180.16</v>
      </c>
      <c r="I26" s="21" t="n">
        <v>2.4472816</v>
      </c>
      <c r="J26" s="22" t="n">
        <f aca="false">H26*I26/1000</f>
        <v>0.440902253056</v>
      </c>
      <c r="K26" s="20" t="n">
        <v>180.16</v>
      </c>
      <c r="L26" s="21" t="n">
        <v>10.1081505</v>
      </c>
      <c r="M26" s="22" t="n">
        <f aca="false">K26*L26/1000</f>
        <v>1.82108439408</v>
      </c>
      <c r="N26" s="20" t="n">
        <v>180.16</v>
      </c>
      <c r="O26" s="21" t="n">
        <v>0.7980596</v>
      </c>
      <c r="P26" s="22" t="n">
        <f aca="false">N26*O26/1000</f>
        <v>0.143778417536</v>
      </c>
      <c r="R26" s="0"/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</row>
    <row r="27" customFormat="false" ht="13.8" hidden="false" customHeight="false" outlineLevel="0" collapsed="false">
      <c r="A27" s="18" t="s">
        <v>1</v>
      </c>
      <c r="B27" s="18" t="n">
        <v>8</v>
      </c>
      <c r="C27" s="18" t="s">
        <v>44</v>
      </c>
      <c r="D27" s="19" t="n">
        <v>72</v>
      </c>
      <c r="E27" s="20" t="n">
        <v>194.19</v>
      </c>
      <c r="F27" s="21" t="n">
        <v>5.430956</v>
      </c>
      <c r="G27" s="22" t="n">
        <f aca="false">E27*F27/1000</f>
        <v>1.05463734564</v>
      </c>
      <c r="H27" s="20" t="n">
        <v>180.16</v>
      </c>
      <c r="I27" s="21" t="n">
        <v>1.6496854</v>
      </c>
      <c r="J27" s="22" t="n">
        <f aca="false">H27*I27/1000</f>
        <v>0.297207321664</v>
      </c>
      <c r="K27" s="20" t="n">
        <v>180.16</v>
      </c>
      <c r="L27" s="21" t="n">
        <v>9.995969</v>
      </c>
      <c r="M27" s="22" t="n">
        <f aca="false">K27*L27/1000</f>
        <v>1.80087377504</v>
      </c>
      <c r="N27" s="20" t="n">
        <v>180.16</v>
      </c>
      <c r="O27" s="21" t="n">
        <v>0.64694774</v>
      </c>
      <c r="P27" s="22" t="n">
        <f aca="false">N27*O27/1000</f>
        <v>0.1165541048384</v>
      </c>
      <c r="R27" s="0"/>
      <c r="S27" s="0"/>
      <c r="T27" s="0"/>
      <c r="U27" s="0"/>
      <c r="V27" s="0"/>
      <c r="W27" s="0"/>
      <c r="X27" s="0"/>
      <c r="Y27" s="0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</row>
    <row r="28" customFormat="false" ht="13.8" hidden="false" customHeight="false" outlineLevel="0" collapsed="false">
      <c r="A28" s="18" t="s">
        <v>1</v>
      </c>
      <c r="B28" s="18" t="n">
        <v>8</v>
      </c>
      <c r="C28" s="18" t="s">
        <v>44</v>
      </c>
      <c r="D28" s="19" t="n">
        <v>120</v>
      </c>
      <c r="E28" s="20" t="n">
        <v>194.19</v>
      </c>
      <c r="F28" s="21" t="n">
        <v>3.096944</v>
      </c>
      <c r="G28" s="22" t="n">
        <f aca="false">E28*F28/1000</f>
        <v>0.60139555536</v>
      </c>
      <c r="H28" s="20" t="n">
        <v>180.16</v>
      </c>
      <c r="I28" s="21" t="n">
        <v>1.1312044</v>
      </c>
      <c r="J28" s="22" t="n">
        <f aca="false">H28*I28/1000</f>
        <v>0.203797784704</v>
      </c>
      <c r="K28" s="20" t="n">
        <v>180.16</v>
      </c>
      <c r="L28" s="21" t="n">
        <v>5.619154</v>
      </c>
      <c r="M28" s="22" t="n">
        <f aca="false">K28*L28/1000</f>
        <v>1.01234678464</v>
      </c>
      <c r="N28" s="20" t="n">
        <v>180.16</v>
      </c>
      <c r="O28" s="21" t="n">
        <v>0.5334062</v>
      </c>
      <c r="P28" s="22" t="n">
        <f aca="false">N28*O28/1000</f>
        <v>0.096098460992</v>
      </c>
      <c r="R28" s="0"/>
      <c r="S28" s="0"/>
      <c r="T28" s="0"/>
      <c r="U28" s="0"/>
      <c r="V28" s="0"/>
      <c r="W28" s="0"/>
      <c r="X28" s="0"/>
      <c r="Y28" s="0"/>
      <c r="Z28" s="0"/>
      <c r="AA28" s="0"/>
      <c r="AB28" s="0"/>
      <c r="AC28" s="0"/>
      <c r="AD28" s="0"/>
      <c r="AE28" s="0"/>
      <c r="AF28" s="0"/>
      <c r="AG28" s="0"/>
      <c r="AH28" s="0"/>
      <c r="AI28" s="0"/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D6" activeCellId="0" sqref="D6"/>
    </sheetView>
  </sheetViews>
  <sheetFormatPr defaultRowHeight="12.8"/>
  <cols>
    <col collapsed="false" hidden="false" max="5" min="1" style="4" width="21.4030612244898"/>
    <col collapsed="false" hidden="false" max="12" min="6" style="4" width="18.0612244897959"/>
    <col collapsed="false" hidden="false" max="1025" min="13" style="4" width="12.9591836734694"/>
  </cols>
  <sheetData>
    <row r="1" customFormat="false" ht="47.25" hidden="false" customHeight="false" outlineLevel="0" collapsed="false">
      <c r="A1" s="24" t="s">
        <v>12</v>
      </c>
      <c r="B1" s="25" t="s">
        <v>45</v>
      </c>
      <c r="C1" s="25" t="s">
        <v>46</v>
      </c>
      <c r="D1" s="25" t="s">
        <v>47</v>
      </c>
      <c r="E1" s="26"/>
      <c r="F1" s="26"/>
      <c r="G1" s="26"/>
      <c r="H1" s="26"/>
      <c r="I1" s="26"/>
      <c r="J1" s="26"/>
      <c r="K1" s="26"/>
      <c r="L1" s="26"/>
      <c r="M1" s="26"/>
    </row>
    <row r="2" customFormat="false" ht="12.8" hidden="false" customHeight="false" outlineLevel="0" collapsed="false">
      <c r="A2" s="27" t="s">
        <v>12</v>
      </c>
      <c r="B2" s="27" t="s">
        <v>48</v>
      </c>
      <c r="C2" s="27" t="s">
        <v>49</v>
      </c>
      <c r="D2" s="27" t="s">
        <v>50</v>
      </c>
      <c r="E2" s="26"/>
      <c r="F2" s="26"/>
      <c r="G2" s="26"/>
      <c r="H2" s="26"/>
      <c r="I2" s="26"/>
      <c r="J2" s="26"/>
      <c r="K2" s="26"/>
      <c r="L2" s="26"/>
      <c r="M2" s="26"/>
    </row>
    <row r="3" customFormat="false" ht="12.8" hidden="false" customHeight="false" outlineLevel="0" collapsed="false">
      <c r="A3" s="26" t="s">
        <v>1</v>
      </c>
      <c r="B3" s="26" t="s">
        <v>51</v>
      </c>
      <c r="C3" s="28" t="n">
        <v>3.300564</v>
      </c>
      <c r="D3" s="28" t="n">
        <v>2.1492355</v>
      </c>
      <c r="E3" s="26"/>
      <c r="F3" s="26"/>
      <c r="G3" s="26"/>
      <c r="H3" s="26"/>
      <c r="I3" s="26"/>
      <c r="J3" s="26"/>
      <c r="K3" s="26"/>
      <c r="L3" s="26"/>
      <c r="M3" s="26"/>
    </row>
    <row r="4" customFormat="false" ht="12.8" hidden="false" customHeight="false" outlineLevel="0" collapsed="false">
      <c r="A4" s="26" t="s">
        <v>1</v>
      </c>
      <c r="B4" s="26" t="s">
        <v>52</v>
      </c>
      <c r="C4" s="28" t="n">
        <v>2.1588352</v>
      </c>
      <c r="D4" s="28" t="n">
        <v>0.41423813</v>
      </c>
      <c r="E4" s="26"/>
      <c r="F4" s="26"/>
      <c r="G4" s="26"/>
      <c r="H4" s="26"/>
      <c r="I4" s="26"/>
      <c r="J4" s="26"/>
      <c r="K4" s="26"/>
      <c r="L4" s="26"/>
      <c r="M4" s="26"/>
    </row>
    <row r="5" customFormat="false" ht="12.8" hidden="false" customHeight="false" outlineLevel="0" collapsed="false">
      <c r="A5" s="26" t="s">
        <v>1</v>
      </c>
      <c r="B5" s="26" t="s">
        <v>53</v>
      </c>
      <c r="C5" s="28" t="n">
        <v>5.7015095</v>
      </c>
      <c r="D5" s="28" t="n">
        <v>1.0736316</v>
      </c>
      <c r="E5" s="26"/>
      <c r="F5" s="26"/>
      <c r="G5" s="26"/>
      <c r="H5" s="26"/>
      <c r="I5" s="26"/>
      <c r="J5" s="26"/>
      <c r="K5" s="26"/>
      <c r="L5" s="26"/>
      <c r="M5" s="26"/>
    </row>
    <row r="6" customFormat="false" ht="24.2" hidden="false" customHeight="false" outlineLevel="0" collapsed="false">
      <c r="A6" s="26" t="s">
        <v>1</v>
      </c>
      <c r="B6" s="26" t="s">
        <v>54</v>
      </c>
      <c r="C6" s="28" t="n">
        <v>24.658852</v>
      </c>
      <c r="D6" s="28" t="n">
        <v>2.3057892</v>
      </c>
      <c r="E6" s="26"/>
      <c r="F6" s="26"/>
      <c r="G6" s="26"/>
      <c r="H6" s="26"/>
      <c r="I6" s="26"/>
      <c r="J6" s="26"/>
      <c r="K6" s="26"/>
      <c r="L6" s="26"/>
      <c r="M6" s="26"/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  <tableParts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C7" activeCellId="0" sqref="C7"/>
    </sheetView>
  </sheetViews>
  <sheetFormatPr defaultRowHeight="13.8"/>
  <cols>
    <col collapsed="false" hidden="false" max="1" min="1" style="0" width="19.9234693877551"/>
    <col collapsed="false" hidden="false" max="2" min="2" style="0" width="11.1938775510204"/>
    <col collapsed="false" hidden="false" max="3" min="3" style="0" width="11.3826530612245"/>
    <col collapsed="false" hidden="false" max="11" min="4" style="0" width="23.6581632653061"/>
    <col collapsed="false" hidden="false" max="1025" min="12" style="0" width="9.13265306122449"/>
  </cols>
  <sheetData>
    <row r="1" customFormat="false" ht="40.2" hidden="false" customHeight="false" outlineLevel="0" collapsed="false">
      <c r="A1" s="29" t="s">
        <v>12</v>
      </c>
      <c r="B1" s="30" t="s">
        <v>55</v>
      </c>
      <c r="C1" s="30" t="s">
        <v>56</v>
      </c>
      <c r="D1" s="30" t="s">
        <v>57</v>
      </c>
      <c r="E1" s="30" t="s">
        <v>58</v>
      </c>
      <c r="F1" s="30" t="s">
        <v>59</v>
      </c>
      <c r="G1" s="30" t="s">
        <v>60</v>
      </c>
      <c r="H1" s="30" t="s">
        <v>61</v>
      </c>
      <c r="I1" s="30" t="s">
        <v>62</v>
      </c>
      <c r="J1" s="30" t="s">
        <v>63</v>
      </c>
    </row>
    <row r="2" customFormat="false" ht="13.9" hidden="false" customHeight="false" outlineLevel="0" collapsed="false">
      <c r="A2" s="31" t="s">
        <v>12</v>
      </c>
      <c r="B2" s="31" t="s">
        <v>55</v>
      </c>
      <c r="C2" s="31" t="s">
        <v>56</v>
      </c>
      <c r="D2" s="31" t="s">
        <v>28</v>
      </c>
      <c r="E2" s="31" t="s">
        <v>64</v>
      </c>
      <c r="F2" s="31" t="s">
        <v>65</v>
      </c>
      <c r="G2" s="31" t="s">
        <v>66</v>
      </c>
      <c r="H2" s="31" t="s">
        <v>67</v>
      </c>
      <c r="I2" s="31" t="s">
        <v>68</v>
      </c>
      <c r="J2" s="31" t="s">
        <v>69</v>
      </c>
    </row>
    <row r="3" customFormat="false" ht="14.1" hidden="false" customHeight="false" outlineLevel="0" collapsed="false">
      <c r="A3" s="32" t="s">
        <v>1</v>
      </c>
      <c r="B3" s="32" t="n">
        <v>1</v>
      </c>
      <c r="C3" s="32" t="s">
        <v>70</v>
      </c>
      <c r="D3" s="32" t="s">
        <v>42</v>
      </c>
      <c r="E3" s="32" t="n">
        <v>141</v>
      </c>
      <c r="F3" s="32" t="n">
        <v>67</v>
      </c>
      <c r="G3" s="32" t="n">
        <v>18</v>
      </c>
      <c r="H3" s="32" t="n">
        <v>9.4</v>
      </c>
      <c r="I3" s="32" t="n">
        <v>0.5</v>
      </c>
      <c r="J3" s="32" t="n">
        <v>1</v>
      </c>
    </row>
    <row r="4" customFormat="false" ht="14.1" hidden="false" customHeight="false" outlineLevel="0" collapsed="false">
      <c r="A4" s="32" t="s">
        <v>1</v>
      </c>
      <c r="B4" s="32" t="n">
        <f aca="false">B3+1</f>
        <v>2</v>
      </c>
      <c r="C4" s="32" t="s">
        <v>70</v>
      </c>
      <c r="D4" s="32" t="s">
        <v>42</v>
      </c>
      <c r="E4" s="32" t="n">
        <v>100</v>
      </c>
      <c r="F4" s="32" t="n">
        <v>57</v>
      </c>
      <c r="G4" s="32" t="n">
        <v>58</v>
      </c>
      <c r="H4" s="32" t="n">
        <v>25</v>
      </c>
      <c r="I4" s="32" t="n">
        <v>0.5</v>
      </c>
      <c r="J4" s="32" t="n">
        <v>1.4</v>
      </c>
    </row>
    <row r="5" customFormat="false" ht="14.1" hidden="false" customHeight="false" outlineLevel="0" collapsed="false">
      <c r="A5" s="32" t="s">
        <v>1</v>
      </c>
      <c r="B5" s="32" t="n">
        <f aca="false">B4+1</f>
        <v>3</v>
      </c>
      <c r="C5" s="32" t="s">
        <v>70</v>
      </c>
      <c r="D5" s="32" t="s">
        <v>42</v>
      </c>
      <c r="E5" s="32" t="n">
        <v>156</v>
      </c>
      <c r="F5" s="32" t="n">
        <v>67</v>
      </c>
      <c r="G5" s="32" t="n">
        <v>36</v>
      </c>
      <c r="H5" s="32" t="n">
        <v>26</v>
      </c>
      <c r="I5" s="32" t="n">
        <v>2.3</v>
      </c>
      <c r="J5" s="32" t="n">
        <v>0.8</v>
      </c>
    </row>
    <row r="6" customFormat="false" ht="14.1" hidden="false" customHeight="false" outlineLevel="0" collapsed="false">
      <c r="A6" s="32" t="s">
        <v>1</v>
      </c>
      <c r="B6" s="32" t="n">
        <f aca="false">B5+1</f>
        <v>4</v>
      </c>
      <c r="C6" s="32" t="s">
        <v>70</v>
      </c>
      <c r="D6" s="32" t="s">
        <v>42</v>
      </c>
      <c r="E6" s="32" t="n">
        <v>68</v>
      </c>
      <c r="F6" s="32" t="n">
        <v>27</v>
      </c>
      <c r="G6" s="32" t="n">
        <v>4.4</v>
      </c>
      <c r="H6" s="32" t="n">
        <v>6.3</v>
      </c>
      <c r="I6" s="32" t="n">
        <v>1.3</v>
      </c>
      <c r="J6" s="32" t="n">
        <v>1.3</v>
      </c>
    </row>
    <row r="7" customFormat="false" ht="14.1" hidden="false" customHeight="false" outlineLevel="0" collapsed="false">
      <c r="A7" s="32" t="s">
        <v>1</v>
      </c>
      <c r="B7" s="32" t="n">
        <f aca="false">B6+1</f>
        <v>5</v>
      </c>
      <c r="C7" s="32" t="s">
        <v>70</v>
      </c>
      <c r="D7" s="32" t="s">
        <v>42</v>
      </c>
      <c r="E7" s="32" t="n">
        <v>90</v>
      </c>
      <c r="F7" s="32" t="n">
        <v>30</v>
      </c>
      <c r="G7" s="32" t="n">
        <v>9.2</v>
      </c>
      <c r="H7" s="32" t="n">
        <v>10</v>
      </c>
      <c r="I7" s="32" t="n">
        <v>1.5</v>
      </c>
      <c r="J7" s="32" t="n">
        <v>1.2</v>
      </c>
    </row>
    <row r="8" customFormat="false" ht="14.1" hidden="false" customHeight="false" outlineLevel="0" collapsed="false">
      <c r="A8" s="32" t="s">
        <v>1</v>
      </c>
      <c r="B8" s="32" t="n">
        <f aca="false">B7+1</f>
        <v>6</v>
      </c>
      <c r="C8" s="32" t="s">
        <v>70</v>
      </c>
      <c r="D8" s="32" t="s">
        <v>42</v>
      </c>
      <c r="E8" s="32" t="n">
        <v>113</v>
      </c>
      <c r="F8" s="32" t="n">
        <v>31</v>
      </c>
      <c r="G8" s="32" t="n">
        <v>10</v>
      </c>
      <c r="H8" s="32" t="n">
        <v>6.4</v>
      </c>
      <c r="I8" s="32" t="n">
        <v>0.4</v>
      </c>
      <c r="J8" s="32" t="n">
        <v>0.3</v>
      </c>
    </row>
    <row r="9" customFormat="false" ht="14.1" hidden="false" customHeight="false" outlineLevel="0" collapsed="false">
      <c r="A9" s="32" t="s">
        <v>1</v>
      </c>
      <c r="B9" s="32" t="n">
        <f aca="false">B8+1</f>
        <v>7</v>
      </c>
      <c r="C9" s="32" t="s">
        <v>70</v>
      </c>
      <c r="D9" s="32" t="s">
        <v>42</v>
      </c>
      <c r="E9" s="32" t="n">
        <v>148</v>
      </c>
      <c r="F9" s="32" t="n">
        <v>58</v>
      </c>
      <c r="G9" s="32" t="n">
        <v>25</v>
      </c>
      <c r="H9" s="32" t="n">
        <v>22</v>
      </c>
      <c r="I9" s="32" t="n">
        <v>2.7</v>
      </c>
      <c r="J9" s="32" t="n">
        <v>7.2</v>
      </c>
    </row>
    <row r="10" customFormat="false" ht="14.1" hidden="false" customHeight="false" outlineLevel="0" collapsed="false">
      <c r="A10" s="32" t="s">
        <v>1</v>
      </c>
      <c r="B10" s="32" t="n">
        <f aca="false">B9+1</f>
        <v>8</v>
      </c>
      <c r="C10" s="32" t="s">
        <v>70</v>
      </c>
      <c r="D10" s="32" t="s">
        <v>42</v>
      </c>
      <c r="E10" s="32" t="n">
        <v>98</v>
      </c>
      <c r="F10" s="32" t="n">
        <v>35</v>
      </c>
      <c r="G10" s="32" t="n">
        <v>24</v>
      </c>
      <c r="H10" s="32" t="n">
        <v>17</v>
      </c>
      <c r="I10" s="32" t="n">
        <v>1</v>
      </c>
      <c r="J10" s="32" t="n">
        <v>1</v>
      </c>
    </row>
    <row r="11" customFormat="false" ht="13.9" hidden="false" customHeight="false" outlineLevel="0" collapsed="false">
      <c r="A11" s="33" t="s">
        <v>1</v>
      </c>
      <c r="B11" s="33" t="n">
        <v>1</v>
      </c>
      <c r="C11" s="33" t="s">
        <v>71</v>
      </c>
      <c r="D11" s="33" t="s">
        <v>44</v>
      </c>
      <c r="E11" s="33" t="n">
        <v>5.4</v>
      </c>
      <c r="F11" s="33" t="n">
        <v>3.7</v>
      </c>
      <c r="G11" s="33" t="n">
        <v>13</v>
      </c>
      <c r="H11" s="33" t="n">
        <v>5</v>
      </c>
      <c r="I11" s="33" t="n">
        <v>0.2</v>
      </c>
      <c r="J11" s="33" t="n">
        <v>0.6</v>
      </c>
    </row>
    <row r="12" customFormat="false" ht="13.9" hidden="false" customHeight="false" outlineLevel="0" collapsed="false">
      <c r="A12" s="33" t="s">
        <v>1</v>
      </c>
      <c r="B12" s="33" t="n">
        <f aca="false">B11+1</f>
        <v>2</v>
      </c>
      <c r="C12" s="33" t="s">
        <v>71</v>
      </c>
      <c r="D12" s="33" t="s">
        <v>44</v>
      </c>
      <c r="E12" s="33" t="n">
        <v>14</v>
      </c>
      <c r="F12" s="33" t="n">
        <v>8.1</v>
      </c>
      <c r="G12" s="33" t="n">
        <v>11</v>
      </c>
      <c r="H12" s="33" t="n">
        <v>6.4</v>
      </c>
      <c r="I12" s="33" t="n">
        <v>0.6</v>
      </c>
      <c r="J12" s="33" t="n">
        <v>1.4</v>
      </c>
    </row>
    <row r="13" customFormat="false" ht="13.9" hidden="false" customHeight="false" outlineLevel="0" collapsed="false">
      <c r="A13" s="33" t="s">
        <v>1</v>
      </c>
      <c r="B13" s="33" t="n">
        <f aca="false">B12+1</f>
        <v>3</v>
      </c>
      <c r="C13" s="33" t="s">
        <v>71</v>
      </c>
      <c r="D13" s="33" t="s">
        <v>44</v>
      </c>
      <c r="E13" s="33" t="n">
        <v>42</v>
      </c>
      <c r="F13" s="33" t="n">
        <v>32</v>
      </c>
      <c r="G13" s="33" t="n">
        <v>34</v>
      </c>
      <c r="H13" s="33" t="n">
        <v>22</v>
      </c>
      <c r="I13" s="33" t="n">
        <v>2.3</v>
      </c>
      <c r="J13" s="33" t="n">
        <v>1</v>
      </c>
    </row>
    <row r="14" customFormat="false" ht="13.9" hidden="false" customHeight="false" outlineLevel="0" collapsed="false">
      <c r="A14" s="33" t="s">
        <v>1</v>
      </c>
      <c r="B14" s="33" t="n">
        <f aca="false">B13+1</f>
        <v>4</v>
      </c>
      <c r="C14" s="33" t="s">
        <v>71</v>
      </c>
      <c r="D14" s="33" t="s">
        <v>44</v>
      </c>
      <c r="E14" s="33" t="n">
        <v>10</v>
      </c>
      <c r="F14" s="33" t="n">
        <v>3</v>
      </c>
      <c r="G14" s="33" t="n">
        <v>1.6</v>
      </c>
      <c r="H14" s="33" t="n">
        <v>2.9</v>
      </c>
      <c r="I14" s="33" t="n">
        <v>1.3</v>
      </c>
      <c r="J14" s="33" t="n">
        <v>0.7</v>
      </c>
    </row>
    <row r="15" customFormat="false" ht="13.9" hidden="false" customHeight="false" outlineLevel="0" collapsed="false">
      <c r="A15" s="33" t="s">
        <v>1</v>
      </c>
      <c r="B15" s="33" t="n">
        <f aca="false">B14+1</f>
        <v>5</v>
      </c>
      <c r="C15" s="33" t="s">
        <v>71</v>
      </c>
      <c r="D15" s="33" t="s">
        <v>44</v>
      </c>
      <c r="E15" s="33" t="n">
        <v>42</v>
      </c>
      <c r="F15" s="33" t="n">
        <v>19</v>
      </c>
      <c r="G15" s="33" t="n">
        <v>6.4</v>
      </c>
      <c r="H15" s="33" t="n">
        <v>8.8</v>
      </c>
      <c r="I15" s="33" t="n">
        <v>1.5</v>
      </c>
      <c r="J15" s="33" t="n">
        <v>2.6</v>
      </c>
    </row>
    <row r="16" customFormat="false" ht="13.9" hidden="false" customHeight="false" outlineLevel="0" collapsed="false">
      <c r="A16" s="33" t="s">
        <v>1</v>
      </c>
      <c r="B16" s="33" t="n">
        <f aca="false">B15+1</f>
        <v>6</v>
      </c>
      <c r="C16" s="33" t="s">
        <v>71</v>
      </c>
      <c r="D16" s="33" t="s">
        <v>44</v>
      </c>
      <c r="E16" s="33" t="n">
        <v>28</v>
      </c>
      <c r="F16" s="33" t="n">
        <v>9.3</v>
      </c>
      <c r="G16" s="33" t="n">
        <v>4.9</v>
      </c>
      <c r="H16" s="33" t="n">
        <v>5.5</v>
      </c>
      <c r="I16" s="33" t="n">
        <v>0.4</v>
      </c>
      <c r="J16" s="33" t="n">
        <v>0.4</v>
      </c>
    </row>
    <row r="17" customFormat="false" ht="13.9" hidden="false" customHeight="false" outlineLevel="0" collapsed="false">
      <c r="A17" s="33" t="s">
        <v>1</v>
      </c>
      <c r="B17" s="33" t="n">
        <f aca="false">B16+1</f>
        <v>7</v>
      </c>
      <c r="C17" s="33" t="s">
        <v>71</v>
      </c>
      <c r="D17" s="33" t="s">
        <v>44</v>
      </c>
      <c r="E17" s="33" t="n">
        <v>40</v>
      </c>
      <c r="F17" s="33" t="n">
        <v>10</v>
      </c>
      <c r="G17" s="33" t="n">
        <v>4.1</v>
      </c>
      <c r="H17" s="33" t="n">
        <v>5.3</v>
      </c>
      <c r="I17" s="33" t="n">
        <v>0.8</v>
      </c>
      <c r="J17" s="33" t="n">
        <v>1.8</v>
      </c>
    </row>
    <row r="18" customFormat="false" ht="13.9" hidden="false" customHeight="false" outlineLevel="0" collapsed="false">
      <c r="A18" s="33" t="s">
        <v>1</v>
      </c>
      <c r="B18" s="33" t="n">
        <f aca="false">B17+1</f>
        <v>8</v>
      </c>
      <c r="C18" s="33" t="s">
        <v>71</v>
      </c>
      <c r="D18" s="33" t="s">
        <v>44</v>
      </c>
      <c r="E18" s="33" t="n">
        <v>7.4</v>
      </c>
      <c r="F18" s="33" t="n">
        <v>3.1</v>
      </c>
      <c r="G18" s="33" t="n">
        <v>15</v>
      </c>
      <c r="H18" s="33" t="n">
        <v>8.7</v>
      </c>
      <c r="I18" s="33" t="n">
        <v>0.3</v>
      </c>
      <c r="J18" s="33" t="n">
        <v>1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  <tableParts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G20" activeCellId="0" sqref="G20"/>
    </sheetView>
  </sheetViews>
  <sheetFormatPr defaultRowHeight="13.8"/>
  <cols>
    <col collapsed="false" hidden="false" max="1" min="1" style="0" width="21.4030612244898"/>
    <col collapsed="false" hidden="false" max="2" min="2" style="34" width="21.4030612244898"/>
    <col collapsed="false" hidden="false" max="3" min="3" style="35" width="17.9642857142857"/>
    <col collapsed="false" hidden="false" max="4" min="4" style="35" width="21.4030612244898"/>
    <col collapsed="false" hidden="false" max="7" min="5" style="0" width="21.4030612244898"/>
    <col collapsed="false" hidden="false" max="1025" min="8" style="0" width="9.13265306122449"/>
  </cols>
  <sheetData>
    <row r="1" customFormat="false" ht="27.25" hidden="false" customHeight="false" outlineLevel="0" collapsed="false">
      <c r="A1" s="29" t="s">
        <v>12</v>
      </c>
      <c r="B1" s="36" t="s">
        <v>55</v>
      </c>
      <c r="C1" s="30" t="s">
        <v>56</v>
      </c>
      <c r="D1" s="30" t="s">
        <v>57</v>
      </c>
      <c r="E1" s="30" t="s">
        <v>72</v>
      </c>
      <c r="F1" s="30" t="s">
        <v>73</v>
      </c>
      <c r="G1" s="30" t="s">
        <v>74</v>
      </c>
    </row>
    <row r="2" customFormat="false" ht="14.1" hidden="false" customHeight="false" outlineLevel="0" collapsed="false">
      <c r="A2" s="31" t="s">
        <v>12</v>
      </c>
      <c r="B2" s="37" t="s">
        <v>75</v>
      </c>
      <c r="C2" s="31" t="s">
        <v>56</v>
      </c>
      <c r="D2" s="31" t="s">
        <v>28</v>
      </c>
      <c r="E2" s="31" t="s">
        <v>76</v>
      </c>
      <c r="F2" s="31" t="s">
        <v>77</v>
      </c>
      <c r="G2" s="31" t="s">
        <v>78</v>
      </c>
    </row>
    <row r="3" customFormat="false" ht="27.25" hidden="false" customHeight="false" outlineLevel="0" collapsed="false">
      <c r="A3" s="32" t="s">
        <v>1</v>
      </c>
      <c r="B3" s="38" t="s">
        <v>79</v>
      </c>
      <c r="C3" s="32" t="s">
        <v>70</v>
      </c>
      <c r="D3" s="32" t="s">
        <v>42</v>
      </c>
      <c r="E3" s="32" t="n">
        <v>41</v>
      </c>
      <c r="F3" s="32" t="n">
        <v>32</v>
      </c>
      <c r="G3" s="32" t="n">
        <v>71</v>
      </c>
    </row>
    <row r="4" customFormat="false" ht="13.9" hidden="false" customHeight="false" outlineLevel="0" collapsed="false">
      <c r="A4" s="32" t="s">
        <v>1</v>
      </c>
      <c r="B4" s="38" t="s">
        <v>80</v>
      </c>
      <c r="C4" s="32" t="s">
        <v>70</v>
      </c>
      <c r="D4" s="32" t="s">
        <v>42</v>
      </c>
      <c r="E4" s="32" t="n">
        <v>12</v>
      </c>
      <c r="F4" s="32" t="n">
        <v>7.2</v>
      </c>
      <c r="G4" s="32" t="n">
        <v>22</v>
      </c>
    </row>
    <row r="5" customFormat="false" ht="13.9" hidden="false" customHeight="false" outlineLevel="0" collapsed="false">
      <c r="A5" s="32" t="s">
        <v>1</v>
      </c>
      <c r="B5" s="38" t="s">
        <v>81</v>
      </c>
      <c r="C5" s="32" t="s">
        <v>70</v>
      </c>
      <c r="D5" s="32" t="s">
        <v>42</v>
      </c>
      <c r="E5" s="32" t="n">
        <v>6.6</v>
      </c>
      <c r="F5" s="32" t="n">
        <v>2.7</v>
      </c>
      <c r="G5" s="32" t="n">
        <v>14</v>
      </c>
    </row>
    <row r="6" customFormat="false" ht="27.25" hidden="false" customHeight="false" outlineLevel="0" collapsed="false">
      <c r="A6" s="32" t="s">
        <v>1</v>
      </c>
      <c r="B6" s="38" t="s">
        <v>82</v>
      </c>
      <c r="C6" s="32" t="s">
        <v>70</v>
      </c>
      <c r="D6" s="32" t="s">
        <v>42</v>
      </c>
      <c r="E6" s="32" t="n">
        <v>31</v>
      </c>
      <c r="F6" s="32" t="n">
        <v>14</v>
      </c>
      <c r="G6" s="32" t="n">
        <v>61</v>
      </c>
    </row>
    <row r="7" customFormat="false" ht="13.9" hidden="false" customHeight="false" outlineLevel="0" collapsed="false">
      <c r="A7" s="32" t="s">
        <v>1</v>
      </c>
      <c r="B7" s="38" t="s">
        <v>83</v>
      </c>
      <c r="C7" s="32" t="s">
        <v>70</v>
      </c>
      <c r="D7" s="32" t="s">
        <v>42</v>
      </c>
      <c r="E7" s="32" t="n">
        <v>0.8</v>
      </c>
      <c r="F7" s="32" t="n">
        <v>0.2</v>
      </c>
      <c r="G7" s="32" t="n">
        <v>35</v>
      </c>
    </row>
    <row r="8" customFormat="false" ht="13.9" hidden="false" customHeight="false" outlineLevel="0" collapsed="false">
      <c r="A8" s="32" t="s">
        <v>1</v>
      </c>
      <c r="B8" s="38" t="s">
        <v>84</v>
      </c>
      <c r="C8" s="32" t="s">
        <v>70</v>
      </c>
      <c r="D8" s="32" t="s">
        <v>42</v>
      </c>
      <c r="E8" s="32" t="n">
        <v>9.4</v>
      </c>
      <c r="F8" s="32" t="n">
        <v>4.6</v>
      </c>
      <c r="G8" s="32" t="n">
        <v>14</v>
      </c>
    </row>
    <row r="9" customFormat="false" ht="27.25" hidden="false" customHeight="false" outlineLevel="0" collapsed="false">
      <c r="A9" s="32" t="s">
        <v>1</v>
      </c>
      <c r="B9" s="38" t="s">
        <v>85</v>
      </c>
      <c r="C9" s="32" t="s">
        <v>70</v>
      </c>
      <c r="D9" s="32" t="s">
        <v>42</v>
      </c>
      <c r="E9" s="32" t="n">
        <v>83</v>
      </c>
      <c r="F9" s="32" t="n">
        <v>18</v>
      </c>
      <c r="G9" s="32" t="n">
        <v>196</v>
      </c>
    </row>
    <row r="10" customFormat="false" ht="13.9" hidden="false" customHeight="false" outlineLevel="0" collapsed="false">
      <c r="A10" s="32" t="s">
        <v>1</v>
      </c>
      <c r="B10" s="38" t="s">
        <v>86</v>
      </c>
      <c r="C10" s="32" t="s">
        <v>70</v>
      </c>
      <c r="D10" s="32" t="s">
        <v>42</v>
      </c>
      <c r="E10" s="32" t="n">
        <v>19</v>
      </c>
      <c r="F10" s="32" t="n">
        <v>11</v>
      </c>
      <c r="G10" s="32" t="n">
        <v>22</v>
      </c>
    </row>
    <row r="11" customFormat="false" ht="13.9" hidden="false" customHeight="false" outlineLevel="0" collapsed="false">
      <c r="A11" s="32" t="s">
        <v>1</v>
      </c>
      <c r="B11" s="38" t="s">
        <v>87</v>
      </c>
      <c r="C11" s="32" t="s">
        <v>70</v>
      </c>
      <c r="D11" s="32" t="s">
        <v>42</v>
      </c>
      <c r="E11" s="32" t="n">
        <v>28</v>
      </c>
      <c r="F11" s="32" t="n">
        <v>12</v>
      </c>
      <c r="G11" s="32" t="n">
        <v>90</v>
      </c>
    </row>
    <row r="12" customFormat="false" ht="27.25" hidden="false" customHeight="false" outlineLevel="0" collapsed="false">
      <c r="A12" s="33" t="s">
        <v>1</v>
      </c>
      <c r="B12" s="39" t="s">
        <v>79</v>
      </c>
      <c r="C12" s="40" t="s">
        <v>71</v>
      </c>
      <c r="D12" s="40" t="s">
        <v>44</v>
      </c>
      <c r="E12" s="33" t="n">
        <v>19</v>
      </c>
      <c r="F12" s="33" t="n">
        <v>12</v>
      </c>
      <c r="G12" s="33" t="n">
        <v>49</v>
      </c>
    </row>
    <row r="13" customFormat="false" ht="13.9" hidden="false" customHeight="false" outlineLevel="0" collapsed="false">
      <c r="A13" s="33" t="s">
        <v>1</v>
      </c>
      <c r="B13" s="39" t="s">
        <v>80</v>
      </c>
      <c r="C13" s="40" t="s">
        <v>71</v>
      </c>
      <c r="D13" s="40" t="s">
        <v>44</v>
      </c>
      <c r="E13" s="33" t="n">
        <v>8.4</v>
      </c>
      <c r="F13" s="33" t="n">
        <v>7.7</v>
      </c>
      <c r="G13" s="33" t="n">
        <v>15</v>
      </c>
    </row>
    <row r="14" customFormat="false" ht="13.9" hidden="false" customHeight="false" outlineLevel="0" collapsed="false">
      <c r="A14" s="33" t="s">
        <v>1</v>
      </c>
      <c r="B14" s="39" t="s">
        <v>81</v>
      </c>
      <c r="C14" s="40" t="s">
        <v>71</v>
      </c>
      <c r="D14" s="40" t="s">
        <v>44</v>
      </c>
      <c r="E14" s="33" t="n">
        <v>5.3</v>
      </c>
      <c r="F14" s="33" t="n">
        <v>2.2</v>
      </c>
      <c r="G14" s="33" t="n">
        <v>7.8</v>
      </c>
    </row>
    <row r="15" customFormat="false" ht="27.25" hidden="false" customHeight="false" outlineLevel="0" collapsed="false">
      <c r="A15" s="33" t="s">
        <v>1</v>
      </c>
      <c r="B15" s="39" t="s">
        <v>82</v>
      </c>
      <c r="C15" s="40" t="s">
        <v>71</v>
      </c>
      <c r="D15" s="40" t="s">
        <v>44</v>
      </c>
      <c r="E15" s="33" t="n">
        <v>8.6</v>
      </c>
      <c r="F15" s="33" t="n">
        <v>3.4</v>
      </c>
      <c r="G15" s="33" t="n">
        <v>48</v>
      </c>
    </row>
    <row r="16" customFormat="false" ht="13.9" hidden="false" customHeight="false" outlineLevel="0" collapsed="false">
      <c r="A16" s="33" t="s">
        <v>1</v>
      </c>
      <c r="B16" s="39" t="s">
        <v>83</v>
      </c>
      <c r="C16" s="40" t="s">
        <v>71</v>
      </c>
      <c r="D16" s="40" t="s">
        <v>44</v>
      </c>
      <c r="E16" s="33" t="n">
        <v>0.9</v>
      </c>
      <c r="F16" s="33" t="n">
        <v>0.1</v>
      </c>
      <c r="G16" s="33" t="n">
        <v>4.5</v>
      </c>
    </row>
    <row r="17" customFormat="false" ht="13.9" hidden="false" customHeight="false" outlineLevel="0" collapsed="false">
      <c r="A17" s="33" t="s">
        <v>1</v>
      </c>
      <c r="B17" s="39" t="s">
        <v>84</v>
      </c>
      <c r="C17" s="40" t="s">
        <v>71</v>
      </c>
      <c r="D17" s="40" t="s">
        <v>44</v>
      </c>
      <c r="E17" s="33" t="n">
        <v>9.7</v>
      </c>
      <c r="F17" s="33" t="n">
        <v>3.4</v>
      </c>
      <c r="G17" s="33" t="n">
        <v>14</v>
      </c>
    </row>
    <row r="18" customFormat="false" ht="27.25" hidden="false" customHeight="false" outlineLevel="0" collapsed="false">
      <c r="A18" s="33" t="s">
        <v>1</v>
      </c>
      <c r="B18" s="39" t="s">
        <v>85</v>
      </c>
      <c r="C18" s="40" t="s">
        <v>71</v>
      </c>
      <c r="D18" s="40" t="s">
        <v>44</v>
      </c>
      <c r="E18" s="33" t="n">
        <v>57</v>
      </c>
      <c r="F18" s="33" t="n">
        <v>24</v>
      </c>
      <c r="G18" s="33" t="n">
        <v>184</v>
      </c>
    </row>
    <row r="19" customFormat="false" ht="13.9" hidden="false" customHeight="false" outlineLevel="0" collapsed="false">
      <c r="A19" s="33" t="s">
        <v>1</v>
      </c>
      <c r="B19" s="39" t="s">
        <v>86</v>
      </c>
      <c r="C19" s="40" t="s">
        <v>71</v>
      </c>
      <c r="D19" s="40" t="s">
        <v>44</v>
      </c>
      <c r="E19" s="33" t="n">
        <v>9</v>
      </c>
      <c r="F19" s="33" t="n">
        <v>5.2</v>
      </c>
      <c r="G19" s="33" t="n">
        <v>34</v>
      </c>
    </row>
    <row r="20" customFormat="false" ht="13.9" hidden="false" customHeight="false" outlineLevel="0" collapsed="false">
      <c r="A20" s="33" t="s">
        <v>1</v>
      </c>
      <c r="B20" s="39" t="s">
        <v>87</v>
      </c>
      <c r="C20" s="40" t="s">
        <v>71</v>
      </c>
      <c r="D20" s="40" t="s">
        <v>44</v>
      </c>
      <c r="E20" s="33" t="n">
        <v>23</v>
      </c>
      <c r="F20" s="33" t="n">
        <v>7.8</v>
      </c>
      <c r="G20" s="33" t="n">
        <v>58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  <tableParts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54</TotalTime>
  <Application>LibreOffice/5.1.6.2$Linux_X86_64 LibreOffice_project/10m0$Build-2</Application>
  <Company>Charite Universitaetsmedizin Berlin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2016-03-31T12:04:12Z</dcterms:created>
  <dc:creator>Eleftheriadou, Dimitra</dc:creator>
  <dc:description/>
  <dc:language>en-US</dc:language>
  <cp:lastModifiedBy/>
  <dcterms:modified xsi:type="dcterms:W3CDTF">2018-03-31T19:24:51Z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Charite Universitaetsmedizin Berlin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