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Publication" sheetId="1" state="visible" r:id="rId2"/>
    <sheet name="Tab3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<sst xmlns="http://schemas.openxmlformats.org/spreadsheetml/2006/main" count="218" uniqueCount="59">
  <si>
    <t xml:space="preserve">id</t>
  </si>
  <si>
    <t xml:space="preserve">Terziivanov2003</t>
  </si>
  <si>
    <t xml:space="preserve">species</t>
  </si>
  <si>
    <t xml:space="preserve">human</t>
  </si>
  <si>
    <t xml:space="preserve">sex</t>
  </si>
  <si>
    <t xml:space="preserve">M/F</t>
  </si>
  <si>
    <t xml:space="preserve">N</t>
  </si>
  <si>
    <t xml:space="preserve">subjects</t>
  </si>
  <si>
    <t xml:space="preserve">Adult caucasians; 34
non-related adult Bulgarian Caucasians (18 women and 16 men, aged between 18
and 62 years) with normal and reduced renal function.</t>
  </si>
  <si>
    <t xml:space="preserve">method</t>
  </si>
  <si>
    <t xml:space="preserve">Each participant received oral caffeine 3 mg/kg. Two blood samples
per individual were taken according to the protocol for measuring caffeine plasma concentrations. A total of 67 measured concentrations were used to obtain NPEM
estimates of caffeine clearance. Paraxanthine/caffeine plasma ratios were calculated and correlated with clearance estimates</t>
  </si>
  <si>
    <t xml:space="preserve">interventions</t>
  </si>
  <si>
    <t xml:space="preserve">Study</t>
  </si>
  <si>
    <t xml:space="preserve">Subject identifier</t>
  </si>
  <si>
    <t xml:space="preserve">Renal clearance status</t>
  </si>
  <si>
    <t xml:space="preserve">Sex</t>
  </si>
  <si>
    <t xml:space="preserve">Age [years]</t>
  </si>
  <si>
    <t xml:space="preserve">Height [cm]</t>
  </si>
  <si>
    <t xml:space="preserve">Weight [kg]</t>
  </si>
  <si>
    <t xml:space="preserve">Creatine clearance CLCR [ml/min/1.73m^2]</t>
  </si>
  <si>
    <t xml:space="preserve">Reported smoking habits</t>
  </si>
  <si>
    <t xml:space="preserve">Adverse events</t>
  </si>
  <si>
    <t xml:space="preserve">Comedication</t>
  </si>
  <si>
    <t xml:space="preserve">Sampling time 1 [hour]</t>
  </si>
  <si>
    <t xml:space="preserve">Sampling time 2 [hour]</t>
  </si>
  <si>
    <t xml:space="preserve">Caffeine plasma concentration at time 1 [mg/L]</t>
  </si>
  <si>
    <t xml:space="preserve">Caffeine plasma concentration at time 2 [mg/L]</t>
  </si>
  <si>
    <t xml:space="preserve">Simulated caffeine clearance (fractional systemic clearance) [L/h/kg]</t>
  </si>
  <si>
    <t xml:space="preserve">Simulated caffeine clearance (fractional systemic clearance) [ml/h/kg]</t>
  </si>
  <si>
    <t xml:space="preserve">study</t>
  </si>
  <si>
    <t xml:space="preserve">sid</t>
  </si>
  <si>
    <t xml:space="preserve">renal_cl</t>
  </si>
  <si>
    <t xml:space="preserve">age</t>
  </si>
  <si>
    <t xml:space="preserve">height</t>
  </si>
  <si>
    <t xml:space="preserve">weight</t>
  </si>
  <si>
    <t xml:space="preserve">clcr</t>
  </si>
  <si>
    <t xml:space="preserve">smoking</t>
  </si>
  <si>
    <t xml:space="preserve">events</t>
  </si>
  <si>
    <t xml:space="preserve">t1</t>
  </si>
  <si>
    <t xml:space="preserve">t2</t>
  </si>
  <si>
    <t xml:space="preserve">caf1</t>
  </si>
  <si>
    <t xml:space="preserve">caf2</t>
  </si>
  <si>
    <t xml:space="preserve">cls_caf_Lhkg</t>
  </si>
  <si>
    <t xml:space="preserve">cls_caf</t>
  </si>
  <si>
    <t xml:space="preserve">normal</t>
  </si>
  <si>
    <t xml:space="preserve">M</t>
  </si>
  <si>
    <t xml:space="preserve">None</t>
  </si>
  <si>
    <t xml:space="preserve">Vitamins</t>
  </si>
  <si>
    <t xml:space="preserve">No</t>
  </si>
  <si>
    <t xml:space="preserve">F</t>
  </si>
  <si>
    <t xml:space="preserve">Propanolol</t>
  </si>
  <si>
    <t xml:space="preserve">NA</t>
  </si>
  <si>
    <t xml:space="preserve">Atenolol</t>
  </si>
  <si>
    <t xml:space="preserve">Enalapril</t>
  </si>
  <si>
    <t xml:space="preserve">Atenolol, diclofenac</t>
  </si>
  <si>
    <t xml:space="preserve">reduced</t>
  </si>
  <si>
    <t xml:space="preserve">Enalapril, prednisone</t>
  </si>
  <si>
    <t xml:space="preserve">Famotidine</t>
  </si>
  <si>
    <t xml:space="preserve">Ciprofloxacin, diclofenac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</si>
</sst>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3.6326530612245"/>
    <col collapsed="false" hidden="false" max="2" min="2" style="1" width="45.2244897959184"/>
    <col collapsed="false" hidden="false" max="1025" min="3" style="0" width="8.23469387755102"/>
  </cols>
  <sheetData>
    <row r="1" customFormat="false" ht="12.8" hidden="false" customHeight="false" outlineLevel="0" collapsed="false">
      <c r="A1" s="2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1" t="s">
        <v>3</v>
      </c>
    </row>
    <row r="3" customFormat="false" ht="12.8" hidden="false" customHeight="false" outlineLevel="0" collapsed="false">
      <c r="A3" s="2" t="s">
        <v>4</v>
      </c>
      <c r="B3" s="1" t="s">
        <v>5</v>
      </c>
    </row>
    <row r="4" customFormat="false" ht="12.8" hidden="false" customHeight="false" outlineLevel="0" collapsed="false">
      <c r="A4" s="2" t="s">
        <v>6</v>
      </c>
      <c r="B4" s="1" t="n">
        <v>34</v>
      </c>
    </row>
    <row r="5" customFormat="false" ht="46.45" hidden="false" customHeight="false" outlineLevel="0" collapsed="false">
      <c r="A5" s="2" t="s">
        <v>7</v>
      </c>
      <c r="B5" s="1" t="s">
        <v>8</v>
      </c>
    </row>
    <row r="6" customFormat="false" ht="101.95" hidden="false" customHeight="true" outlineLevel="0" collapsed="false">
      <c r="A6" s="2" t="s">
        <v>9</v>
      </c>
      <c r="B6" s="1" t="s">
        <v>10</v>
      </c>
    </row>
    <row r="7" customFormat="false" ht="12.8" hidden="false" customHeight="false" outlineLevel="0" collapsed="false">
      <c r="A7" s="2" t="s">
        <v>11</v>
      </c>
      <c r="B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" activeCellId="0" sqref="R2"/>
    </sheetView>
  </sheetViews>
  <sheetFormatPr defaultRowHeight="12.8"/>
  <cols>
    <col collapsed="false" hidden="false" max="1" min="1" style="3" width="13.2295918367347"/>
    <col collapsed="false" hidden="false" max="2" min="2" style="3" width="9.58673469387755"/>
    <col collapsed="false" hidden="false" max="4" min="3" style="3" width="10.8010204081633"/>
    <col collapsed="false" hidden="false" max="5" min="5" style="4" width="12.1479591836735"/>
    <col collapsed="false" hidden="false" max="6" min="6" style="4" width="12.8265306122449"/>
    <col collapsed="false" hidden="false" max="10" min="7" style="3" width="10.530612244898"/>
    <col collapsed="false" hidden="false" max="11" min="11" style="3" width="13.6326530612245"/>
    <col collapsed="false" hidden="false" max="15" min="12" style="3" width="10.530612244898"/>
    <col collapsed="false" hidden="false" max="16" min="16" style="3" width="13.75"/>
    <col collapsed="false" hidden="false" max="1025" min="17" style="3" width="10.530612244898"/>
  </cols>
  <sheetData>
    <row r="1" customFormat="false" ht="79.85" hidden="false" customHeight="false" outlineLevel="0" collapsed="false">
      <c r="A1" s="5" t="s">
        <v>12</v>
      </c>
      <c r="B1" s="5" t="s">
        <v>13</v>
      </c>
      <c r="C1" s="5" t="s">
        <v>14</v>
      </c>
      <c r="D1" s="5" t="s">
        <v>15</v>
      </c>
      <c r="E1" s="6" t="s">
        <v>16</v>
      </c>
      <c r="F1" s="6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3.85" hidden="false" customHeight="false" outlineLevel="0" collapsed="false">
      <c r="A2" s="7" t="s">
        <v>29</v>
      </c>
      <c r="B2" s="7" t="s">
        <v>30</v>
      </c>
      <c r="C2" s="7" t="s">
        <v>31</v>
      </c>
      <c r="D2" s="7" t="s">
        <v>4</v>
      </c>
      <c r="E2" s="8" t="s">
        <v>32</v>
      </c>
      <c r="F2" s="8" t="s">
        <v>33</v>
      </c>
      <c r="G2" s="7" t="s">
        <v>34</v>
      </c>
      <c r="H2" s="7" t="s">
        <v>35</v>
      </c>
      <c r="I2" s="7" t="s">
        <v>36</v>
      </c>
      <c r="J2" s="7" t="s">
        <v>37</v>
      </c>
      <c r="K2" s="7" t="s">
        <v>22</v>
      </c>
      <c r="L2" s="7" t="s">
        <v>38</v>
      </c>
      <c r="M2" s="7" t="s">
        <v>39</v>
      </c>
      <c r="N2" s="7" t="s">
        <v>40</v>
      </c>
      <c r="O2" s="7" t="s">
        <v>41</v>
      </c>
      <c r="P2" s="7" t="s">
        <v>42</v>
      </c>
      <c r="Q2" s="7" t="s">
        <v>43</v>
      </c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3" t="s">
        <v>1</v>
      </c>
      <c r="B3" s="3" t="n">
        <v>1</v>
      </c>
      <c r="C3" s="3" t="s">
        <v>44</v>
      </c>
      <c r="D3" s="3" t="s">
        <v>45</v>
      </c>
      <c r="E3" s="4" t="n">
        <v>58</v>
      </c>
      <c r="F3" s="4" t="n">
        <v>170</v>
      </c>
      <c r="G3" s="0" t="n">
        <v>83</v>
      </c>
      <c r="H3" s="0" t="n">
        <v>82</v>
      </c>
      <c r="I3" s="0" t="n">
        <v>0</v>
      </c>
      <c r="J3" s="0" t="s">
        <v>46</v>
      </c>
      <c r="K3" s="0" t="s">
        <v>47</v>
      </c>
      <c r="L3" s="0" t="n">
        <v>4</v>
      </c>
      <c r="M3" s="0" t="n">
        <v>8</v>
      </c>
      <c r="N3" s="0" t="n">
        <v>2.23</v>
      </c>
      <c r="O3" s="0" t="n">
        <v>3.32</v>
      </c>
      <c r="P3" s="0" t="n">
        <v>0.00758</v>
      </c>
      <c r="Q3" s="0" t="n">
        <f aca="false">$P3*1000</f>
        <v>7.58</v>
      </c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3" t="s">
        <v>1</v>
      </c>
      <c r="B4" s="3" t="n">
        <v>2</v>
      </c>
      <c r="C4" s="3" t="s">
        <v>44</v>
      </c>
      <c r="D4" s="3" t="s">
        <v>45</v>
      </c>
      <c r="E4" s="4" t="n">
        <v>41</v>
      </c>
      <c r="F4" s="4" t="n">
        <v>179</v>
      </c>
      <c r="G4" s="0" t="n">
        <v>96.5</v>
      </c>
      <c r="H4" s="0" t="n">
        <v>126</v>
      </c>
      <c r="I4" s="0" t="n">
        <v>5.5</v>
      </c>
      <c r="J4" s="0" t="s">
        <v>46</v>
      </c>
      <c r="K4" s="0" t="s">
        <v>48</v>
      </c>
      <c r="L4" s="0" t="n">
        <v>4</v>
      </c>
      <c r="M4" s="0" t="n">
        <v>8</v>
      </c>
      <c r="N4" s="0" t="n">
        <v>4.1</v>
      </c>
      <c r="O4" s="0" t="n">
        <v>2.45</v>
      </c>
      <c r="P4" s="0" t="n">
        <v>0.04829</v>
      </c>
      <c r="Q4" s="0" t="n">
        <f aca="false">$P4*1000</f>
        <v>48.29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3" t="s">
        <v>1</v>
      </c>
      <c r="B5" s="3" t="n">
        <v>3</v>
      </c>
      <c r="C5" s="3" t="s">
        <v>44</v>
      </c>
      <c r="D5" s="3" t="s">
        <v>49</v>
      </c>
      <c r="E5" s="4" t="n">
        <v>40</v>
      </c>
      <c r="F5" s="4" t="n">
        <v>167</v>
      </c>
      <c r="G5" s="0" t="n">
        <v>67</v>
      </c>
      <c r="H5" s="0" t="n">
        <v>103</v>
      </c>
      <c r="I5" s="0" t="n">
        <v>0</v>
      </c>
      <c r="J5" s="0" t="s">
        <v>46</v>
      </c>
      <c r="K5" s="0" t="s">
        <v>48</v>
      </c>
      <c r="L5" s="0" t="n">
        <v>4</v>
      </c>
      <c r="M5" s="0" t="n">
        <v>8</v>
      </c>
      <c r="N5" s="0" t="n">
        <v>2.69</v>
      </c>
      <c r="O5" s="0" t="n">
        <v>1.14</v>
      </c>
      <c r="P5" s="0" t="n">
        <v>0.12706</v>
      </c>
      <c r="Q5" s="0" t="n">
        <f aca="false">$P5*1000</f>
        <v>127.06</v>
      </c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3" t="s">
        <v>1</v>
      </c>
      <c r="B6" s="3" t="n">
        <v>4</v>
      </c>
      <c r="C6" s="3" t="s">
        <v>44</v>
      </c>
      <c r="D6" s="3" t="s">
        <v>49</v>
      </c>
      <c r="E6" s="4" t="n">
        <v>41</v>
      </c>
      <c r="F6" s="4" t="n">
        <v>160</v>
      </c>
      <c r="G6" s="0" t="n">
        <v>50</v>
      </c>
      <c r="H6" s="0" t="n">
        <v>132</v>
      </c>
      <c r="I6" s="0" t="n">
        <v>0</v>
      </c>
      <c r="J6" s="0" t="s">
        <v>46</v>
      </c>
      <c r="K6" s="0" t="s">
        <v>48</v>
      </c>
      <c r="L6" s="0" t="n">
        <v>1</v>
      </c>
      <c r="M6" s="0" t="n">
        <v>7</v>
      </c>
      <c r="N6" s="0" t="n">
        <v>3.01</v>
      </c>
      <c r="O6" s="0" t="n">
        <v>1.28</v>
      </c>
      <c r="P6" s="0" t="n">
        <v>0.14278</v>
      </c>
      <c r="Q6" s="0" t="n">
        <f aca="false">$P6*1000</f>
        <v>142.78</v>
      </c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3" t="s">
        <v>1</v>
      </c>
      <c r="B7" s="3" t="n">
        <v>5</v>
      </c>
      <c r="C7" s="3" t="s">
        <v>44</v>
      </c>
      <c r="D7" s="3" t="s">
        <v>49</v>
      </c>
      <c r="E7" s="4" t="n">
        <v>18</v>
      </c>
      <c r="F7" s="4" t="n">
        <v>172</v>
      </c>
      <c r="G7" s="0" t="n">
        <v>72</v>
      </c>
      <c r="H7" s="0" t="n">
        <v>103</v>
      </c>
      <c r="I7" s="0" t="n">
        <v>0</v>
      </c>
      <c r="J7" s="0" t="s">
        <v>46</v>
      </c>
      <c r="K7" s="0" t="s">
        <v>48</v>
      </c>
      <c r="L7" s="0" t="n">
        <v>1</v>
      </c>
      <c r="M7" s="0" t="n">
        <v>7</v>
      </c>
      <c r="N7" s="0" t="n">
        <v>4.89</v>
      </c>
      <c r="O7" s="0" t="n">
        <v>2.21</v>
      </c>
      <c r="P7" s="0" t="n">
        <v>0.07675</v>
      </c>
      <c r="Q7" s="0" t="n">
        <f aca="false">$P7*1000</f>
        <v>76.75</v>
      </c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3" t="s">
        <v>1</v>
      </c>
      <c r="B8" s="3" t="n">
        <v>6</v>
      </c>
      <c r="C8" s="3" t="s">
        <v>44</v>
      </c>
      <c r="D8" s="3" t="s">
        <v>49</v>
      </c>
      <c r="E8" s="4" t="n">
        <v>47</v>
      </c>
      <c r="F8" s="4" t="n">
        <v>148</v>
      </c>
      <c r="G8" s="0" t="n">
        <v>55.9</v>
      </c>
      <c r="H8" s="0" t="n">
        <v>119</v>
      </c>
      <c r="I8" s="0" t="n">
        <v>1.5</v>
      </c>
      <c r="J8" s="0" t="s">
        <v>46</v>
      </c>
      <c r="K8" s="0" t="s">
        <v>48</v>
      </c>
      <c r="L8" s="0" t="n">
        <v>4</v>
      </c>
      <c r="M8" s="0" t="n">
        <v>8</v>
      </c>
      <c r="N8" s="0" t="n">
        <v>4.39</v>
      </c>
      <c r="O8" s="0" t="n">
        <v>3.19</v>
      </c>
      <c r="P8" s="0" t="n">
        <v>0.0476</v>
      </c>
      <c r="Q8" s="0" t="n">
        <f aca="false">$P8*1000</f>
        <v>47.6</v>
      </c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3" t="s">
        <v>1</v>
      </c>
      <c r="B9" s="3" t="n">
        <v>7</v>
      </c>
      <c r="C9" s="3" t="s">
        <v>44</v>
      </c>
      <c r="D9" s="3" t="s">
        <v>45</v>
      </c>
      <c r="E9" s="4" t="n">
        <v>18</v>
      </c>
      <c r="F9" s="4" t="n">
        <v>187</v>
      </c>
      <c r="G9" s="0" t="n">
        <v>78.5</v>
      </c>
      <c r="H9" s="0" t="n">
        <v>92</v>
      </c>
      <c r="I9" s="0" t="n">
        <v>2.5</v>
      </c>
      <c r="J9" s="0" t="s">
        <v>46</v>
      </c>
      <c r="K9" s="3" t="s">
        <v>50</v>
      </c>
      <c r="L9" s="3" t="n">
        <v>1</v>
      </c>
      <c r="M9" s="3" t="n">
        <v>7</v>
      </c>
      <c r="N9" s="3" t="n">
        <v>5.85</v>
      </c>
      <c r="O9" s="0" t="n">
        <v>2.78</v>
      </c>
      <c r="P9" s="3" t="n">
        <v>0.04752</v>
      </c>
      <c r="Q9" s="0" t="n">
        <f aca="false">$P9*1000</f>
        <v>47.52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3" t="s">
        <v>1</v>
      </c>
      <c r="B10" s="3" t="n">
        <v>8</v>
      </c>
      <c r="C10" s="3" t="s">
        <v>44</v>
      </c>
      <c r="D10" s="3" t="s">
        <v>45</v>
      </c>
      <c r="E10" s="4" t="n">
        <v>22</v>
      </c>
      <c r="F10" s="4" t="n">
        <v>180</v>
      </c>
      <c r="G10" s="0" t="n">
        <v>74</v>
      </c>
      <c r="H10" s="0" t="n">
        <v>106</v>
      </c>
      <c r="I10" s="0" t="n">
        <v>0.5</v>
      </c>
      <c r="J10" s="0" t="s">
        <v>46</v>
      </c>
      <c r="K10" s="0" t="s">
        <v>48</v>
      </c>
      <c r="L10" s="0" t="n">
        <v>4</v>
      </c>
      <c r="M10" s="0" t="n">
        <v>8</v>
      </c>
      <c r="N10" s="0" t="n">
        <v>2.76</v>
      </c>
      <c r="O10" s="0" t="n">
        <v>1.55</v>
      </c>
      <c r="P10" s="0" t="n">
        <v>0.08869</v>
      </c>
      <c r="Q10" s="0" t="n">
        <f aca="false">$P10*1000</f>
        <v>88.69</v>
      </c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3" t="s">
        <v>1</v>
      </c>
      <c r="B11" s="3" t="n">
        <v>9</v>
      </c>
      <c r="C11" s="3" t="s">
        <v>44</v>
      </c>
      <c r="D11" s="3" t="s">
        <v>45</v>
      </c>
      <c r="E11" s="4" t="n">
        <v>39</v>
      </c>
      <c r="F11" s="4" t="n">
        <v>176</v>
      </c>
      <c r="G11" s="0" t="n">
        <v>95.2</v>
      </c>
      <c r="H11" s="0" t="n">
        <v>79</v>
      </c>
      <c r="I11" s="0" t="n">
        <v>0</v>
      </c>
      <c r="J11" s="0" t="s">
        <v>46</v>
      </c>
      <c r="K11" s="0" t="s">
        <v>48</v>
      </c>
      <c r="L11" s="9" t="n">
        <v>1</v>
      </c>
      <c r="M11" s="0" t="n">
        <v>7</v>
      </c>
      <c r="N11" s="0" t="n">
        <v>3.9</v>
      </c>
      <c r="O11" s="0" t="n">
        <v>1.89</v>
      </c>
      <c r="P11" s="0" t="n">
        <v>0.08749</v>
      </c>
      <c r="Q11" s="0" t="n">
        <f aca="false">$P11*1000</f>
        <v>87.49</v>
      </c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3" t="s">
        <v>1</v>
      </c>
      <c r="B12" s="3" t="n">
        <v>10</v>
      </c>
      <c r="C12" s="3" t="s">
        <v>44</v>
      </c>
      <c r="D12" s="3" t="s">
        <v>49</v>
      </c>
      <c r="E12" s="10" t="n">
        <v>25</v>
      </c>
      <c r="F12" s="10" t="n">
        <v>164</v>
      </c>
      <c r="G12" s="0" t="n">
        <v>55</v>
      </c>
      <c r="H12" s="0" t="n">
        <v>143</v>
      </c>
      <c r="I12" s="0" t="n">
        <v>0</v>
      </c>
      <c r="J12" s="0" t="s">
        <v>46</v>
      </c>
      <c r="K12" s="0" t="s">
        <v>48</v>
      </c>
      <c r="L12" s="0" t="n">
        <v>4</v>
      </c>
      <c r="M12" s="0" t="s">
        <v>51</v>
      </c>
      <c r="N12" s="0" t="n">
        <v>3.95</v>
      </c>
      <c r="O12" s="0" t="s">
        <v>51</v>
      </c>
      <c r="P12" s="0" t="n">
        <v>0.04825</v>
      </c>
      <c r="Q12" s="0" t="n">
        <f aca="false">$P12*1000</f>
        <v>48.25</v>
      </c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3" t="s">
        <v>1</v>
      </c>
      <c r="B13" s="3" t="n">
        <v>11</v>
      </c>
      <c r="C13" s="3" t="s">
        <v>44</v>
      </c>
      <c r="D13" s="3" t="s">
        <v>45</v>
      </c>
      <c r="E13" s="10" t="n">
        <v>40</v>
      </c>
      <c r="F13" s="10" t="n">
        <v>176</v>
      </c>
      <c r="G13" s="0" t="n">
        <v>83</v>
      </c>
      <c r="H13" s="0" t="n">
        <v>111</v>
      </c>
      <c r="I13" s="0" t="n">
        <v>0</v>
      </c>
      <c r="J13" s="0" t="s">
        <v>46</v>
      </c>
      <c r="K13" s="0" t="s">
        <v>48</v>
      </c>
      <c r="L13" s="0" t="n">
        <v>4</v>
      </c>
      <c r="M13" s="0" t="n">
        <v>8</v>
      </c>
      <c r="N13" s="0" t="n">
        <v>5.26</v>
      </c>
      <c r="O13" s="0" t="n">
        <v>2.78</v>
      </c>
      <c r="P13" s="0" t="n">
        <v>0.05192</v>
      </c>
      <c r="Q13" s="0" t="n">
        <f aca="false">$P13*1000</f>
        <v>51.92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3" t="s">
        <v>1</v>
      </c>
      <c r="B14" s="3" t="n">
        <v>12</v>
      </c>
      <c r="C14" s="3" t="s">
        <v>44</v>
      </c>
      <c r="D14" s="3" t="s">
        <v>49</v>
      </c>
      <c r="E14" s="10" t="n">
        <v>44</v>
      </c>
      <c r="F14" s="10" t="n">
        <v>156</v>
      </c>
      <c r="G14" s="0" t="n">
        <v>49.5</v>
      </c>
      <c r="H14" s="0" t="n">
        <v>102</v>
      </c>
      <c r="I14" s="0" t="n">
        <v>0</v>
      </c>
      <c r="J14" s="0" t="s">
        <v>46</v>
      </c>
      <c r="K14" s="0" t="s">
        <v>48</v>
      </c>
      <c r="L14" s="9" t="n">
        <v>1</v>
      </c>
      <c r="M14" s="0" t="n">
        <v>7</v>
      </c>
      <c r="N14" s="0" t="n">
        <v>7.89</v>
      </c>
      <c r="O14" s="0" t="n">
        <v>2.66</v>
      </c>
      <c r="P14" s="0" t="n">
        <v>0.05704</v>
      </c>
      <c r="Q14" s="0" t="n">
        <f aca="false">$P14*1000</f>
        <v>57.04</v>
      </c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A15" s="3" t="s">
        <v>1</v>
      </c>
      <c r="B15" s="3" t="n">
        <v>13</v>
      </c>
      <c r="C15" s="3" t="s">
        <v>44</v>
      </c>
      <c r="D15" s="3" t="s">
        <v>49</v>
      </c>
      <c r="E15" s="10" t="n">
        <v>41</v>
      </c>
      <c r="F15" s="10" t="n">
        <v>160</v>
      </c>
      <c r="G15" s="0" t="n">
        <v>62</v>
      </c>
      <c r="H15" s="0" t="n">
        <v>133</v>
      </c>
      <c r="I15" s="0" t="n">
        <v>0</v>
      </c>
      <c r="J15" s="0" t="s">
        <v>46</v>
      </c>
      <c r="K15" s="0" t="s">
        <v>48</v>
      </c>
      <c r="L15" s="0" t="n">
        <v>0.5</v>
      </c>
      <c r="M15" s="0" t="n">
        <v>3</v>
      </c>
      <c r="N15" s="0" t="n">
        <v>1.38</v>
      </c>
      <c r="O15" s="0" t="n">
        <v>6.48</v>
      </c>
      <c r="P15" s="0" t="n">
        <v>0.0425</v>
      </c>
      <c r="Q15" s="0" t="n">
        <f aca="false">$P15*1000</f>
        <v>42.5</v>
      </c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3" t="s">
        <v>1</v>
      </c>
      <c r="B16" s="3" t="n">
        <v>14</v>
      </c>
      <c r="C16" s="3" t="s">
        <v>44</v>
      </c>
      <c r="D16" s="3" t="s">
        <v>45</v>
      </c>
      <c r="E16" s="10" t="n">
        <v>45</v>
      </c>
      <c r="F16" s="10" t="n">
        <v>176</v>
      </c>
      <c r="G16" s="0" t="n">
        <v>90</v>
      </c>
      <c r="H16" s="0" t="n">
        <v>101</v>
      </c>
      <c r="I16" s="0" t="n">
        <v>0</v>
      </c>
      <c r="J16" s="0" t="s">
        <v>46</v>
      </c>
      <c r="K16" s="0" t="s">
        <v>48</v>
      </c>
      <c r="L16" s="0" t="n">
        <v>0.5</v>
      </c>
      <c r="M16" s="0" t="n">
        <v>3</v>
      </c>
      <c r="N16" s="0" t="n">
        <v>0.27</v>
      </c>
      <c r="O16" s="0" t="n">
        <v>3.38</v>
      </c>
      <c r="P16" s="0" t="n">
        <v>0.0782</v>
      </c>
      <c r="Q16" s="0" t="n">
        <f aca="false">$P16*1000</f>
        <v>78.2</v>
      </c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3" t="s">
        <v>1</v>
      </c>
      <c r="B17" s="3" t="n">
        <v>15</v>
      </c>
      <c r="C17" s="3" t="s">
        <v>44</v>
      </c>
      <c r="D17" s="3" t="s">
        <v>45</v>
      </c>
      <c r="E17" s="10" t="n">
        <v>19</v>
      </c>
      <c r="F17" s="10" t="n">
        <v>189</v>
      </c>
      <c r="G17" s="0" t="n">
        <v>80</v>
      </c>
      <c r="H17" s="0" t="n">
        <v>99</v>
      </c>
      <c r="I17" s="0" t="n">
        <v>0</v>
      </c>
      <c r="J17" s="0" t="s">
        <v>46</v>
      </c>
      <c r="K17" s="0" t="s">
        <v>52</v>
      </c>
      <c r="L17" s="0" t="n">
        <v>0.5</v>
      </c>
      <c r="M17" s="0" t="n">
        <v>3</v>
      </c>
      <c r="N17" s="0" t="n">
        <v>0.1</v>
      </c>
      <c r="O17" s="0" t="n">
        <v>2.78</v>
      </c>
      <c r="P17" s="0" t="n">
        <v>0.0125</v>
      </c>
      <c r="Q17" s="0" t="n">
        <f aca="false">$P17*1000</f>
        <v>12.5</v>
      </c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3" t="s">
        <v>1</v>
      </c>
      <c r="B18" s="3" t="n">
        <v>16</v>
      </c>
      <c r="C18" s="3" t="s">
        <v>44</v>
      </c>
      <c r="D18" s="3" t="s">
        <v>49</v>
      </c>
      <c r="E18" s="10" t="n">
        <v>27</v>
      </c>
      <c r="F18" s="10" t="n">
        <v>167</v>
      </c>
      <c r="G18" s="0" t="n">
        <v>57.5</v>
      </c>
      <c r="H18" s="0" t="n">
        <v>138</v>
      </c>
      <c r="I18" s="0" t="n">
        <v>0</v>
      </c>
      <c r="J18" s="0" t="s">
        <v>46</v>
      </c>
      <c r="K18" s="0" t="s">
        <v>48</v>
      </c>
      <c r="L18" s="0" t="n">
        <v>0.5</v>
      </c>
      <c r="M18" s="0" t="n">
        <v>3</v>
      </c>
      <c r="N18" s="0" t="n">
        <v>3.88</v>
      </c>
      <c r="O18" s="0" t="n">
        <v>1.48</v>
      </c>
      <c r="P18" s="0" t="n">
        <v>0.27206</v>
      </c>
      <c r="Q18" s="0" t="n">
        <f aca="false">$P18*1000</f>
        <v>272.06</v>
      </c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false" outlineLevel="0" collapsed="false">
      <c r="A19" s="3" t="s">
        <v>1</v>
      </c>
      <c r="B19" s="3" t="n">
        <v>17</v>
      </c>
      <c r="C19" s="3" t="s">
        <v>44</v>
      </c>
      <c r="D19" s="3" t="s">
        <v>49</v>
      </c>
      <c r="E19" s="10" t="n">
        <v>60</v>
      </c>
      <c r="F19" s="10" t="n">
        <v>160</v>
      </c>
      <c r="G19" s="0" t="n">
        <v>114</v>
      </c>
      <c r="H19" s="0" t="n">
        <v>125</v>
      </c>
      <c r="I19" s="0" t="n">
        <v>0</v>
      </c>
      <c r="J19" s="0" t="s">
        <v>46</v>
      </c>
      <c r="K19" s="0" t="s">
        <v>48</v>
      </c>
      <c r="L19" s="0" t="n">
        <v>2</v>
      </c>
      <c r="M19" s="0" t="n">
        <v>6</v>
      </c>
      <c r="N19" s="0" t="n">
        <v>9.36</v>
      </c>
      <c r="O19" s="0" t="n">
        <v>4.63</v>
      </c>
      <c r="P19" s="0" t="n">
        <v>0.0425</v>
      </c>
      <c r="Q19" s="0" t="n">
        <f aca="false">$P19*1000</f>
        <v>42.5</v>
      </c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3" t="s">
        <v>1</v>
      </c>
      <c r="B20" s="3" t="n">
        <v>18</v>
      </c>
      <c r="C20" s="3" t="s">
        <v>44</v>
      </c>
      <c r="D20" s="3" t="s">
        <v>49</v>
      </c>
      <c r="E20" s="10" t="n">
        <v>24</v>
      </c>
      <c r="F20" s="10" t="n">
        <v>165</v>
      </c>
      <c r="G20" s="0" t="n">
        <v>66</v>
      </c>
      <c r="H20" s="0" t="n">
        <v>131</v>
      </c>
      <c r="I20" s="0" t="n">
        <v>0</v>
      </c>
      <c r="J20" s="0" t="s">
        <v>46</v>
      </c>
      <c r="K20" s="0" t="s">
        <v>48</v>
      </c>
      <c r="L20" s="0" t="n">
        <v>0.5</v>
      </c>
      <c r="M20" s="0" t="n">
        <v>3</v>
      </c>
      <c r="N20" s="0" t="n">
        <v>0.28</v>
      </c>
      <c r="O20" s="0" t="n">
        <v>5.44</v>
      </c>
      <c r="P20" s="0" t="n">
        <v>0.00909</v>
      </c>
      <c r="Q20" s="0" t="n">
        <f aca="false">$P20*1000</f>
        <v>9.09</v>
      </c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3" t="s">
        <v>1</v>
      </c>
      <c r="B21" s="3" t="n">
        <v>19</v>
      </c>
      <c r="C21" s="3" t="s">
        <v>44</v>
      </c>
      <c r="D21" s="3" t="s">
        <v>45</v>
      </c>
      <c r="E21" s="10" t="n">
        <v>18</v>
      </c>
      <c r="F21" s="10" t="n">
        <v>163</v>
      </c>
      <c r="G21" s="0" t="n">
        <v>77</v>
      </c>
      <c r="H21" s="0" t="n">
        <v>176</v>
      </c>
      <c r="I21" s="0" t="n">
        <v>0</v>
      </c>
      <c r="J21" s="0" t="s">
        <v>46</v>
      </c>
      <c r="K21" s="0" t="s">
        <v>48</v>
      </c>
      <c r="L21" s="0" t="n">
        <v>10</v>
      </c>
      <c r="M21" s="0" t="n">
        <v>24</v>
      </c>
      <c r="N21" s="0" t="n">
        <v>1.51</v>
      </c>
      <c r="O21" s="0" t="n">
        <v>0.19</v>
      </c>
      <c r="P21" s="0" t="n">
        <v>0.07779</v>
      </c>
      <c r="Q21" s="0" t="n">
        <f aca="false">$P21*1000</f>
        <v>77.79</v>
      </c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3" t="s">
        <v>1</v>
      </c>
      <c r="B22" s="3" t="n">
        <v>20</v>
      </c>
      <c r="C22" s="3" t="s">
        <v>44</v>
      </c>
      <c r="D22" s="3" t="s">
        <v>49</v>
      </c>
      <c r="E22" s="10" t="n">
        <v>23</v>
      </c>
      <c r="F22" s="10" t="n">
        <v>175</v>
      </c>
      <c r="G22" s="0" t="n">
        <v>98</v>
      </c>
      <c r="H22" s="3" t="n">
        <v>197</v>
      </c>
      <c r="I22" s="3" t="n">
        <v>17</v>
      </c>
      <c r="J22" s="0" t="s">
        <v>46</v>
      </c>
      <c r="K22" s="0" t="s">
        <v>48</v>
      </c>
      <c r="L22" s="3" t="n">
        <v>10</v>
      </c>
      <c r="M22" s="3" t="n">
        <v>24</v>
      </c>
      <c r="N22" s="3" t="n">
        <v>0.86</v>
      </c>
      <c r="O22" s="3" t="n">
        <v>0.04</v>
      </c>
      <c r="P22" s="3" t="n">
        <v>0.12755</v>
      </c>
      <c r="Q22" s="0" t="n">
        <f aca="false">$P22*1000</f>
        <v>127.55</v>
      </c>
    </row>
    <row r="23" customFormat="false" ht="12.8" hidden="false" customHeight="false" outlineLevel="0" collapsed="false">
      <c r="A23" s="3" t="s">
        <v>1</v>
      </c>
      <c r="B23" s="3" t="n">
        <v>21</v>
      </c>
      <c r="C23" s="3" t="s">
        <v>44</v>
      </c>
      <c r="D23" s="3" t="s">
        <v>49</v>
      </c>
      <c r="E23" s="10" t="n">
        <v>26</v>
      </c>
      <c r="F23" s="10" t="n">
        <v>158</v>
      </c>
      <c r="G23" s="0" t="n">
        <v>45</v>
      </c>
      <c r="H23" s="3" t="n">
        <v>128</v>
      </c>
      <c r="I23" s="3" t="n">
        <v>15</v>
      </c>
      <c r="J23" s="0" t="s">
        <v>46</v>
      </c>
      <c r="K23" s="0" t="s">
        <v>48</v>
      </c>
      <c r="L23" s="3" t="n">
        <v>10</v>
      </c>
      <c r="M23" s="3" t="n">
        <v>24</v>
      </c>
      <c r="N23" s="3" t="n">
        <v>1.8</v>
      </c>
      <c r="O23" s="3" t="n">
        <v>0.07</v>
      </c>
      <c r="P23" s="0" t="n">
        <v>0.0425</v>
      </c>
      <c r="Q23" s="0" t="n">
        <f aca="false">$P23*1000</f>
        <v>42.5</v>
      </c>
    </row>
    <row r="24" customFormat="false" ht="12.8" hidden="false" customHeight="false" outlineLevel="0" collapsed="false">
      <c r="A24" s="3" t="s">
        <v>1</v>
      </c>
      <c r="B24" s="3" t="n">
        <v>22</v>
      </c>
      <c r="C24" s="3" t="s">
        <v>44</v>
      </c>
      <c r="D24" s="3" t="s">
        <v>49</v>
      </c>
      <c r="E24" s="10" t="n">
        <v>28</v>
      </c>
      <c r="F24" s="10" t="n">
        <v>161</v>
      </c>
      <c r="G24" s="0" t="n">
        <v>78</v>
      </c>
      <c r="H24" s="3" t="n">
        <v>93</v>
      </c>
      <c r="I24" s="3" t="n">
        <v>0</v>
      </c>
      <c r="J24" s="0" t="s">
        <v>46</v>
      </c>
      <c r="K24" s="3" t="s">
        <v>53</v>
      </c>
      <c r="L24" s="3" t="n">
        <v>10</v>
      </c>
      <c r="M24" s="3" t="n">
        <v>24</v>
      </c>
      <c r="N24" s="3" t="n">
        <v>2.05</v>
      </c>
      <c r="O24" s="3" t="n">
        <v>0.7</v>
      </c>
      <c r="P24" s="3" t="n">
        <v>0.0475</v>
      </c>
      <c r="Q24" s="0" t="n">
        <f aca="false">$P24*1000</f>
        <v>47.5</v>
      </c>
    </row>
    <row r="25" customFormat="false" ht="12.8" hidden="false" customHeight="false" outlineLevel="0" collapsed="false">
      <c r="A25" s="3" t="s">
        <v>1</v>
      </c>
      <c r="B25" s="3" t="n">
        <v>23</v>
      </c>
      <c r="C25" s="3" t="s">
        <v>44</v>
      </c>
      <c r="D25" s="3" t="s">
        <v>49</v>
      </c>
      <c r="E25" s="4" t="n">
        <v>24</v>
      </c>
      <c r="F25" s="4" t="n">
        <v>167</v>
      </c>
      <c r="G25" s="3" t="n">
        <v>65</v>
      </c>
      <c r="H25" s="3" t="n">
        <v>152</v>
      </c>
      <c r="I25" s="3" t="n">
        <v>10</v>
      </c>
      <c r="J25" s="0" t="s">
        <v>46</v>
      </c>
      <c r="K25" s="0" t="s">
        <v>48</v>
      </c>
      <c r="L25" s="3" t="n">
        <v>0.5</v>
      </c>
      <c r="M25" s="3" t="n">
        <v>3</v>
      </c>
      <c r="N25" s="3" t="n">
        <v>0.09</v>
      </c>
      <c r="O25" s="3" t="n">
        <v>3.6</v>
      </c>
      <c r="P25" s="3" t="n">
        <v>0.01253</v>
      </c>
      <c r="Q25" s="0" t="n">
        <f aca="false">$P25*1000</f>
        <v>12.53</v>
      </c>
    </row>
    <row r="26" customFormat="false" ht="12.8" hidden="false" customHeight="false" outlineLevel="0" collapsed="false">
      <c r="A26" s="3" t="s">
        <v>1</v>
      </c>
      <c r="B26" s="3" t="n">
        <v>24</v>
      </c>
      <c r="C26" s="3" t="s">
        <v>44</v>
      </c>
      <c r="D26" s="3" t="s">
        <v>49</v>
      </c>
      <c r="E26" s="4" t="n">
        <v>23</v>
      </c>
      <c r="F26" s="4" t="n">
        <v>168</v>
      </c>
      <c r="G26" s="3" t="n">
        <v>50</v>
      </c>
      <c r="H26" s="3" t="n">
        <v>107</v>
      </c>
      <c r="I26" s="3" t="n">
        <v>0</v>
      </c>
      <c r="J26" s="0" t="s">
        <v>46</v>
      </c>
      <c r="K26" s="0" t="s">
        <v>48</v>
      </c>
      <c r="L26" s="3" t="n">
        <v>0.5</v>
      </c>
      <c r="M26" s="3" t="n">
        <v>3</v>
      </c>
      <c r="N26" s="3" t="n">
        <v>1.53</v>
      </c>
      <c r="O26" s="3" t="n">
        <v>2.66</v>
      </c>
      <c r="P26" s="3" t="n">
        <v>0.12755</v>
      </c>
      <c r="Q26" s="0" t="n">
        <f aca="false">$P26*1000</f>
        <v>127.55</v>
      </c>
    </row>
    <row r="27" customFormat="false" ht="12.8" hidden="false" customHeight="false" outlineLevel="0" collapsed="false">
      <c r="A27" s="3" t="s">
        <v>1</v>
      </c>
      <c r="B27" s="3" t="n">
        <v>25</v>
      </c>
      <c r="C27" s="3" t="s">
        <v>44</v>
      </c>
      <c r="D27" s="3" t="s">
        <v>45</v>
      </c>
      <c r="E27" s="4" t="n">
        <v>51</v>
      </c>
      <c r="F27" s="4" t="n">
        <v>172</v>
      </c>
      <c r="G27" s="3" t="n">
        <v>70</v>
      </c>
      <c r="H27" s="3" t="n">
        <v>108</v>
      </c>
      <c r="I27" s="3" t="n">
        <v>20</v>
      </c>
      <c r="J27" s="0" t="s">
        <v>46</v>
      </c>
      <c r="K27" s="0" t="s">
        <v>48</v>
      </c>
      <c r="L27" s="3" t="n">
        <v>2</v>
      </c>
      <c r="M27" s="3" t="n">
        <v>6</v>
      </c>
      <c r="N27" s="3" t="n">
        <v>2.26</v>
      </c>
      <c r="O27" s="3" t="n">
        <v>0.78</v>
      </c>
      <c r="P27" s="3" t="n">
        <v>0.21259</v>
      </c>
      <c r="Q27" s="0" t="n">
        <f aca="false">$P27*1000</f>
        <v>212.59</v>
      </c>
    </row>
    <row r="28" customFormat="false" ht="12.8" hidden="false" customHeight="false" outlineLevel="0" collapsed="false">
      <c r="A28" s="3" t="s">
        <v>1</v>
      </c>
      <c r="B28" s="3" t="n">
        <v>26</v>
      </c>
      <c r="C28" s="3" t="s">
        <v>44</v>
      </c>
      <c r="D28" s="3" t="s">
        <v>45</v>
      </c>
      <c r="E28" s="4" t="n">
        <v>43</v>
      </c>
      <c r="F28" s="4" t="n">
        <v>181</v>
      </c>
      <c r="G28" s="3" t="n">
        <v>107</v>
      </c>
      <c r="H28" s="3" t="n">
        <v>122</v>
      </c>
      <c r="I28" s="3" t="n">
        <v>0</v>
      </c>
      <c r="J28" s="0" t="s">
        <v>46</v>
      </c>
      <c r="K28" s="3" t="s">
        <v>54</v>
      </c>
      <c r="L28" s="3" t="n">
        <v>2</v>
      </c>
      <c r="M28" s="3" t="n">
        <v>6</v>
      </c>
      <c r="N28" s="3" t="n">
        <v>4.81</v>
      </c>
      <c r="O28" s="3" t="n">
        <v>4.27</v>
      </c>
      <c r="P28" s="3" t="n">
        <v>0.0475</v>
      </c>
      <c r="Q28" s="0" t="n">
        <f aca="false">$P28*1000</f>
        <v>47.5</v>
      </c>
    </row>
    <row r="29" customFormat="false" ht="12.8" hidden="false" customHeight="false" outlineLevel="0" collapsed="false">
      <c r="A29" s="3" t="s">
        <v>1</v>
      </c>
      <c r="B29" s="3" t="n">
        <v>27</v>
      </c>
      <c r="C29" s="3" t="s">
        <v>44</v>
      </c>
      <c r="D29" s="3" t="s">
        <v>45</v>
      </c>
      <c r="E29" s="4" t="n">
        <v>24</v>
      </c>
      <c r="F29" s="4" t="n">
        <v>180</v>
      </c>
      <c r="G29" s="3" t="n">
        <v>69</v>
      </c>
      <c r="H29" s="3" t="n">
        <v>117</v>
      </c>
      <c r="I29" s="3" t="n">
        <v>20</v>
      </c>
      <c r="J29" s="0" t="s">
        <v>46</v>
      </c>
      <c r="K29" s="0" t="s">
        <v>48</v>
      </c>
      <c r="L29" s="3" t="n">
        <v>2</v>
      </c>
      <c r="M29" s="3" t="n">
        <v>6</v>
      </c>
      <c r="N29" s="3" t="n">
        <v>2.06</v>
      </c>
      <c r="O29" s="3" t="n">
        <v>0.4</v>
      </c>
      <c r="P29" s="3" t="n">
        <v>0.2725</v>
      </c>
      <c r="Q29" s="0" t="n">
        <f aca="false">$P29*1000</f>
        <v>272.5</v>
      </c>
    </row>
    <row r="30" customFormat="false" ht="12.8" hidden="false" customHeight="false" outlineLevel="0" collapsed="false">
      <c r="A30" s="3" t="s">
        <v>1</v>
      </c>
      <c r="B30" s="3" t="n">
        <v>28</v>
      </c>
      <c r="C30" s="3" t="s">
        <v>55</v>
      </c>
      <c r="D30" s="3" t="s">
        <v>45</v>
      </c>
      <c r="E30" s="4" t="n">
        <v>25</v>
      </c>
      <c r="F30" s="4" t="n">
        <v>176</v>
      </c>
      <c r="G30" s="3" t="n">
        <v>91.4</v>
      </c>
      <c r="H30" s="3" t="n">
        <v>44</v>
      </c>
      <c r="I30" s="3" t="n">
        <v>20</v>
      </c>
      <c r="J30" s="0" t="s">
        <v>46</v>
      </c>
      <c r="K30" s="3" t="s">
        <v>48</v>
      </c>
      <c r="L30" s="3" t="n">
        <v>1</v>
      </c>
      <c r="M30" s="3" t="n">
        <v>7</v>
      </c>
      <c r="N30" s="3" t="n">
        <v>6.57</v>
      </c>
      <c r="O30" s="3" t="n">
        <v>1.27</v>
      </c>
      <c r="P30" s="3" t="n">
        <v>0.1025</v>
      </c>
      <c r="Q30" s="0" t="n">
        <f aca="false">$P30*1000</f>
        <v>102.5</v>
      </c>
    </row>
    <row r="31" customFormat="false" ht="12.8" hidden="false" customHeight="false" outlineLevel="0" collapsed="false">
      <c r="A31" s="3" t="s">
        <v>1</v>
      </c>
      <c r="B31" s="3" t="n">
        <v>29</v>
      </c>
      <c r="C31" s="3" t="s">
        <v>55</v>
      </c>
      <c r="D31" s="3" t="s">
        <v>49</v>
      </c>
      <c r="E31" s="4" t="n">
        <v>37</v>
      </c>
      <c r="F31" s="4" t="n">
        <v>174</v>
      </c>
      <c r="G31" s="3" t="n">
        <v>75</v>
      </c>
      <c r="H31" s="3" t="n">
        <v>52</v>
      </c>
      <c r="I31" s="3" t="n">
        <v>0</v>
      </c>
      <c r="J31" s="0" t="s">
        <v>46</v>
      </c>
      <c r="K31" s="3" t="s">
        <v>56</v>
      </c>
      <c r="L31" s="3" t="n">
        <v>4</v>
      </c>
      <c r="M31" s="3" t="n">
        <v>8</v>
      </c>
      <c r="N31" s="3" t="n">
        <v>2.07</v>
      </c>
      <c r="O31" s="3" t="n">
        <v>0.8</v>
      </c>
      <c r="P31" s="3" t="n">
        <v>0.1444</v>
      </c>
      <c r="Q31" s="0" t="n">
        <f aca="false">$P31*1000</f>
        <v>144.4</v>
      </c>
    </row>
    <row r="32" customFormat="false" ht="12.8" hidden="false" customHeight="false" outlineLevel="0" collapsed="false">
      <c r="A32" s="3" t="s">
        <v>1</v>
      </c>
      <c r="B32" s="3" t="n">
        <v>30</v>
      </c>
      <c r="C32" s="3" t="s">
        <v>55</v>
      </c>
      <c r="D32" s="3" t="s">
        <v>45</v>
      </c>
      <c r="E32" s="4" t="n">
        <v>62</v>
      </c>
      <c r="F32" s="4" t="n">
        <v>167</v>
      </c>
      <c r="G32" s="3" t="n">
        <v>63</v>
      </c>
      <c r="H32" s="3" t="n">
        <v>59</v>
      </c>
      <c r="I32" s="3" t="n">
        <v>20</v>
      </c>
      <c r="J32" s="0" t="s">
        <v>46</v>
      </c>
      <c r="K32" s="3" t="s">
        <v>53</v>
      </c>
      <c r="L32" s="3" t="n">
        <v>10</v>
      </c>
      <c r="M32" s="3" t="n">
        <v>24</v>
      </c>
      <c r="N32" s="3" t="n">
        <v>0.42</v>
      </c>
      <c r="O32" s="3" t="n">
        <v>0.06</v>
      </c>
      <c r="P32" s="3" t="n">
        <v>0.24775</v>
      </c>
      <c r="Q32" s="0" t="n">
        <f aca="false">$P32*1000</f>
        <v>247.75</v>
      </c>
    </row>
    <row r="33" customFormat="false" ht="12.8" hidden="false" customHeight="false" outlineLevel="0" collapsed="false">
      <c r="A33" s="3" t="s">
        <v>1</v>
      </c>
      <c r="B33" s="3" t="n">
        <v>31</v>
      </c>
      <c r="C33" s="3" t="s">
        <v>55</v>
      </c>
      <c r="D33" s="3" t="s">
        <v>45</v>
      </c>
      <c r="E33" s="4" t="n">
        <v>32</v>
      </c>
      <c r="F33" s="4" t="n">
        <v>164</v>
      </c>
      <c r="G33" s="3" t="n">
        <v>56.5</v>
      </c>
      <c r="H33" s="3" t="n">
        <v>29</v>
      </c>
      <c r="I33" s="3" t="n">
        <v>0</v>
      </c>
      <c r="J33" s="0" t="s">
        <v>46</v>
      </c>
      <c r="K33" s="3" t="s">
        <v>57</v>
      </c>
      <c r="L33" s="3" t="n">
        <v>0.5</v>
      </c>
      <c r="M33" s="3" t="n">
        <v>3</v>
      </c>
      <c r="N33" s="3" t="n">
        <v>0.05</v>
      </c>
      <c r="O33" s="3" t="n">
        <v>2.36</v>
      </c>
      <c r="P33" s="3" t="n">
        <v>0.0175</v>
      </c>
      <c r="Q33" s="0" t="n">
        <f aca="false">$P33*1000</f>
        <v>17.5</v>
      </c>
    </row>
    <row r="34" customFormat="false" ht="12.8" hidden="false" customHeight="false" outlineLevel="0" collapsed="false">
      <c r="A34" s="3" t="s">
        <v>1</v>
      </c>
      <c r="B34" s="3" t="n">
        <v>32</v>
      </c>
      <c r="C34" s="3" t="s">
        <v>55</v>
      </c>
      <c r="D34" s="3" t="s">
        <v>45</v>
      </c>
      <c r="E34" s="4" t="n">
        <v>28</v>
      </c>
      <c r="F34" s="4" t="n">
        <v>186</v>
      </c>
      <c r="G34" s="3" t="n">
        <v>72</v>
      </c>
      <c r="H34" s="3" t="n">
        <v>22</v>
      </c>
      <c r="I34" s="3" t="n">
        <v>5</v>
      </c>
      <c r="J34" s="0" t="s">
        <v>46</v>
      </c>
      <c r="K34" s="3" t="s">
        <v>48</v>
      </c>
      <c r="L34" s="3" t="n">
        <v>10</v>
      </c>
      <c r="M34" s="3" t="n">
        <v>24</v>
      </c>
      <c r="N34" s="3" t="n">
        <v>0.68</v>
      </c>
      <c r="O34" s="3" t="n">
        <v>0.08</v>
      </c>
      <c r="P34" s="3" t="n">
        <v>0.14228</v>
      </c>
      <c r="Q34" s="0" t="n">
        <f aca="false">$P34*1000</f>
        <v>142.28</v>
      </c>
    </row>
    <row r="35" customFormat="false" ht="12.8" hidden="false" customHeight="false" outlineLevel="0" collapsed="false">
      <c r="A35" s="3" t="s">
        <v>1</v>
      </c>
      <c r="B35" s="3" t="n">
        <v>33</v>
      </c>
      <c r="C35" s="3" t="s">
        <v>55</v>
      </c>
      <c r="D35" s="3" t="s">
        <v>49</v>
      </c>
      <c r="E35" s="4" t="n">
        <v>38</v>
      </c>
      <c r="F35" s="4" t="n">
        <v>160</v>
      </c>
      <c r="G35" s="3" t="n">
        <v>64</v>
      </c>
      <c r="H35" s="3" t="n">
        <v>41</v>
      </c>
      <c r="I35" s="3" t="n">
        <v>12.5</v>
      </c>
      <c r="J35" s="0" t="s">
        <v>46</v>
      </c>
      <c r="K35" s="3" t="s">
        <v>53</v>
      </c>
      <c r="L35" s="3" t="n">
        <v>2</v>
      </c>
      <c r="M35" s="3" t="n">
        <v>6</v>
      </c>
      <c r="N35" s="3" t="n">
        <v>3.32</v>
      </c>
      <c r="O35" s="3" t="n">
        <v>2.17</v>
      </c>
      <c r="P35" s="3" t="n">
        <v>0.08857</v>
      </c>
      <c r="Q35" s="0" t="n">
        <f aca="false">$P35*1000</f>
        <v>88.57</v>
      </c>
    </row>
    <row r="36" customFormat="false" ht="12.8" hidden="false" customHeight="false" outlineLevel="0" collapsed="false">
      <c r="A36" s="3" t="s">
        <v>1</v>
      </c>
      <c r="B36" s="3" t="n">
        <v>34</v>
      </c>
      <c r="C36" s="3" t="s">
        <v>55</v>
      </c>
      <c r="D36" s="3" t="s">
        <v>49</v>
      </c>
      <c r="E36" s="4" t="n">
        <v>56</v>
      </c>
      <c r="F36" s="4" t="n">
        <v>165</v>
      </c>
      <c r="G36" s="3" t="n">
        <v>47</v>
      </c>
      <c r="H36" s="3" t="n">
        <v>11</v>
      </c>
      <c r="I36" s="3" t="n">
        <v>10</v>
      </c>
      <c r="J36" s="0" t="s">
        <v>46</v>
      </c>
      <c r="K36" s="3" t="s">
        <v>58</v>
      </c>
      <c r="L36" s="3" t="n">
        <v>2</v>
      </c>
      <c r="M36" s="3" t="n">
        <v>6</v>
      </c>
      <c r="N36" s="3" t="n">
        <v>16.09</v>
      </c>
      <c r="O36" s="3" t="n">
        <v>14.09</v>
      </c>
      <c r="P36" s="3" t="n">
        <v>0.00253</v>
      </c>
      <c r="Q36" s="0" t="n">
        <f aca="false">$P36*1000</f>
        <v>2.53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2016-10-31T18:39:51Z</dcterms:created>
  <dc:creator/>
  <dc:description/>
  <dc:language>en-US</dc:language>
  <cp:lastModifiedBy/>
  <dcterms:modified xsi:type="dcterms:W3CDTF">2016-11-17T12:49:12Z</dcterms:modified>
  <cp:revision>24</cp:revision>
  <dc:subject/>
  <dc:title/>
</cp:coreProperties>
</file>