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D:\User\Documents\DiceIncremental\"/>
    </mc:Choice>
  </mc:AlternateContent>
  <xr:revisionPtr revIDLastSave="0" documentId="8_{40187068-600E-4DB9-A456-DFA34EC18C6F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Data" sheetId="4" r:id="rId1"/>
    <sheet name="Achievements" sheetId="1" r:id="rId2"/>
    <sheet name="Sequence" sheetId="3" r:id="rId3"/>
    <sheet name="HighScores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6" i="4" l="1"/>
  <c r="B5" i="4"/>
  <c r="B4" i="4"/>
  <c r="B3" i="4"/>
  <c r="C4" i="4"/>
  <c r="D6" i="4"/>
  <c r="D5" i="4"/>
  <c r="D4" i="4"/>
  <c r="D3" i="4"/>
  <c r="C6" i="4"/>
  <c r="C5" i="4"/>
  <c r="C3" i="4"/>
  <c r="D6" i="3"/>
  <c r="D7" i="3"/>
  <c r="D8" i="3"/>
  <c r="D9" i="3"/>
  <c r="D10" i="3"/>
  <c r="D11" i="3"/>
  <c r="D5" i="3"/>
  <c r="C4" i="3"/>
  <c r="C5" i="3"/>
  <c r="C6" i="3"/>
  <c r="C7" i="3"/>
  <c r="C8" i="3"/>
  <c r="C9" i="3"/>
  <c r="C10" i="3"/>
  <c r="C11" i="3"/>
  <c r="C3" i="3"/>
  <c r="A8" i="2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C2" i="4" l="1"/>
  <c r="B2" i="4"/>
  <c r="D2" i="4"/>
  <c r="E3" i="4"/>
  <c r="E4" i="4"/>
  <c r="E5" i="4"/>
  <c r="E6" i="4"/>
  <c r="E2" i="4" l="1"/>
</calcChain>
</file>

<file path=xl/sharedStrings.xml><?xml version="1.0" encoding="utf-8"?>
<sst xmlns="http://schemas.openxmlformats.org/spreadsheetml/2006/main" count="242" uniqueCount="32">
  <si>
    <t>Gold</t>
  </si>
  <si>
    <t>Total</t>
  </si>
  <si>
    <t>Prestige</t>
  </si>
  <si>
    <t>Turn</t>
  </si>
  <si>
    <t>Turns</t>
  </si>
  <si>
    <t>Rolls</t>
  </si>
  <si>
    <t>Eyes</t>
  </si>
  <si>
    <t>XP</t>
  </si>
  <si>
    <t>Combos</t>
  </si>
  <si>
    <t>Power</t>
  </si>
  <si>
    <t>Dice</t>
  </si>
  <si>
    <t>Gold (100)</t>
  </si>
  <si>
    <t>Gold (25)</t>
  </si>
  <si>
    <t>Gold (50)</t>
  </si>
  <si>
    <t>Trick</t>
  </si>
  <si>
    <t>Multiplier</t>
  </si>
  <si>
    <t>Magic</t>
  </si>
  <si>
    <t>Highest</t>
  </si>
  <si>
    <t>Dice Bought</t>
  </si>
  <si>
    <t>Gold (10)</t>
  </si>
  <si>
    <t>Gold (250)</t>
  </si>
  <si>
    <t>Gold (500)</t>
  </si>
  <si>
    <t>Level</t>
  </si>
  <si>
    <t>Dice Count</t>
  </si>
  <si>
    <t>Dice Size</t>
  </si>
  <si>
    <t>Achievements</t>
  </si>
  <si>
    <t>Sequence</t>
  </si>
  <si>
    <t>HighScores</t>
  </si>
  <si>
    <t>Gold (1000)</t>
  </si>
  <si>
    <t>Gold (2500)</t>
  </si>
  <si>
    <t>dice</t>
  </si>
  <si>
    <t>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</si>
</sst>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4">
    <xf numFmtId="0" fontId="0" fillId="0" borderId="0" xfId="0"/>
    <xf numFmtId="164" fontId="0" fillId="0" borderId="0" xfId="1" applyNumberFormat="1" applyFont="1" applyAlignment="1"/>
    <xf numFmtId="0" fontId="0" fillId="3" borderId="0" xfId="0" applyFill="1"/>
    <xf numFmtId="0" fontId="0" fillId="5" borderId="0" xfId="0" applyFill="1"/>
    <xf numFmtId="164" fontId="0" fillId="0" borderId="1" xfId="1" applyNumberFormat="1" applyFont="1" applyBorder="1" applyAlignment="1"/>
    <xf numFmtId="164" fontId="0" fillId="0" borderId="2" xfId="1" applyNumberFormat="1" applyFont="1" applyBorder="1" applyAlignment="1"/>
    <xf numFmtId="164" fontId="0" fillId="0" borderId="3" xfId="1" applyNumberFormat="1" applyFont="1" applyBorder="1" applyAlignment="1"/>
    <xf numFmtId="164" fontId="0" fillId="0" borderId="4" xfId="1" applyNumberFormat="1" applyFont="1" applyBorder="1" applyAlignment="1"/>
    <xf numFmtId="164" fontId="0" fillId="0" borderId="5" xfId="1" applyNumberFormat="1" applyFont="1" applyBorder="1" applyAlignment="1"/>
    <xf numFmtId="164" fontId="0" fillId="0" borderId="6" xfId="1" applyNumberFormat="1" applyFont="1" applyBorder="1" applyAlignment="1"/>
    <xf numFmtId="164" fontId="0" fillId="0" borderId="7" xfId="1" applyNumberFormat="1" applyFont="1" applyBorder="1" applyAlignment="1"/>
    <xf numFmtId="164" fontId="0" fillId="0" borderId="0" xfId="1" applyNumberFormat="1" applyFont="1" applyBorder="1" applyAlignment="1"/>
    <xf numFmtId="164" fontId="0" fillId="0" borderId="8" xfId="1" applyNumberFormat="1" applyFont="1" applyBorder="1" applyAlignment="1"/>
    <xf numFmtId="164" fontId="0" fillId="0" borderId="0" xfId="1" applyNumberFormat="1" applyFont="1" applyBorder="1" applyAlignment="1">
      <alignment wrapText="1"/>
    </xf>
    <xf numFmtId="164" fontId="0" fillId="2" borderId="1" xfId="1" applyNumberFormat="1" applyFont="1" applyFill="1" applyBorder="1" applyAlignment="1"/>
    <xf numFmtId="0" fontId="0" fillId="0" borderId="0" xfId="0" applyBorder="1"/>
    <xf numFmtId="0" fontId="0" fillId="7" borderId="0" xfId="0" applyFill="1"/>
    <xf numFmtId="0" fontId="0" fillId="4" borderId="0" xfId="0" applyFill="1"/>
    <xf numFmtId="0" fontId="0" fillId="8" borderId="0" xfId="0" applyFill="1"/>
    <xf numFmtId="164" fontId="0" fillId="6" borderId="4" xfId="1" applyNumberFormat="1" applyFont="1" applyFill="1" applyBorder="1" applyAlignment="1">
      <alignment horizontal="center" vertical="center" textRotation="180"/>
    </xf>
    <xf numFmtId="164" fontId="0" fillId="6" borderId="6" xfId="1" applyNumberFormat="1" applyFont="1" applyFill="1" applyBorder="1" applyAlignment="1">
      <alignment horizontal="center" vertical="center" textRotation="180"/>
    </xf>
    <xf numFmtId="164" fontId="0" fillId="6" borderId="4" xfId="1" applyNumberFormat="1" applyFont="1" applyFill="1" applyBorder="1" applyAlignment="1">
      <alignment horizontal="center"/>
    </xf>
    <xf numFmtId="164" fontId="0" fillId="6" borderId="6" xfId="1" applyNumberFormat="1" applyFont="1" applyFill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64" fontId="0" fillId="0" borderId="4" xfId="1" applyNumberFormat="1" applyFont="1" applyBorder="1" applyAlignment="1">
      <alignment horizontal="center"/>
    </xf>
    <xf numFmtId="164" fontId="0" fillId="0" borderId="8" xfId="1" applyNumberFormat="1" applyFont="1" applyBorder="1" applyAlignment="1">
      <alignment horizontal="center"/>
    </xf>
    <xf numFmtId="164" fontId="0" fillId="0" borderId="6" xfId="1" applyNumberFormat="1" applyFont="1" applyBorder="1" applyAlignment="1">
      <alignment horizontal="center"/>
    </xf>
    <xf numFmtId="164" fontId="2" fillId="0" borderId="0" xfId="1" applyNumberFormat="1" applyFont="1" applyBorder="1" applyAlignment="1"/>
    <xf numFmtId="164" fontId="3" fillId="0" borderId="0" xfId="1" applyNumberFormat="1" applyFont="1" applyBorder="1" applyAlignment="1"/>
    <xf numFmtId="164" fontId="2" fillId="0" borderId="8" xfId="1" applyNumberFormat="1" applyFont="1" applyBorder="1" applyAlignment="1"/>
    <xf numFmtId="164" fontId="2" fillId="0" borderId="4" xfId="1" applyNumberFormat="1" applyFont="1" applyBorder="1" applyAlignment="1"/>
    <xf numFmtId="164" fontId="2" fillId="0" borderId="6" xfId="1" applyNumberFormat="1" applyFont="1" applyBorder="1" applyAlignment="1"/>
    <xf numFmtId="0" fontId="2" fillId="0" borderId="0" xfId="0" applyFont="1"/>
    <xf numFmtId="164" fontId="2" fillId="0" borderId="0" xfId="1" applyNumberFormat="1" applyFont="1" applyFill="1" applyBorder="1" applyAlignment="1"/>
  </cellXfs>
  <cellStyles count="2">
    <cellStyle name="Comma" xfId="1" builtinId="3"/>
    <cellStyle name="Normal" xfId="0" builtinId="0"/>
  </cellStyles>
  <dxfs count="30">
    <dxf>
      <fill>
        <patternFill>
          <bgColor theme="2" tint="-9.9948118533890809E-2"/>
        </patternFill>
      </fill>
    </dxf>
    <dxf>
      <fill>
        <patternFill patternType="none">
          <bgColor auto="1"/>
        </patternFill>
      </fill>
    </dxf>
    <dxf>
      <fill>
        <patternFill>
          <bgColor theme="8" tint="0.59996337778862885"/>
        </patternFill>
      </fill>
    </dxf>
    <dxf>
      <font>
        <color auto="1"/>
      </font>
      <fill>
        <patternFill>
          <bgColor theme="5"/>
        </patternFill>
      </fill>
    </dxf>
    <dxf>
      <fill>
        <patternFill>
          <bgColor theme="9"/>
        </patternFill>
      </fill>
    </dxf>
    <dxf>
      <fill>
        <patternFill>
          <bgColor theme="7"/>
        </patternFill>
      </fill>
    </dxf>
    <dxf>
      <fill>
        <patternFill>
          <bgColor theme="8" tint="0.59996337778862885"/>
        </patternFill>
      </fill>
    </dxf>
    <dxf>
      <font>
        <color auto="1"/>
      </font>
      <fill>
        <patternFill>
          <bgColor theme="5"/>
        </patternFill>
      </fill>
    </dxf>
    <dxf>
      <fill>
        <patternFill>
          <bgColor theme="9"/>
        </patternFill>
      </fill>
    </dxf>
    <dxf>
      <fill>
        <patternFill>
          <bgColor theme="7"/>
        </patternFill>
      </fill>
    </dxf>
    <dxf>
      <fill>
        <patternFill patternType="none">
          <bgColor auto="1"/>
        </patternFill>
      </fill>
    </dxf>
    <dxf>
      <fill>
        <patternFill>
          <bgColor theme="8" tint="0.59996337778862885"/>
        </patternFill>
      </fill>
    </dxf>
    <dxf>
      <font>
        <color auto="1"/>
      </font>
      <fill>
        <patternFill>
          <bgColor theme="5"/>
        </patternFill>
      </fill>
    </dxf>
    <dxf>
      <fill>
        <patternFill>
          <bgColor theme="9"/>
        </patternFill>
      </fill>
    </dxf>
    <dxf>
      <fill>
        <patternFill>
          <bgColor theme="7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59996337778862885"/>
        </patternFill>
      </fill>
    </dxf>
    <dxf>
      <font>
        <color auto="1"/>
      </font>
      <fill>
        <patternFill>
          <bgColor theme="5"/>
        </patternFill>
      </fill>
    </dxf>
    <dxf>
      <fill>
        <patternFill>
          <bgColor theme="9"/>
        </patternFill>
      </fill>
    </dxf>
    <dxf>
      <fill>
        <patternFill>
          <bgColor theme="7"/>
        </patternFill>
      </fill>
    </dxf>
    <dxf>
      <fill>
        <patternFill>
          <bgColor theme="8" tint="0.59996337778862885"/>
        </patternFill>
      </fill>
    </dxf>
    <dxf>
      <font>
        <color auto="1"/>
      </font>
      <fill>
        <patternFill>
          <bgColor theme="5"/>
        </patternFill>
      </fill>
    </dxf>
    <dxf>
      <fill>
        <patternFill>
          <bgColor theme="9"/>
        </patternFill>
      </fill>
    </dxf>
    <dxf>
      <fill>
        <patternFill>
          <bgColor theme="7"/>
        </patternFill>
      </fill>
    </dxf>
    <dxf>
      <fill>
        <patternFill>
          <bgColor theme="2"/>
        </patternFill>
      </fill>
    </dxf>
    <dxf>
      <fill>
        <patternFill>
          <bgColor theme="8" tint="0.59996337778862885"/>
        </patternFill>
      </fill>
    </dxf>
    <dxf>
      <font>
        <color auto="1"/>
      </font>
      <fill>
        <patternFill>
          <bgColor theme="5"/>
        </patternFill>
      </fill>
    </dxf>
    <dxf>
      <fill>
        <patternFill>
          <bgColor theme="9"/>
        </patternFill>
      </fill>
    </dxf>
    <dxf>
      <fill>
        <patternFill>
          <bgColor theme="7"/>
        </patternFill>
      </fill>
    </dxf>
    <dxf>
      <fill>
        <patternFill>
          <bgColor theme="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771525</xdr:colOff>
      <xdr:row>1</xdr:row>
      <xdr:rowOff>9525</xdr:rowOff>
    </xdr:from>
    <xdr:to>
      <xdr:col>3</xdr:col>
      <xdr:colOff>762000</xdr:colOff>
      <xdr:row>20</xdr:row>
      <xdr:rowOff>9525</xdr:rowOff>
    </xdr:to>
    <xdr:sp macro="" textlink="">
      <xdr:nvSpPr>
        <xdr:cNvPr id="2" name="Multiplication Sign 1">
          <a:extLst>
            <a:ext uri="{FF2B5EF4-FFF2-40B4-BE49-F238E27FC236}">
              <a16:creationId xmlns:a16="http://schemas.microsoft.com/office/drawing/2014/main" id="{0FFA16D1-AA23-4B8C-8B37-344A7279D246}"/>
            </a:ext>
          </a:extLst>
        </xdr:cNvPr>
        <xdr:cNvSpPr/>
      </xdr:nvSpPr>
      <xdr:spPr>
        <a:xfrm>
          <a:off x="2333625" y="200025"/>
          <a:ext cx="771525" cy="3629025"/>
        </a:xfrm>
        <a:prstGeom prst="mathMultiply">
          <a:avLst/>
        </a:prstGeom>
        <a:solidFill>
          <a:srgbClr val="FF0000"/>
        </a:solidFill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19050</xdr:colOff>
      <xdr:row>1</xdr:row>
      <xdr:rowOff>0</xdr:rowOff>
    </xdr:from>
    <xdr:to>
      <xdr:col>9</xdr:col>
      <xdr:colOff>771525</xdr:colOff>
      <xdr:row>19</xdr:row>
      <xdr:rowOff>161925</xdr:rowOff>
    </xdr:to>
    <xdr:sp macro="" textlink="">
      <xdr:nvSpPr>
        <xdr:cNvPr id="3" name="Multiplication Sign 2">
          <a:extLst>
            <a:ext uri="{FF2B5EF4-FFF2-40B4-BE49-F238E27FC236}">
              <a16:creationId xmlns:a16="http://schemas.microsoft.com/office/drawing/2014/main" id="{B877845B-3155-44AD-A3E2-D779C9CFFAD9}"/>
            </a:ext>
          </a:extLst>
        </xdr:cNvPr>
        <xdr:cNvSpPr/>
      </xdr:nvSpPr>
      <xdr:spPr>
        <a:xfrm>
          <a:off x="7048500" y="190500"/>
          <a:ext cx="752475" cy="3590925"/>
        </a:xfrm>
        <a:prstGeom prst="mathMultiply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9525</xdr:colOff>
      <xdr:row>1</xdr:row>
      <xdr:rowOff>19050</xdr:rowOff>
    </xdr:from>
    <xdr:to>
      <xdr:col>22</xdr:col>
      <xdr:colOff>19050</xdr:colOff>
      <xdr:row>19</xdr:row>
      <xdr:rowOff>180975</xdr:rowOff>
    </xdr:to>
    <xdr:sp macro="" textlink="">
      <xdr:nvSpPr>
        <xdr:cNvPr id="4" name="Multiplication Sign 3">
          <a:extLst>
            <a:ext uri="{FF2B5EF4-FFF2-40B4-BE49-F238E27FC236}">
              <a16:creationId xmlns:a16="http://schemas.microsoft.com/office/drawing/2014/main" id="{E543014A-C243-4F84-8CC4-0E19EA6DBC2B}"/>
            </a:ext>
          </a:extLst>
        </xdr:cNvPr>
        <xdr:cNvSpPr/>
      </xdr:nvSpPr>
      <xdr:spPr>
        <a:xfrm>
          <a:off x="14849475" y="209550"/>
          <a:ext cx="2352675" cy="3590925"/>
        </a:xfrm>
        <a:prstGeom prst="mathMultiply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4EF9B-7250-4DF2-BA16-FF215FE82640}">
  <dimension ref="A1:E6"/>
  <sheetViews>
    <sheetView workbookViewId="0">
      <selection activeCell="K25" sqref="K25"/>
    </sheetView>
  </sheetViews>
  <sheetFormatPr defaultRowHeight="15" x14ac:dyDescent="0.25"/>
  <sheetData>
    <row r="1" spans="1:5" x14ac:dyDescent="0.25">
      <c r="B1" t="s">
        <v>25</v>
      </c>
      <c r="C1" t="s">
        <v>26</v>
      </c>
      <c r="D1" t="s">
        <v>27</v>
      </c>
      <c r="E1" t="s">
        <v>1</v>
      </c>
    </row>
    <row r="2" spans="1:5" x14ac:dyDescent="0.25">
      <c r="A2" s="16" t="s">
        <v>14</v>
      </c>
      <c r="B2" s="16">
        <f>COUNTIF(Achievements!A1:V99,"*")-(7*4)-SUM(B3:B6)</f>
        <v>18</v>
      </c>
      <c r="C2" s="16">
        <f>COUNTIF(Sequence!$B$2:$V$99,"*")-SUM(C3:C6)</f>
        <v>16</v>
      </c>
      <c r="D2" s="16">
        <f>COUNTIF(HighScores!$B$2:$V$99,"*")-SUM(D3:D6)</f>
        <v>0</v>
      </c>
      <c r="E2" s="16">
        <f>SUM(B2:D2)</f>
        <v>34</v>
      </c>
    </row>
    <row r="3" spans="1:5" x14ac:dyDescent="0.25">
      <c r="A3" s="2" t="s">
        <v>0</v>
      </c>
      <c r="B3" s="2">
        <f>COUNTIF(Achievements!A1:V99,"Gold (*)")</f>
        <v>103</v>
      </c>
      <c r="C3" s="2">
        <f>COUNTIF(Sequence!$B$2:$V$99,"Gold (*)")</f>
        <v>0</v>
      </c>
      <c r="D3" s="2">
        <f>COUNTIF(HighScores!$B$2:$V$99,"Gold (*)")</f>
        <v>0</v>
      </c>
      <c r="E3" s="2">
        <f t="shared" ref="E3:E6" si="0">SUM(B3:D3)</f>
        <v>103</v>
      </c>
    </row>
    <row r="4" spans="1:5" x14ac:dyDescent="0.25">
      <c r="A4" s="3" t="s">
        <v>10</v>
      </c>
      <c r="B4" s="3">
        <f>COUNTIF(Achievements!A1:V99,"Dice")</f>
        <v>36</v>
      </c>
      <c r="C4" s="3">
        <f>COUNTIF(Sequence!$B$2:$V$99,"Dice")</f>
        <v>0</v>
      </c>
      <c r="D4" s="3">
        <f>COUNTIF(HighScores!$B$2:$V$99,"Dice")</f>
        <v>0</v>
      </c>
      <c r="E4" s="3">
        <f t="shared" si="0"/>
        <v>36</v>
      </c>
    </row>
    <row r="5" spans="1:5" x14ac:dyDescent="0.25">
      <c r="A5" s="17" t="s">
        <v>9</v>
      </c>
      <c r="B5" s="17">
        <f>COUNTIF(Achievements!A1:V99,"Power")</f>
        <v>42</v>
      </c>
      <c r="C5" s="17">
        <f>COUNTIF(Sequence!$B$2:$V$99,"Power")</f>
        <v>0</v>
      </c>
      <c r="D5" s="17">
        <f>COUNTIF(HighScores!$B$2:$V$99,"Power")</f>
        <v>0</v>
      </c>
      <c r="E5" s="17">
        <f t="shared" si="0"/>
        <v>42</v>
      </c>
    </row>
    <row r="6" spans="1:5" x14ac:dyDescent="0.25">
      <c r="A6" s="18" t="s">
        <v>15</v>
      </c>
      <c r="B6" s="18">
        <f>COUNTIF(Achievements!A1:V99,"Multiplier (*)")</f>
        <v>0</v>
      </c>
      <c r="C6" s="18">
        <f>COUNTIF(Sequence!$B$2:$V$99,"Multiplier (*)")</f>
        <v>0</v>
      </c>
      <c r="D6" s="18">
        <f>COUNTIF(HighScores!$B$2:$V$99,"Multiplier (*)")</f>
        <v>0</v>
      </c>
      <c r="E6" s="18">
        <f t="shared" si="0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43"/>
  <sheetViews>
    <sheetView tabSelected="1" workbookViewId="0">
      <selection activeCell="N41" sqref="N41:P41"/>
    </sheetView>
  </sheetViews>
  <sheetFormatPr defaultColWidth="11.7109375" defaultRowHeight="15" x14ac:dyDescent="0.25"/>
  <cols>
    <col min="1" max="4" width="11.7109375" style="1" customWidth="1"/>
    <col min="5" max="6" width="11.7109375" style="1"/>
    <col min="7" max="10" width="11.7109375" style="1" customWidth="1"/>
    <col min="11" max="12" width="11.7109375" style="1"/>
    <col min="13" max="16" width="11.7109375" style="1" customWidth="1"/>
    <col min="17" max="18" width="11.7109375" style="1"/>
    <col min="19" max="22" width="11.7109375" style="1" customWidth="1"/>
    <col min="23" max="16384" width="11.7109375" style="1"/>
  </cols>
  <sheetData>
    <row r="1" spans="1:22" x14ac:dyDescent="0.25">
      <c r="A1" s="4" t="s">
        <v>4</v>
      </c>
      <c r="B1" s="10" t="s">
        <v>1</v>
      </c>
      <c r="C1" s="10" t="s">
        <v>2</v>
      </c>
      <c r="D1" s="5" t="s">
        <v>3</v>
      </c>
      <c r="G1" s="4" t="s">
        <v>5</v>
      </c>
      <c r="H1" s="10" t="s">
        <v>1</v>
      </c>
      <c r="I1" s="10" t="s">
        <v>2</v>
      </c>
      <c r="J1" s="5" t="s">
        <v>3</v>
      </c>
      <c r="M1" s="4" t="s">
        <v>6</v>
      </c>
      <c r="N1" s="10" t="s">
        <v>1</v>
      </c>
      <c r="O1" s="10" t="s">
        <v>2</v>
      </c>
      <c r="P1" s="5" t="s">
        <v>3</v>
      </c>
      <c r="S1" s="4" t="s">
        <v>7</v>
      </c>
      <c r="T1" s="10" t="s">
        <v>1</v>
      </c>
      <c r="U1" s="10" t="s">
        <v>2</v>
      </c>
      <c r="V1" s="5" t="s">
        <v>3</v>
      </c>
    </row>
    <row r="2" spans="1:22" x14ac:dyDescent="0.25">
      <c r="A2" s="6">
        <v>10</v>
      </c>
      <c r="B2" s="11" t="s">
        <v>19</v>
      </c>
      <c r="C2" s="11" t="s">
        <v>12</v>
      </c>
      <c r="D2" s="21"/>
      <c r="G2" s="6">
        <v>10</v>
      </c>
      <c r="H2" s="11"/>
      <c r="I2" s="11" t="s">
        <v>9</v>
      </c>
      <c r="J2" s="19"/>
      <c r="M2" s="6">
        <v>10</v>
      </c>
      <c r="N2" s="11" t="s">
        <v>9</v>
      </c>
      <c r="O2" s="11" t="s">
        <v>10</v>
      </c>
      <c r="P2" s="7" t="s">
        <v>9</v>
      </c>
      <c r="S2" s="6">
        <v>10</v>
      </c>
      <c r="T2" s="23"/>
      <c r="U2" s="23"/>
      <c r="V2" s="24"/>
    </row>
    <row r="3" spans="1:22" x14ac:dyDescent="0.25">
      <c r="A3" s="6">
        <v>25</v>
      </c>
      <c r="B3" s="11" t="s">
        <v>19</v>
      </c>
      <c r="C3" s="11" t="s">
        <v>12</v>
      </c>
      <c r="D3" s="21"/>
      <c r="G3" s="6">
        <v>25</v>
      </c>
      <c r="H3" s="11" t="s">
        <v>10</v>
      </c>
      <c r="I3" s="11" t="s">
        <v>31</v>
      </c>
      <c r="J3" s="19"/>
      <c r="M3" s="6">
        <v>25</v>
      </c>
      <c r="N3" s="11" t="s">
        <v>19</v>
      </c>
      <c r="O3" s="11"/>
      <c r="P3" s="7" t="s">
        <v>10</v>
      </c>
      <c r="S3" s="6">
        <v>25</v>
      </c>
      <c r="T3" s="23"/>
      <c r="U3" s="23"/>
      <c r="V3" s="24"/>
    </row>
    <row r="4" spans="1:22" x14ac:dyDescent="0.25">
      <c r="A4" s="6">
        <v>50</v>
      </c>
      <c r="B4" s="11" t="s">
        <v>19</v>
      </c>
      <c r="C4" s="11" t="s">
        <v>12</v>
      </c>
      <c r="D4" s="21"/>
      <c r="G4" s="6">
        <v>50</v>
      </c>
      <c r="H4" s="11" t="s">
        <v>31</v>
      </c>
      <c r="I4" s="33"/>
      <c r="J4" s="19"/>
      <c r="M4" s="6">
        <v>50</v>
      </c>
      <c r="N4" s="27"/>
      <c r="O4" s="11" t="s">
        <v>9</v>
      </c>
      <c r="P4" s="7" t="s">
        <v>31</v>
      </c>
      <c r="S4" s="6">
        <v>50</v>
      </c>
      <c r="T4" s="23"/>
      <c r="U4" s="23"/>
      <c r="V4" s="24"/>
    </row>
    <row r="5" spans="1:22" x14ac:dyDescent="0.25">
      <c r="A5" s="6">
        <v>100</v>
      </c>
      <c r="B5" s="11" t="s">
        <v>31</v>
      </c>
      <c r="C5" s="11" t="s">
        <v>31</v>
      </c>
      <c r="D5" s="21"/>
      <c r="G5" s="6">
        <v>100</v>
      </c>
      <c r="H5" s="11" t="s">
        <v>12</v>
      </c>
      <c r="I5" s="11"/>
      <c r="J5" s="19"/>
      <c r="M5" s="6">
        <v>100</v>
      </c>
      <c r="N5" s="11" t="s">
        <v>9</v>
      </c>
      <c r="O5" s="11" t="s">
        <v>30</v>
      </c>
      <c r="P5" s="30"/>
      <c r="S5" s="6">
        <v>100</v>
      </c>
      <c r="T5" s="23"/>
      <c r="U5" s="23"/>
      <c r="V5" s="24"/>
    </row>
    <row r="6" spans="1:22" x14ac:dyDescent="0.25">
      <c r="A6" s="6">
        <v>250</v>
      </c>
      <c r="B6" s="11" t="s">
        <v>12</v>
      </c>
      <c r="C6" s="11" t="s">
        <v>13</v>
      </c>
      <c r="D6" s="21"/>
      <c r="G6" s="6">
        <v>250</v>
      </c>
      <c r="H6" s="11"/>
      <c r="I6" s="11" t="s">
        <v>9</v>
      </c>
      <c r="J6" s="19"/>
      <c r="M6" s="6">
        <v>250</v>
      </c>
      <c r="N6" s="11" t="s">
        <v>19</v>
      </c>
      <c r="O6" s="11"/>
      <c r="P6" s="7" t="s">
        <v>9</v>
      </c>
      <c r="S6" s="6">
        <v>250</v>
      </c>
      <c r="T6" s="23"/>
      <c r="U6" s="23"/>
      <c r="V6" s="24"/>
    </row>
    <row r="7" spans="1:22" x14ac:dyDescent="0.25">
      <c r="A7" s="6">
        <v>500</v>
      </c>
      <c r="B7" s="11" t="s">
        <v>12</v>
      </c>
      <c r="C7" s="11" t="s">
        <v>13</v>
      </c>
      <c r="D7" s="21"/>
      <c r="G7" s="6">
        <v>500</v>
      </c>
      <c r="H7" s="11" t="s">
        <v>10</v>
      </c>
      <c r="I7" s="11" t="s">
        <v>31</v>
      </c>
      <c r="J7" s="19"/>
      <c r="M7" s="6">
        <v>500</v>
      </c>
      <c r="N7" s="27"/>
      <c r="O7" s="11" t="s">
        <v>9</v>
      </c>
      <c r="P7" s="7" t="s">
        <v>10</v>
      </c>
      <c r="S7" s="6">
        <v>500</v>
      </c>
      <c r="T7" s="23"/>
      <c r="U7" s="23"/>
      <c r="V7" s="24"/>
    </row>
    <row r="8" spans="1:22" x14ac:dyDescent="0.25">
      <c r="A8" s="6">
        <v>1000</v>
      </c>
      <c r="B8" s="11" t="s">
        <v>13</v>
      </c>
      <c r="C8" s="11" t="s">
        <v>11</v>
      </c>
      <c r="D8" s="21"/>
      <c r="G8" s="6">
        <v>1000</v>
      </c>
      <c r="H8" s="11"/>
      <c r="I8" s="27"/>
      <c r="J8" s="19"/>
      <c r="M8" s="6">
        <v>1000</v>
      </c>
      <c r="N8" s="11" t="s">
        <v>9</v>
      </c>
      <c r="O8" s="11" t="s">
        <v>10</v>
      </c>
      <c r="P8" s="7" t="s">
        <v>31</v>
      </c>
      <c r="S8" s="6">
        <v>1000</v>
      </c>
      <c r="T8" s="23"/>
      <c r="U8" s="23"/>
      <c r="V8" s="24"/>
    </row>
    <row r="9" spans="1:22" x14ac:dyDescent="0.25">
      <c r="A9" s="6">
        <v>2500</v>
      </c>
      <c r="B9" s="11" t="s">
        <v>13</v>
      </c>
      <c r="C9" s="11" t="s">
        <v>11</v>
      </c>
      <c r="D9" s="21"/>
      <c r="G9" s="6">
        <v>2500</v>
      </c>
      <c r="H9" s="11" t="s">
        <v>12</v>
      </c>
      <c r="I9" s="11"/>
      <c r="J9" s="19"/>
      <c r="M9" s="6">
        <v>2500</v>
      </c>
      <c r="N9" s="11" t="s">
        <v>19</v>
      </c>
      <c r="O9" s="11"/>
      <c r="P9" s="30"/>
      <c r="S9" s="6">
        <v>2500</v>
      </c>
      <c r="T9" s="23"/>
      <c r="U9" s="23"/>
      <c r="V9" s="24"/>
    </row>
    <row r="10" spans="1:22" x14ac:dyDescent="0.25">
      <c r="A10" s="6">
        <v>5000</v>
      </c>
      <c r="B10" s="11" t="s">
        <v>13</v>
      </c>
      <c r="C10" s="11" t="s">
        <v>11</v>
      </c>
      <c r="D10" s="21"/>
      <c r="G10" s="6">
        <v>5000</v>
      </c>
      <c r="H10" s="11" t="s">
        <v>31</v>
      </c>
      <c r="I10" s="13" t="s">
        <v>9</v>
      </c>
      <c r="J10" s="19"/>
      <c r="M10" s="6">
        <v>5000</v>
      </c>
      <c r="N10" s="27"/>
      <c r="O10" s="11" t="s">
        <v>9</v>
      </c>
      <c r="P10" s="7" t="s">
        <v>9</v>
      </c>
      <c r="S10" s="6">
        <v>5000</v>
      </c>
      <c r="T10" s="23"/>
      <c r="U10" s="23"/>
      <c r="V10" s="24"/>
    </row>
    <row r="11" spans="1:22" x14ac:dyDescent="0.25">
      <c r="A11" s="6">
        <v>10000</v>
      </c>
      <c r="B11" s="11" t="s">
        <v>11</v>
      </c>
      <c r="C11" s="11" t="s">
        <v>20</v>
      </c>
      <c r="D11" s="21"/>
      <c r="G11" s="6">
        <v>10000</v>
      </c>
      <c r="H11" s="11" t="s">
        <v>10</v>
      </c>
      <c r="I11" s="11"/>
      <c r="J11" s="19"/>
      <c r="M11" s="6">
        <v>10000</v>
      </c>
      <c r="N11" s="11" t="s">
        <v>9</v>
      </c>
      <c r="O11" s="11" t="s">
        <v>10</v>
      </c>
      <c r="P11" s="7" t="s">
        <v>10</v>
      </c>
      <c r="S11" s="6">
        <v>10000</v>
      </c>
      <c r="T11" s="23"/>
      <c r="U11" s="23"/>
      <c r="V11" s="24"/>
    </row>
    <row r="12" spans="1:22" x14ac:dyDescent="0.25">
      <c r="A12" s="6">
        <v>25000</v>
      </c>
      <c r="B12" s="11" t="s">
        <v>11</v>
      </c>
      <c r="C12" s="11" t="s">
        <v>20</v>
      </c>
      <c r="D12" s="21"/>
      <c r="G12" s="6">
        <v>25000</v>
      </c>
      <c r="H12" s="11"/>
      <c r="I12" s="27"/>
      <c r="J12" s="19"/>
      <c r="M12" s="6">
        <v>25000</v>
      </c>
      <c r="N12" s="11" t="s">
        <v>19</v>
      </c>
      <c r="O12" s="11"/>
      <c r="P12" s="30"/>
      <c r="S12" s="6">
        <v>25000</v>
      </c>
      <c r="T12" s="23"/>
      <c r="U12" s="23"/>
      <c r="V12" s="24"/>
    </row>
    <row r="13" spans="1:22" x14ac:dyDescent="0.25">
      <c r="A13" s="6">
        <v>50000</v>
      </c>
      <c r="B13" s="11" t="s">
        <v>11</v>
      </c>
      <c r="C13" s="11" t="s">
        <v>20</v>
      </c>
      <c r="D13" s="21"/>
      <c r="G13" s="6">
        <v>50000</v>
      </c>
      <c r="H13" s="28" t="s">
        <v>12</v>
      </c>
      <c r="I13" s="11"/>
      <c r="J13" s="19"/>
      <c r="M13" s="6">
        <v>50000</v>
      </c>
      <c r="N13" s="27"/>
      <c r="O13" s="11" t="s">
        <v>9</v>
      </c>
      <c r="P13" s="7" t="s">
        <v>9</v>
      </c>
      <c r="S13" s="6">
        <v>50000</v>
      </c>
      <c r="T13" s="23"/>
      <c r="U13" s="23"/>
      <c r="V13" s="24"/>
    </row>
    <row r="14" spans="1:22" x14ac:dyDescent="0.25">
      <c r="A14" s="6">
        <v>100000</v>
      </c>
      <c r="B14" s="11" t="s">
        <v>20</v>
      </c>
      <c r="C14" s="11" t="s">
        <v>21</v>
      </c>
      <c r="D14" s="21"/>
      <c r="G14" s="6">
        <v>100000</v>
      </c>
      <c r="H14" s="11"/>
      <c r="I14" s="28" t="s">
        <v>9</v>
      </c>
      <c r="J14" s="19"/>
      <c r="M14" s="6">
        <v>100000</v>
      </c>
      <c r="N14" s="11" t="s">
        <v>9</v>
      </c>
      <c r="O14" s="11" t="s">
        <v>10</v>
      </c>
      <c r="P14" s="7" t="s">
        <v>10</v>
      </c>
      <c r="S14" s="6">
        <v>100000</v>
      </c>
      <c r="T14" s="23"/>
      <c r="U14" s="23"/>
      <c r="V14" s="24"/>
    </row>
    <row r="15" spans="1:22" x14ac:dyDescent="0.25">
      <c r="A15" s="6">
        <v>250000</v>
      </c>
      <c r="B15" s="11" t="s">
        <v>20</v>
      </c>
      <c r="C15" s="11" t="s">
        <v>21</v>
      </c>
      <c r="D15" s="21"/>
      <c r="G15" s="6">
        <v>250000</v>
      </c>
      <c r="H15" s="11" t="s">
        <v>10</v>
      </c>
      <c r="I15" s="11"/>
      <c r="J15" s="19"/>
      <c r="M15" s="6">
        <v>250000</v>
      </c>
      <c r="N15" s="11" t="s">
        <v>19</v>
      </c>
      <c r="O15" s="11"/>
      <c r="P15" s="30"/>
      <c r="S15" s="6">
        <v>250000</v>
      </c>
      <c r="T15" s="23"/>
      <c r="U15" s="23"/>
      <c r="V15" s="24"/>
    </row>
    <row r="16" spans="1:22" x14ac:dyDescent="0.25">
      <c r="A16" s="6">
        <v>500000</v>
      </c>
      <c r="B16" s="11" t="s">
        <v>20</v>
      </c>
      <c r="C16" s="11" t="s">
        <v>21</v>
      </c>
      <c r="D16" s="21"/>
      <c r="G16" s="6">
        <v>500000</v>
      </c>
      <c r="H16" s="11" t="s">
        <v>31</v>
      </c>
      <c r="I16" s="27"/>
      <c r="J16" s="19"/>
      <c r="M16" s="6">
        <v>500000</v>
      </c>
      <c r="N16" s="27"/>
      <c r="O16" s="11" t="s">
        <v>9</v>
      </c>
      <c r="P16" s="7" t="s">
        <v>9</v>
      </c>
      <c r="S16" s="6">
        <v>500000</v>
      </c>
      <c r="T16" s="23"/>
      <c r="U16" s="23"/>
      <c r="V16" s="24"/>
    </row>
    <row r="17" spans="1:22" x14ac:dyDescent="0.25">
      <c r="A17" s="6">
        <v>1000000</v>
      </c>
      <c r="B17" s="11" t="s">
        <v>21</v>
      </c>
      <c r="C17" s="11" t="s">
        <v>28</v>
      </c>
      <c r="D17" s="21"/>
      <c r="G17" s="6">
        <v>1000000</v>
      </c>
      <c r="H17" s="11" t="s">
        <v>12</v>
      </c>
      <c r="I17" s="11"/>
      <c r="J17" s="19"/>
      <c r="M17" s="6">
        <v>1000000</v>
      </c>
      <c r="N17" s="11" t="s">
        <v>9</v>
      </c>
      <c r="O17" s="11" t="s">
        <v>10</v>
      </c>
      <c r="P17" s="7" t="s">
        <v>10</v>
      </c>
      <c r="S17" s="6">
        <v>1000000</v>
      </c>
      <c r="T17" s="23"/>
      <c r="U17" s="23"/>
      <c r="V17" s="24"/>
    </row>
    <row r="18" spans="1:22" x14ac:dyDescent="0.25">
      <c r="A18" s="6">
        <v>2500000</v>
      </c>
      <c r="B18" s="11" t="s">
        <v>21</v>
      </c>
      <c r="C18" s="11" t="s">
        <v>28</v>
      </c>
      <c r="D18" s="21"/>
      <c r="G18" s="6">
        <v>2500000</v>
      </c>
      <c r="H18" s="11"/>
      <c r="I18" s="11" t="s">
        <v>9</v>
      </c>
      <c r="J18" s="19"/>
      <c r="M18" s="6">
        <v>2500000</v>
      </c>
      <c r="N18" s="11" t="s">
        <v>19</v>
      </c>
      <c r="O18" s="11"/>
      <c r="P18" s="30"/>
      <c r="S18" s="6">
        <v>2500000</v>
      </c>
      <c r="T18" s="23"/>
      <c r="U18" s="23"/>
      <c r="V18" s="24"/>
    </row>
    <row r="19" spans="1:22" x14ac:dyDescent="0.25">
      <c r="A19" s="6">
        <v>5000000</v>
      </c>
      <c r="B19" s="11" t="s">
        <v>21</v>
      </c>
      <c r="C19" s="11" t="s">
        <v>28</v>
      </c>
      <c r="D19" s="21"/>
      <c r="G19" s="6">
        <v>5000000</v>
      </c>
      <c r="H19" s="11" t="s">
        <v>10</v>
      </c>
      <c r="I19" s="11"/>
      <c r="J19" s="19"/>
      <c r="M19" s="6">
        <v>5000000</v>
      </c>
      <c r="N19" s="27"/>
      <c r="O19" s="11" t="s">
        <v>9</v>
      </c>
      <c r="P19" s="7" t="s">
        <v>9</v>
      </c>
      <c r="S19" s="6">
        <v>5000000</v>
      </c>
      <c r="T19" s="23"/>
      <c r="U19" s="23"/>
      <c r="V19" s="24"/>
    </row>
    <row r="20" spans="1:22" ht="15.75" thickBot="1" x14ac:dyDescent="0.3">
      <c r="A20" s="8">
        <v>10000000</v>
      </c>
      <c r="B20" s="12" t="s">
        <v>28</v>
      </c>
      <c r="C20" s="12" t="s">
        <v>29</v>
      </c>
      <c r="D20" s="22"/>
      <c r="G20" s="8">
        <v>10000000</v>
      </c>
      <c r="H20" s="12"/>
      <c r="I20" s="29"/>
      <c r="J20" s="20"/>
      <c r="M20" s="8">
        <v>10000000</v>
      </c>
      <c r="N20" s="12" t="s">
        <v>9</v>
      </c>
      <c r="O20" s="12" t="s">
        <v>10</v>
      </c>
      <c r="P20" s="9" t="s">
        <v>10</v>
      </c>
      <c r="S20" s="8">
        <v>10000000</v>
      </c>
      <c r="T20" s="25"/>
      <c r="U20" s="25"/>
      <c r="V20" s="26"/>
    </row>
    <row r="23" spans="1:22" ht="15.75" thickBot="1" x14ac:dyDescent="0.3"/>
    <row r="24" spans="1:22" x14ac:dyDescent="0.25">
      <c r="A24" s="14" t="s">
        <v>18</v>
      </c>
      <c r="B24" s="10" t="s">
        <v>1</v>
      </c>
      <c r="C24" s="10" t="s">
        <v>2</v>
      </c>
      <c r="D24" s="5" t="s">
        <v>3</v>
      </c>
      <c r="G24" s="4" t="s">
        <v>8</v>
      </c>
      <c r="H24" s="10" t="s">
        <v>1</v>
      </c>
      <c r="I24" s="10" t="s">
        <v>2</v>
      </c>
      <c r="J24" s="5" t="s">
        <v>3</v>
      </c>
      <c r="M24" s="4" t="s">
        <v>0</v>
      </c>
      <c r="N24" s="10" t="s">
        <v>1</v>
      </c>
      <c r="O24" s="10" t="s">
        <v>2</v>
      </c>
      <c r="P24" s="5" t="s">
        <v>3</v>
      </c>
    </row>
    <row r="25" spans="1:22" x14ac:dyDescent="0.25">
      <c r="A25" s="6">
        <v>10</v>
      </c>
      <c r="B25" s="27"/>
      <c r="C25" s="27"/>
      <c r="D25" s="30"/>
      <c r="G25" s="6">
        <v>10</v>
      </c>
      <c r="H25" s="11" t="s">
        <v>12</v>
      </c>
      <c r="I25" s="11" t="s">
        <v>12</v>
      </c>
      <c r="J25" s="7" t="s">
        <v>12</v>
      </c>
      <c r="M25" s="6">
        <v>10</v>
      </c>
      <c r="N25" s="11" t="s">
        <v>9</v>
      </c>
      <c r="O25" s="11" t="s">
        <v>9</v>
      </c>
      <c r="P25" s="7" t="s">
        <v>9</v>
      </c>
    </row>
    <row r="26" spans="1:22" x14ac:dyDescent="0.25">
      <c r="A26" s="6">
        <v>25</v>
      </c>
      <c r="B26" s="27"/>
      <c r="C26" s="27"/>
      <c r="D26" s="30"/>
      <c r="G26" s="6">
        <v>25</v>
      </c>
      <c r="H26" s="11" t="s">
        <v>12</v>
      </c>
      <c r="I26" s="11" t="s">
        <v>12</v>
      </c>
      <c r="J26" s="7" t="s">
        <v>12</v>
      </c>
      <c r="M26" s="6">
        <v>25</v>
      </c>
      <c r="N26" s="11" t="s">
        <v>10</v>
      </c>
      <c r="O26" s="11" t="s">
        <v>10</v>
      </c>
      <c r="P26" s="7" t="s">
        <v>10</v>
      </c>
    </row>
    <row r="27" spans="1:22" x14ac:dyDescent="0.25">
      <c r="A27" s="6">
        <v>50</v>
      </c>
      <c r="B27" s="27"/>
      <c r="C27" s="27"/>
      <c r="D27" s="30"/>
      <c r="G27" s="6">
        <v>50</v>
      </c>
      <c r="H27" s="11" t="s">
        <v>12</v>
      </c>
      <c r="I27" s="11" t="s">
        <v>12</v>
      </c>
      <c r="J27" s="7" t="s">
        <v>12</v>
      </c>
      <c r="M27" s="6">
        <v>50</v>
      </c>
      <c r="N27" s="11" t="s">
        <v>31</v>
      </c>
      <c r="O27" s="11" t="s">
        <v>31</v>
      </c>
      <c r="P27" s="7" t="s">
        <v>31</v>
      </c>
    </row>
    <row r="28" spans="1:22" x14ac:dyDescent="0.25">
      <c r="A28" s="6">
        <v>100</v>
      </c>
      <c r="B28" s="11" t="s">
        <v>31</v>
      </c>
      <c r="C28" s="11" t="s">
        <v>31</v>
      </c>
      <c r="D28" s="7" t="s">
        <v>31</v>
      </c>
      <c r="G28" s="6">
        <v>100</v>
      </c>
      <c r="H28" s="11" t="s">
        <v>12</v>
      </c>
      <c r="I28" s="11" t="s">
        <v>12</v>
      </c>
      <c r="J28" s="7" t="s">
        <v>12</v>
      </c>
      <c r="M28" s="6">
        <v>100</v>
      </c>
      <c r="N28" s="27"/>
      <c r="O28" s="27"/>
      <c r="P28" s="30"/>
    </row>
    <row r="29" spans="1:22" x14ac:dyDescent="0.25">
      <c r="A29" s="6">
        <v>250</v>
      </c>
      <c r="B29" s="27"/>
      <c r="C29" s="27"/>
      <c r="D29" s="30"/>
      <c r="G29" s="6">
        <v>250</v>
      </c>
      <c r="H29" s="11" t="s">
        <v>12</v>
      </c>
      <c r="I29" s="11" t="s">
        <v>12</v>
      </c>
      <c r="J29" s="7" t="s">
        <v>12</v>
      </c>
      <c r="M29" s="6">
        <v>250</v>
      </c>
      <c r="N29" s="11" t="s">
        <v>9</v>
      </c>
      <c r="O29" s="11" t="s">
        <v>9</v>
      </c>
      <c r="P29" s="7" t="s">
        <v>9</v>
      </c>
    </row>
    <row r="30" spans="1:22" x14ac:dyDescent="0.25">
      <c r="A30" s="6">
        <v>500</v>
      </c>
      <c r="B30" s="27"/>
      <c r="C30" s="27"/>
      <c r="D30" s="30"/>
      <c r="G30" s="6">
        <v>500</v>
      </c>
      <c r="H30" s="11" t="s">
        <v>12</v>
      </c>
      <c r="I30" s="11" t="s">
        <v>12</v>
      </c>
      <c r="J30" s="7" t="s">
        <v>12</v>
      </c>
      <c r="M30" s="6">
        <v>500</v>
      </c>
      <c r="N30" s="11" t="s">
        <v>10</v>
      </c>
      <c r="O30" s="11" t="s">
        <v>10</v>
      </c>
      <c r="P30" s="7" t="s">
        <v>10</v>
      </c>
    </row>
    <row r="31" spans="1:22" x14ac:dyDescent="0.25">
      <c r="A31" s="6">
        <v>1000</v>
      </c>
      <c r="B31" s="27"/>
      <c r="C31" s="27"/>
      <c r="D31" s="30"/>
      <c r="G31" s="6">
        <v>1000</v>
      </c>
      <c r="H31" s="11" t="s">
        <v>12</v>
      </c>
      <c r="I31" s="11" t="s">
        <v>12</v>
      </c>
      <c r="J31" s="7" t="s">
        <v>12</v>
      </c>
      <c r="M31" s="6">
        <v>1000</v>
      </c>
      <c r="N31" s="11" t="s">
        <v>31</v>
      </c>
      <c r="O31" s="11" t="s">
        <v>31</v>
      </c>
      <c r="P31" s="7" t="s">
        <v>31</v>
      </c>
    </row>
    <row r="32" spans="1:22" x14ac:dyDescent="0.25">
      <c r="A32" s="6">
        <v>2500</v>
      </c>
      <c r="B32" s="27"/>
      <c r="C32" s="27"/>
      <c r="D32" s="30"/>
      <c r="G32" s="6">
        <v>2500</v>
      </c>
      <c r="H32" s="11" t="s">
        <v>12</v>
      </c>
      <c r="I32" s="11" t="s">
        <v>12</v>
      </c>
      <c r="J32" s="7" t="s">
        <v>12</v>
      </c>
      <c r="M32" s="6">
        <v>2500</v>
      </c>
      <c r="N32" s="27"/>
      <c r="O32" s="27"/>
      <c r="P32" s="30"/>
    </row>
    <row r="33" spans="1:16" x14ac:dyDescent="0.25">
      <c r="A33" s="6">
        <v>5000</v>
      </c>
      <c r="B33" s="27"/>
      <c r="C33" s="27"/>
      <c r="D33" s="30"/>
      <c r="G33" s="6">
        <v>5000</v>
      </c>
      <c r="H33" s="11" t="s">
        <v>12</v>
      </c>
      <c r="I33" s="11" t="s">
        <v>12</v>
      </c>
      <c r="J33" s="7" t="s">
        <v>12</v>
      </c>
      <c r="M33" s="6">
        <v>5000</v>
      </c>
      <c r="N33" s="11" t="s">
        <v>9</v>
      </c>
      <c r="O33" s="11" t="s">
        <v>9</v>
      </c>
      <c r="P33" s="7" t="s">
        <v>9</v>
      </c>
    </row>
    <row r="34" spans="1:16" x14ac:dyDescent="0.25">
      <c r="A34" s="6">
        <v>10000</v>
      </c>
      <c r="B34" s="27"/>
      <c r="C34" s="27"/>
      <c r="D34" s="30"/>
      <c r="G34" s="6">
        <v>10000</v>
      </c>
      <c r="H34" s="11" t="s">
        <v>12</v>
      </c>
      <c r="I34" s="11" t="s">
        <v>12</v>
      </c>
      <c r="J34" s="7" t="s">
        <v>12</v>
      </c>
      <c r="M34" s="6">
        <v>10000</v>
      </c>
      <c r="N34" s="11" t="s">
        <v>10</v>
      </c>
      <c r="O34" s="11" t="s">
        <v>10</v>
      </c>
      <c r="P34" s="7" t="s">
        <v>10</v>
      </c>
    </row>
    <row r="35" spans="1:16" x14ac:dyDescent="0.25">
      <c r="A35" s="6">
        <v>25000</v>
      </c>
      <c r="B35" s="27"/>
      <c r="C35" s="27"/>
      <c r="D35" s="30"/>
      <c r="G35" s="6">
        <v>25000</v>
      </c>
      <c r="H35" s="11" t="s">
        <v>12</v>
      </c>
      <c r="I35" s="11" t="s">
        <v>12</v>
      </c>
      <c r="J35" s="7" t="s">
        <v>12</v>
      </c>
      <c r="M35" s="6">
        <v>25000</v>
      </c>
      <c r="N35" s="27"/>
      <c r="O35" s="27"/>
      <c r="P35" s="30"/>
    </row>
    <row r="36" spans="1:16" x14ac:dyDescent="0.25">
      <c r="A36" s="6">
        <v>50000</v>
      </c>
      <c r="B36" s="27"/>
      <c r="C36" s="27"/>
      <c r="D36" s="30"/>
      <c r="G36" s="6">
        <v>50000</v>
      </c>
      <c r="H36" s="11" t="s">
        <v>12</v>
      </c>
      <c r="I36" s="11" t="s">
        <v>12</v>
      </c>
      <c r="J36" s="7" t="s">
        <v>12</v>
      </c>
      <c r="M36" s="6">
        <v>50000</v>
      </c>
      <c r="N36" s="11" t="s">
        <v>9</v>
      </c>
      <c r="O36" s="11" t="s">
        <v>9</v>
      </c>
      <c r="P36" s="7" t="s">
        <v>9</v>
      </c>
    </row>
    <row r="37" spans="1:16" x14ac:dyDescent="0.25">
      <c r="A37" s="6">
        <v>100000</v>
      </c>
      <c r="B37" s="27"/>
      <c r="C37" s="27"/>
      <c r="D37" s="30"/>
      <c r="G37" s="6">
        <v>100000</v>
      </c>
      <c r="H37" s="11" t="s">
        <v>12</v>
      </c>
      <c r="I37" s="11" t="s">
        <v>12</v>
      </c>
      <c r="J37" s="7" t="s">
        <v>12</v>
      </c>
      <c r="M37" s="6">
        <v>100000</v>
      </c>
      <c r="N37" s="11" t="s">
        <v>10</v>
      </c>
      <c r="O37" s="11" t="s">
        <v>10</v>
      </c>
      <c r="P37" s="7" t="s">
        <v>10</v>
      </c>
    </row>
    <row r="38" spans="1:16" x14ac:dyDescent="0.25">
      <c r="A38" s="6">
        <v>250000</v>
      </c>
      <c r="B38" s="27"/>
      <c r="C38" s="27"/>
      <c r="D38" s="30"/>
      <c r="G38" s="6">
        <v>250000</v>
      </c>
      <c r="H38" s="11" t="s">
        <v>12</v>
      </c>
      <c r="I38" s="11" t="s">
        <v>12</v>
      </c>
      <c r="J38" s="7" t="s">
        <v>12</v>
      </c>
      <c r="M38" s="6">
        <v>250000</v>
      </c>
      <c r="N38" s="27"/>
      <c r="O38" s="27"/>
      <c r="P38" s="30"/>
    </row>
    <row r="39" spans="1:16" x14ac:dyDescent="0.25">
      <c r="A39" s="6">
        <v>500000</v>
      </c>
      <c r="B39" s="27"/>
      <c r="C39" s="27"/>
      <c r="D39" s="30"/>
      <c r="G39" s="6">
        <v>500000</v>
      </c>
      <c r="H39" s="11" t="s">
        <v>12</v>
      </c>
      <c r="I39" s="11" t="s">
        <v>12</v>
      </c>
      <c r="J39" s="7" t="s">
        <v>12</v>
      </c>
      <c r="M39" s="6">
        <v>500000</v>
      </c>
      <c r="N39" s="11" t="s">
        <v>9</v>
      </c>
      <c r="O39" s="11" t="s">
        <v>9</v>
      </c>
      <c r="P39" s="7" t="s">
        <v>9</v>
      </c>
    </row>
    <row r="40" spans="1:16" x14ac:dyDescent="0.25">
      <c r="A40" s="6">
        <v>1000000</v>
      </c>
      <c r="B40" s="27"/>
      <c r="C40" s="27"/>
      <c r="D40" s="30"/>
      <c r="G40" s="6">
        <v>1000000</v>
      </c>
      <c r="H40" s="11" t="s">
        <v>12</v>
      </c>
      <c r="I40" s="11" t="s">
        <v>12</v>
      </c>
      <c r="J40" s="7" t="s">
        <v>12</v>
      </c>
      <c r="M40" s="6">
        <v>1000000</v>
      </c>
      <c r="N40" s="11" t="s">
        <v>10</v>
      </c>
      <c r="O40" s="11" t="s">
        <v>10</v>
      </c>
      <c r="P40" s="7" t="s">
        <v>10</v>
      </c>
    </row>
    <row r="41" spans="1:16" x14ac:dyDescent="0.25">
      <c r="A41" s="6">
        <v>2500000</v>
      </c>
      <c r="B41" s="27"/>
      <c r="C41" s="27"/>
      <c r="D41" s="30"/>
      <c r="G41" s="6">
        <v>2500000</v>
      </c>
      <c r="H41" s="11" t="s">
        <v>12</v>
      </c>
      <c r="I41" s="11" t="s">
        <v>12</v>
      </c>
      <c r="J41" s="7" t="s">
        <v>12</v>
      </c>
      <c r="M41" s="6">
        <v>2500000</v>
      </c>
      <c r="N41" s="27"/>
      <c r="O41" s="27"/>
      <c r="P41" s="30"/>
    </row>
    <row r="42" spans="1:16" x14ac:dyDescent="0.25">
      <c r="A42" s="6">
        <v>5000000</v>
      </c>
      <c r="B42" s="27"/>
      <c r="C42" s="27"/>
      <c r="D42" s="30"/>
      <c r="G42" s="6">
        <v>5000000</v>
      </c>
      <c r="H42" s="11" t="s">
        <v>12</v>
      </c>
      <c r="I42" s="11" t="s">
        <v>12</v>
      </c>
      <c r="J42" s="7" t="s">
        <v>12</v>
      </c>
      <c r="M42" s="6">
        <v>5000000</v>
      </c>
      <c r="N42" s="11" t="s">
        <v>9</v>
      </c>
      <c r="O42" s="11" t="s">
        <v>9</v>
      </c>
      <c r="P42" s="7" t="s">
        <v>9</v>
      </c>
    </row>
    <row r="43" spans="1:16" ht="15.75" thickBot="1" x14ac:dyDescent="0.3">
      <c r="A43" s="8">
        <v>10000000</v>
      </c>
      <c r="B43" s="29"/>
      <c r="C43" s="29"/>
      <c r="D43" s="31"/>
      <c r="G43" s="8">
        <v>10000000</v>
      </c>
      <c r="H43" s="12" t="s">
        <v>12</v>
      </c>
      <c r="I43" s="12" t="s">
        <v>12</v>
      </c>
      <c r="J43" s="9" t="s">
        <v>12</v>
      </c>
      <c r="M43" s="8">
        <v>10000000</v>
      </c>
      <c r="N43" s="12" t="s">
        <v>10</v>
      </c>
      <c r="O43" s="12" t="s">
        <v>10</v>
      </c>
      <c r="P43" s="9" t="s">
        <v>10</v>
      </c>
    </row>
  </sheetData>
  <mergeCells count="3">
    <mergeCell ref="J2:J20"/>
    <mergeCell ref="D2:D20"/>
    <mergeCell ref="T2:V20"/>
  </mergeCells>
  <conditionalFormatting sqref="A47:D66">
    <cfRule type="containsText" dxfId="9" priority="3" operator="containsText" text="Gold">
      <formula>NOT(ISERROR(SEARCH("Gold",A47)))</formula>
    </cfRule>
    <cfRule type="containsText" dxfId="8" priority="4" operator="containsText" text="Dice">
      <formula>NOT(ISERROR(SEARCH("Dice",A47)))</formula>
    </cfRule>
    <cfRule type="containsText" dxfId="7" priority="5" operator="containsText" text="Power">
      <formula>NOT(ISERROR(SEARCH("Power",A47)))</formula>
    </cfRule>
  </conditionalFormatting>
  <conditionalFormatting sqref="B48:D66">
    <cfRule type="notContainsBlanks" dxfId="6" priority="6">
      <formula>LEN(TRIM(B48))&gt;0</formula>
    </cfRule>
  </conditionalFormatting>
  <conditionalFormatting sqref="A1:V1 A3:C20 K3:S20 E3:I20 A2:T2 A21:V1048576">
    <cfRule type="containsText" dxfId="0" priority="1" operator="containsText" text="Multiplier">
      <formula>NOT(ISERROR(SEARCH("Multiplier",A1)))</formula>
    </cfRule>
    <cfRule type="containsText" dxfId="5" priority="8" operator="containsText" text="Gold">
      <formula>NOT(ISERROR(SEARCH("Gold",A1)))</formula>
    </cfRule>
    <cfRule type="containsText" dxfId="4" priority="9" operator="containsText" text="Dice">
      <formula>NOT(ISERROR(SEARCH("Dice",A1)))</formula>
    </cfRule>
    <cfRule type="containsText" dxfId="3" priority="10" operator="containsText" text="Power">
      <formula>NOT(ISERROR(SEARCH("Power",A1)))</formula>
    </cfRule>
    <cfRule type="notContainsBlanks" dxfId="2" priority="11">
      <formula>LEN(TRIM(A1))&gt;0</formula>
    </cfRule>
  </conditionalFormatting>
  <conditionalFormatting sqref="G1:G1048576 A1:A1048576 M1:M1048576 S1:S1048576 A1:XFD1 A24:XFD24">
    <cfRule type="notContainsErrors" dxfId="1" priority="7" stopIfTrue="1">
      <formula>NOT(ISERROR(A1))</formula>
    </cfRule>
  </conditionalFormatting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6C8DC-02C2-40E2-ACC1-6C995B1BBAB7}">
  <dimension ref="A1:D21"/>
  <sheetViews>
    <sheetView workbookViewId="0">
      <selection activeCell="C12" sqref="C12:D21"/>
    </sheetView>
  </sheetViews>
  <sheetFormatPr defaultRowHeight="15" x14ac:dyDescent="0.25"/>
  <sheetData>
    <row r="1" spans="1:4" x14ac:dyDescent="0.25">
      <c r="B1" t="s">
        <v>22</v>
      </c>
      <c r="C1" t="s">
        <v>23</v>
      </c>
      <c r="D1" t="s">
        <v>24</v>
      </c>
    </row>
    <row r="2" spans="1:4" x14ac:dyDescent="0.25">
      <c r="A2">
        <v>1</v>
      </c>
      <c r="B2" s="27"/>
    </row>
    <row r="3" spans="1:4" x14ac:dyDescent="0.25">
      <c r="A3">
        <v>2</v>
      </c>
      <c r="B3" s="32"/>
      <c r="C3" t="str">
        <f>A3&amp;" of a Kind"</f>
        <v>2 of a Kind</v>
      </c>
    </row>
    <row r="4" spans="1:4" x14ac:dyDescent="0.25">
      <c r="A4">
        <v>3</v>
      </c>
      <c r="B4" s="32"/>
      <c r="C4" t="str">
        <f t="shared" ref="C4:C21" si="0">A4&amp;" of a Kind"</f>
        <v>3 of a Kind</v>
      </c>
    </row>
    <row r="5" spans="1:4" x14ac:dyDescent="0.25">
      <c r="A5">
        <v>4</v>
      </c>
      <c r="B5" s="32"/>
      <c r="C5" t="str">
        <f t="shared" si="0"/>
        <v>4 of a Kind</v>
      </c>
      <c r="D5" t="str">
        <f>A5&amp;" in a Row"</f>
        <v>4 in a Row</v>
      </c>
    </row>
    <row r="6" spans="1:4" x14ac:dyDescent="0.25">
      <c r="A6">
        <v>5</v>
      </c>
      <c r="B6" s="32"/>
      <c r="C6" t="str">
        <f t="shared" si="0"/>
        <v>5 of a Kind</v>
      </c>
      <c r="D6" t="str">
        <f t="shared" ref="D6:D21" si="1">A6&amp;" in a Row"</f>
        <v>5 in a Row</v>
      </c>
    </row>
    <row r="7" spans="1:4" x14ac:dyDescent="0.25">
      <c r="A7">
        <v>6</v>
      </c>
      <c r="B7" s="32"/>
      <c r="C7" t="str">
        <f t="shared" si="0"/>
        <v>6 of a Kind</v>
      </c>
      <c r="D7" t="str">
        <f t="shared" si="1"/>
        <v>6 in a Row</v>
      </c>
    </row>
    <row r="8" spans="1:4" x14ac:dyDescent="0.25">
      <c r="A8">
        <v>7</v>
      </c>
      <c r="B8" s="32"/>
      <c r="C8" t="str">
        <f t="shared" si="0"/>
        <v>7 of a Kind</v>
      </c>
      <c r="D8" t="str">
        <f t="shared" si="1"/>
        <v>7 in a Row</v>
      </c>
    </row>
    <row r="9" spans="1:4" x14ac:dyDescent="0.25">
      <c r="A9">
        <v>8</v>
      </c>
      <c r="B9" s="32"/>
      <c r="C9" t="str">
        <f t="shared" si="0"/>
        <v>8 of a Kind</v>
      </c>
      <c r="D9" t="str">
        <f t="shared" si="1"/>
        <v>8 in a Row</v>
      </c>
    </row>
    <row r="10" spans="1:4" x14ac:dyDescent="0.25">
      <c r="A10">
        <v>9</v>
      </c>
      <c r="B10" s="32"/>
      <c r="C10" t="str">
        <f t="shared" si="0"/>
        <v>9 of a Kind</v>
      </c>
      <c r="D10" t="str">
        <f t="shared" si="1"/>
        <v>9 in a Row</v>
      </c>
    </row>
    <row r="11" spans="1:4" x14ac:dyDescent="0.25">
      <c r="A11">
        <v>10</v>
      </c>
      <c r="B11" s="32"/>
      <c r="C11" t="str">
        <f t="shared" si="0"/>
        <v>10 of a Kind</v>
      </c>
      <c r="D11" t="str">
        <f t="shared" si="1"/>
        <v>10 in a Row</v>
      </c>
    </row>
    <row r="12" spans="1:4" x14ac:dyDescent="0.25">
      <c r="A12">
        <v>11</v>
      </c>
      <c r="B12" s="32"/>
      <c r="C12" s="32"/>
      <c r="D12" s="32"/>
    </row>
    <row r="13" spans="1:4" x14ac:dyDescent="0.25">
      <c r="A13">
        <v>12</v>
      </c>
      <c r="B13" s="32"/>
      <c r="C13" s="32"/>
      <c r="D13" s="32"/>
    </row>
    <row r="14" spans="1:4" x14ac:dyDescent="0.25">
      <c r="A14">
        <v>13</v>
      </c>
      <c r="B14" s="32"/>
      <c r="C14" s="32"/>
      <c r="D14" s="32"/>
    </row>
    <row r="15" spans="1:4" x14ac:dyDescent="0.25">
      <c r="A15">
        <v>14</v>
      </c>
      <c r="B15" s="32"/>
      <c r="C15" s="32"/>
      <c r="D15" s="32"/>
    </row>
    <row r="16" spans="1:4" x14ac:dyDescent="0.25">
      <c r="A16">
        <v>15</v>
      </c>
      <c r="B16" s="32"/>
      <c r="C16" s="32"/>
      <c r="D16" s="32"/>
    </row>
    <row r="17" spans="1:4" x14ac:dyDescent="0.25">
      <c r="A17">
        <v>16</v>
      </c>
      <c r="B17" s="32"/>
      <c r="C17" s="32"/>
      <c r="D17" s="32"/>
    </row>
    <row r="18" spans="1:4" x14ac:dyDescent="0.25">
      <c r="A18">
        <v>17</v>
      </c>
      <c r="B18" s="32"/>
      <c r="C18" s="32"/>
      <c r="D18" s="32"/>
    </row>
    <row r="19" spans="1:4" x14ac:dyDescent="0.25">
      <c r="A19">
        <v>18</v>
      </c>
      <c r="B19" s="32"/>
      <c r="C19" s="32"/>
      <c r="D19" s="32"/>
    </row>
    <row r="20" spans="1:4" x14ac:dyDescent="0.25">
      <c r="A20">
        <v>19</v>
      </c>
      <c r="B20" s="32"/>
      <c r="C20" s="32"/>
      <c r="D20" s="32"/>
    </row>
    <row r="21" spans="1:4" x14ac:dyDescent="0.25">
      <c r="A21">
        <v>20</v>
      </c>
      <c r="B21" s="32"/>
      <c r="C21" s="32"/>
      <c r="D21" s="32"/>
    </row>
  </sheetData>
  <conditionalFormatting sqref="B2:V99">
    <cfRule type="containsText" dxfId="29" priority="1" operator="containsText" text="Multiplier">
      <formula>NOT(ISERROR(SEARCH("Multiplier",B2)))</formula>
    </cfRule>
    <cfRule type="containsText" dxfId="28" priority="2" operator="containsText" text="Gold">
      <formula>NOT(ISERROR(SEARCH("Gold",B2)))</formula>
    </cfRule>
    <cfRule type="containsText" dxfId="27" priority="3" operator="containsText" text="Dice">
      <formula>NOT(ISERROR(SEARCH("Dice",B2)))</formula>
    </cfRule>
    <cfRule type="containsText" dxfId="26" priority="4" operator="containsText" text="Power">
      <formula>NOT(ISERROR(SEARCH("Power",B2)))</formula>
    </cfRule>
    <cfRule type="notContainsBlanks" dxfId="25" priority="5">
      <formula>LEN(TRIM(B2))&gt;0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00087-70DA-4E3C-BB33-70DC56A4866F}">
  <dimension ref="A1:P26"/>
  <sheetViews>
    <sheetView workbookViewId="0">
      <selection activeCell="H22" sqref="H22"/>
    </sheetView>
  </sheetViews>
  <sheetFormatPr defaultColWidth="11.7109375" defaultRowHeight="15" x14ac:dyDescent="0.25"/>
  <cols>
    <col min="3" max="3" width="15.85546875" bestFit="1" customWidth="1"/>
  </cols>
  <sheetData>
    <row r="1" spans="1:7" x14ac:dyDescent="0.25">
      <c r="A1" s="11" t="s">
        <v>17</v>
      </c>
      <c r="B1" s="11" t="s">
        <v>16</v>
      </c>
      <c r="C1" s="11" t="s">
        <v>15</v>
      </c>
      <c r="D1" s="11"/>
    </row>
    <row r="2" spans="1:7" x14ac:dyDescent="0.25">
      <c r="A2" s="11">
        <v>2</v>
      </c>
      <c r="B2" s="27"/>
      <c r="C2" s="32"/>
      <c r="D2" s="11"/>
    </row>
    <row r="3" spans="1:7" x14ac:dyDescent="0.25">
      <c r="A3" s="11">
        <v>4</v>
      </c>
      <c r="B3" s="27"/>
      <c r="C3" s="27"/>
      <c r="D3" s="11"/>
    </row>
    <row r="4" spans="1:7" x14ac:dyDescent="0.25">
      <c r="A4" s="11">
        <v>8</v>
      </c>
      <c r="B4" s="27"/>
      <c r="C4" s="27"/>
      <c r="D4" s="11"/>
    </row>
    <row r="5" spans="1:7" x14ac:dyDescent="0.25">
      <c r="A5" s="11">
        <v>16</v>
      </c>
      <c r="B5" s="27"/>
      <c r="C5" s="27"/>
      <c r="D5" s="11"/>
    </row>
    <row r="6" spans="1:7" x14ac:dyDescent="0.25">
      <c r="A6" s="11">
        <v>32</v>
      </c>
      <c r="B6" s="27"/>
      <c r="C6" s="27"/>
      <c r="D6" s="11"/>
    </row>
    <row r="7" spans="1:7" x14ac:dyDescent="0.25">
      <c r="A7" s="11">
        <v>64</v>
      </c>
      <c r="B7" s="27"/>
      <c r="C7" s="27"/>
      <c r="D7" s="11"/>
    </row>
    <row r="8" spans="1:7" x14ac:dyDescent="0.25">
      <c r="A8" s="11">
        <f t="shared" ref="A8:A20" si="0">A7*2</f>
        <v>128</v>
      </c>
      <c r="B8" s="27"/>
      <c r="C8" s="27"/>
      <c r="D8" s="11"/>
    </row>
    <row r="9" spans="1:7" x14ac:dyDescent="0.25">
      <c r="A9" s="11">
        <f t="shared" si="0"/>
        <v>256</v>
      </c>
      <c r="B9" s="27"/>
      <c r="C9" s="27"/>
      <c r="D9" s="11"/>
    </row>
    <row r="10" spans="1:7" x14ac:dyDescent="0.25">
      <c r="A10" s="11">
        <f t="shared" si="0"/>
        <v>512</v>
      </c>
      <c r="B10" s="27"/>
      <c r="C10" s="27"/>
      <c r="D10" s="11"/>
    </row>
    <row r="11" spans="1:7" x14ac:dyDescent="0.25">
      <c r="A11" s="11">
        <f t="shared" si="0"/>
        <v>1024</v>
      </c>
      <c r="B11" s="11"/>
      <c r="C11" s="11"/>
      <c r="D11" s="11"/>
    </row>
    <row r="12" spans="1:7" x14ac:dyDescent="0.25">
      <c r="A12" s="11">
        <f t="shared" si="0"/>
        <v>2048</v>
      </c>
      <c r="B12" s="11"/>
      <c r="C12" s="11"/>
      <c r="D12" s="11"/>
    </row>
    <row r="13" spans="1:7" x14ac:dyDescent="0.25">
      <c r="A13" s="11">
        <f t="shared" si="0"/>
        <v>4096</v>
      </c>
      <c r="B13" s="11"/>
      <c r="C13" s="11"/>
      <c r="D13" s="11"/>
      <c r="G13" s="15"/>
    </row>
    <row r="14" spans="1:7" x14ac:dyDescent="0.25">
      <c r="A14" s="11">
        <f t="shared" si="0"/>
        <v>8192</v>
      </c>
      <c r="B14" s="11"/>
      <c r="C14" s="11"/>
      <c r="D14" s="11"/>
    </row>
    <row r="15" spans="1:7" x14ac:dyDescent="0.25">
      <c r="A15" s="11">
        <f t="shared" si="0"/>
        <v>16384</v>
      </c>
      <c r="B15" s="11"/>
      <c r="C15" s="11"/>
      <c r="D15" s="11"/>
    </row>
    <row r="16" spans="1:7" x14ac:dyDescent="0.25">
      <c r="A16" s="11">
        <f t="shared" si="0"/>
        <v>32768</v>
      </c>
      <c r="B16" s="11"/>
      <c r="C16" s="11"/>
      <c r="D16" s="11"/>
    </row>
    <row r="17" spans="1:16" x14ac:dyDescent="0.25">
      <c r="A17" s="11">
        <f t="shared" si="0"/>
        <v>65536</v>
      </c>
      <c r="B17" s="11"/>
      <c r="C17" s="11"/>
      <c r="D17" s="11"/>
    </row>
    <row r="18" spans="1:16" x14ac:dyDescent="0.25">
      <c r="A18" s="11">
        <f t="shared" si="0"/>
        <v>131072</v>
      </c>
      <c r="B18" s="11"/>
      <c r="C18" s="11"/>
      <c r="D18" s="11"/>
    </row>
    <row r="19" spans="1:16" x14ac:dyDescent="0.25">
      <c r="A19" s="11">
        <f t="shared" si="0"/>
        <v>262144</v>
      </c>
      <c r="B19" s="11"/>
      <c r="C19" s="11"/>
      <c r="D19" s="11"/>
      <c r="P19" s="15"/>
    </row>
    <row r="20" spans="1:16" x14ac:dyDescent="0.25">
      <c r="A20" s="11">
        <f t="shared" si="0"/>
        <v>524288</v>
      </c>
      <c r="B20" s="11"/>
      <c r="C20" s="11"/>
      <c r="D20" s="11"/>
    </row>
    <row r="26" spans="1:16" x14ac:dyDescent="0.25">
      <c r="G26" s="15"/>
    </row>
  </sheetData>
  <conditionalFormatting sqref="B2:V99">
    <cfRule type="containsText" dxfId="24" priority="1" operator="containsText" text="Multiplier">
      <formula>NOT(ISERROR(SEARCH("Multiplier",B2)))</formula>
    </cfRule>
    <cfRule type="containsText" dxfId="23" priority="2" operator="containsText" text="Gold">
      <formula>NOT(ISERROR(SEARCH("Gold",B2)))</formula>
    </cfRule>
    <cfRule type="containsText" dxfId="22" priority="3" operator="containsText" text="Dice">
      <formula>NOT(ISERROR(SEARCH("Dice",B2)))</formula>
    </cfRule>
    <cfRule type="containsText" dxfId="21" priority="4" operator="containsText" text="Power">
      <formula>NOT(ISERROR(SEARCH("Power",B2)))</formula>
    </cfRule>
    <cfRule type="notContainsBlanks" dxfId="20" priority="5">
      <formula>LEN(TRIM(B2))&gt;0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Achievements</vt:lpstr>
      <vt:lpstr>Sequence</vt:lpstr>
      <vt:lpstr>HighScores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van den Berg</dc:creator>
  <cp:lastModifiedBy>Matthieu van den Berg</cp:lastModifiedBy>
  <dcterms:created xsi:type="dcterms:W3CDTF">2015-06-05T18:17:20Z</dcterms:created>
  <dcterms:modified xsi:type="dcterms:W3CDTF">2020-05-07T03:47:33Z</dcterms:modified>
</cp:coreProperties>
</file>