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matth\Documents\pythonprograms\Infrastructure_Investor\"/>
    </mc:Choice>
  </mc:AlternateContent>
  <xr:revisionPtr revIDLastSave="0" documentId="13_ncr:1_{BF65B9F8-B782-4617-A99E-8C0697AD394D}" xr6:coauthVersionLast="47" xr6:coauthVersionMax="47" xr10:uidLastSave="{00000000-0000-0000-0000-000000000000}"/>
  <bookViews>
    <workbookView xWindow="-120" yWindow="-120" windowWidth="51840" windowHeight="21120" activeTab="2" xr2:uid="{00000000-000D-0000-FFFF-FFFF00000000}"/>
  </bookViews>
  <sheets>
    <sheet name="Debt_Fund_Master" sheetId="1" r:id="rId1"/>
    <sheet name="Sector_detail" sheetId="3" r:id="rId2"/>
    <sheet name="Debt_Fund_Master_Upload" sheetId="4" r:id="rId3"/>
  </sheets>
  <definedNames>
    <definedName name="_xlnm._FilterDatabase" localSheetId="2" hidden="1">Debt_Fund_Master_Upload!$A$1:$Y$336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L3" i="1" l="1"/>
  <c r="CL4" i="1"/>
  <c r="CL5" i="1"/>
  <c r="CL6" i="1"/>
  <c r="CL7" i="1"/>
  <c r="CL8" i="1"/>
  <c r="CL9" i="1"/>
  <c r="CL10" i="1"/>
  <c r="CL11" i="1"/>
  <c r="CL12" i="1"/>
  <c r="CL13" i="1"/>
  <c r="CL14" i="1"/>
  <c r="CL15" i="1"/>
  <c r="CL16" i="1"/>
  <c r="CL17" i="1"/>
  <c r="CL18" i="1"/>
  <c r="CL19" i="1"/>
  <c r="CL20"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L303" i="1"/>
  <c r="CL304" i="1"/>
  <c r="CL305" i="1"/>
  <c r="CL306" i="1"/>
  <c r="CL307" i="1"/>
  <c r="CL308" i="1"/>
  <c r="CL309" i="1"/>
  <c r="CL310" i="1"/>
  <c r="CL311" i="1"/>
  <c r="CL312" i="1"/>
  <c r="CL313" i="1"/>
  <c r="CL314" i="1"/>
  <c r="CL315" i="1"/>
  <c r="CL316" i="1"/>
  <c r="CL317" i="1"/>
  <c r="CL318" i="1"/>
  <c r="CL319" i="1"/>
  <c r="CL320" i="1"/>
  <c r="CL321" i="1"/>
  <c r="CL322" i="1"/>
  <c r="CL323" i="1"/>
  <c r="CL324" i="1"/>
  <c r="CL325" i="1"/>
  <c r="CL326" i="1"/>
  <c r="CL327" i="1"/>
  <c r="CL328" i="1"/>
  <c r="CL329" i="1"/>
  <c r="CL330" i="1"/>
  <c r="CL331" i="1"/>
  <c r="CL332" i="1"/>
  <c r="CL333" i="1"/>
  <c r="CL334" i="1"/>
  <c r="CL335" i="1"/>
  <c r="CL336" i="1"/>
  <c r="CL2" i="1"/>
  <c r="CK2" i="1"/>
  <c r="CK3" i="1"/>
  <c r="CK4" i="1"/>
  <c r="CK5" i="1"/>
  <c r="CK6" i="1"/>
  <c r="CK7" i="1"/>
  <c r="CK8" i="1"/>
  <c r="CK9" i="1"/>
  <c r="CK10" i="1"/>
  <c r="CK11" i="1"/>
  <c r="CK12" i="1"/>
  <c r="CK13" i="1"/>
  <c r="CK14" i="1"/>
  <c r="CK15" i="1"/>
  <c r="CK16" i="1"/>
  <c r="CK17" i="1"/>
  <c r="CK18" i="1"/>
  <c r="CK19" i="1"/>
  <c r="CK20"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K303" i="1"/>
  <c r="CK304" i="1"/>
  <c r="CK305" i="1"/>
  <c r="CK306" i="1"/>
  <c r="CK307" i="1"/>
  <c r="CK308" i="1"/>
  <c r="CK309" i="1"/>
  <c r="CK310" i="1"/>
  <c r="CK311" i="1"/>
  <c r="CK312" i="1"/>
  <c r="CK313" i="1"/>
  <c r="CK314" i="1"/>
  <c r="CK315" i="1"/>
  <c r="CK316" i="1"/>
  <c r="CK317" i="1"/>
  <c r="CK318" i="1"/>
  <c r="CK319" i="1"/>
  <c r="CK320" i="1"/>
  <c r="CK321" i="1"/>
  <c r="CK322" i="1"/>
  <c r="CK323" i="1"/>
  <c r="CK324" i="1"/>
  <c r="CK325" i="1"/>
  <c r="CK326" i="1"/>
  <c r="CK327" i="1"/>
  <c r="CK328" i="1"/>
  <c r="CK329" i="1"/>
  <c r="CK330" i="1"/>
  <c r="CK331" i="1"/>
  <c r="CK332" i="1"/>
  <c r="CK333" i="1"/>
  <c r="CK334" i="1"/>
  <c r="CK335" i="1"/>
  <c r="CK336" i="1"/>
  <c r="CJ2" i="1"/>
  <c r="CJ3" i="1"/>
  <c r="CJ4" i="1"/>
  <c r="CJ5" i="1"/>
  <c r="CJ6" i="1"/>
  <c r="CJ7" i="1"/>
  <c r="CJ8" i="1"/>
  <c r="CJ9" i="1"/>
  <c r="CJ10" i="1"/>
  <c r="CJ11" i="1"/>
  <c r="CJ12" i="1"/>
  <c r="CJ13" i="1"/>
  <c r="CJ14" i="1"/>
  <c r="CJ15" i="1"/>
  <c r="CJ16" i="1"/>
  <c r="CJ17" i="1"/>
  <c r="CJ18" i="1"/>
  <c r="CJ19" i="1"/>
  <c r="CJ20"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J303" i="1"/>
  <c r="CJ304" i="1"/>
  <c r="CJ305" i="1"/>
  <c r="CJ306" i="1"/>
  <c r="CJ307" i="1"/>
  <c r="CJ308" i="1"/>
  <c r="CJ309" i="1"/>
  <c r="CJ310" i="1"/>
  <c r="CJ311" i="1"/>
  <c r="CJ312" i="1"/>
  <c r="CJ313" i="1"/>
  <c r="CJ314" i="1"/>
  <c r="CJ315" i="1"/>
  <c r="CJ316" i="1"/>
  <c r="CJ317" i="1"/>
  <c r="CJ318" i="1"/>
  <c r="CJ319" i="1"/>
  <c r="CJ320" i="1"/>
  <c r="CJ321" i="1"/>
  <c r="CJ322" i="1"/>
  <c r="CJ323" i="1"/>
  <c r="CJ324" i="1"/>
  <c r="CJ325" i="1"/>
  <c r="CJ326" i="1"/>
  <c r="CJ327" i="1"/>
  <c r="CJ328" i="1"/>
  <c r="CJ329" i="1"/>
  <c r="CJ330" i="1"/>
  <c r="CJ331" i="1"/>
  <c r="CJ332" i="1"/>
  <c r="CJ333" i="1"/>
  <c r="CJ334" i="1"/>
  <c r="CJ335" i="1"/>
  <c r="CJ336" i="1"/>
  <c r="CI2" i="1"/>
  <c r="CI3" i="1"/>
  <c r="CI4" i="1"/>
  <c r="CI5" i="1"/>
  <c r="CI6" i="1"/>
  <c r="CI7" i="1"/>
  <c r="CI8" i="1"/>
  <c r="CI9" i="1"/>
  <c r="CI10" i="1"/>
  <c r="CI11" i="1"/>
  <c r="CI12" i="1"/>
  <c r="CI13" i="1"/>
  <c r="CI14" i="1"/>
  <c r="CI15" i="1"/>
  <c r="CI16" i="1"/>
  <c r="CI17" i="1"/>
  <c r="CI18" i="1"/>
  <c r="CI19" i="1"/>
  <c r="CI20"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I303" i="1"/>
  <c r="CI304" i="1"/>
  <c r="CI305" i="1"/>
  <c r="CI306" i="1"/>
  <c r="CI307" i="1"/>
  <c r="CI308" i="1"/>
  <c r="CI309" i="1"/>
  <c r="CI310" i="1"/>
  <c r="CI311" i="1"/>
  <c r="CI312" i="1"/>
  <c r="CI313" i="1"/>
  <c r="CI314" i="1"/>
  <c r="CI315" i="1"/>
  <c r="CI316" i="1"/>
  <c r="CI317" i="1"/>
  <c r="CI318" i="1"/>
  <c r="CI319" i="1"/>
  <c r="CI320" i="1"/>
  <c r="CI321" i="1"/>
  <c r="CI322" i="1"/>
  <c r="CI323" i="1"/>
  <c r="CI324" i="1"/>
  <c r="CI325" i="1"/>
  <c r="CI326" i="1"/>
  <c r="CI327" i="1"/>
  <c r="CI328" i="1"/>
  <c r="CI329" i="1"/>
  <c r="CI330" i="1"/>
  <c r="CI331" i="1"/>
  <c r="CI332" i="1"/>
  <c r="CI333" i="1"/>
  <c r="CI334" i="1"/>
  <c r="CI335" i="1"/>
  <c r="CI336" i="1"/>
  <c r="CH2" i="1"/>
  <c r="CH3" i="1"/>
  <c r="CH4" i="1"/>
  <c r="CH5" i="1"/>
  <c r="CH6" i="1"/>
  <c r="CH7" i="1"/>
  <c r="CH8" i="1"/>
  <c r="CH9" i="1"/>
  <c r="CH10" i="1"/>
  <c r="CH11" i="1"/>
  <c r="CH12" i="1"/>
  <c r="CH13" i="1"/>
  <c r="CH14" i="1"/>
  <c r="CH15" i="1"/>
  <c r="CH16" i="1"/>
  <c r="CH17" i="1"/>
  <c r="CH18" i="1"/>
  <c r="CH19" i="1"/>
  <c r="CH20"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H303" i="1"/>
  <c r="CH304" i="1"/>
  <c r="CH305" i="1"/>
  <c r="CH306" i="1"/>
  <c r="CH307" i="1"/>
  <c r="CH308" i="1"/>
  <c r="CH309" i="1"/>
  <c r="CH310" i="1"/>
  <c r="CH311" i="1"/>
  <c r="CH312" i="1"/>
  <c r="CH313" i="1"/>
  <c r="CH314" i="1"/>
  <c r="CH315" i="1"/>
  <c r="CH316" i="1"/>
  <c r="CH317" i="1"/>
  <c r="CH318" i="1"/>
  <c r="CH319" i="1"/>
  <c r="CH320" i="1"/>
  <c r="CH321" i="1"/>
  <c r="CH322" i="1"/>
  <c r="CH323" i="1"/>
  <c r="CH324" i="1"/>
  <c r="CH325" i="1"/>
  <c r="CH326" i="1"/>
  <c r="CH327" i="1"/>
  <c r="CH328" i="1"/>
  <c r="CH329" i="1"/>
  <c r="CH330" i="1"/>
  <c r="CH331" i="1"/>
  <c r="CH332" i="1"/>
  <c r="CH333" i="1"/>
  <c r="CH334" i="1"/>
  <c r="CH335" i="1"/>
  <c r="CH336" i="1"/>
  <c r="CG2" i="1"/>
  <c r="CG3" i="1"/>
  <c r="CG4" i="1"/>
  <c r="CG5" i="1"/>
  <c r="CG6" i="1"/>
  <c r="CG7" i="1"/>
  <c r="CG8" i="1"/>
  <c r="CG9" i="1"/>
  <c r="CG10" i="1"/>
  <c r="CG11" i="1"/>
  <c r="CG12" i="1"/>
  <c r="CG13" i="1"/>
  <c r="CG14" i="1"/>
  <c r="CG15" i="1"/>
  <c r="CG16" i="1"/>
  <c r="CG17" i="1"/>
  <c r="CG18" i="1"/>
  <c r="CG19" i="1"/>
  <c r="CG20"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G303" i="1"/>
  <c r="CG304" i="1"/>
  <c r="CG305" i="1"/>
  <c r="CG306" i="1"/>
  <c r="CG307" i="1"/>
  <c r="CG308" i="1"/>
  <c r="CG309" i="1"/>
  <c r="CG310" i="1"/>
  <c r="CG311" i="1"/>
  <c r="CG312" i="1"/>
  <c r="CG313" i="1"/>
  <c r="CG314" i="1"/>
  <c r="CG315" i="1"/>
  <c r="CG316" i="1"/>
  <c r="CG317" i="1"/>
  <c r="CG318" i="1"/>
  <c r="CG319" i="1"/>
  <c r="CG320" i="1"/>
  <c r="CG321" i="1"/>
  <c r="CG322" i="1"/>
  <c r="CG323" i="1"/>
  <c r="CG324" i="1"/>
  <c r="CG325" i="1"/>
  <c r="CG326" i="1"/>
  <c r="CG327" i="1"/>
  <c r="CG328" i="1"/>
  <c r="CG329" i="1"/>
  <c r="CG330" i="1"/>
  <c r="CG331" i="1"/>
  <c r="CG332" i="1"/>
  <c r="CG333" i="1"/>
  <c r="CG334" i="1"/>
  <c r="CG335" i="1"/>
  <c r="CG336" i="1"/>
  <c r="BA336" i="1"/>
  <c r="BA335" i="1"/>
  <c r="BA334" i="1"/>
  <c r="BA333" i="1"/>
  <c r="BA332" i="1"/>
  <c r="BA331" i="1"/>
  <c r="BA330" i="1"/>
  <c r="BA329" i="1"/>
  <c r="BA328" i="1"/>
  <c r="BA327" i="1"/>
  <c r="BA326" i="1"/>
  <c r="BA325" i="1"/>
  <c r="BA324" i="1"/>
  <c r="BA323" i="1"/>
  <c r="BA322" i="1"/>
  <c r="BA321" i="1"/>
  <c r="BA320" i="1"/>
  <c r="BA319" i="1"/>
  <c r="BA318" i="1"/>
  <c r="BA317" i="1"/>
  <c r="BA316" i="1"/>
  <c r="BA315" i="1"/>
  <c r="BA314" i="1"/>
  <c r="BA313" i="1"/>
  <c r="BA312" i="1"/>
  <c r="BA311" i="1"/>
  <c r="BA310" i="1"/>
  <c r="BA309" i="1"/>
  <c r="BA308" i="1"/>
  <c r="BA307" i="1"/>
  <c r="BA306" i="1"/>
  <c r="BA305" i="1"/>
  <c r="BA304" i="1"/>
  <c r="BA303" i="1"/>
  <c r="BA302" i="1"/>
  <c r="BA301" i="1"/>
  <c r="BA300" i="1"/>
  <c r="BA299" i="1"/>
  <c r="BA298" i="1"/>
  <c r="BA297" i="1"/>
  <c r="BA296" i="1"/>
  <c r="BA295" i="1"/>
  <c r="BA294" i="1"/>
  <c r="BA293" i="1"/>
  <c r="BA292" i="1"/>
  <c r="BA291" i="1"/>
  <c r="BA290" i="1"/>
  <c r="BA289" i="1"/>
  <c r="BA288" i="1"/>
  <c r="BA287" i="1"/>
  <c r="BA286" i="1"/>
  <c r="BA285" i="1"/>
  <c r="BA284" i="1"/>
  <c r="BA283" i="1"/>
  <c r="BA282" i="1"/>
  <c r="BA281" i="1"/>
  <c r="BA280" i="1"/>
  <c r="BA279" i="1"/>
  <c r="BA278" i="1"/>
  <c r="BA277" i="1"/>
  <c r="BA276" i="1"/>
  <c r="BA275" i="1"/>
  <c r="BA274" i="1"/>
  <c r="BA273" i="1"/>
  <c r="BA272" i="1"/>
  <c r="BA271" i="1"/>
  <c r="BA270" i="1"/>
  <c r="BA269" i="1"/>
  <c r="BA268" i="1"/>
  <c r="BA267" i="1"/>
  <c r="BA266" i="1"/>
  <c r="BA265" i="1"/>
  <c r="BA264" i="1"/>
  <c r="BA263" i="1"/>
  <c r="BA262" i="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A190" i="1"/>
  <c r="BA189" i="1"/>
  <c r="BA188" i="1"/>
  <c r="BA187" i="1"/>
  <c r="BA186" i="1"/>
  <c r="BA185" i="1"/>
  <c r="BA184" i="1"/>
  <c r="BA183"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BA155" i="1"/>
  <c r="BA154" i="1"/>
  <c r="BA153" i="1"/>
  <c r="BA152" i="1"/>
  <c r="BA151" i="1"/>
  <c r="BA150" i="1"/>
  <c r="BA149" i="1"/>
  <c r="BA148" i="1"/>
  <c r="BA147" i="1"/>
  <c r="BA146" i="1"/>
  <c r="BA145" i="1"/>
  <c r="BA144" i="1"/>
  <c r="BA143" i="1"/>
  <c r="BA142" i="1"/>
  <c r="BA141" i="1"/>
  <c r="BA140" i="1"/>
  <c r="BA139" i="1"/>
  <c r="BA138" i="1"/>
  <c r="BA137" i="1"/>
  <c r="BA136" i="1"/>
  <c r="BA135" i="1"/>
  <c r="BA134" i="1"/>
  <c r="BA133" i="1"/>
  <c r="BA132" i="1"/>
  <c r="BA131" i="1"/>
  <c r="BA130" i="1"/>
  <c r="BA129" i="1"/>
  <c r="BA128" i="1"/>
  <c r="BA127" i="1"/>
  <c r="BA126" i="1"/>
  <c r="BA125" i="1"/>
  <c r="BA124" i="1"/>
  <c r="BA123" i="1"/>
  <c r="BA122" i="1"/>
  <c r="BA121" i="1"/>
  <c r="BA120" i="1"/>
  <c r="BA119" i="1"/>
  <c r="BA118" i="1"/>
  <c r="BA117" i="1"/>
  <c r="BA116" i="1"/>
  <c r="BA115" i="1"/>
  <c r="BA114" i="1"/>
  <c r="BA113" i="1"/>
  <c r="BA112" i="1"/>
  <c r="BA111" i="1"/>
  <c r="BA110" i="1"/>
  <c r="BA109" i="1"/>
  <c r="BA108" i="1"/>
  <c r="BA107" i="1"/>
  <c r="BA106" i="1"/>
  <c r="BA105" i="1"/>
  <c r="BA104" i="1"/>
  <c r="BA103" i="1"/>
  <c r="BA102" i="1"/>
  <c r="BA101" i="1"/>
  <c r="BA100" i="1"/>
  <c r="BA99" i="1"/>
  <c r="BA98" i="1"/>
  <c r="BA97" i="1"/>
  <c r="BA96" i="1"/>
  <c r="BA95" i="1"/>
  <c r="BA94" i="1"/>
  <c r="BA9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BA2" i="1"/>
  <c r="AZ2"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2" i="1"/>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alcChain>
</file>

<file path=xl/sharedStrings.xml><?xml version="1.0" encoding="utf-8"?>
<sst xmlns="http://schemas.openxmlformats.org/spreadsheetml/2006/main" count="8572" uniqueCount="1405">
  <si>
    <t>Fund name</t>
  </si>
  <si>
    <t>Institution name</t>
  </si>
  <si>
    <t>Currency.1</t>
  </si>
  <si>
    <t>Amount raised</t>
  </si>
  <si>
    <t>Final close year</t>
  </si>
  <si>
    <t>Vintage year</t>
  </si>
  <si>
    <t>Strategy</t>
  </si>
  <si>
    <t>Region focus</t>
  </si>
  <si>
    <t>Stage of fundraising</t>
  </si>
  <si>
    <t>id</t>
  </si>
  <si>
    <t>fundManagerId</t>
  </si>
  <si>
    <t>yearOfClose</t>
  </si>
  <si>
    <t>strategySummary</t>
  </si>
  <si>
    <t>fundSize.amount</t>
  </si>
  <si>
    <t>fundSize.currency</t>
  </si>
  <si>
    <t>North America</t>
  </si>
  <si>
    <t>Latin America</t>
  </si>
  <si>
    <t>Asia-Pacific</t>
  </si>
  <si>
    <t>Western Europe</t>
  </si>
  <si>
    <t>Central/Eastern Europe</t>
  </si>
  <si>
    <t>Middle East/Africa</t>
  </si>
  <si>
    <t>Mezzanine</t>
  </si>
  <si>
    <t>Debt</t>
  </si>
  <si>
    <t>Subordinated</t>
  </si>
  <si>
    <t>Mezzanine debt (origination)</t>
  </si>
  <si>
    <t>Senior debt (origination)</t>
  </si>
  <si>
    <t>Mezzanine debt (acquisition)</t>
  </si>
  <si>
    <t>Unitranche (origination)</t>
  </si>
  <si>
    <t>Fund of Funds</t>
  </si>
  <si>
    <t>Co-investment</t>
  </si>
  <si>
    <t>Fund of Funds/Co-Investment</t>
  </si>
  <si>
    <t>Direct Secondaries</t>
  </si>
  <si>
    <t>Distressed</t>
  </si>
  <si>
    <t>Turnaround</t>
  </si>
  <si>
    <t>Opportunity</t>
  </si>
  <si>
    <t>Distressed debt (acquisition)</t>
  </si>
  <si>
    <t>Senior debt (acquisition)</t>
  </si>
  <si>
    <t>Secondaries</t>
  </si>
  <si>
    <t>CLO</t>
  </si>
  <si>
    <t>Unlisted Equity</t>
  </si>
  <si>
    <t>Venture debt (origination)</t>
  </si>
  <si>
    <t>Fund of Private Debt Funds</t>
  </si>
  <si>
    <t>Royalty financing (origination)</t>
  </si>
  <si>
    <t>Co-Investment</t>
  </si>
  <si>
    <t>Venture Capital</t>
  </si>
  <si>
    <t>Growth Equity</t>
  </si>
  <si>
    <t>Other</t>
  </si>
  <si>
    <t>Buyout</t>
  </si>
  <si>
    <t>Corporate Private Equity</t>
  </si>
  <si>
    <t>Blackstone Tactical Opportunities Fund III</t>
  </si>
  <si>
    <t>Blackstone</t>
  </si>
  <si>
    <t>USD</t>
  </si>
  <si>
    <t>Central/Eastern Europe / Western Europe / Middle East/Africa / North America / Asia-Pacific / Latin America</t>
  </si>
  <si>
    <t>Final Close</t>
  </si>
  <si>
    <t>40400</t>
  </si>
  <si>
    <t>5611</t>
  </si>
  <si>
    <t>Mezzanine / Debt / Debt / Subordinated / Mezzanine debt (origination)</t>
  </si>
  <si>
    <t>Blackstone Tactical Opportunities Fund II</t>
  </si>
  <si>
    <t>Asia-Pacific / Latin America / North America / Central/Eastern Europe / Middle East/Africa / Western Europe</t>
  </si>
  <si>
    <t>36037</t>
  </si>
  <si>
    <t>EIG Energy Fund XVI</t>
  </si>
  <si>
    <t>EIG</t>
  </si>
  <si>
    <t>North America / Latin America / Western Europe / Middle East/Africa / Asia-Pacific / Central/Eastern Europe</t>
  </si>
  <si>
    <t>26406</t>
  </si>
  <si>
    <t>11049</t>
  </si>
  <si>
    <t>Macquarie Infrastructure Debt Fund (UK Inflation Linked) 2 (Separate Accounts)</t>
  </si>
  <si>
    <t>Macquarie Asset Management</t>
  </si>
  <si>
    <t>GBP</t>
  </si>
  <si>
    <t>51470</t>
  </si>
  <si>
    <t>5684</t>
  </si>
  <si>
    <t>Debt / Senior debt (origination)</t>
  </si>
  <si>
    <t>EIG Energy Fund XV</t>
  </si>
  <si>
    <t>Western Europe / Middle East/Africa / Latin America / North America / Central/Eastern Europe / Asia-Pacific</t>
  </si>
  <si>
    <t>23506</t>
  </si>
  <si>
    <t>AMP Capital Infrastructure Debt Fund IV</t>
  </si>
  <si>
    <t>AMP Capital</t>
  </si>
  <si>
    <t>North America / Asia-Pacific / Western Europe / Central/Eastern Europe</t>
  </si>
  <si>
    <t>46522</t>
  </si>
  <si>
    <t>5598</t>
  </si>
  <si>
    <t>Debt / Subordinated / Mezzanine debt (origination)</t>
  </si>
  <si>
    <t>EIG Energy Fund XVII</t>
  </si>
  <si>
    <t>Western Europe / North America / Central/Eastern Europe / Asia-Pacific / Latin America / Middle East/Africa</t>
  </si>
  <si>
    <t>40562</t>
  </si>
  <si>
    <t>BlackRock 2017 Infrastructure Debt Separate Accounts</t>
  </si>
  <si>
    <t>BlackRock</t>
  </si>
  <si>
    <t>North America / Western Europe / Latin America</t>
  </si>
  <si>
    <t>39025</t>
  </si>
  <si>
    <t>867</t>
  </si>
  <si>
    <t>Sequoia Economic Infrastructure Income Fund (Open-ended)</t>
  </si>
  <si>
    <t>Sequoia Investment Management Company</t>
  </si>
  <si>
    <t>1st Close</t>
  </si>
  <si>
    <t>27888</t>
  </si>
  <si>
    <t>12015</t>
  </si>
  <si>
    <t>Westbourne Infrastructure Debt Program 3</t>
  </si>
  <si>
    <t>Westbourne Capital</t>
  </si>
  <si>
    <t>Western Europe / North America / Asia-Pacific</t>
  </si>
  <si>
    <t>35732</t>
  </si>
  <si>
    <t>11366</t>
  </si>
  <si>
    <t>Debt / Subordinated / Mezzanine debt (acquisition)</t>
  </si>
  <si>
    <t>EIG Global Private Debt Fund (GPF IV)</t>
  </si>
  <si>
    <t>Latin America / North America / Asia-Pacific / Western Europe / Central/Eastern Europe / Middle East/Africa</t>
  </si>
  <si>
    <t>35573</t>
  </si>
  <si>
    <t>Mezzanine / Debt / Debt / Senior debt (origination)</t>
  </si>
  <si>
    <t>Carlyle Energy Mezzanine Opportunities Fund II</t>
  </si>
  <si>
    <t>The Carlyle Group</t>
  </si>
  <si>
    <t>32843</t>
  </si>
  <si>
    <t>5579</t>
  </si>
  <si>
    <t>Mezzanine / Debt / Debt / Subordinated / Mezzanine debt (acquisition)</t>
  </si>
  <si>
    <t>Edmond de Rothschild Infrastructure Debt Generation (BRIDGE) V - Senior and Yield Plus</t>
  </si>
  <si>
    <t>Edmond de Rothschild Asset Management</t>
  </si>
  <si>
    <t>EUR</t>
  </si>
  <si>
    <t>North America / Central/Eastern Europe / Western Europe</t>
  </si>
  <si>
    <t>59108</t>
  </si>
  <si>
    <t>17926</t>
  </si>
  <si>
    <t>Brookfield Infrastructure Debt Fund II</t>
  </si>
  <si>
    <t>Brookfield Asset Management</t>
  </si>
  <si>
    <t>Asia-Pacific / Latin America / North America / Western Europe</t>
  </si>
  <si>
    <t>50083</t>
  </si>
  <si>
    <t>5903</t>
  </si>
  <si>
    <t>EIG Energy Fund XIV</t>
  </si>
  <si>
    <t>Latin America / Western Europe / North America / Middle East/Africa / Asia-Pacific / Central/Eastern Europe</t>
  </si>
  <si>
    <t>5055</t>
  </si>
  <si>
    <t>BlackRock 2015 Infrastructure Debt Separate Accounts</t>
  </si>
  <si>
    <t>Asia-Pacific / Western Europe / North America</t>
  </si>
  <si>
    <t>35867</t>
  </si>
  <si>
    <t>AMP Capital Infrastructure Debt Fund III</t>
  </si>
  <si>
    <t>Asia-Pacific / North America / Western Europe / Central/Eastern Europe</t>
  </si>
  <si>
    <t>35297</t>
  </si>
  <si>
    <t>BlackRock 2019 Infrastructure Debt Separate Accounts</t>
  </si>
  <si>
    <t>Western Europe / Asia-Pacific / North America / Latin America</t>
  </si>
  <si>
    <t>51628</t>
  </si>
  <si>
    <t>AMP Capital Infrastructure Debt Fund IV Co-Investment</t>
  </si>
  <si>
    <t>Central/Eastern Europe / Asia-Pacific / North America / Western Europe</t>
  </si>
  <si>
    <t>48595</t>
  </si>
  <si>
    <t>Blackstone Tactical Opportunities Fund IV</t>
  </si>
  <si>
    <t>North America / Western Europe / Latin America / Central/Eastern Europe / Middle East/Africa / Asia-Pacific</t>
  </si>
  <si>
    <t>54850</t>
  </si>
  <si>
    <t>Westbourne Capital Infrastructure Debt Fund II</t>
  </si>
  <si>
    <t>AUD</t>
  </si>
  <si>
    <t>Asia-Pacific / Western Europe</t>
  </si>
  <si>
    <t>30700</t>
  </si>
  <si>
    <t>Debt / Unitranche (origination)</t>
  </si>
  <si>
    <t>BlackRock 2018 Infrastructure Debt Separate Accounts</t>
  </si>
  <si>
    <t>North America / Western Europe / Latin America / Asia-Pacific</t>
  </si>
  <si>
    <t>51627</t>
  </si>
  <si>
    <t>IFM Specialised Credit Fund (open-ended)</t>
  </si>
  <si>
    <t>IFM Investors</t>
  </si>
  <si>
    <t>48717</t>
  </si>
  <si>
    <t>5623</t>
  </si>
  <si>
    <t>Westbourne Capital Infrastructure Debt Fund</t>
  </si>
  <si>
    <t>Western Europe / Asia-Pacific</t>
  </si>
  <si>
    <t>1285</t>
  </si>
  <si>
    <t>Carlyle Energy Mezzanine Opportunities Fund I (CEMOF I)</t>
  </si>
  <si>
    <t>4510</t>
  </si>
  <si>
    <t>Global Infrastructure Debt Fund</t>
  </si>
  <si>
    <t>41596</t>
  </si>
  <si>
    <t>FLAVEO III Energy SCS, SICAV-RAIF (Luxcara Fund IV)</t>
  </si>
  <si>
    <t>Luxcara</t>
  </si>
  <si>
    <t>50335</t>
  </si>
  <si>
    <t>17022</t>
  </si>
  <si>
    <t>AMP Capital Infrastructure Debt Fund III Co-Investment</t>
  </si>
  <si>
    <t>Asia-Pacific / North America / Central/Eastern Europe / Western Europe</t>
  </si>
  <si>
    <t>40783</t>
  </si>
  <si>
    <t>GIP Spectrum Fund</t>
  </si>
  <si>
    <t>Global Infrastructure Partners</t>
  </si>
  <si>
    <t>Western Europe / Central/Eastern Europe / Middle East/Africa / Asia-Pacific / North America / Latin America</t>
  </si>
  <si>
    <t>45282</t>
  </si>
  <si>
    <t>8415</t>
  </si>
  <si>
    <t>BlackRock 2020 Infrastructure Debt Separate Accounts</t>
  </si>
  <si>
    <t>Latin America / Asia-Pacific / Middle East/Africa / North America / Western Europe / Central/Eastern Europe</t>
  </si>
  <si>
    <t>54112</t>
  </si>
  <si>
    <t>AXA European Infrastructure Senior 2</t>
  </si>
  <si>
    <t>AXA IM Alts</t>
  </si>
  <si>
    <t>Central/Eastern Europe / Western Europe</t>
  </si>
  <si>
    <t>51917</t>
  </si>
  <si>
    <t>4816</t>
  </si>
  <si>
    <t>GIP Capital Solutions Fund II</t>
  </si>
  <si>
    <t>Asia-Pacific / Latin America</t>
  </si>
  <si>
    <t>48732</t>
  </si>
  <si>
    <t>Willis Towers Watson Secure Income Fund (Open-ended)</t>
  </si>
  <si>
    <t>Willis Towers Watson</t>
  </si>
  <si>
    <t>Western Europe / Central/Eastern Europe</t>
  </si>
  <si>
    <t>45410</t>
  </si>
  <si>
    <t>4889</t>
  </si>
  <si>
    <t>Fund of Funds / Co-investment / Fund of Funds/Co-Investment / Subordinated / Mezzanine debt (origination) / Direct Secondaries / Debt</t>
  </si>
  <si>
    <t>Archmore Infrastructure Debt Platform II (IDP II)</t>
  </si>
  <si>
    <t>UBS Asset Management</t>
  </si>
  <si>
    <t>42006</t>
  </si>
  <si>
    <t>5819</t>
  </si>
  <si>
    <t>MEAG Infrastructure Debt Fund II</t>
  </si>
  <si>
    <t>MEAG</t>
  </si>
  <si>
    <t>Western Europe / Central/Eastern Europe / North America</t>
  </si>
  <si>
    <t>52429</t>
  </si>
  <si>
    <t>1447</t>
  </si>
  <si>
    <t>REDI 3</t>
  </si>
  <si>
    <t>Rivage Investment</t>
  </si>
  <si>
    <t>48791</t>
  </si>
  <si>
    <t>18901</t>
  </si>
  <si>
    <t>Flaveo IV Green Energy SCS, SICAV-RAIF (Luxcara Fund V)</t>
  </si>
  <si>
    <t>60648</t>
  </si>
  <si>
    <t>Euro Enhanced Infrastructure Debt Fund II (Julie II)</t>
  </si>
  <si>
    <t>Schroders Capital</t>
  </si>
  <si>
    <t>57289</t>
  </si>
  <si>
    <t>572</t>
  </si>
  <si>
    <t>AXA European Infrastructure Senior 1</t>
  </si>
  <si>
    <t>38005</t>
  </si>
  <si>
    <t>Taurus Mining Finance Fund II</t>
  </si>
  <si>
    <t>Taurus Funds Management</t>
  </si>
  <si>
    <t>45384</t>
  </si>
  <si>
    <t>14644</t>
  </si>
  <si>
    <t>Macquarie Infrastructure Debt Fund I</t>
  </si>
  <si>
    <t>30987</t>
  </si>
  <si>
    <t>Real Asset Fund I (open-ended)</t>
  </si>
  <si>
    <t>Aquila Capital</t>
  </si>
  <si>
    <t>53838</t>
  </si>
  <si>
    <t>13636</t>
  </si>
  <si>
    <t>RBS Infrastructure Account 2012</t>
  </si>
  <si>
    <t>Vantage Infrastructure</t>
  </si>
  <si>
    <t>North America / Asia-Pacific / Western Europe</t>
  </si>
  <si>
    <t>24919</t>
  </si>
  <si>
    <t>6323</t>
  </si>
  <si>
    <t>Edmond de Rothschild Infrastructure Debt Generation (BRIDGE) IV - Senior</t>
  </si>
  <si>
    <t>42639</t>
  </si>
  <si>
    <t>RoundShield Fund IV</t>
  </si>
  <si>
    <t>RoundShield Partners</t>
  </si>
  <si>
    <t>50458</t>
  </si>
  <si>
    <t>14892</t>
  </si>
  <si>
    <t>Distressed / Turnaround / Opportunity / Debt / Senior debt (origination)</t>
  </si>
  <si>
    <t>Partners Group Multi-Asset Credit Strategy 2016 (MAC III 2016)</t>
  </si>
  <si>
    <t>Partners Group</t>
  </si>
  <si>
    <t>Central/Eastern Europe / Middle East/Africa / Latin America / Asia-Pacific / North America / Western Europe</t>
  </si>
  <si>
    <t>39687</t>
  </si>
  <si>
    <t>5595</t>
  </si>
  <si>
    <t>Mezzanine / Debt / Mezzanine / Debt / Debt / Senior debt (origination)</t>
  </si>
  <si>
    <t>EIG Global Project Fund V (GPF V)</t>
  </si>
  <si>
    <t>Middle East/Africa / Latin America / Central/Eastern Europe / Asia-Pacific / North America / Western Europe</t>
  </si>
  <si>
    <t>51028</t>
  </si>
  <si>
    <t>AMP Capital Infrastructure Debt Fund II</t>
  </si>
  <si>
    <t>Asia-Pacific / Western Europe / Central/Eastern Europe / North America</t>
  </si>
  <si>
    <t>26478</t>
  </si>
  <si>
    <t>FLAVEO Infrastructure Europe SCS, SICAV-FIS Solar and Wind (Luxcara Fund III)</t>
  </si>
  <si>
    <t>35283</t>
  </si>
  <si>
    <t>BlackRock 2014 Infrastructure Debt Separate Accounts</t>
  </si>
  <si>
    <t>35866</t>
  </si>
  <si>
    <t>Macquarie Infrastructure Debt Fund I (Separate Accounts)</t>
  </si>
  <si>
    <t>51469</t>
  </si>
  <si>
    <t>Apollo Energy Opportunity Fund</t>
  </si>
  <si>
    <t>Apollo Global Management</t>
  </si>
  <si>
    <t>33808</t>
  </si>
  <si>
    <t>8096</t>
  </si>
  <si>
    <t>Allianz Euro Core Infrastructure Debt Fund</t>
  </si>
  <si>
    <t>Allianz Global Investors</t>
  </si>
  <si>
    <t>46406</t>
  </si>
  <si>
    <t>17885</t>
  </si>
  <si>
    <t>AG Energy Credit Opportunities Fund IV</t>
  </si>
  <si>
    <t>Angelo Gordon</t>
  </si>
  <si>
    <t>3rd Close</t>
  </si>
  <si>
    <t>48020</t>
  </si>
  <si>
    <t>5225</t>
  </si>
  <si>
    <t>Mezzanine / Debt / Debt / Distressed debt (acquisition)</t>
  </si>
  <si>
    <t>Broadwell Tactical Opportunities I</t>
  </si>
  <si>
    <t>Broadwell Capital Limited</t>
  </si>
  <si>
    <t>36891</t>
  </si>
  <si>
    <t>17699</t>
  </si>
  <si>
    <t>Mezzanine / Debt / Mezzanine / Debt / Debt / Subordinated / Mezzanine debt (origination)</t>
  </si>
  <si>
    <t>Kotak Special Situations Fund</t>
  </si>
  <si>
    <t>Kotak Investment Advisors</t>
  </si>
  <si>
    <t>45541</t>
  </si>
  <si>
    <t>5994</t>
  </si>
  <si>
    <t>Mezzanine / Debt / Mezzanine / Debt / Debt / Distressed debt (acquisition)</t>
  </si>
  <si>
    <t>Macquarie Infrastructure Debt (Sub-Investment Grade) Fund</t>
  </si>
  <si>
    <t>North America / Western Europe</t>
  </si>
  <si>
    <t>53279</t>
  </si>
  <si>
    <t>IFM US Infrastructure Debt Fund (open-ended)</t>
  </si>
  <si>
    <t>43342</t>
  </si>
  <si>
    <t>Euro IG Infra Debt Fund IV</t>
  </si>
  <si>
    <t>57286</t>
  </si>
  <si>
    <t>INFRAGREEN IV</t>
  </si>
  <si>
    <t>RGREEN INVEST</t>
  </si>
  <si>
    <t>49332</t>
  </si>
  <si>
    <t>19622</t>
  </si>
  <si>
    <t>Edmond de Rothschild Infrastructure Debt Generation (BRIDGE) - Senior</t>
  </si>
  <si>
    <t>37737</t>
  </si>
  <si>
    <t>Debt / Senior debt (acquisition)</t>
  </si>
  <si>
    <t>BNP Paribas European Infrastructure Debt Fund II</t>
  </si>
  <si>
    <t>BNP Paribas Asset Management</t>
  </si>
  <si>
    <t>54371</t>
  </si>
  <si>
    <t>5144</t>
  </si>
  <si>
    <t>Brookfield Infrastructure Debt Fund I</t>
  </si>
  <si>
    <t>Latin America / Asia-Pacific / North America / Western Europe</t>
  </si>
  <si>
    <t>39853</t>
  </si>
  <si>
    <t>UK Infrastructure Debt fund I</t>
  </si>
  <si>
    <t>57282</t>
  </si>
  <si>
    <t>Climate Investor One (CI1)</t>
  </si>
  <si>
    <t>Climate Fund Managers</t>
  </si>
  <si>
    <t>Middle East/Africa / Latin America / Asia-Pacific</t>
  </si>
  <si>
    <t>39905</t>
  </si>
  <si>
    <t>18507</t>
  </si>
  <si>
    <t>Global Infrastructure Debt Fund I (GIDF)</t>
  </si>
  <si>
    <t>DWS</t>
  </si>
  <si>
    <t>Western Europe / North America</t>
  </si>
  <si>
    <t>61869</t>
  </si>
  <si>
    <t>5692</t>
  </si>
  <si>
    <t>Energy Capital Partners Mezzanine Opportunities Fund, LP</t>
  </si>
  <si>
    <t>ECP</t>
  </si>
  <si>
    <t>25566</t>
  </si>
  <si>
    <t>5634</t>
  </si>
  <si>
    <t>ISQ Global Infrastructure Credit Fund</t>
  </si>
  <si>
    <t>I Squared Capital</t>
  </si>
  <si>
    <t>54016</t>
  </si>
  <si>
    <t>14433</t>
  </si>
  <si>
    <t>Debt / Distressed debt (acquisition)</t>
  </si>
  <si>
    <t>REDI 2</t>
  </si>
  <si>
    <t>45352</t>
  </si>
  <si>
    <t>Eiffel Impact Debt</t>
  </si>
  <si>
    <t>Eiffel Investment Group</t>
  </si>
  <si>
    <t>53892</t>
  </si>
  <si>
    <t>17728</t>
  </si>
  <si>
    <t>Aviva Investors European Infrastructure Debt Fund</t>
  </si>
  <si>
    <t>Aviva Investors</t>
  </si>
  <si>
    <t>39357</t>
  </si>
  <si>
    <t>5794</t>
  </si>
  <si>
    <t>Aviva Investors European Secondary Infrastructure Credit</t>
  </si>
  <si>
    <t>34241</t>
  </si>
  <si>
    <t>Debt / Senior debt (origination) / Secondaries</t>
  </si>
  <si>
    <t>Global Infrastructure Partners Capital Solutions Fund</t>
  </si>
  <si>
    <t>Asia-Pacific / Middle East/Africa / Latin America / Central/Eastern Europe / North America / Western Europe</t>
  </si>
  <si>
    <t>32087</t>
  </si>
  <si>
    <t>Aberdeen Standard Secured Credit Fund</t>
  </si>
  <si>
    <t>abrdn</t>
  </si>
  <si>
    <t>North America / Western Europe / Asia-Pacific</t>
  </si>
  <si>
    <t>40970</t>
  </si>
  <si>
    <t>4297</t>
  </si>
  <si>
    <t>Mezzanine / Debt / Debt / Senior debt (acquisition)</t>
  </si>
  <si>
    <t>Partners Group Multi-Asset Credit Strategy 2014</t>
  </si>
  <si>
    <t>34229</t>
  </si>
  <si>
    <t>RoundShield Fund III</t>
  </si>
  <si>
    <t>42269</t>
  </si>
  <si>
    <t>Opportunity / Debt / Senior debt (origination)</t>
  </si>
  <si>
    <t>AG Energy Partners II</t>
  </si>
  <si>
    <t>36486</t>
  </si>
  <si>
    <t>Infrastructure Crisis Facility Debt Pool</t>
  </si>
  <si>
    <t>Cordiant Capital</t>
  </si>
  <si>
    <t>Central/Eastern Europe / Middle East/Africa / Asia-Pacific / Latin America</t>
  </si>
  <si>
    <t>22909</t>
  </si>
  <si>
    <t>11596</t>
  </si>
  <si>
    <t>Mezzanine / Debt / Debt / Senior debt (acquisition) / Debt</t>
  </si>
  <si>
    <t>REDI 1</t>
  </si>
  <si>
    <t>45357</t>
  </si>
  <si>
    <t>Infrastructure Debt Partners I</t>
  </si>
  <si>
    <t>Whitehelm Capital</t>
  </si>
  <si>
    <t>49933</t>
  </si>
  <si>
    <t>3919</t>
  </si>
  <si>
    <t>National Digital Infrastructure Fund (NDIF)</t>
  </si>
  <si>
    <t>Amber Infrastructure Group</t>
  </si>
  <si>
    <t>40015</t>
  </si>
  <si>
    <t>12767</t>
  </si>
  <si>
    <t>Climate Investor Two (CI2)</t>
  </si>
  <si>
    <t>56487</t>
  </si>
  <si>
    <t>Edmond de Rothschild Infrastructure Debt Generation (BRIDGE) IV - Higher Yield</t>
  </si>
  <si>
    <t>42640</t>
  </si>
  <si>
    <t>Emerging Africa Infrastructure Fund (EAIF)</t>
  </si>
  <si>
    <t>Ninety One plc.</t>
  </si>
  <si>
    <t>36433</t>
  </si>
  <si>
    <t>8768</t>
  </si>
  <si>
    <t>BNP Paribas Infrastructure Debt Fund</t>
  </si>
  <si>
    <t>40901</t>
  </si>
  <si>
    <t>Macquarie Global Infrastructure Debt Fund</t>
  </si>
  <si>
    <t>42754</t>
  </si>
  <si>
    <t>SCOR Infrastructure Loans III</t>
  </si>
  <si>
    <t>SCOR Investment Partners</t>
  </si>
  <si>
    <t>41358</t>
  </si>
  <si>
    <t>14640</t>
  </si>
  <si>
    <t>Colombia Infrastructure Debt Fund II</t>
  </si>
  <si>
    <t>60739</t>
  </si>
  <si>
    <t>UBS Archmore Infrastructure Debt Platform (Archmore IDP)</t>
  </si>
  <si>
    <t>37387</t>
  </si>
  <si>
    <t>Infrastructure Debt SMA II</t>
  </si>
  <si>
    <t>Barings</t>
  </si>
  <si>
    <t>54903</t>
  </si>
  <si>
    <t>2161</t>
  </si>
  <si>
    <t>Allianz Resilient Opportunistic Credit</t>
  </si>
  <si>
    <t>60445</t>
  </si>
  <si>
    <t>Mountain Hawk III</t>
  </si>
  <si>
    <t>Western Asset Management</t>
  </si>
  <si>
    <t>Asia-Pacific / North America / Western Europe</t>
  </si>
  <si>
    <t>38244</t>
  </si>
  <si>
    <t>13827</t>
  </si>
  <si>
    <t>Debt / CLO</t>
  </si>
  <si>
    <t>Macquarie Infrastructure Debt (Sub-Investment Grade) Fund - Co-Investment (SMA)</t>
  </si>
  <si>
    <t>53280</t>
  </si>
  <si>
    <t>RHIF</t>
  </si>
  <si>
    <t>45353</t>
  </si>
  <si>
    <t>REDI HR</t>
  </si>
  <si>
    <t>42123</t>
  </si>
  <si>
    <t>CM-CIC Infra Debt Fund</t>
  </si>
  <si>
    <t>CIC Private Debt</t>
  </si>
  <si>
    <t>52783</t>
  </si>
  <si>
    <t>10814</t>
  </si>
  <si>
    <t>Allianz Resilient Credit Euro Fund</t>
  </si>
  <si>
    <t>52701</t>
  </si>
  <si>
    <t>INFRAGREEN III</t>
  </si>
  <si>
    <t>45782</t>
  </si>
  <si>
    <t>AMP Capital Infrastructure Debt Fund</t>
  </si>
  <si>
    <t>Western Europe / North America / Central/Eastern Europe / Asia-Pacific</t>
  </si>
  <si>
    <t>21687</t>
  </si>
  <si>
    <t>Edmond de Rothschild Infrastructure Debt Generation (BRIDGE) II - Senior</t>
  </si>
  <si>
    <t>37739</t>
  </si>
  <si>
    <t>Euro IG Infra Debt Fund I</t>
  </si>
  <si>
    <t>57283</t>
  </si>
  <si>
    <t>LBPAM European Infrastructure Debt Fund 2</t>
  </si>
  <si>
    <t>La Banque Postale Asset Management</t>
  </si>
  <si>
    <t>45883</t>
  </si>
  <si>
    <t>13779</t>
  </si>
  <si>
    <t>LBPAM European Responsible Infrastructure Debt Fund</t>
  </si>
  <si>
    <t>46998</t>
  </si>
  <si>
    <t>DWS Infrastructure Debt Opportunities Fund I</t>
  </si>
  <si>
    <t>46568</t>
  </si>
  <si>
    <t>EIG-Keats Energy Partners</t>
  </si>
  <si>
    <t>36615</t>
  </si>
  <si>
    <t>Avenue Sustainable Solutions Fund</t>
  </si>
  <si>
    <t>Avenue Capital Group</t>
  </si>
  <si>
    <t>49764</t>
  </si>
  <si>
    <t>5614</t>
  </si>
  <si>
    <t>Unlisted Equity / Senior debt (origination) / Debt</t>
  </si>
  <si>
    <t>Cordiant VII Infrastructure Debt</t>
  </si>
  <si>
    <t>Latin America / North America / Asia-Pacific / Central/Eastern Europe / Middle East/Africa / Western Europe</t>
  </si>
  <si>
    <t>42174</t>
  </si>
  <si>
    <t>Mezzanine / Debt / Debt / Senior debt (origination) / Debt</t>
  </si>
  <si>
    <t>New Energy Capital Infrastructure Credit Fund II</t>
  </si>
  <si>
    <t>New Energy Capital</t>
  </si>
  <si>
    <t>43510</t>
  </si>
  <si>
    <t>8070</t>
  </si>
  <si>
    <t>Macquarie/SwissRe Debt Fund - Separate Account</t>
  </si>
  <si>
    <t>21932</t>
  </si>
  <si>
    <t>CVI Clean Energy Fund</t>
  </si>
  <si>
    <t>CarVal Investors</t>
  </si>
  <si>
    <t>49676</t>
  </si>
  <si>
    <t>8396</t>
  </si>
  <si>
    <t>Fidelio KA Infrastructure Debt Fund Europe 1</t>
  </si>
  <si>
    <t>Kommunalkredit</t>
  </si>
  <si>
    <t>43511</t>
  </si>
  <si>
    <t>19155</t>
  </si>
  <si>
    <t>Eiffel Energy Transition Fund</t>
  </si>
  <si>
    <t>37021</t>
  </si>
  <si>
    <t>Debt / Venture debt (origination)</t>
  </si>
  <si>
    <t>Ashmore Colombia Infrastructure Senior Debt Fund</t>
  </si>
  <si>
    <t>Ashmore Investment Management</t>
  </si>
  <si>
    <t>COP</t>
  </si>
  <si>
    <t>35427</t>
  </si>
  <si>
    <t>8118</t>
  </si>
  <si>
    <t>Cordiant III Infrastructure Debt</t>
  </si>
  <si>
    <t>2212</t>
  </si>
  <si>
    <t>4G Credicorp Capital / SURA Asset Management Private Capital Fund</t>
  </si>
  <si>
    <t>Unión Para La Infraestructura</t>
  </si>
  <si>
    <t>59897</t>
  </si>
  <si>
    <t>22677</t>
  </si>
  <si>
    <t>Euro IG Infra Debt Fund V</t>
  </si>
  <si>
    <t>57287</t>
  </si>
  <si>
    <t>Keppel-Pierfront Private Credit Fund</t>
  </si>
  <si>
    <t>Pierfront Capital Fund Management</t>
  </si>
  <si>
    <t>2nd Close</t>
  </si>
  <si>
    <t>54339</t>
  </si>
  <si>
    <t>21506</t>
  </si>
  <si>
    <t>RoundShield Fund II</t>
  </si>
  <si>
    <t>38882</t>
  </si>
  <si>
    <t>IDI Infrastructure #3 Limited Liability Partnership</t>
  </si>
  <si>
    <t>IDI Infrastructures</t>
  </si>
  <si>
    <t>JPY</t>
  </si>
  <si>
    <t>41285</t>
  </si>
  <si>
    <t>12934</t>
  </si>
  <si>
    <t>CI Green Credit Fund I</t>
  </si>
  <si>
    <t>Copenhagen Infrastructure Partners</t>
  </si>
  <si>
    <t>60677</t>
  </si>
  <si>
    <t>13109</t>
  </si>
  <si>
    <t>SILC</t>
  </si>
  <si>
    <t>45360</t>
  </si>
  <si>
    <t>SCOR Infrastructure Loans II</t>
  </si>
  <si>
    <t>41359</t>
  </si>
  <si>
    <t>Green for Growth Fund (GGF)</t>
  </si>
  <si>
    <t>KfW (see KfW Bankengruppe)</t>
  </si>
  <si>
    <t>Unlisted Equity / Debt</t>
  </si>
  <si>
    <t>Central/Eastern Europe / Middle East/Africa</t>
  </si>
  <si>
    <t>33326</t>
  </si>
  <si>
    <t>8147</t>
  </si>
  <si>
    <t>SCOR Infrastructure Loans</t>
  </si>
  <si>
    <t>29657</t>
  </si>
  <si>
    <t>Eiffel Essentiel Fund</t>
  </si>
  <si>
    <t>48191</t>
  </si>
  <si>
    <t>Mezzanine / Debt / Debt / Venture debt (origination) / Debt</t>
  </si>
  <si>
    <t>LBPAM European Debt Funds Infrastructure FCT 1</t>
  </si>
  <si>
    <t>45882</t>
  </si>
  <si>
    <t>Allianz UK Infrastructure Debt Fund</t>
  </si>
  <si>
    <t>37585</t>
  </si>
  <si>
    <t>Pierfront Capital Mezzanine Fund</t>
  </si>
  <si>
    <t>53152</t>
  </si>
  <si>
    <t>GSO Energy Partners - Separate Account</t>
  </si>
  <si>
    <t>29301</t>
  </si>
  <si>
    <t>Mezzanine / Debt / Debt / Unitranche (origination)</t>
  </si>
  <si>
    <t>BlackRock 2013 Infrastructure Debt Separate Accounts</t>
  </si>
  <si>
    <t>35865</t>
  </si>
  <si>
    <t>BlackRock 2016 Infrastructure Debt Separate Accounts</t>
  </si>
  <si>
    <t>35868</t>
  </si>
  <si>
    <t>Fideicomiso de Inversión en el Sector Energético (FISE)</t>
  </si>
  <si>
    <t>Navix Mexico</t>
  </si>
  <si>
    <t>MXN</t>
  </si>
  <si>
    <t>4461</t>
  </si>
  <si>
    <t>10957</t>
  </si>
  <si>
    <t>Mezzanine / Debt / Debt / Fund of Private Debt Funds</t>
  </si>
  <si>
    <t>Euro Enhanced Infra Debt Fund I (Julie I)</t>
  </si>
  <si>
    <t>57288</t>
  </si>
  <si>
    <t>Stonebridge Infrastructure Debt Fund II (Open-ended)</t>
  </si>
  <si>
    <t>Stonebridge Financial Corporation</t>
  </si>
  <si>
    <t>CAD</t>
  </si>
  <si>
    <t>28100</t>
  </si>
  <si>
    <t>12119</t>
  </si>
  <si>
    <t>Allianz UK Infrastructure Debt Fund 2</t>
  </si>
  <si>
    <t>40425</t>
  </si>
  <si>
    <t>Sterling Infrastructure Debt Fund</t>
  </si>
  <si>
    <t>50204</t>
  </si>
  <si>
    <t>Macquarie Infrastructure Debt Fund (UK Inflation Linked) 2</t>
  </si>
  <si>
    <t>36295</t>
  </si>
  <si>
    <t>Cordiant II Infrastructure Debt</t>
  </si>
  <si>
    <t>Asia-Pacific / Middle East/Africa / Latin America / Central/Eastern Europe</t>
  </si>
  <si>
    <t>2107</t>
  </si>
  <si>
    <t>Cordiant I Infrastructure Debt</t>
  </si>
  <si>
    <t>Asia-Pacific / Latin America / Central/Eastern Europe / Middle East/Africa</t>
  </si>
  <si>
    <t>56641</t>
  </si>
  <si>
    <t>PG Impact Investments II</t>
  </si>
  <si>
    <t>Blue Earth Capital</t>
  </si>
  <si>
    <t>Latin America / Asia-Pacific / Middle East/Africa</t>
  </si>
  <si>
    <t>61935</t>
  </si>
  <si>
    <t>19614</t>
  </si>
  <si>
    <t>Petra 6</t>
  </si>
  <si>
    <t>IMM Investment</t>
  </si>
  <si>
    <t>KRW</t>
  </si>
  <si>
    <t>58310</t>
  </si>
  <si>
    <t>20961</t>
  </si>
  <si>
    <t>Cordiant IV Infrastructure Debt</t>
  </si>
  <si>
    <t>Central/Eastern Europe / Asia-Pacific / Latin America / Middle East/Africa</t>
  </si>
  <si>
    <t>22500</t>
  </si>
  <si>
    <t>International Infrastructure Finance Company Fund</t>
  </si>
  <si>
    <t>Mariner Investment Group</t>
  </si>
  <si>
    <t>29625</t>
  </si>
  <si>
    <t>14532</t>
  </si>
  <si>
    <t>Octra Ter</t>
  </si>
  <si>
    <t>Zencap Asset Management</t>
  </si>
  <si>
    <t>53272</t>
  </si>
  <si>
    <t>14580</t>
  </si>
  <si>
    <t>RoundShield Fund I</t>
  </si>
  <si>
    <t>30076</t>
  </si>
  <si>
    <t>BNP Paribas European Junior Infrastructure Debt Fund I</t>
  </si>
  <si>
    <t>54372</t>
  </si>
  <si>
    <t>Infrastructure Debt SMA I</t>
  </si>
  <si>
    <t>54902</t>
  </si>
  <si>
    <t>BSCP SBIC I</t>
  </si>
  <si>
    <t>Boundary Street Capital</t>
  </si>
  <si>
    <t>49846</t>
  </si>
  <si>
    <t>20574</t>
  </si>
  <si>
    <t>Mezzanine / Debt / Debt / Venture debt (origination)</t>
  </si>
  <si>
    <t>RICHELIEU</t>
  </si>
  <si>
    <t>45356</t>
  </si>
  <si>
    <t>Zencap Infra Debt 1</t>
  </si>
  <si>
    <t>59163</t>
  </si>
  <si>
    <t>New Energy Capital Infrastructure Credit Fund</t>
  </si>
  <si>
    <t>36064</t>
  </si>
  <si>
    <t>Euro IG Infra Debt Fund III</t>
  </si>
  <si>
    <t>57285</t>
  </si>
  <si>
    <t>Zencap Infra &amp; Energy Transition III</t>
  </si>
  <si>
    <t>45885</t>
  </si>
  <si>
    <t>International Infrastructure Finance Company III</t>
  </si>
  <si>
    <t>4th Close</t>
  </si>
  <si>
    <t>58495</t>
  </si>
  <si>
    <t>Voya IM Fund</t>
  </si>
  <si>
    <t>Voya Investment Management</t>
  </si>
  <si>
    <t>57026</t>
  </si>
  <si>
    <t>22256</t>
  </si>
  <si>
    <t>Darby Latin American Private Debt Fund III</t>
  </si>
  <si>
    <t>Darby Overseas Investments</t>
  </si>
  <si>
    <t>36125</t>
  </si>
  <si>
    <t>5604</t>
  </si>
  <si>
    <t>Mezzanine / Debt / Debt / Subordinated / Mezzanine debt (origination) / Debt</t>
  </si>
  <si>
    <t>Zencap Infra Debt 2</t>
  </si>
  <si>
    <t>37324</t>
  </si>
  <si>
    <t>Cosmic Blue PF Trust Lily</t>
  </si>
  <si>
    <t>Asset Management One Alternative Investments</t>
  </si>
  <si>
    <t>39183</t>
  </si>
  <si>
    <t>17777</t>
  </si>
  <si>
    <t>Lascaux Resource Capital Fund I</t>
  </si>
  <si>
    <t>Lascaux Resource Capital</t>
  </si>
  <si>
    <t>Western Europe / North America / Latin America / Asia-Pacific</t>
  </si>
  <si>
    <t>28289</t>
  </si>
  <si>
    <t>14150</t>
  </si>
  <si>
    <t>Mezzanine / Debt / Debt / Royalty financing (origination)</t>
  </si>
  <si>
    <t>Colombia Infrastructure Debt Fund</t>
  </si>
  <si>
    <t>41593</t>
  </si>
  <si>
    <t>MACIF Natixis Debt Partnership</t>
  </si>
  <si>
    <t>33393</t>
  </si>
  <si>
    <t>Keppel-Pierfront Private Credit Fund Co-Investment</t>
  </si>
  <si>
    <t>59943</t>
  </si>
  <si>
    <t>Macquarie Green Energy Debt Fund</t>
  </si>
  <si>
    <t>Latin America / Central/Eastern Europe / Asia-Pacific / North America / Western Europe</t>
  </si>
  <si>
    <t>56355</t>
  </si>
  <si>
    <t>Aviva Special PFI</t>
  </si>
  <si>
    <t>34094</t>
  </si>
  <si>
    <t>Brazil Debenture Fund</t>
  </si>
  <si>
    <t>Santander Asset Management</t>
  </si>
  <si>
    <t>BRL</t>
  </si>
  <si>
    <t>50090</t>
  </si>
  <si>
    <t>5671</t>
  </si>
  <si>
    <t>NN-FMO Emerging Markets Loans Fund</t>
  </si>
  <si>
    <t>NN Investment Partners</t>
  </si>
  <si>
    <t>Asia-Pacific / Middle East/Africa / Latin America</t>
  </si>
  <si>
    <t>34314</t>
  </si>
  <si>
    <t>16801</t>
  </si>
  <si>
    <t>Fund of Funds / Co-Investment / Fund of Funds/Co-Investment / Fund of Private Debt Funds / Debt</t>
  </si>
  <si>
    <t>Darby Latin American Mezzanine Fund II</t>
  </si>
  <si>
    <t>20704</t>
  </si>
  <si>
    <t>Santander Infraestructuras F.C.R.</t>
  </si>
  <si>
    <t>9365</t>
  </si>
  <si>
    <t>Venture Capital / Growth Equity / Other / Debt</t>
  </si>
  <si>
    <t>AMP Capital Infrastructure Debt Fund II Co-Investment</t>
  </si>
  <si>
    <t>45875</t>
  </si>
  <si>
    <t>GSO Energy Partners II - Separate Account</t>
  </si>
  <si>
    <t>44629</t>
  </si>
  <si>
    <t>Asian Infrastructure Mezzanine Capital Fund</t>
  </si>
  <si>
    <t>Asia Mezzanine Capital Group</t>
  </si>
  <si>
    <t>3435</t>
  </si>
  <si>
    <t>5480</t>
  </si>
  <si>
    <t>Darby Asian Infrastructure Mezzanine Capital Fund</t>
  </si>
  <si>
    <t>14862</t>
  </si>
  <si>
    <t>Cosmic Blue PF Magnolia FCP-RAIF</t>
  </si>
  <si>
    <t>North America / Asia-Pacific / Western Europe / Central/Eastern Europe / Latin America / Middle East/Africa</t>
  </si>
  <si>
    <t>56549</t>
  </si>
  <si>
    <t>Cosmic Blue PF Lotus FCP-RAIF</t>
  </si>
  <si>
    <t>43981</t>
  </si>
  <si>
    <t>Darby Brazil Mezzanine Infrastructure Fund</t>
  </si>
  <si>
    <t>9320</t>
  </si>
  <si>
    <t>Sequoia Infrastructure funding I</t>
  </si>
  <si>
    <t>59300</t>
  </si>
  <si>
    <t>INFRABRIDGE II</t>
  </si>
  <si>
    <t>60572</t>
  </si>
  <si>
    <t>Infrastructure Debt Fund I &amp; II</t>
  </si>
  <si>
    <t>IL&amp;FS Investment Managers</t>
  </si>
  <si>
    <t>30171</t>
  </si>
  <si>
    <t>7329</t>
  </si>
  <si>
    <t>IFM Investors Infrastructure Debt Mandate - Hyundai</t>
  </si>
  <si>
    <t>Hyundai Investments</t>
  </si>
  <si>
    <t>47716</t>
  </si>
  <si>
    <t>20024</t>
  </si>
  <si>
    <t>Vantage GreenX Note II</t>
  </si>
  <si>
    <t>Vantage Capital</t>
  </si>
  <si>
    <t>ZAR</t>
  </si>
  <si>
    <t>40505</t>
  </si>
  <si>
    <t>8226</t>
  </si>
  <si>
    <t>Westbourne Infrastructure Debt Opportunities Fund</t>
  </si>
  <si>
    <t>34358</t>
  </si>
  <si>
    <t>Vantage GreenX Note I</t>
  </si>
  <si>
    <t>30068</t>
  </si>
  <si>
    <t>Senior debt (acquisition) / Debt</t>
  </si>
  <si>
    <t>B-29 Investments</t>
  </si>
  <si>
    <t>B29 Investments</t>
  </si>
  <si>
    <t>44118</t>
  </si>
  <si>
    <t>19305</t>
  </si>
  <si>
    <t>PG Impact Investments I</t>
  </si>
  <si>
    <t>Middle East/Africa / Asia-Pacific / Latin America</t>
  </si>
  <si>
    <t>45740</t>
  </si>
  <si>
    <t>EIG Energy Transition Fund</t>
  </si>
  <si>
    <t>Latin America / North America / Western Europe / Middle East/Africa / Asia-Pacific / Central/Eastern Europe</t>
  </si>
  <si>
    <t>50754</t>
  </si>
  <si>
    <t>SCOR High Income Infrastructure Loans</t>
  </si>
  <si>
    <t>56216</t>
  </si>
  <si>
    <t>Rebond Tricolore</t>
  </si>
  <si>
    <t>59164</t>
  </si>
  <si>
    <t>SCOR Infrastructure Loans IV</t>
  </si>
  <si>
    <t>61542</t>
  </si>
  <si>
    <t>DEDICATED Infrastructure Senior Loans</t>
  </si>
  <si>
    <t>50105</t>
  </si>
  <si>
    <t>Acofi Predirec EnR 2</t>
  </si>
  <si>
    <t>Acofi</t>
  </si>
  <si>
    <t>52643</t>
  </si>
  <si>
    <t>13261</t>
  </si>
  <si>
    <t>Stonebridge Infrastructure Debt Fund I</t>
  </si>
  <si>
    <t>20955</t>
  </si>
  <si>
    <t>Latin America Fund I</t>
  </si>
  <si>
    <t>Blue like an Orange Sustainable Capital</t>
  </si>
  <si>
    <t>47382</t>
  </si>
  <si>
    <t>19949</t>
  </si>
  <si>
    <t>IFM Investors Infrastructure Debt Mandate - Hanwha</t>
  </si>
  <si>
    <t>Hanwha Asset Management</t>
  </si>
  <si>
    <t>Western Europe / Asia-Pacific / North America</t>
  </si>
  <si>
    <t>47715</t>
  </si>
  <si>
    <t>5105</t>
  </si>
  <si>
    <t>Central American Mezzanine Infrastructure Fund II</t>
  </si>
  <si>
    <t>Latin American Partners</t>
  </si>
  <si>
    <t>37366</t>
  </si>
  <si>
    <t>1388</t>
  </si>
  <si>
    <t>Everbright Mezzanine Fund II</t>
  </si>
  <si>
    <t>China Everbright Limited</t>
  </si>
  <si>
    <t>CNY</t>
  </si>
  <si>
    <t>41524</t>
  </si>
  <si>
    <t>5501</t>
  </si>
  <si>
    <t>INFRAGREEN II</t>
  </si>
  <si>
    <t>45783</t>
  </si>
  <si>
    <t>Post 2012 Carbon Credit Fund</t>
  </si>
  <si>
    <t>Conning</t>
  </si>
  <si>
    <t>Western Europe / Central/Eastern Europe / Asia-Pacific / Middle East/Africa / North America / Latin America</t>
  </si>
  <si>
    <t>22763</t>
  </si>
  <si>
    <t>3544</t>
  </si>
  <si>
    <t>Acofi Predirec EnR</t>
  </si>
  <si>
    <t>52642</t>
  </si>
  <si>
    <t>Stellus Credit Master Fund II</t>
  </si>
  <si>
    <t>Stellus Capital Management</t>
  </si>
  <si>
    <t>39409</t>
  </si>
  <si>
    <t>14535</t>
  </si>
  <si>
    <t>Eiffel Energy Transition II</t>
  </si>
  <si>
    <t>53893</t>
  </si>
  <si>
    <t>Taurus Mining Finance Fund</t>
  </si>
  <si>
    <t>32312</t>
  </si>
  <si>
    <t>IDI Infrastructure #2 Limited Liability Partnership</t>
  </si>
  <si>
    <t>25663</t>
  </si>
  <si>
    <t>GroFin Africa Fund</t>
  </si>
  <si>
    <t>GroFin</t>
  </si>
  <si>
    <t>4023</t>
  </si>
  <si>
    <t>11654</t>
  </si>
  <si>
    <t>INFRABRIDGE I</t>
  </si>
  <si>
    <t>60571</t>
  </si>
  <si>
    <t>BlackGold Private Energy Partners II</t>
  </si>
  <si>
    <t>BlackGold Capital Management</t>
  </si>
  <si>
    <t>41014</t>
  </si>
  <si>
    <t>18740</t>
  </si>
  <si>
    <t>Roundshield III Co-invest Fund</t>
  </si>
  <si>
    <t>51059</t>
  </si>
  <si>
    <t>Facility for Energy Inclusion (FEI)</t>
  </si>
  <si>
    <t>African Development Bank</t>
  </si>
  <si>
    <t>50433</t>
  </si>
  <si>
    <t>1223</t>
  </si>
  <si>
    <t>Renewable and Social Infrastructure debt fund (separate account)</t>
  </si>
  <si>
    <t>Infradebt</t>
  </si>
  <si>
    <t>61052</t>
  </si>
  <si>
    <t>22894</t>
  </si>
  <si>
    <t>HSBC/Temasek Holdings Joint Venture</t>
  </si>
  <si>
    <t>HSBC Global Asset Management</t>
  </si>
  <si>
    <t>58751</t>
  </si>
  <si>
    <t>2877</t>
  </si>
  <si>
    <t>Central American Mezzanine Infrastructure Fund</t>
  </si>
  <si>
    <t>37370</t>
  </si>
  <si>
    <t>Euro IG Infra Debt Fund II</t>
  </si>
  <si>
    <t>57284</t>
  </si>
  <si>
    <t>INFRABRIDGE III</t>
  </si>
  <si>
    <t>60573</t>
  </si>
  <si>
    <t>Energy Capital Partners Credit Solutions II</t>
  </si>
  <si>
    <t>44520</t>
  </si>
  <si>
    <t>Infrastructure Investment Programme for South Africa</t>
  </si>
  <si>
    <t>Development Bank of Southern Africa</t>
  </si>
  <si>
    <t>30952</t>
  </si>
  <si>
    <t>1520</t>
  </si>
  <si>
    <t>Berenberg Infrastructure Debt Fund I</t>
  </si>
  <si>
    <t>Berenberg</t>
  </si>
  <si>
    <t>42191</t>
  </si>
  <si>
    <t>8378</t>
  </si>
  <si>
    <t>Petra 6-1</t>
  </si>
  <si>
    <t>58311</t>
  </si>
  <si>
    <t>NOY Infrastructure &amp; Energy Fund</t>
  </si>
  <si>
    <t>Poalim Capital Markets</t>
  </si>
  <si>
    <t>ILS</t>
  </si>
  <si>
    <t>Middle East/Africa / Asia-Pacific / North America / Western Europe</t>
  </si>
  <si>
    <t>26474</t>
  </si>
  <si>
    <t>1197</t>
  </si>
  <si>
    <t>Stellus Credit Master Fund I</t>
  </si>
  <si>
    <t>52678</t>
  </si>
  <si>
    <t>Mitsubishi EDF Wind Farm Project Financing - Joint Venture</t>
  </si>
  <si>
    <t>EDF Group</t>
  </si>
  <si>
    <t>29231</t>
  </si>
  <si>
    <t>1250</t>
  </si>
  <si>
    <t>GCP Listed Infrastructure Debt Fund 2014</t>
  </si>
  <si>
    <t>Gravis Capital Partners (GCP)</t>
  </si>
  <si>
    <t>30954</t>
  </si>
  <si>
    <t>13125</t>
  </si>
  <si>
    <t>Everbright Mezzanine Fund</t>
  </si>
  <si>
    <t>21838</t>
  </si>
  <si>
    <t>AllianzGI USD Infrastructure Debt Fund</t>
  </si>
  <si>
    <t>North America / Latin America</t>
  </si>
  <si>
    <t>53257</t>
  </si>
  <si>
    <t>Green Africa Power (GAP)</t>
  </si>
  <si>
    <t>EISER Infrastructure Partners</t>
  </si>
  <si>
    <t>32138</t>
  </si>
  <si>
    <t>10700</t>
  </si>
  <si>
    <t>GCP Sovereign Debt Infrastructure</t>
  </si>
  <si>
    <t>29957</t>
  </si>
  <si>
    <t>Mirova Eurofideme 2</t>
  </si>
  <si>
    <t>Mirova</t>
  </si>
  <si>
    <t>14817</t>
  </si>
  <si>
    <t>8923</t>
  </si>
  <si>
    <t>BlackGold SPV I</t>
  </si>
  <si>
    <t>46030</t>
  </si>
  <si>
    <t>ASTORG</t>
  </si>
  <si>
    <t>45359</t>
  </si>
  <si>
    <t>Sequoia Infrastructure Debt Fund</t>
  </si>
  <si>
    <t>4869</t>
  </si>
  <si>
    <t>Stellus Credit Offshore Fund I</t>
  </si>
  <si>
    <t>37212</t>
  </si>
  <si>
    <t>Carlyle Energy Mezzanine Opportunities Fund II Co-Investment</t>
  </si>
  <si>
    <t>48872</t>
  </si>
  <si>
    <t>ARDI</t>
  </si>
  <si>
    <t>45355</t>
  </si>
  <si>
    <t>M&amp;G Infrastructure Loan Fund (Open-ended)</t>
  </si>
  <si>
    <t>M&amp;G Investments</t>
  </si>
  <si>
    <t>42656</t>
  </si>
  <si>
    <t>6230</t>
  </si>
  <si>
    <t>Luxcara S.A., SICAV-FIS (Luxcara Fund I)</t>
  </si>
  <si>
    <t>35287</t>
  </si>
  <si>
    <t>Mergence Renewable Energy Debt Fund I</t>
  </si>
  <si>
    <t>Mergence Investment Managers</t>
  </si>
  <si>
    <t>28172</t>
  </si>
  <si>
    <t>14047</t>
  </si>
  <si>
    <t>PROJETS INFRA</t>
  </si>
  <si>
    <t>45358</t>
  </si>
  <si>
    <t>EMP Arab Infrastructure Investment Vehicle</t>
  </si>
  <si>
    <t>EMP Global</t>
  </si>
  <si>
    <t>3447</t>
  </si>
  <si>
    <t>6233</t>
  </si>
  <si>
    <t>International Infrastructure Finance Co II</t>
  </si>
  <si>
    <t>36713</t>
  </si>
  <si>
    <t>EIG Emerson Partners</t>
  </si>
  <si>
    <t>45890</t>
  </si>
  <si>
    <t>ADM Capital Elkhorn Emerging Asia Renewable Energy Fund</t>
  </si>
  <si>
    <t>ADM Capital</t>
  </si>
  <si>
    <t>54126</t>
  </si>
  <si>
    <t>7771</t>
  </si>
  <si>
    <t>BluePeak Private Capital Fund I</t>
  </si>
  <si>
    <t>BluePeak Private Capital</t>
  </si>
  <si>
    <t>48688</t>
  </si>
  <si>
    <t>20249</t>
  </si>
  <si>
    <t>ARGUIN</t>
  </si>
  <si>
    <t>45354</t>
  </si>
  <si>
    <t>Apex III Investment Fund</t>
  </si>
  <si>
    <t>PFM Capital</t>
  </si>
  <si>
    <t>45081</t>
  </si>
  <si>
    <t>15500</t>
  </si>
  <si>
    <t>SIMA Off-Grid Solar and Financial Access Senior Debt Fund I</t>
  </si>
  <si>
    <t>Social Investment Managers &amp; Advisors</t>
  </si>
  <si>
    <t>Asia-Pacific / Middle East/Africa</t>
  </si>
  <si>
    <t>48908</t>
  </si>
  <si>
    <t>20309</t>
  </si>
  <si>
    <t>Hudson Clean Energy Credit Facility Co-Investment</t>
  </si>
  <si>
    <t>Hudson Sustainable Investment Management</t>
  </si>
  <si>
    <t>32507</t>
  </si>
  <si>
    <t>10662</t>
  </si>
  <si>
    <t>Mustang Mezzanine Fund</t>
  </si>
  <si>
    <t>Asia-Pacific / North America / Middle East/Africa</t>
  </si>
  <si>
    <t>3262</t>
  </si>
  <si>
    <t>11776</t>
  </si>
  <si>
    <t>Apex I Investment Fund</t>
  </si>
  <si>
    <t>31351</t>
  </si>
  <si>
    <t>Hangang Solar Energy Private Special Asset Fund 8</t>
  </si>
  <si>
    <t>Hangang Asset Management</t>
  </si>
  <si>
    <t>55730</t>
  </si>
  <si>
    <t>18808</t>
  </si>
  <si>
    <t>Stellus Credit Offshore ERISA Fund III</t>
  </si>
  <si>
    <t>58538</t>
  </si>
  <si>
    <t>L&amp;T Infrastructure Finance</t>
  </si>
  <si>
    <t>L&amp;T Infrastructure Finance (L&amp;T Infra)</t>
  </si>
  <si>
    <t>INR</t>
  </si>
  <si>
    <t>28245</t>
  </si>
  <si>
    <t>14061</t>
  </si>
  <si>
    <t>Colombia Transportation Infrastructure Fund (FINTRA)</t>
  </si>
  <si>
    <t>21692</t>
  </si>
  <si>
    <t>INFRAGREEN I</t>
  </si>
  <si>
    <t>45784</t>
  </si>
  <si>
    <t>4G Credicorp Capital / Sura Asset Management Fund 2</t>
  </si>
  <si>
    <t>59898</t>
  </si>
  <si>
    <t>Apex II Investment Fund</t>
  </si>
  <si>
    <t>31352</t>
  </si>
  <si>
    <t>Energy Impact Credit Fund I</t>
  </si>
  <si>
    <t>Energy Impact Partners</t>
  </si>
  <si>
    <t>59960</t>
  </si>
  <si>
    <t>17015</t>
  </si>
  <si>
    <t>CFI Infrastructure Opportunities Fund (CFI Fund I)</t>
  </si>
  <si>
    <t>CFI Capital</t>
  </si>
  <si>
    <t>9317</t>
  </si>
  <si>
    <t>5679</t>
  </si>
  <si>
    <t>Petra 6 Alpha</t>
  </si>
  <si>
    <t>58312</t>
  </si>
  <si>
    <t>SCOR Infrastructure Opportunistic Loans</t>
  </si>
  <si>
    <t>50103</t>
  </si>
  <si>
    <t>DEDICATED Infrastructure Opportunistic Loans</t>
  </si>
  <si>
    <t>50104</t>
  </si>
  <si>
    <t>Energy Access Relief Fund (EARF)</t>
  </si>
  <si>
    <t>Middle East/Africa / Asia-Pacific</t>
  </si>
  <si>
    <t>58936</t>
  </si>
  <si>
    <t>CFI Infrastructure Opportunities Fund II (CFI Fund II)</t>
  </si>
  <si>
    <t>28495</t>
  </si>
  <si>
    <t>BlackGold SPV V</t>
  </si>
  <si>
    <t>50242</t>
  </si>
  <si>
    <t>BlackGold SPV II</t>
  </si>
  <si>
    <t>46031</t>
  </si>
  <si>
    <t>Fundamental Partners Solar Finance</t>
  </si>
  <si>
    <t>Fundamental Advisors</t>
  </si>
  <si>
    <t>51741</t>
  </si>
  <si>
    <t>12980</t>
  </si>
  <si>
    <t>Stonepeak Infrastructure Credit Separate Account</t>
  </si>
  <si>
    <t>Stonepeak</t>
  </si>
  <si>
    <t>47469</t>
  </si>
  <si>
    <t>11828</t>
  </si>
  <si>
    <t>Mergence Infrastructure &amp; Development Debt Fund (Open-ended)</t>
  </si>
  <si>
    <t>45258</t>
  </si>
  <si>
    <t>Mergence Renewable Energy Debt Fund II</t>
  </si>
  <si>
    <t>45924</t>
  </si>
  <si>
    <t>AG Energy Partners II Offshore Holdings</t>
  </si>
  <si>
    <t>58704</t>
  </si>
  <si>
    <t>BlackGold SPV III</t>
  </si>
  <si>
    <t>48152</t>
  </si>
  <si>
    <t>Stellus Credit Master Fund III</t>
  </si>
  <si>
    <t>55710</t>
  </si>
  <si>
    <t>IDI Infrastructure #1 Limited Liability Partnership</t>
  </si>
  <si>
    <t>25662</t>
  </si>
  <si>
    <t>Hangang North America Credit Fund No. 1</t>
  </si>
  <si>
    <t>45250</t>
  </si>
  <si>
    <t>GroFin East Africa Fund</t>
  </si>
  <si>
    <t>2984</t>
  </si>
  <si>
    <t>Infradebt Ethical Fund</t>
  </si>
  <si>
    <t>61051</t>
  </si>
  <si>
    <t>Petro Capital Energy Credit II</t>
  </si>
  <si>
    <t>Petro Capital Securities</t>
  </si>
  <si>
    <t>30507</t>
  </si>
  <si>
    <t>15194</t>
  </si>
  <si>
    <t>Emerging Energy Latin America Fund II</t>
  </si>
  <si>
    <t>Emerging Energy &amp; Environment Investment Group</t>
  </si>
  <si>
    <t>21381</t>
  </si>
  <si>
    <t>10639</t>
  </si>
  <si>
    <t>Monticello Special Fund V</t>
  </si>
  <si>
    <t>MONTICELLOAM</t>
  </si>
  <si>
    <t>53358</t>
  </si>
  <si>
    <t>20234</t>
  </si>
  <si>
    <t>Aspire Nigeria Trust Fund</t>
  </si>
  <si>
    <t>3039</t>
  </si>
  <si>
    <t>Monticello Special Fund IV</t>
  </si>
  <si>
    <t>48630</t>
  </si>
  <si>
    <t>Monticello Special Fund II</t>
  </si>
  <si>
    <t>53357</t>
  </si>
  <si>
    <t>BlackGold SPV IV</t>
  </si>
  <si>
    <t>50241</t>
  </si>
  <si>
    <t>KIAMCO Power Loan Private Fund Special Asset Trust 2</t>
  </si>
  <si>
    <t>KDB Infrastructure Investments Asset Management Company</t>
  </si>
  <si>
    <t>30690</t>
  </si>
  <si>
    <t>11327</t>
  </si>
  <si>
    <t>Aspire Growth Fund</t>
  </si>
  <si>
    <t>37818</t>
  </si>
  <si>
    <t>RoundShield I Co-Invest</t>
  </si>
  <si>
    <t>34325</t>
  </si>
  <si>
    <t>Fund of Funds / Co-investment / Debt / Senior debt (origination)</t>
  </si>
  <si>
    <t>KIAMCO Power Loan Private Fund Special Asset Trust 1</t>
  </si>
  <si>
    <t>30689</t>
  </si>
  <si>
    <t>BlackGold Private Energy Partners</t>
  </si>
  <si>
    <t>52091</t>
  </si>
  <si>
    <t>Churchill Stateside NC Tax Credit Fund III</t>
  </si>
  <si>
    <t>Churchill Stateside Group</t>
  </si>
  <si>
    <t>33708</t>
  </si>
  <si>
    <t>16654</t>
  </si>
  <si>
    <t>RoundShield Caridon Co-Invest</t>
  </si>
  <si>
    <t>38883</t>
  </si>
  <si>
    <t>Petro Capital Energy Credit</t>
  </si>
  <si>
    <t>40000</t>
  </si>
  <si>
    <t>JC Aviation No. 1</t>
  </si>
  <si>
    <t>JC &amp; Partners</t>
  </si>
  <si>
    <t>59155</t>
  </si>
  <si>
    <t>22542</t>
  </si>
  <si>
    <t>Monticello Special Fund I</t>
  </si>
  <si>
    <t>58334</t>
  </si>
  <si>
    <t>Kawa Onshore Income Fund</t>
  </si>
  <si>
    <t>Kawa Capital Management</t>
  </si>
  <si>
    <t>52827</t>
  </si>
  <si>
    <t>14735</t>
  </si>
  <si>
    <t>Churchill Stateside GA TC 2016 Fund XL</t>
  </si>
  <si>
    <t>39823</t>
  </si>
  <si>
    <t>Aspire Small Business Fund</t>
  </si>
  <si>
    <t>37817</t>
  </si>
  <si>
    <t>Churchill Stateside GA TC 2021 Fund L</t>
  </si>
  <si>
    <t>57927</t>
  </si>
  <si>
    <t>Empowerment Through Energy Fund</t>
  </si>
  <si>
    <t>3069</t>
  </si>
  <si>
    <t>ITE Rail Fund (open-ended)</t>
  </si>
  <si>
    <t>ITE Management</t>
  </si>
  <si>
    <t>60515</t>
  </si>
  <si>
    <t>19959</t>
  </si>
  <si>
    <t>Buyout / Corporate Private Equity / Unlisted Equity / Debt</t>
  </si>
  <si>
    <t>Churchill Stateside Historic GA TC Fund 2018</t>
  </si>
  <si>
    <t>59791</t>
  </si>
  <si>
    <t>Churchill Stateside GA TC 2019 Fund XLVII</t>
  </si>
  <si>
    <t>48218</t>
  </si>
  <si>
    <t>Churchill Stateside GA TC 2018 Fund XL</t>
  </si>
  <si>
    <t>48219</t>
  </si>
  <si>
    <t>Churchill Stateside GA TC 2017 Fund XLIV</t>
  </si>
  <si>
    <t>48220</t>
  </si>
  <si>
    <t>Publica Infrastructure Debt Mandate</t>
  </si>
  <si>
    <t>54647</t>
  </si>
  <si>
    <t>PIA Infra Investment Trust No.1 &amp; 2</t>
  </si>
  <si>
    <t>PIA Investment Management</t>
  </si>
  <si>
    <t>46346</t>
  </si>
  <si>
    <t>19723</t>
  </si>
  <si>
    <t>Carlyle Infrastructure Credit Fund</t>
  </si>
  <si>
    <t>57630</t>
  </si>
  <si>
    <t>Main Industry Loan-type Corporate Support Fund No.2</t>
  </si>
  <si>
    <t>Woori Global Asset Management</t>
  </si>
  <si>
    <t>56957</t>
  </si>
  <si>
    <t>22235</t>
  </si>
  <si>
    <t>DIF Investment Grade Infrastructure Debt Fund I</t>
  </si>
  <si>
    <t>DIF Capital Partners</t>
  </si>
  <si>
    <t>53007</t>
  </si>
  <si>
    <t>5693</t>
  </si>
  <si>
    <t>Infrastructure Debt (UK)</t>
  </si>
  <si>
    <t>50088</t>
  </si>
  <si>
    <t>Hastings Infrastructure Debt</t>
  </si>
  <si>
    <t>55108</t>
  </si>
  <si>
    <t>Infrastructure Debt (Europe)</t>
  </si>
  <si>
    <t>50087</t>
  </si>
  <si>
    <t>ESG Infrastructure Debt Fund (EIDF)</t>
  </si>
  <si>
    <t>56824</t>
  </si>
  <si>
    <t>ArthVeda Infrastructure Debt Fund</t>
  </si>
  <si>
    <t>ArthVeda Fund Management</t>
  </si>
  <si>
    <t>28061</t>
  </si>
  <si>
    <t>12373</t>
  </si>
  <si>
    <t>AMP Capital Infrastructure Debt Asia</t>
  </si>
  <si>
    <t>51003</t>
  </si>
  <si>
    <t>NN European Sustainable Infrastructure Debt Fund</t>
  </si>
  <si>
    <t>44155</t>
  </si>
  <si>
    <t>AMP Capital Infrastructure Debt Fund V</t>
  </si>
  <si>
    <t>North America / Central/Eastern Europe / Asia-Pacific / Western Europe / Latin America / Middle East/Africa</t>
  </si>
  <si>
    <t>53821</t>
  </si>
  <si>
    <t>Fondo de Inversion FCP 4G</t>
  </si>
  <si>
    <t>Credicorp Capital</t>
  </si>
  <si>
    <t>34886</t>
  </si>
  <si>
    <t>14699</t>
  </si>
  <si>
    <t>Vantage - Sumitomo Mitsui Separate Account</t>
  </si>
  <si>
    <t>54648</t>
  </si>
  <si>
    <t>DIF Enhanced Return Infrastructure Credit Fund I</t>
  </si>
  <si>
    <t>53008</t>
  </si>
  <si>
    <t>HSBC Senior Global Infrastructure Debt Fund</t>
  </si>
  <si>
    <t>Middle East/Africa / Central/Eastern Europe / Asia-Pacific / Western Europe / North America / Latin America</t>
  </si>
  <si>
    <t>51874</t>
  </si>
  <si>
    <t>SIMA Angaza Distributor Finance Fund</t>
  </si>
  <si>
    <t>58935</t>
  </si>
  <si>
    <t>SREI Infrastructure Debt Fund</t>
  </si>
  <si>
    <t>SREI Infrastructure Finance</t>
  </si>
  <si>
    <t>21921</t>
  </si>
  <si>
    <t>10477</t>
  </si>
  <si>
    <t>Subordinated / Mezzanine debt (origination) / Debt</t>
  </si>
  <si>
    <t>Infrastructure Debt Fund III</t>
  </si>
  <si>
    <t>36780</t>
  </si>
  <si>
    <t>Infrastructure Debt (Americas)</t>
  </si>
  <si>
    <t>Latin America / North America</t>
  </si>
  <si>
    <t>50089</t>
  </si>
  <si>
    <t>Foresight Renewable Energy Income Fund</t>
  </si>
  <si>
    <t>Foresight Group</t>
  </si>
  <si>
    <t>47766</t>
  </si>
  <si>
    <t>5308</t>
  </si>
  <si>
    <t>Berenberg Secured Shipping Debt Fund</t>
  </si>
  <si>
    <t>Asia-Pacific / Latin America / North America / Middle East/Africa / Western Europe</t>
  </si>
  <si>
    <t>61241</t>
  </si>
  <si>
    <t>BlackGold Private Credit &amp; Distressed Fund</t>
  </si>
  <si>
    <t>45469</t>
  </si>
  <si>
    <t>Vantage Infrastructure Debt Fund I</t>
  </si>
  <si>
    <t>58916</t>
  </si>
  <si>
    <t>Sanguine Growth Investment Fund</t>
  </si>
  <si>
    <t>Sanguine Capital</t>
  </si>
  <si>
    <t>53988</t>
  </si>
  <si>
    <t>21668</t>
  </si>
  <si>
    <t>Eurazeo Sustainable Maritime Infrastructure</t>
  </si>
  <si>
    <t>Eurazeo</t>
  </si>
  <si>
    <t>51507</t>
  </si>
  <si>
    <t>11</t>
  </si>
  <si>
    <t>Churchill Stateside Historic GA TC Fund 2020</t>
  </si>
  <si>
    <t>53317</t>
  </si>
  <si>
    <t>HSBC Global Infrastructure Debt Fund</t>
  </si>
  <si>
    <t>51875</t>
  </si>
  <si>
    <t>HSBC Bank Pension Trust (UK) Limited Infrastructure Debt Mandate</t>
  </si>
  <si>
    <t>54646</t>
  </si>
  <si>
    <t>Development Bank of Japan Infrastructure Debt Mandate</t>
  </si>
  <si>
    <t>43240</t>
  </si>
  <si>
    <t>ECM European Infrastructure Debt Fund</t>
  </si>
  <si>
    <t>ECM Asset Management Limited</t>
  </si>
  <si>
    <t>33001</t>
  </si>
  <si>
    <t>16253</t>
  </si>
  <si>
    <t>Berenberg Green Energy Debt Fund IV</t>
  </si>
  <si>
    <t>Western Europe / North America / Central/Eastern Europe / Latin America</t>
  </si>
  <si>
    <t>60456</t>
  </si>
  <si>
    <t>Sanguine Infrastructure Protected Fund</t>
  </si>
  <si>
    <t>53989</t>
  </si>
  <si>
    <t>Voya MSR Opportunities Fund</t>
  </si>
  <si>
    <t>59949</t>
  </si>
  <si>
    <t>Venture Capital / Growth Equity / Debt / Subordinated / Mezzanine debt (origination)</t>
  </si>
  <si>
    <t>Mezzanine / Junior</t>
  </si>
  <si>
    <t>Senior debt</t>
  </si>
  <si>
    <t>Fund of Funds / Co-Investment</t>
  </si>
  <si>
    <t>Opportunistic</t>
  </si>
  <si>
    <t>data.managerId</t>
  </si>
  <si>
    <t>data.name</t>
  </si>
  <si>
    <t>data.manager</t>
  </si>
  <si>
    <t>data.fundSize.amount</t>
  </si>
  <si>
    <t>data.fundSize.currency</t>
  </si>
  <si>
    <t>data.sectors</t>
  </si>
  <si>
    <t>data.vintageYear</t>
  </si>
  <si>
    <t>data.regions</t>
  </si>
  <si>
    <t>data.countries</t>
  </si>
  <si>
    <t>data.status</t>
  </si>
  <si>
    <t>data.stage</t>
  </si>
  <si>
    <t>data.strategies</t>
  </si>
  <si>
    <t>data.yearClose</t>
  </si>
  <si>
    <t>data.monthClose</t>
  </si>
  <si>
    <t>data.yearOpen</t>
  </si>
  <si>
    <t>data.monthOpen</t>
  </si>
  <si>
    <t>data.targetFundSize.amount</t>
  </si>
  <si>
    <t>data.targetFundSize.currency</t>
  </si>
  <si>
    <t>Transport</t>
  </si>
  <si>
    <t>Social Infrastructure</t>
  </si>
  <si>
    <t>Renewables</t>
  </si>
  <si>
    <t>Utilities</t>
  </si>
  <si>
    <t>Infrastructure</t>
  </si>
  <si>
    <t>Diversified</t>
  </si>
  <si>
    <t>Energy</t>
  </si>
  <si>
    <t>Telecoms</t>
  </si>
  <si>
    <t>Clean Tech / Renewable</t>
  </si>
  <si>
    <t>Corporate</t>
  </si>
  <si>
    <t>Real Estate</t>
  </si>
  <si>
    <t>Healthcare</t>
  </si>
  <si>
    <t>Business Services</t>
  </si>
  <si>
    <t>TMT</t>
  </si>
  <si>
    <t>Financial Services</t>
  </si>
  <si>
    <t>Consumer Goods</t>
  </si>
  <si>
    <t>Industrials</t>
  </si>
  <si>
    <t>Private Debt</t>
  </si>
  <si>
    <t>Energy / Oil &amp; Gas</t>
  </si>
  <si>
    <t>Agribusiness</t>
  </si>
  <si>
    <t>Natural Resources</t>
  </si>
  <si>
    <t>Mining</t>
  </si>
  <si>
    <t>Manufacturing</t>
  </si>
  <si>
    <t>Industrial</t>
  </si>
  <si>
    <t>Waste</t>
  </si>
  <si>
    <t>Multi Family / Residential</t>
  </si>
  <si>
    <t>Private Equity Real Estate</t>
  </si>
  <si>
    <t>Agri</t>
  </si>
  <si>
    <t>Timber/Forestland</t>
  </si>
  <si>
    <t>Water</t>
  </si>
  <si>
    <t>['Transport', 'Social Infrastructure', 'Renewables', 'Utilities', 'Infrastructure']</t>
  </si>
  <si>
    <t>['Western Europe']</t>
  </si>
  <si>
    <t>['United Kingdom']</t>
  </si>
  <si>
    <t>Currently Investing</t>
  </si>
  <si>
    <t>['Debt', 'Senior debt (origination)']</t>
  </si>
  <si>
    <t>['Diversified', 'Infrastructure']</t>
  </si>
  <si>
    <t>['North America', 'Western Europe', 'Latin America']</t>
  </si>
  <si>
    <t>[]</t>
  </si>
  <si>
    <t>['Debt', 'Subordinated / Mezzanine debt (origination)']</t>
  </si>
  <si>
    <t>['Energy', 'Transport', 'Utilities', 'Infrastructure']</t>
  </si>
  <si>
    <t>['Asia-Pacific', 'Latin America', 'North America', 'Western Europe']</t>
  </si>
  <si>
    <t>['Asia-Pacific', 'Western Europe', 'North America']</t>
  </si>
  <si>
    <t>['Western Europe', 'Asia-Pacific', 'North America', 'Latin America']</t>
  </si>
  <si>
    <t>['Energy', 'Transport', 'Telecoms', 'Diversified', 'Infrastructure']</t>
  </si>
  <si>
    <t>['Central/Eastern Europe', 'Asia-Pacific', 'North America', 'Western Europe']</t>
  </si>
  <si>
    <t>['North America', 'Western Europe', 'Latin America', 'Asia-Pacific']</t>
  </si>
  <si>
    <t>['Clean Tech / Renewable', 'Renewables', 'Corporate']</t>
  </si>
  <si>
    <t>['Finland', 'France', 'Germany', 'Spain', 'Sweden']</t>
  </si>
  <si>
    <t>['Mezzanine / Debt', 'Debt', 'Subordinated / Mezzanine debt (acquisition)']</t>
  </si>
  <si>
    <t>['Asia-Pacific', 'North America', 'Central/Eastern Europe', 'Western Europe']</t>
  </si>
  <si>
    <t>['Latin America', 'Asia-Pacific', 'Middle East/Africa', 'North America', 'Western Europe', 'Central/Eastern Europe']</t>
  </si>
  <si>
    <t>['Renewables', 'Telecoms', 'Infrastructure']</t>
  </si>
  <si>
    <t>['Central/Eastern Europe', 'Western Europe']</t>
  </si>
  <si>
    <t>['Asia-Pacific', 'Latin America']</t>
  </si>
  <si>
    <t>['Energy', 'Transport', 'Social Infrastructure', 'Renewables', 'Utilities', 'Telecoms', 'Infrastructure']</t>
  </si>
  <si>
    <t>['Western Europe', 'Central/Eastern Europe', 'North America']</t>
  </si>
  <si>
    <t>['United States']</t>
  </si>
  <si>
    <t>['Western Europe', 'Central/Eastern Europe']</t>
  </si>
  <si>
    <t>['Energy', 'Transport', 'Social Infrastructure', 'Renewables', 'Telecoms', 'Infrastructure']</t>
  </si>
  <si>
    <t>['Energy', 'Transport', 'Social Infrastructure', 'Renewables', 'Utilities', 'Other', 'Infrastructure']</t>
  </si>
  <si>
    <t>['Austria', 'Belgium', 'Finland', 'France', 'Germany', 'Luxembourg', 'Netherlands', 'Norway', 'Sweden', 'United Kingdom']</t>
  </si>
  <si>
    <t>['Diversified', 'Diversified', 'Diversified', 'Corporate', 'Real Estate', 'Infrastructure']</t>
  </si>
  <si>
    <t>['Distressed / Turnaround', 'Opportunity', 'Debt', 'Senior debt (origination)']</t>
  </si>
  <si>
    <t>['Healthcare', 'Business Services', 'TMT', 'Diversified', 'Diversified', 'Diversified', 'Corporate', 'Real Estate', 'Infrastructure']</t>
  </si>
  <si>
    <t>['Central/Eastern Europe', 'Middle East/Africa', 'Latin America', 'Asia-Pacific', 'North America', 'Western Europe']</t>
  </si>
  <si>
    <t>['Mezzanine / Debt', 'Mezzanine / Debt', 'Debt', 'Senior debt (origination)']</t>
  </si>
  <si>
    <t>['Germany', 'Norway', 'Spain', 'United Kingdom']</t>
  </si>
  <si>
    <t>['Western Europe', 'North America', 'Asia-Pacific']</t>
  </si>
  <si>
    <t>['Transport', 'Social Infrastructure', 'Renewables', 'Telecoms', 'Infrastructure']</t>
  </si>
  <si>
    <t>Fully Invested</t>
  </si>
  <si>
    <t>['Mezzanine / Debt', 'Mezzanine / Debt', 'Debt', 'Subordinated / Mezzanine debt (origination)']</t>
  </si>
  <si>
    <t>['Financial Services', 'Consumer Goods', 'Healthcare', 'Industrials', 'TMT', 'Diversified', 'Diversified', 'Corporate', 'Real Estate', 'Infrastructure']</t>
  </si>
  <si>
    <t>['Asia-Pacific']</t>
  </si>
  <si>
    <t>['India']</t>
  </si>
  <si>
    <t>['Mezzanine / Debt', 'Mezzanine / Debt', 'Debt', 'Distressed debt (acquisition)']</t>
  </si>
  <si>
    <t>['Energy', 'Transport', 'Renewables', 'Utilities', 'Infrastructure']</t>
  </si>
  <si>
    <t>['North America', 'Western Europe']</t>
  </si>
  <si>
    <t>['Energy', 'Social Infrastructure', 'Renewables', 'Utilities', 'Telecoms', 'Other', 'Infrastructure']</t>
  </si>
  <si>
    <t>['Debt', 'Senior debt (acquisition)']</t>
  </si>
  <si>
    <t>['Western Europe', 'North America']</t>
  </si>
  <si>
    <t>['Diversified', 'Infrastructure', 'Private Debt']</t>
  </si>
  <si>
    <t>['Debt', 'Senior debt (origination)', 'Secondaries']</t>
  </si>
  <si>
    <t>['Diversified', 'Diversified', 'Real Estate', 'Infrastructure']</t>
  </si>
  <si>
    <t>['North America', 'Western Europe', 'Asia-Pacific']</t>
  </si>
  <si>
    <t>['Mezzanine / Debt', 'Debt', 'Senior debt (acquisition)']</t>
  </si>
  <si>
    <t>['Diversified', 'Diversified', 'Corporate', 'Real Estate', 'Infrastructure']</t>
  </si>
  <si>
    <t>['Opportunity', 'Debt', 'Senior debt (origination)']</t>
  </si>
  <si>
    <t>['Telecoms', 'Infrastructure']</t>
  </si>
  <si>
    <t>['Austria', 'Finland', 'France', 'Germany', 'Luxembourg', 'Netherlands', 'Norway', 'Sweden', 'United Kingdom']</t>
  </si>
  <si>
    <t>['Middle East/Africa']</t>
  </si>
  <si>
    <t>['Transport', 'Infrastructure']</t>
  </si>
  <si>
    <t>['Latin America']</t>
  </si>
  <si>
    <t>['Other', 'Infrastructure']</t>
  </si>
  <si>
    <t>['North America']</t>
  </si>
  <si>
    <t>['Asia-Pacific', 'North America', 'Western Europe']</t>
  </si>
  <si>
    <t>['Debt', 'CLO']</t>
  </si>
  <si>
    <t>['Energy', 'Infrastructure']</t>
  </si>
  <si>
    <t>['France']</t>
  </si>
  <si>
    <t>['Energy / Oil &amp; Gas', 'Energy', 'Corporate', 'Infrastructure']</t>
  </si>
  <si>
    <t>['Latin America', 'North America', 'Asia-Pacific', 'Western Europe', 'Central/Eastern Europe', 'Middle East/Africa']</t>
  </si>
  <si>
    <t>['Mezzanine / Debt', 'Debt', 'Subordinated / Mezzanine debt (origination)']</t>
  </si>
  <si>
    <t>['Clean Tech / Renewable', 'Energy / Oil &amp; Gas', 'TMT', 'Transport', 'Agribusiness', 'Energy', 'Transport', 'Social Infrastructure', 'Telecoms', 'Corporate', 'Infrastructure', 'Agribusiness']</t>
  </si>
  <si>
    <t>['Latin America', 'North America', 'Asia-Pacific', 'Central/Eastern Europe', 'Middle East/Africa', 'Western Europe']</t>
  </si>
  <si>
    <t>['Canada', 'Greece', 'Turkey', 'United States']</t>
  </si>
  <si>
    <t>['Mezzanine / Debt', 'Debt', 'Senior debt (origination)', 'Debt']</t>
  </si>
  <si>
    <t>['Renewables', 'Infrastructure']</t>
  </si>
  <si>
    <t>['Energy', 'Transport', 'Social Infrastructure', 'Telecoms', 'Infrastructure']</t>
  </si>
  <si>
    <t>['Diversified', 'Social Infrastructure', 'Corporate', 'Infrastructure']</t>
  </si>
  <si>
    <t>['Central/Eastern Europe', 'Middle East/Africa', 'Asia-Pacific', 'Latin America']</t>
  </si>
  <si>
    <t>Fully Liquidated</t>
  </si>
  <si>
    <t>['Japan']</t>
  </si>
  <si>
    <t>['Energy', 'Transport', 'Social Infrastructure', 'Renewables', 'Utilities', 'Infrastructure']</t>
  </si>
  <si>
    <t>['Diversified', 'Energy', 'Renewables', 'Real Estate', 'Infrastructure']</t>
  </si>
  <si>
    <t>['Mezzanine / Debt', 'Debt', 'Unitranche (origination)']</t>
  </si>
  <si>
    <t>['North America', 'Asia-Pacific', 'Western Europe']</t>
  </si>
  <si>
    <t>['Diversified', 'Diversified', 'Corporate', 'Infrastructure']</t>
  </si>
  <si>
    <t>['Asia-Pacific', 'Latin America', 'Central/Eastern Europe', 'Middle East/Africa']</t>
  </si>
  <si>
    <t>['Mezzanine / Debt', 'Debt', 'Senior debt (origination)']</t>
  </si>
  <si>
    <t>['Latin America', 'Asia-Pacific', 'Middle East/Africa']</t>
  </si>
  <si>
    <t>['TMT', 'Telecoms', 'Corporate', 'Infrastructure']</t>
  </si>
  <si>
    <t>['Mezzanine / Debt', 'Debt', 'Venture debt (origination)']</t>
  </si>
  <si>
    <t>['Energy', 'Renewables', 'Infrastructure']</t>
  </si>
  <si>
    <t>['Natural Resources', 'Mining', 'Corporate']</t>
  </si>
  <si>
    <t>['Western Europe', 'North America', 'Latin America', 'Asia-Pacific']</t>
  </si>
  <si>
    <t>Partially Liquidated</t>
  </si>
  <si>
    <t>['Mezzanine / Debt', 'Debt', 'Royalty financing (origination)']</t>
  </si>
  <si>
    <t>['Financial Services', 'Agribusiness', 'Renewables', 'Corporate', 'Agribusiness']</t>
  </si>
  <si>
    <t>['Asia-Pacific', 'Middle East/Africa', 'Latin America']</t>
  </si>
  <si>
    <t>['Fund of Funds / Co-Investment', 'Fund of Funds/Co-Investment', 'Fund of Private Debt Funds', 'Debt']</t>
  </si>
  <si>
    <t>['Energy', 'Transport', 'Social Infrastructure', 'Utilities', 'Infrastructure']</t>
  </si>
  <si>
    <t>['North America', 'Asia-Pacific', 'Western Europe', 'Central/Eastern Europe']</t>
  </si>
  <si>
    <t>['Energy', 'Transport', 'Telecoms', 'Infrastructure']</t>
  </si>
  <si>
    <t>['China', 'South Korea', 'India', 'Indonesia', 'Malaysia', 'Philippines', 'Thailand']</t>
  </si>
  <si>
    <t>['Transport', 'Renewables', 'Utilities', 'Telecoms', 'Other', 'Infrastructure']</t>
  </si>
  <si>
    <t>['Debt', 'Unitranche (origination)']</t>
  </si>
  <si>
    <t>['Energy', 'Renewables', 'Corporate', 'Infrastructure']</t>
  </si>
  <si>
    <t>['South Africa']</t>
  </si>
  <si>
    <t>['Infrastructure', 'Energy', 'Renewables']</t>
  </si>
  <si>
    <t>['Senior debt (acquisition)', 'Debt']</t>
  </si>
  <si>
    <t>['Middle East/Africa', 'Asia-Pacific', 'Latin America']</t>
  </si>
  <si>
    <t>['Western Europe', 'Asia-Pacific', 'North America']</t>
  </si>
  <si>
    <t>['Diversified', 'Energy', 'Infrastructure']</t>
  </si>
  <si>
    <t>['France', 'Italy', 'Spain']</t>
  </si>
  <si>
    <t>['Debt', 'Distressed debt (acquisition)']</t>
  </si>
  <si>
    <t>['Energy / Oil &amp; Gas', 'Energy', 'Renewables', 'Corporate', 'Infrastructure']</t>
  </si>
  <si>
    <t>['Germany']</t>
  </si>
  <si>
    <t>['Debt', 'Subordinated / Mezzanine debt (acquisition)']</t>
  </si>
  <si>
    <t>['Energy / Oil &amp; Gas', 'Energy', 'Renewables', 'Diversified', 'Corporate', 'Infrastructure']</t>
  </si>
  <si>
    <t>['Canada', 'United States']</t>
  </si>
  <si>
    <t>['Mezzanine / Debt', 'Debt', 'Fund of Private Debt Funds']</t>
  </si>
  <si>
    <t>['Energy / Oil &amp; Gas', 'Industrials', 'Manufacturing', 'Other', 'Agribusiness', 'Energy', 'Industrial', 'Other', 'Diversified', 'Corporate', 'Infrastructure']</t>
  </si>
  <si>
    <t>['Canada']</t>
  </si>
  <si>
    <t>['Clean Tech / Renewable', 'Energy / Oil &amp; Gas', 'Energy', 'Renewables', 'Corporate', 'Infrastructure']</t>
  </si>
  <si>
    <t>['Energy / Oil &amp; Gas', 'Manufacturing', 'Other', 'Diversified', 'Energy', 'Industrial', 'Other', 'Diversified', 'Corporate', 'Infrastructure']</t>
  </si>
  <si>
    <t>['Energy', 'Transport', 'Renewables', 'Other', 'Infrastructure']</t>
  </si>
  <si>
    <t>['Middle East/Africa', 'Asia-Pacific']</t>
  </si>
  <si>
    <t>['Energy', 'Waste', 'Utilities', 'Other', 'Infrastructure']</t>
  </si>
  <si>
    <t>['Social Infrastructure', 'Renewables', 'Infrastructure']</t>
  </si>
  <si>
    <t>['Clean Tech / Renewable', 'Energy / Oil &amp; Gas', 'Renewables', 'Corporate', 'Infrastructure']</t>
  </si>
  <si>
    <t>['Australia']</t>
  </si>
  <si>
    <t>['Healthcare', 'Multi Family / Residential', 'Energy', 'Renewables', 'Real Estate', 'Infrastructure']</t>
  </si>
  <si>
    <t>['South Korea']</t>
  </si>
  <si>
    <t>['Fund of Funds / Co-investment', 'Debt', 'Senior debt (origination)']</t>
  </si>
  <si>
    <t>['Multi Family / Residential', 'Social Infrastructure', 'Real Estate', 'Infrastructure']</t>
  </si>
  <si>
    <t>['Debt', 'Venture debt (origination)']</t>
  </si>
  <si>
    <t>['Australia', 'United Kingdom', 'United States']</t>
  </si>
  <si>
    <t>['United Kingdom', 'United States']</t>
  </si>
  <si>
    <t>['Infrastructure', 'Diversified']</t>
  </si>
  <si>
    <t>['Subordinated / Mezzanine debt (origination)', 'Debt']</t>
  </si>
  <si>
    <t>['Diversified', 'Diversified', 'Corporate']</t>
  </si>
  <si>
    <t>['Central/Eastern Europe', 'Western Europe', 'Middle East/Africa', 'North America', 'Asia-Pacific', 'Latin America']</t>
  </si>
  <si>
    <t>['Asia-Pacific', 'Latin America', 'North America', 'Central/Eastern Europe', 'Middle East/Africa', 'Western Europe']</t>
  </si>
  <si>
    <t>['North America', 'Latin America', 'Western Europe', 'Middle East/Africa', 'Asia-Pacific', 'Central/Eastern Europe']</t>
  </si>
  <si>
    <t>['Western Europe', 'Middle East/Africa', 'Latin America', 'North America', 'Central/Eastern Europe', 'Asia-Pacific']</t>
  </si>
  <si>
    <t>['Energy / Oil &amp; Gas', 'Energy', 'Infrastructure']</t>
  </si>
  <si>
    <t>['Western Europe', 'North America', 'Central/Eastern Europe', 'Asia-Pacific', 'Latin America', 'Middle East/Africa']</t>
  </si>
  <si>
    <t>['Transport', 'Social Infrastructure', 'Utilities', 'Telecoms', 'Infrastructure']</t>
  </si>
  <si>
    <t>['Latin America', 'Western Europe', 'North America', 'Middle East/Africa', 'Asia-Pacific', 'Central/Eastern Europe']</t>
  </si>
  <si>
    <t>['Asia-Pacific', 'North America', 'Western Europe', 'Central/Eastern Europe']</t>
  </si>
  <si>
    <t>['Energy', 'Transport', 'Waste', 'Utilities', 'Telecoms', 'Infrastructure']</t>
  </si>
  <si>
    <t>['Asia-Pacific', 'Western Europe']</t>
  </si>
  <si>
    <t>['Australia', 'United Kingdom']</t>
  </si>
  <si>
    <t>['Energy', 'Transport', 'Utilities', 'Telecoms', 'Infrastructure']</t>
  </si>
  <si>
    <t>['Western Europe', 'Asia-Pacific']</t>
  </si>
  <si>
    <t>['Energy', 'Transport', 'Diversified', 'Infrastructure']</t>
  </si>
  <si>
    <t>['Western Europe', 'Central/Eastern Europe', 'Middle East/Africa', 'Asia-Pacific', 'North America', 'Latin America']</t>
  </si>
  <si>
    <t>['Mining', 'Infrastructure']</t>
  </si>
  <si>
    <t>['Clean Tech / Renewable', 'Energy / Oil &amp; Gas', 'Natural Resources', 'Energy', 'Renewables', 'Corporate', 'Infrastructure']</t>
  </si>
  <si>
    <t>['Middle East/Africa', 'Latin America', 'Central/Eastern Europe', 'Asia-Pacific', 'North America', 'Western Europe']</t>
  </si>
  <si>
    <t>['Asia-Pacific', 'Western Europe', 'Central/Eastern Europe', 'North America']</t>
  </si>
  <si>
    <t>['Energy / Oil &amp; Gas', 'Energy', 'Corporate']</t>
  </si>
  <si>
    <t>['Latin America', 'Asia-Pacific', 'North America', 'Western Europe']</t>
  </si>
  <si>
    <t>['Middle East/Africa', 'Latin America', 'Asia-Pacific']</t>
  </si>
  <si>
    <t>['Asia-Pacific', 'Middle East/Africa', 'Latin America', 'Central/Eastern Europe', 'North America', 'Western Europe']</t>
  </si>
  <si>
    <t>['Diversified', 'Diversified', 'Diversified', 'Real Estate', 'Infrastructure']</t>
  </si>
  <si>
    <t>['North America', 'Western Europe', 'Latin America', 'Central/Eastern Europe', 'Middle East/Africa', 'Asia-Pacific']</t>
  </si>
  <si>
    <t>['Energy / Oil &amp; Gas', 'TMT', 'Transport', 'Other', 'Energy', 'Transport', 'Renewables', 'Industrial', 'Utilities', 'Telecoms', 'Mining', 'Corporate', 'Infrastructure', 'Agribusiness']</t>
  </si>
  <si>
    <t>['Mezzanine / Debt', 'Debt', 'Senior debt (acquisition)', 'Debt']</t>
  </si>
  <si>
    <t>['Western Europe', 'North America', 'Central/Eastern Europe', 'Asia-Pacific']</t>
  </si>
  <si>
    <t>['Colombia']</t>
  </si>
  <si>
    <t>['Social Infrastructure', 'Infrastructure']</t>
  </si>
  <si>
    <t>['Mexico']</t>
  </si>
  <si>
    <t>['Asia-Pacific', 'Middle East/Africa', 'Latin America', 'Central/Eastern Europe']</t>
  </si>
  <si>
    <t>['Central/Eastern Europe', 'Asia-Pacific', 'Latin America', 'Middle East/Africa']</t>
  </si>
  <si>
    <t>['Energy', 'Renewables', 'Utilities', 'Infrastructure']</t>
  </si>
  <si>
    <t>['Consumer Goods', 'Energy / Oil &amp; Gas', 'Industrials', 'Manufacturing', 'Business Services', 'Natural Resources', 'Energy', 'Industrial', 'Telecoms', 'Corporate', 'Infrastructure', 'Agribusiness']</t>
  </si>
  <si>
    <t>['Brazil', 'Colombia', 'Mexico', 'Peru', 'Uruguay']</t>
  </si>
  <si>
    <t>['Mezzanine / Debt', 'Debt', 'Subordinated / Mezzanine debt (origination)', 'Debt']</t>
  </si>
  <si>
    <t>['Energy / Oil &amp; Gas', 'Healthcare', 'Industrials', 'TMT', 'Energy', 'Industrial', 'Telecoms', 'Corporate', 'Infrastructure']</t>
  </si>
  <si>
    <t>['Brazil', 'Mexico']</t>
  </si>
  <si>
    <t>['Energy / Oil &amp; Gas', 'Healthcare', 'Transport', 'Industrial', 'Healthcare', 'Energy', 'Transport', 'Other']</t>
  </si>
  <si>
    <t>['Venture Capital / Growth Equity', 'Other', 'Debt']</t>
  </si>
  <si>
    <t>['Clean Tech / Renewable', 'Energy / Oil &amp; Gas', 'Industrials', 'Energy', 'Renewables', 'Corporate', 'Infrastructure']</t>
  </si>
  <si>
    <t>['Brazil']</t>
  </si>
  <si>
    <t>['Transport', 'Social Infrastructure', 'Telecoms', 'Infrastructure']</t>
  </si>
  <si>
    <t>['Energy', 'Social Infrastructure', 'Infrastructure']</t>
  </si>
  <si>
    <t>['Financial Services', 'Clean Tech / Renewable', 'Healthcare', 'TMT', 'Other', 'Agribusiness', 'Social Infrastructure', 'Renewables', 'Corporate', 'Infrastructure', 'Agribusiness']</t>
  </si>
  <si>
    <t>['Clean Tech / Renewable', 'Energy / Oil &amp; Gas', 'TMT', 'Transport', 'Other', 'Natural Resources', 'Energy', 'Transport', 'Renewables', 'Utilities', 'Telecoms', 'Corporate', 'Infrastructure']</t>
  </si>
  <si>
    <t>['Anguilla', 'Antigua and Barbuda', 'Aruba', 'Barbados', 'Belize', 'Cayman Islands', 'Colombia', 'Dominica', 'Dominican Republic', 'Grenada', 'Guadeloupe', 'Haiti', 'Honduras', 'Jamaica', 'Martinique', 'Mexico', 'Montserrat', 'Netherlands Antilles', 'Puerto Rico', 'St Vincent and the Grenadines', 'Trinidad and Tobago', 'St Kitts and Nevis']</t>
  </si>
  <si>
    <t>['Energy', 'Renewables', 'Other', 'Infrastructure']</t>
  </si>
  <si>
    <t>['Western Europe', 'Central/Eastern Europe', 'Asia-Pacific', 'Middle East/Africa', 'North America', 'Latin America']</t>
  </si>
  <si>
    <t>['Energy / Oil &amp; Gas', 'Healthcare', 'Manufacturing', 'Other', 'Agribusiness', 'Energy', 'Utilities', 'Corporate', 'Infrastructure']</t>
  </si>
  <si>
    <t>['Ghana', 'Kenya', 'Nigeria', 'Rwanda', 'South Africa', 'Uganda']</t>
  </si>
  <si>
    <t>['Diversified', 'Energy', 'Transport', 'Telecoms', 'Other', 'Corporate', 'Infrastructure']</t>
  </si>
  <si>
    <t>['Middle East/Africa', 'Asia-Pacific', 'North America', 'Western Europe']</t>
  </si>
  <si>
    <t>['Israel']</t>
  </si>
  <si>
    <t>['Energy / Oil &amp; Gas', 'Healthcare', 'Manufacturing', 'Other', 'Natural Resources', 'Energy', 'Mining', 'Infrastructure']</t>
  </si>
  <si>
    <t>['China']</t>
  </si>
  <si>
    <t>['Energy', 'Transport', 'Utilities', 'Diversified', 'Infrastructure']</t>
  </si>
  <si>
    <t>['Asia-Pacific', 'Middle East/Africa']</t>
  </si>
  <si>
    <t>['Energy / Oil &amp; Gas', 'TMT', 'Energy', 'Telecoms', 'Corporate', 'Infrastructure']</t>
  </si>
  <si>
    <t>['Asia-Pacific', 'North America', 'Middle East/Africa']</t>
  </si>
  <si>
    <t>['Energy', 'Transport', 'Infrastructure']</t>
  </si>
  <si>
    <t>['Colombia', 'Peru']</t>
  </si>
  <si>
    <t>['Kenya', 'Rwanda', 'South Africa', 'Uganda', 'Tanzania']</t>
  </si>
  <si>
    <t>['Clean Tech / Renewable', 'Energy / Oil &amp; Gas', 'Energy', 'Renewables', 'Infrastructure']</t>
  </si>
  <si>
    <t>['Brazil', 'Chile', 'Colombia', 'Mexico', 'Peru']</t>
  </si>
  <si>
    <t>['Nigeria']</t>
  </si>
  <si>
    <t>['North America', 'Central/Eastern Europe', 'Western Europe']</t>
  </si>
  <si>
    <t>Launched</t>
  </si>
  <si>
    <t>['Diversified', 'Renewables', 'Diversified', 'Real Estate', 'Infrastructure', 'Private Equity Real Estate', 'Infrastructure', 'Private Debt', 'Agri', 'Timber/Forestland', 'Water']</t>
  </si>
  <si>
    <t>['Spain']</t>
  </si>
  <si>
    <t>['Fund of Funds / Co-investment', 'Fund of Funds/Co-Investment', 'Subordinated / Mezzanine debt (origination)', 'Direct Secondaries', 'Debt']</t>
  </si>
  <si>
    <t>['Diversified', 'Renewables', 'Infrastructure']</t>
  </si>
  <si>
    <t>['Mezzanine / Debt', 'Debt', 'Distressed debt (acquisition)']</t>
  </si>
  <si>
    <t>['Energy', 'Diversified', 'Infrastructure']</t>
  </si>
  <si>
    <t>['Social Infrastructure', 'Utilities', 'Infrastructure']</t>
  </si>
  <si>
    <t>['Diversified', 'Corporate', 'Infrastructure']</t>
  </si>
  <si>
    <t>['Energy', 'Renewables', 'Infrastructure', 'Water']</t>
  </si>
  <si>
    <t>['Unlisted Equity', 'Senior debt (origination)', 'Debt']</t>
  </si>
  <si>
    <t>['Energy', 'Transport', 'Other', 'Real Estate', 'Infrastructure']</t>
  </si>
  <si>
    <t>['Diversified']</t>
  </si>
  <si>
    <t>['Central/Eastern Europe', 'Middle East/Africa']</t>
  </si>
  <si>
    <t>['Armenia', 'Georgia', 'Moldova, Republic of', 'Ukraine']</t>
  </si>
  <si>
    <t>['Unlisted Equity', 'Debt']</t>
  </si>
  <si>
    <t>['Clean Tech / Renewable', 'Energy / Oil &amp; Gas', 'Energy', 'Renewables', 'Corporate', 'Infrastructure', 'Agribusiness']</t>
  </si>
  <si>
    <t>['Mezzanine / Debt', 'Debt', 'Venture debt (origination)', 'Debt']</t>
  </si>
  <si>
    <t>['Energy', 'Transport', 'Social Infrastructure', 'Infrastructure']</t>
  </si>
  <si>
    <t>['Latin America', 'Central/Eastern Europe', 'Asia-Pacific', 'North America', 'Western Europe']</t>
  </si>
  <si>
    <t>['Energy', 'Transport', 'Utilities', 'Telecoms', 'Mining', 'Infrastructure']</t>
  </si>
  <si>
    <t>['Diversified', 'Energy', 'Industrial', 'Telecoms', 'Corporate', 'Infrastructure']</t>
  </si>
  <si>
    <t>['North America', 'Asia-Pacific', 'Western Europe', 'Central/Eastern Europe', 'Latin America', 'Middle East/Africa']</t>
  </si>
  <si>
    <t>['Latin America', 'North America', 'Western Europe', 'Middle East/Africa', 'Asia-Pacific', 'Central/Eastern Europe']</t>
  </si>
  <si>
    <t>['Social Infrastructure', 'Renewables']</t>
  </si>
  <si>
    <t>['Debt']</t>
  </si>
  <si>
    <t>['North America', 'Latin America']</t>
  </si>
  <si>
    <t>['Energy', 'Utilities', 'Infrastructure']</t>
  </si>
  <si>
    <t>['United Arab Emirates']</t>
  </si>
  <si>
    <t>['Transport', 'Social Infrastructure', 'Corporate']</t>
  </si>
  <si>
    <t>['Consumer Goods', 'Healthcare', 'TMT', 'Other', 'Diversified', 'Social Infrastructure', 'Telecoms', 'Corporate', 'Real Estate', 'Infrastructure']</t>
  </si>
  <si>
    <t>['Nigeria', 'South Africa']</t>
  </si>
  <si>
    <t>['Niger', 'South Africa']</t>
  </si>
  <si>
    <t>['Industrials', 'Transport', 'Transport', 'Industrial']</t>
  </si>
  <si>
    <t>['Buyout / Corporate Private Equity', 'Unlisted Equity', 'Debt']</t>
  </si>
  <si>
    <t>['Australia', 'South Korea', 'Japan', 'New Zealand', 'Singapore', 'Taiwan']</t>
  </si>
  <si>
    <t>['Energy', 'Transport', 'Social Infrastructure', 'Utilities', 'Telecoms', 'Infrastructure']</t>
  </si>
  <si>
    <t>['North America', 'Central/Eastern Europe', 'Asia-Pacific', 'Western Europe', 'Latin America', 'Middle East/Africa']</t>
  </si>
  <si>
    <t>['Middle East/Africa', 'Central/Eastern Europe', 'Asia-Pacific', 'Western Europe', 'North America', 'Latin America']</t>
  </si>
  <si>
    <t>['Energy']</t>
  </si>
  <si>
    <t>['Energy', 'Transport', 'Utilities', 'Mining', 'Mining', 'Infrastructure']</t>
  </si>
  <si>
    <t>['Latin America', 'North America']</t>
  </si>
  <si>
    <t>['Asia-Pacific', 'Latin America', 'North America', 'Middle East/Africa', 'Western Europe']</t>
  </si>
  <si>
    <t>['Belgium', 'France', 'Germany', 'Italy', 'Netherlands', 'Spain', 'United Kingdom']</t>
  </si>
  <si>
    <t>['Western Europe', 'North America', 'Central/Eastern Europe', 'Latin America']</t>
  </si>
  <si>
    <t>['Venture Capital / Growth Equity', 'Debt', 'Subordinated / Mezzanine debt (origination)']</t>
  </si>
  <si>
    <t>CHF</t>
  </si>
  <si>
    <t>Energy &amp; Mining</t>
  </si>
  <si>
    <t>Real estate</t>
  </si>
  <si>
    <t>Corporates</t>
  </si>
  <si>
    <t>Agri &amp; Timberland</t>
  </si>
  <si>
    <t>Renewables, Waste,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</si>
</sst>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11">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3"/>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2" borderId="2" xfId="0" applyFont="1" applyFill="1" applyBorder="1" applyAlignment="1">
      <alignment horizontal="center" vertical="top"/>
    </xf>
    <xf numFmtId="0" fontId="1" fillId="3" borderId="1" xfId="0" applyFont="1" applyFill="1" applyBorder="1" applyAlignment="1">
      <alignment horizontal="center" vertical="top"/>
    </xf>
    <xf numFmtId="0" fontId="2" fillId="2" borderId="2" xfId="0" applyFont="1" applyFill="1" applyBorder="1" applyAlignment="1">
      <alignment horizontal="center" vertical="top"/>
    </xf>
    <xf numFmtId="0" fontId="1" fillId="4" borderId="1" xfId="0" applyFont="1" applyFill="1" applyBorder="1" applyAlignment="1">
      <alignment horizontal="center" vertical="top"/>
    </xf>
    <xf numFmtId="0" fontId="1" fillId="5" borderId="1" xfId="0" applyFont="1" applyFill="1" applyBorder="1" applyAlignment="1">
      <alignment horizontal="center" vertical="top"/>
    </xf>
    <xf numFmtId="0" fontId="1" fillId="6" borderId="2" xfId="0" applyFont="1" applyFill="1" applyBorder="1" applyAlignment="1">
      <alignment horizontal="center" vertical="top"/>
    </xf>
    <xf numFmtId="0" fontId="1" fillId="7" borderId="1" xfId="0" applyFont="1" applyFill="1" applyBorder="1" applyAlignment="1">
      <alignment horizontal="center" vertical="top"/>
    </xf>
    <xf numFmtId="0" fontId="1" fillId="8" borderId="1" xfId="0" applyFont="1" applyFill="1" applyBorder="1" applyAlignment="1">
      <alignment horizontal="center" vertical="top"/>
    </xf>
    <xf numFmtId="0" fontId="1" fillId="9" borderId="1" xfId="0" applyFont="1" applyFill="1" applyBorder="1" applyAlignment="1">
      <alignment horizontal="center" vertical="top"/>
    </xf>
    <xf numFmtId="0" fontId="1" fillId="10"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336"/>
  <sheetViews>
    <sheetView workbookViewId="0">
      <selection activeCell="D1" sqref="D1"/>
    </sheetView>
  </sheetViews>
  <sheetFormatPr defaultRowHeight="15" x14ac:dyDescent="0.25"/>
  <cols>
    <col min="2" max="2" width="80.85546875" bestFit="1" customWidth="1"/>
    <col min="3" max="3" width="56.28515625" bestFit="1" customWidth="1"/>
    <col min="4" max="4" width="10.42578125" bestFit="1" customWidth="1"/>
    <col min="5" max="5" width="14.140625" bestFit="1" customWidth="1"/>
    <col min="6" max="6" width="14.7109375" bestFit="1" customWidth="1"/>
    <col min="7" max="7" width="12.140625" bestFit="1" customWidth="1"/>
    <col min="8" max="8" width="28" bestFit="1" customWidth="1"/>
    <col min="9" max="9" width="98.7109375" bestFit="1" customWidth="1"/>
    <col min="10" max="10" width="18.85546875" bestFit="1" customWidth="1"/>
    <col min="11" max="11" width="6" bestFit="1" customWidth="1"/>
    <col min="12" max="12" width="14.85546875" bestFit="1" customWidth="1"/>
    <col min="13" max="13" width="11.85546875" bestFit="1" customWidth="1"/>
    <col min="14" max="14" width="125.7109375" bestFit="1" customWidth="1"/>
    <col min="15" max="15" width="16.28515625" bestFit="1" customWidth="1"/>
    <col min="16" max="16" width="17" bestFit="1" customWidth="1"/>
    <col min="17" max="17" width="14" bestFit="1" customWidth="1"/>
    <col min="18" max="18" width="13.140625" bestFit="1" customWidth="1"/>
    <col min="19" max="19" width="11.140625" bestFit="1" customWidth="1"/>
    <col min="20" max="20" width="15.5703125" bestFit="1" customWidth="1"/>
    <col min="21" max="21" width="22" bestFit="1" customWidth="1"/>
    <col min="22" max="22" width="17.7109375" bestFit="1" customWidth="1"/>
    <col min="23" max="23" width="10.7109375" bestFit="1" customWidth="1"/>
    <col min="24" max="24" width="13.140625" bestFit="1" customWidth="1"/>
    <col min="25" max="25" width="27.42578125" bestFit="1" customWidth="1"/>
    <col min="26" max="26" width="23.28515625" bestFit="1" customWidth="1"/>
    <col min="27" max="27" width="27.42578125" bestFit="1" customWidth="1"/>
    <col min="28" max="28" width="22.85546875" bestFit="1" customWidth="1"/>
    <col min="29" max="29" width="13.5703125" bestFit="1" customWidth="1"/>
    <col min="30" max="30" width="14.28515625" bestFit="1" customWidth="1"/>
    <col min="31" max="31" width="28" bestFit="1" customWidth="1"/>
    <col min="32" max="32" width="17.7109375" bestFit="1" customWidth="1"/>
    <col min="33" max="33" width="10.28515625" bestFit="1" customWidth="1"/>
    <col min="34" max="34" width="11.28515625" bestFit="1" customWidth="1"/>
    <col min="35" max="35" width="11.85546875" bestFit="1" customWidth="1"/>
    <col min="36" max="36" width="27" bestFit="1" customWidth="1"/>
    <col min="37" max="37" width="23.28515625" bestFit="1" customWidth="1"/>
    <col min="38" max="38" width="11.7109375" bestFit="1" customWidth="1"/>
    <col min="39" max="39" width="4.42578125" bestFit="1" customWidth="1"/>
    <col min="40" max="40" width="14.7109375" bestFit="1" customWidth="1"/>
    <col min="41" max="41" width="24.85546875" bestFit="1" customWidth="1"/>
    <col min="42" max="42" width="25.28515625" bestFit="1" customWidth="1"/>
    <col min="43" max="43" width="28.28515625" bestFit="1" customWidth="1"/>
    <col min="44" max="44" width="14.28515625" bestFit="1" customWidth="1"/>
    <col min="45" max="45" width="15" bestFit="1" customWidth="1"/>
    <col min="46" max="46" width="13.85546875" bestFit="1" customWidth="1"/>
    <col min="47" max="47" width="6.140625" bestFit="1" customWidth="1"/>
    <col min="48" max="48" width="7.28515625" bestFit="1" customWidth="1"/>
    <col min="49" max="49" width="23" bestFit="1" customWidth="1"/>
    <col min="50" max="50" width="18.140625" bestFit="1" customWidth="1"/>
    <col min="51" max="51" width="11.28515625" bestFit="1" customWidth="1"/>
    <col min="52" max="52" width="28.85546875" bestFit="1" customWidth="1"/>
    <col min="53" max="53" width="13.28515625" bestFit="1" customWidth="1"/>
    <col min="54" max="54" width="9.42578125" bestFit="1" customWidth="1"/>
    <col min="55" max="55" width="19" bestFit="1" customWidth="1"/>
    <col min="56" max="56" width="11.85546875" bestFit="1" customWidth="1"/>
    <col min="57" max="57" width="8.140625" bestFit="1" customWidth="1"/>
    <col min="58" max="58" width="13.28515625" bestFit="1" customWidth="1"/>
    <col min="59" max="59" width="10.7109375" bestFit="1" customWidth="1"/>
    <col min="60" max="60" width="7" bestFit="1" customWidth="1"/>
    <col min="61" max="61" width="9.42578125" bestFit="1" customWidth="1"/>
    <col min="62" max="62" width="22.7109375" bestFit="1" customWidth="1"/>
    <col min="63" max="63" width="9.85546875" bestFit="1" customWidth="1"/>
    <col min="64" max="64" width="6.140625" bestFit="1" customWidth="1"/>
    <col min="65" max="65" width="10.7109375" bestFit="1" customWidth="1"/>
    <col min="66" max="66" width="10.5703125" bestFit="1" customWidth="1"/>
    <col min="67" max="67" width="16.5703125" bestFit="1" customWidth="1"/>
    <col min="68" max="68" width="4.85546875" bestFit="1" customWidth="1"/>
    <col min="69" max="69" width="16.7109375" bestFit="1" customWidth="1"/>
    <col min="70" max="70" width="16.28515625" bestFit="1" customWidth="1"/>
    <col min="71" max="71" width="10.28515625" bestFit="1" customWidth="1"/>
    <col min="72" max="72" width="12" bestFit="1" customWidth="1"/>
    <col min="73" max="73" width="17.28515625" bestFit="1" customWidth="1"/>
    <col min="74" max="74" width="12.28515625" bestFit="1" customWidth="1"/>
    <col min="75" max="75" width="17.28515625" bestFit="1" customWidth="1"/>
    <col min="76" max="76" width="7.28515625" bestFit="1" customWidth="1"/>
    <col min="77" max="77" width="14.140625" bestFit="1" customWidth="1"/>
    <col min="78" max="78" width="9.42578125" bestFit="1" customWidth="1"/>
    <col min="79" max="79" width="6.7109375" bestFit="1" customWidth="1"/>
    <col min="80" max="80" width="24.28515625" bestFit="1" customWidth="1"/>
    <col min="81" max="81" width="23.85546875" bestFit="1" customWidth="1"/>
    <col min="82" max="82" width="4.5703125" bestFit="1" customWidth="1"/>
    <col min="83" max="83" width="17.85546875" bestFit="1" customWidth="1"/>
    <col min="84" max="84" width="6.5703125" bestFit="1" customWidth="1"/>
    <col min="85" max="85" width="11.85546875" bestFit="1" customWidth="1"/>
    <col min="86" max="86" width="15.85546875" bestFit="1" customWidth="1"/>
    <col min="87" max="87" width="10.85546875" bestFit="1" customWidth="1"/>
  </cols>
  <sheetData>
    <row r="1" spans="1:90"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5" t="s">
        <v>15</v>
      </c>
      <c r="R1" s="5" t="s">
        <v>16</v>
      </c>
      <c r="S1" s="5" t="s">
        <v>17</v>
      </c>
      <c r="T1" s="5" t="s">
        <v>18</v>
      </c>
      <c r="U1" s="5" t="s">
        <v>19</v>
      </c>
      <c r="V1" s="5" t="s">
        <v>20</v>
      </c>
      <c r="W1" s="3" t="s">
        <v>21</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2" t="s">
        <v>1092</v>
      </c>
      <c r="AY1" s="2" t="s">
        <v>1093</v>
      </c>
      <c r="AZ1" s="4" t="s">
        <v>1094</v>
      </c>
      <c r="BA1" s="4" t="s">
        <v>1095</v>
      </c>
      <c r="BB1" s="6" t="s">
        <v>1114</v>
      </c>
      <c r="BC1" s="6" t="s">
        <v>1115</v>
      </c>
      <c r="BD1" s="8" t="s">
        <v>1116</v>
      </c>
      <c r="BE1" s="9" t="s">
        <v>1117</v>
      </c>
      <c r="BF1" s="6" t="s">
        <v>1118</v>
      </c>
      <c r="BG1" s="6" t="s">
        <v>1119</v>
      </c>
      <c r="BH1" s="9" t="s">
        <v>1120</v>
      </c>
      <c r="BI1" s="6" t="s">
        <v>1121</v>
      </c>
      <c r="BJ1" s="8" t="s">
        <v>1122</v>
      </c>
      <c r="BK1" s="10" t="s">
        <v>1123</v>
      </c>
      <c r="BL1" s="6" t="s">
        <v>46</v>
      </c>
      <c r="BM1" s="3" t="s">
        <v>1124</v>
      </c>
      <c r="BN1" s="6" t="s">
        <v>1125</v>
      </c>
      <c r="BO1" s="10" t="s">
        <v>1126</v>
      </c>
      <c r="BP1" s="6" t="s">
        <v>1127</v>
      </c>
      <c r="BQ1" s="10" t="s">
        <v>1128</v>
      </c>
      <c r="BR1" s="10" t="s">
        <v>1129</v>
      </c>
      <c r="BS1" s="10" t="s">
        <v>1130</v>
      </c>
      <c r="BT1" s="10" t="s">
        <v>1131</v>
      </c>
      <c r="BU1" s="9" t="s">
        <v>1132</v>
      </c>
      <c r="BV1" s="11" t="s">
        <v>1133</v>
      </c>
      <c r="BW1" s="9" t="s">
        <v>1134</v>
      </c>
      <c r="BX1" s="9" t="s">
        <v>1135</v>
      </c>
      <c r="BY1" s="10" t="s">
        <v>1136</v>
      </c>
      <c r="BZ1" s="10" t="s">
        <v>1137</v>
      </c>
      <c r="CA1" s="8" t="s">
        <v>1138</v>
      </c>
      <c r="CB1" s="3" t="s">
        <v>1139</v>
      </c>
      <c r="CC1" s="3" t="s">
        <v>1140</v>
      </c>
      <c r="CD1" s="11" t="s">
        <v>1141</v>
      </c>
      <c r="CE1" s="11" t="s">
        <v>1142</v>
      </c>
      <c r="CF1" s="8" t="s">
        <v>1143</v>
      </c>
      <c r="CG1" s="7" t="s">
        <v>1404</v>
      </c>
      <c r="CH1" s="7" t="s">
        <v>1400</v>
      </c>
      <c r="CI1" s="7" t="s">
        <v>1401</v>
      </c>
      <c r="CJ1" s="7" t="s">
        <v>1402</v>
      </c>
      <c r="CK1" s="7" t="s">
        <v>1403</v>
      </c>
      <c r="CL1" s="7" t="s">
        <v>1118</v>
      </c>
    </row>
    <row r="2" spans="1:90" x14ac:dyDescent="0.25">
      <c r="A2" s="1">
        <v>0</v>
      </c>
      <c r="B2" t="s">
        <v>49</v>
      </c>
      <c r="C2" t="s">
        <v>50</v>
      </c>
      <c r="D2" t="s">
        <v>51</v>
      </c>
      <c r="E2">
        <v>8600000000</v>
      </c>
      <c r="F2">
        <v>2019</v>
      </c>
      <c r="G2">
        <v>2017</v>
      </c>
      <c r="H2" t="s">
        <v>22</v>
      </c>
      <c r="I2" t="s">
        <v>52</v>
      </c>
      <c r="J2" t="s">
        <v>53</v>
      </c>
      <c r="K2" t="s">
        <v>54</v>
      </c>
      <c r="L2" t="s">
        <v>55</v>
      </c>
      <c r="M2">
        <v>2019</v>
      </c>
      <c r="N2" t="s">
        <v>56</v>
      </c>
      <c r="O2">
        <v>8600000000</v>
      </c>
      <c r="P2" t="s">
        <v>51</v>
      </c>
      <c r="Q2">
        <v>1</v>
      </c>
      <c r="R2">
        <v>1</v>
      </c>
      <c r="S2">
        <v>1</v>
      </c>
      <c r="T2">
        <v>1</v>
      </c>
      <c r="U2">
        <v>1</v>
      </c>
      <c r="V2">
        <v>1</v>
      </c>
      <c r="W2">
        <v>1</v>
      </c>
      <c r="X2">
        <v>1</v>
      </c>
      <c r="Y2">
        <v>1</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f>+MIN(1,MAX(W2,X2,Y2,AA2,AB2,AF2,AL2))</f>
        <v>1</v>
      </c>
      <c r="AY2">
        <f>+MIN(1,MAX(Z2,AK2))</f>
        <v>0</v>
      </c>
      <c r="AZ2">
        <f>+MIN(1,MAX(AC2,AD2,AE2,AP2,AR2))</f>
        <v>0</v>
      </c>
      <c r="BA2">
        <f>+MIN(1,MAX(AG2,AH2,AI2,AJ2,AM2,AN2,AO2,AQ2,AS2,AT2,AU2,AV2,AW2))</f>
        <v>0</v>
      </c>
      <c r="BB2">
        <v>0</v>
      </c>
      <c r="BC2">
        <v>0</v>
      </c>
      <c r="BD2">
        <v>0</v>
      </c>
      <c r="BE2">
        <v>0</v>
      </c>
      <c r="BF2">
        <v>0</v>
      </c>
      <c r="BG2">
        <v>1</v>
      </c>
      <c r="BH2">
        <v>0</v>
      </c>
      <c r="BI2">
        <v>0</v>
      </c>
      <c r="BJ2">
        <v>0</v>
      </c>
      <c r="BK2">
        <v>1</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f>+MIN(MAX(BD2,BJ2,CA2,CF2),1)</f>
        <v>0</v>
      </c>
      <c r="CH2">
        <f>+MIN(MAX(BE2,BH2,BU2,BW2,BX2),1)</f>
        <v>0</v>
      </c>
      <c r="CI2">
        <f>+MIN(MAX(BM2,CB2,CC2),1)</f>
        <v>0</v>
      </c>
      <c r="CJ2">
        <f>+MIN(MAX(BK2,BO2,BQ2,BR2,BS2,BT2,BY2,BZ2),1)</f>
        <v>1</v>
      </c>
      <c r="CK2">
        <f>+MIN(MAX(BV2,CD2,CE2),1)</f>
        <v>0</v>
      </c>
      <c r="CL2">
        <f>+MIN(MAX(BB2,BC2,BF2,BG2,BI2,BL2,BN2,BP2),1)</f>
        <v>1</v>
      </c>
    </row>
    <row r="3" spans="1:90" x14ac:dyDescent="0.25">
      <c r="A3" s="1">
        <v>1</v>
      </c>
      <c r="B3" t="s">
        <v>57</v>
      </c>
      <c r="C3" t="s">
        <v>50</v>
      </c>
      <c r="D3" t="s">
        <v>51</v>
      </c>
      <c r="E3">
        <v>6690000000</v>
      </c>
      <c r="F3">
        <v>2016</v>
      </c>
      <c r="G3">
        <v>2015</v>
      </c>
      <c r="H3" t="s">
        <v>22</v>
      </c>
      <c r="I3" t="s">
        <v>58</v>
      </c>
      <c r="J3" t="s">
        <v>53</v>
      </c>
      <c r="K3" t="s">
        <v>59</v>
      </c>
      <c r="L3" t="s">
        <v>55</v>
      </c>
      <c r="M3">
        <v>2016</v>
      </c>
      <c r="N3" t="s">
        <v>56</v>
      </c>
      <c r="O3">
        <v>6690000000</v>
      </c>
      <c r="P3" t="s">
        <v>51</v>
      </c>
      <c r="Q3">
        <v>1</v>
      </c>
      <c r="R3">
        <v>1</v>
      </c>
      <c r="S3">
        <v>1</v>
      </c>
      <c r="T3">
        <v>1</v>
      </c>
      <c r="U3">
        <v>1</v>
      </c>
      <c r="V3">
        <v>1</v>
      </c>
      <c r="W3">
        <v>1</v>
      </c>
      <c r="X3">
        <v>1</v>
      </c>
      <c r="Y3">
        <v>1</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f t="shared" ref="AX3:AX66" si="0">+MIN(1,MAX(W3,X3,Y3,AA3,AB3,AF3,AL3))</f>
        <v>1</v>
      </c>
      <c r="AY3">
        <f t="shared" ref="AY3:AY66" si="1">+MIN(1,MAX(Z3,AK3))</f>
        <v>0</v>
      </c>
      <c r="AZ3">
        <f t="shared" ref="AZ3:AZ66" si="2">+MIN(1,MAX(AC3,AD3,AE3,AP3,AR3))</f>
        <v>0</v>
      </c>
      <c r="BA3">
        <f t="shared" ref="BA3:BA66" si="3">+MIN(1,MAX(AG3,AH3,AI3,AJ3,AM3,AN3,AO3,AQ3,AS3,AT3,AU3,AV3,AW3))</f>
        <v>0</v>
      </c>
      <c r="BB3">
        <v>0</v>
      </c>
      <c r="BC3">
        <v>0</v>
      </c>
      <c r="BD3">
        <v>0</v>
      </c>
      <c r="BE3">
        <v>0</v>
      </c>
      <c r="BF3">
        <v>0</v>
      </c>
      <c r="BG3">
        <v>1</v>
      </c>
      <c r="BH3">
        <v>0</v>
      </c>
      <c r="BI3">
        <v>0</v>
      </c>
      <c r="BJ3">
        <v>0</v>
      </c>
      <c r="BK3">
        <v>1</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f t="shared" ref="CG3:CG66" si="4">+MIN(MAX(BD3,BJ3,CA3,CF3),1)</f>
        <v>0</v>
      </c>
      <c r="CH3">
        <f t="shared" ref="CH3:CH66" si="5">+MIN(MAX(BE3,BH3,BU3,BW3,BX3),1)</f>
        <v>0</v>
      </c>
      <c r="CI3">
        <f t="shared" ref="CI3:CI66" si="6">+MIN(MAX(BM3,CB3,CC3),1)</f>
        <v>0</v>
      </c>
      <c r="CJ3">
        <f t="shared" ref="CJ3:CJ66" si="7">+MIN(MAX(BK3,BO3,BQ3,BR3,BS3,BT3,BY3,BZ3),1)</f>
        <v>1</v>
      </c>
      <c r="CK3">
        <f t="shared" ref="CK3:CK66" si="8">+MIN(MAX(BV3,CD3,CE3),1)</f>
        <v>0</v>
      </c>
      <c r="CL3">
        <f t="shared" ref="CL3:CL66" si="9">+MIN(MAX(BB3,BC3,BF3,BG3,BI3,BL3,BN3,BP3),1)</f>
        <v>1</v>
      </c>
    </row>
    <row r="4" spans="1:90" x14ac:dyDescent="0.25">
      <c r="A4" s="1">
        <v>2</v>
      </c>
      <c r="B4" t="s">
        <v>60</v>
      </c>
      <c r="C4" t="s">
        <v>61</v>
      </c>
      <c r="D4" t="s">
        <v>51</v>
      </c>
      <c r="E4">
        <v>6061000000</v>
      </c>
      <c r="F4">
        <v>2013</v>
      </c>
      <c r="G4">
        <v>2013</v>
      </c>
      <c r="H4" t="s">
        <v>22</v>
      </c>
      <c r="I4" t="s">
        <v>62</v>
      </c>
      <c r="J4" t="s">
        <v>53</v>
      </c>
      <c r="K4" t="s">
        <v>63</v>
      </c>
      <c r="L4" t="s">
        <v>64</v>
      </c>
      <c r="M4">
        <v>2013</v>
      </c>
      <c r="N4" t="s">
        <v>56</v>
      </c>
      <c r="O4">
        <v>6061000000</v>
      </c>
      <c r="P4" t="s">
        <v>51</v>
      </c>
      <c r="Q4">
        <v>1</v>
      </c>
      <c r="R4">
        <v>1</v>
      </c>
      <c r="S4">
        <v>1</v>
      </c>
      <c r="T4">
        <v>1</v>
      </c>
      <c r="U4">
        <v>1</v>
      </c>
      <c r="V4">
        <v>1</v>
      </c>
      <c r="W4">
        <v>1</v>
      </c>
      <c r="X4">
        <v>1</v>
      </c>
      <c r="Y4">
        <v>1</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f t="shared" si="0"/>
        <v>1</v>
      </c>
      <c r="AY4">
        <f t="shared" si="1"/>
        <v>0</v>
      </c>
      <c r="AZ4">
        <f t="shared" si="2"/>
        <v>0</v>
      </c>
      <c r="BA4">
        <f t="shared" si="3"/>
        <v>0</v>
      </c>
      <c r="BB4">
        <v>0</v>
      </c>
      <c r="BC4">
        <v>0</v>
      </c>
      <c r="BD4">
        <v>0</v>
      </c>
      <c r="BE4">
        <v>0</v>
      </c>
      <c r="BF4">
        <v>1</v>
      </c>
      <c r="BG4">
        <v>0</v>
      </c>
      <c r="BH4">
        <v>1</v>
      </c>
      <c r="BI4">
        <v>0</v>
      </c>
      <c r="BJ4">
        <v>0</v>
      </c>
      <c r="BK4">
        <v>1</v>
      </c>
      <c r="BL4">
        <v>0</v>
      </c>
      <c r="BM4">
        <v>0</v>
      </c>
      <c r="BN4">
        <v>0</v>
      </c>
      <c r="BO4">
        <v>0</v>
      </c>
      <c r="BP4">
        <v>0</v>
      </c>
      <c r="BQ4">
        <v>0</v>
      </c>
      <c r="BR4">
        <v>0</v>
      </c>
      <c r="BS4">
        <v>0</v>
      </c>
      <c r="BT4">
        <v>0</v>
      </c>
      <c r="BU4">
        <v>1</v>
      </c>
      <c r="BV4">
        <v>0</v>
      </c>
      <c r="BW4">
        <v>0</v>
      </c>
      <c r="BX4">
        <v>0</v>
      </c>
      <c r="BY4">
        <v>0</v>
      </c>
      <c r="BZ4">
        <v>0</v>
      </c>
      <c r="CA4">
        <v>0</v>
      </c>
      <c r="CB4">
        <v>0</v>
      </c>
      <c r="CC4">
        <v>0</v>
      </c>
      <c r="CD4">
        <v>0</v>
      </c>
      <c r="CE4">
        <v>0</v>
      </c>
      <c r="CF4">
        <v>0</v>
      </c>
      <c r="CG4">
        <f t="shared" si="4"/>
        <v>0</v>
      </c>
      <c r="CH4">
        <f t="shared" si="5"/>
        <v>1</v>
      </c>
      <c r="CI4">
        <f t="shared" si="6"/>
        <v>0</v>
      </c>
      <c r="CJ4">
        <f t="shared" si="7"/>
        <v>1</v>
      </c>
      <c r="CK4">
        <f t="shared" si="8"/>
        <v>0</v>
      </c>
      <c r="CL4">
        <f t="shared" si="9"/>
        <v>1</v>
      </c>
    </row>
    <row r="5" spans="1:90" x14ac:dyDescent="0.25">
      <c r="A5" s="1">
        <v>3</v>
      </c>
      <c r="B5" t="s">
        <v>65</v>
      </c>
      <c r="C5" t="s">
        <v>66</v>
      </c>
      <c r="D5" t="s">
        <v>67</v>
      </c>
      <c r="E5">
        <v>2500000000</v>
      </c>
      <c r="F5">
        <v>2020</v>
      </c>
      <c r="G5">
        <v>2017</v>
      </c>
      <c r="H5" t="s">
        <v>22</v>
      </c>
      <c r="I5" t="s">
        <v>18</v>
      </c>
      <c r="J5" t="s">
        <v>53</v>
      </c>
      <c r="K5" t="s">
        <v>68</v>
      </c>
      <c r="L5" t="s">
        <v>69</v>
      </c>
      <c r="M5">
        <v>2020</v>
      </c>
      <c r="N5" t="s">
        <v>70</v>
      </c>
      <c r="O5">
        <v>2500000000</v>
      </c>
      <c r="P5" t="s">
        <v>67</v>
      </c>
      <c r="Q5">
        <v>0</v>
      </c>
      <c r="R5">
        <v>0</v>
      </c>
      <c r="S5">
        <v>0</v>
      </c>
      <c r="T5">
        <v>1</v>
      </c>
      <c r="U5">
        <v>0</v>
      </c>
      <c r="V5">
        <v>0</v>
      </c>
      <c r="W5">
        <v>0</v>
      </c>
      <c r="X5">
        <v>0</v>
      </c>
      <c r="Y5">
        <v>0</v>
      </c>
      <c r="Z5">
        <v>1</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f t="shared" si="0"/>
        <v>0</v>
      </c>
      <c r="AY5">
        <f t="shared" si="1"/>
        <v>1</v>
      </c>
      <c r="AZ5">
        <f t="shared" si="2"/>
        <v>0</v>
      </c>
      <c r="BA5">
        <f t="shared" si="3"/>
        <v>0</v>
      </c>
      <c r="BB5">
        <v>1</v>
      </c>
      <c r="BC5">
        <v>1</v>
      </c>
      <c r="BD5">
        <v>1</v>
      </c>
      <c r="BE5">
        <v>1</v>
      </c>
      <c r="BF5">
        <v>1</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f t="shared" si="4"/>
        <v>1</v>
      </c>
      <c r="CH5">
        <f t="shared" si="5"/>
        <v>1</v>
      </c>
      <c r="CI5">
        <f t="shared" si="6"/>
        <v>0</v>
      </c>
      <c r="CJ5">
        <f t="shared" si="7"/>
        <v>0</v>
      </c>
      <c r="CK5">
        <f t="shared" si="8"/>
        <v>0</v>
      </c>
      <c r="CL5">
        <f t="shared" si="9"/>
        <v>1</v>
      </c>
    </row>
    <row r="6" spans="1:90" x14ac:dyDescent="0.25">
      <c r="A6" s="1">
        <v>4</v>
      </c>
      <c r="B6" t="s">
        <v>71</v>
      </c>
      <c r="C6" t="s">
        <v>61</v>
      </c>
      <c r="D6" t="s">
        <v>51</v>
      </c>
      <c r="E6">
        <v>4120000000</v>
      </c>
      <c r="F6">
        <v>2011</v>
      </c>
      <c r="G6">
        <v>2010</v>
      </c>
      <c r="H6" t="s">
        <v>22</v>
      </c>
      <c r="I6" t="s">
        <v>72</v>
      </c>
      <c r="J6" t="s">
        <v>53</v>
      </c>
      <c r="K6" t="s">
        <v>73</v>
      </c>
      <c r="L6" t="s">
        <v>64</v>
      </c>
      <c r="M6">
        <v>2011</v>
      </c>
      <c r="N6" t="s">
        <v>56</v>
      </c>
      <c r="O6">
        <v>4120000000</v>
      </c>
      <c r="P6" t="s">
        <v>51</v>
      </c>
      <c r="Q6">
        <v>1</v>
      </c>
      <c r="R6">
        <v>1</v>
      </c>
      <c r="S6">
        <v>1</v>
      </c>
      <c r="T6">
        <v>1</v>
      </c>
      <c r="U6">
        <v>1</v>
      </c>
      <c r="V6">
        <v>1</v>
      </c>
      <c r="W6">
        <v>1</v>
      </c>
      <c r="X6">
        <v>1</v>
      </c>
      <c r="Y6">
        <v>1</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f t="shared" si="0"/>
        <v>1</v>
      </c>
      <c r="AY6">
        <f t="shared" si="1"/>
        <v>0</v>
      </c>
      <c r="AZ6">
        <f t="shared" si="2"/>
        <v>0</v>
      </c>
      <c r="BA6">
        <f t="shared" si="3"/>
        <v>0</v>
      </c>
      <c r="BB6">
        <v>0</v>
      </c>
      <c r="BC6">
        <v>0</v>
      </c>
      <c r="BD6">
        <v>0</v>
      </c>
      <c r="BE6">
        <v>0</v>
      </c>
      <c r="BF6">
        <v>1</v>
      </c>
      <c r="BG6">
        <v>0</v>
      </c>
      <c r="BH6">
        <v>1</v>
      </c>
      <c r="BI6">
        <v>0</v>
      </c>
      <c r="BJ6">
        <v>0</v>
      </c>
      <c r="BK6">
        <v>1</v>
      </c>
      <c r="BL6">
        <v>0</v>
      </c>
      <c r="BM6">
        <v>0</v>
      </c>
      <c r="BN6">
        <v>0</v>
      </c>
      <c r="BO6">
        <v>0</v>
      </c>
      <c r="BP6">
        <v>0</v>
      </c>
      <c r="BQ6">
        <v>0</v>
      </c>
      <c r="BR6">
        <v>0</v>
      </c>
      <c r="BS6">
        <v>0</v>
      </c>
      <c r="BT6">
        <v>0</v>
      </c>
      <c r="BU6">
        <v>1</v>
      </c>
      <c r="BV6">
        <v>0</v>
      </c>
      <c r="BW6">
        <v>0</v>
      </c>
      <c r="BX6">
        <v>0</v>
      </c>
      <c r="BY6">
        <v>0</v>
      </c>
      <c r="BZ6">
        <v>0</v>
      </c>
      <c r="CA6">
        <v>0</v>
      </c>
      <c r="CB6">
        <v>0</v>
      </c>
      <c r="CC6">
        <v>0</v>
      </c>
      <c r="CD6">
        <v>0</v>
      </c>
      <c r="CE6">
        <v>0</v>
      </c>
      <c r="CF6">
        <v>0</v>
      </c>
      <c r="CG6">
        <f t="shared" si="4"/>
        <v>0</v>
      </c>
      <c r="CH6">
        <f t="shared" si="5"/>
        <v>1</v>
      </c>
      <c r="CI6">
        <f t="shared" si="6"/>
        <v>0</v>
      </c>
      <c r="CJ6">
        <f t="shared" si="7"/>
        <v>1</v>
      </c>
      <c r="CK6">
        <f t="shared" si="8"/>
        <v>0</v>
      </c>
      <c r="CL6">
        <f t="shared" si="9"/>
        <v>1</v>
      </c>
    </row>
    <row r="7" spans="1:90" x14ac:dyDescent="0.25">
      <c r="A7" s="1">
        <v>5</v>
      </c>
      <c r="B7" t="s">
        <v>74</v>
      </c>
      <c r="C7" t="s">
        <v>75</v>
      </c>
      <c r="D7" t="s">
        <v>51</v>
      </c>
      <c r="E7">
        <v>4000000000</v>
      </c>
      <c r="F7">
        <v>2019</v>
      </c>
      <c r="G7">
        <v>2019</v>
      </c>
      <c r="H7" t="s">
        <v>22</v>
      </c>
      <c r="I7" t="s">
        <v>76</v>
      </c>
      <c r="J7" t="s">
        <v>53</v>
      </c>
      <c r="K7" t="s">
        <v>77</v>
      </c>
      <c r="L7" t="s">
        <v>78</v>
      </c>
      <c r="M7">
        <v>2019</v>
      </c>
      <c r="N7" t="s">
        <v>79</v>
      </c>
      <c r="O7">
        <v>4000000000</v>
      </c>
      <c r="P7" t="s">
        <v>51</v>
      </c>
      <c r="Q7">
        <v>1</v>
      </c>
      <c r="R7">
        <v>0</v>
      </c>
      <c r="S7">
        <v>1</v>
      </c>
      <c r="T7">
        <v>1</v>
      </c>
      <c r="U7">
        <v>1</v>
      </c>
      <c r="V7">
        <v>0</v>
      </c>
      <c r="W7">
        <v>1</v>
      </c>
      <c r="X7">
        <v>1</v>
      </c>
      <c r="Y7">
        <v>1</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f t="shared" si="0"/>
        <v>1</v>
      </c>
      <c r="AY7">
        <f t="shared" si="1"/>
        <v>0</v>
      </c>
      <c r="AZ7">
        <f t="shared" si="2"/>
        <v>0</v>
      </c>
      <c r="BA7">
        <f t="shared" si="3"/>
        <v>0</v>
      </c>
      <c r="BB7">
        <v>1</v>
      </c>
      <c r="BC7">
        <v>0</v>
      </c>
      <c r="BD7">
        <v>0</v>
      </c>
      <c r="BE7">
        <v>0</v>
      </c>
      <c r="BF7">
        <v>1</v>
      </c>
      <c r="BG7">
        <v>1</v>
      </c>
      <c r="BH7">
        <v>1</v>
      </c>
      <c r="BI7">
        <v>1</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f t="shared" si="4"/>
        <v>0</v>
      </c>
      <c r="CH7">
        <f t="shared" si="5"/>
        <v>1</v>
      </c>
      <c r="CI7">
        <f t="shared" si="6"/>
        <v>0</v>
      </c>
      <c r="CJ7">
        <f t="shared" si="7"/>
        <v>0</v>
      </c>
      <c r="CK7">
        <f t="shared" si="8"/>
        <v>0</v>
      </c>
      <c r="CL7">
        <f t="shared" si="9"/>
        <v>1</v>
      </c>
    </row>
    <row r="8" spans="1:90" x14ac:dyDescent="0.25">
      <c r="A8" s="1">
        <v>6</v>
      </c>
      <c r="B8" t="s">
        <v>80</v>
      </c>
      <c r="C8" t="s">
        <v>61</v>
      </c>
      <c r="D8" t="s">
        <v>51</v>
      </c>
      <c r="E8">
        <v>3114000000</v>
      </c>
      <c r="F8">
        <v>2019</v>
      </c>
      <c r="G8">
        <v>2017</v>
      </c>
      <c r="H8" t="s">
        <v>22</v>
      </c>
      <c r="I8" t="s">
        <v>81</v>
      </c>
      <c r="J8" t="s">
        <v>53</v>
      </c>
      <c r="K8" t="s">
        <v>82</v>
      </c>
      <c r="L8" t="s">
        <v>64</v>
      </c>
      <c r="M8">
        <v>2019</v>
      </c>
      <c r="N8" t="s">
        <v>56</v>
      </c>
      <c r="O8">
        <v>3114000000</v>
      </c>
      <c r="P8" t="s">
        <v>51</v>
      </c>
      <c r="Q8">
        <v>1</v>
      </c>
      <c r="R8">
        <v>1</v>
      </c>
      <c r="S8">
        <v>1</v>
      </c>
      <c r="T8">
        <v>1</v>
      </c>
      <c r="U8">
        <v>1</v>
      </c>
      <c r="V8">
        <v>1</v>
      </c>
      <c r="W8">
        <v>1</v>
      </c>
      <c r="X8">
        <v>1</v>
      </c>
      <c r="Y8">
        <v>1</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f t="shared" si="0"/>
        <v>1</v>
      </c>
      <c r="AY8">
        <f t="shared" si="1"/>
        <v>0</v>
      </c>
      <c r="AZ8">
        <f t="shared" si="2"/>
        <v>0</v>
      </c>
      <c r="BA8">
        <f t="shared" si="3"/>
        <v>0</v>
      </c>
      <c r="BB8">
        <v>0</v>
      </c>
      <c r="BC8">
        <v>0</v>
      </c>
      <c r="BD8">
        <v>0</v>
      </c>
      <c r="BE8">
        <v>0</v>
      </c>
      <c r="BF8">
        <v>1</v>
      </c>
      <c r="BG8">
        <v>0</v>
      </c>
      <c r="BH8">
        <v>1</v>
      </c>
      <c r="BI8">
        <v>0</v>
      </c>
      <c r="BJ8">
        <v>0</v>
      </c>
      <c r="BK8">
        <v>0</v>
      </c>
      <c r="BL8">
        <v>0</v>
      </c>
      <c r="BM8">
        <v>0</v>
      </c>
      <c r="BN8">
        <v>0</v>
      </c>
      <c r="BO8">
        <v>0</v>
      </c>
      <c r="BP8">
        <v>0</v>
      </c>
      <c r="BQ8">
        <v>0</v>
      </c>
      <c r="BR8">
        <v>0</v>
      </c>
      <c r="BS8">
        <v>0</v>
      </c>
      <c r="BT8">
        <v>0</v>
      </c>
      <c r="BU8">
        <v>1</v>
      </c>
      <c r="BV8">
        <v>0</v>
      </c>
      <c r="BW8">
        <v>0</v>
      </c>
      <c r="BX8">
        <v>0</v>
      </c>
      <c r="BY8">
        <v>0</v>
      </c>
      <c r="BZ8">
        <v>0</v>
      </c>
      <c r="CA8">
        <v>0</v>
      </c>
      <c r="CB8">
        <v>0</v>
      </c>
      <c r="CC8">
        <v>0</v>
      </c>
      <c r="CD8">
        <v>0</v>
      </c>
      <c r="CE8">
        <v>0</v>
      </c>
      <c r="CF8">
        <v>0</v>
      </c>
      <c r="CG8">
        <f t="shared" si="4"/>
        <v>0</v>
      </c>
      <c r="CH8">
        <f t="shared" si="5"/>
        <v>1</v>
      </c>
      <c r="CI8">
        <f t="shared" si="6"/>
        <v>0</v>
      </c>
      <c r="CJ8">
        <f t="shared" si="7"/>
        <v>0</v>
      </c>
      <c r="CK8">
        <f t="shared" si="8"/>
        <v>0</v>
      </c>
      <c r="CL8">
        <f t="shared" si="9"/>
        <v>1</v>
      </c>
    </row>
    <row r="9" spans="1:90" x14ac:dyDescent="0.25">
      <c r="A9" s="1">
        <v>7</v>
      </c>
      <c r="B9" t="s">
        <v>83</v>
      </c>
      <c r="C9" t="s">
        <v>84</v>
      </c>
      <c r="D9" t="s">
        <v>51</v>
      </c>
      <c r="E9">
        <v>3089000000</v>
      </c>
      <c r="F9">
        <v>2017</v>
      </c>
      <c r="G9">
        <v>2017</v>
      </c>
      <c r="H9" t="s">
        <v>22</v>
      </c>
      <c r="I9" t="s">
        <v>85</v>
      </c>
      <c r="J9" t="s">
        <v>53</v>
      </c>
      <c r="K9" t="s">
        <v>86</v>
      </c>
      <c r="L9" t="s">
        <v>87</v>
      </c>
      <c r="M9">
        <v>2017</v>
      </c>
      <c r="N9" t="s">
        <v>79</v>
      </c>
      <c r="O9">
        <v>3089000000</v>
      </c>
      <c r="P9" t="s">
        <v>51</v>
      </c>
      <c r="Q9">
        <v>1</v>
      </c>
      <c r="R9">
        <v>1</v>
      </c>
      <c r="S9">
        <v>0</v>
      </c>
      <c r="T9">
        <v>1</v>
      </c>
      <c r="U9">
        <v>0</v>
      </c>
      <c r="V9">
        <v>0</v>
      </c>
      <c r="W9">
        <v>1</v>
      </c>
      <c r="X9">
        <v>1</v>
      </c>
      <c r="Y9">
        <v>1</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f t="shared" si="0"/>
        <v>1</v>
      </c>
      <c r="AY9">
        <f t="shared" si="1"/>
        <v>0</v>
      </c>
      <c r="AZ9">
        <f t="shared" si="2"/>
        <v>0</v>
      </c>
      <c r="BA9">
        <f t="shared" si="3"/>
        <v>0</v>
      </c>
      <c r="BB9">
        <v>0</v>
      </c>
      <c r="BC9">
        <v>0</v>
      </c>
      <c r="BD9">
        <v>0</v>
      </c>
      <c r="BE9">
        <v>0</v>
      </c>
      <c r="BF9">
        <v>1</v>
      </c>
      <c r="BG9">
        <v>1</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f t="shared" si="4"/>
        <v>0</v>
      </c>
      <c r="CH9">
        <f t="shared" si="5"/>
        <v>0</v>
      </c>
      <c r="CI9">
        <f t="shared" si="6"/>
        <v>0</v>
      </c>
      <c r="CJ9">
        <f t="shared" si="7"/>
        <v>0</v>
      </c>
      <c r="CK9">
        <f t="shared" si="8"/>
        <v>0</v>
      </c>
      <c r="CL9">
        <f t="shared" si="9"/>
        <v>1</v>
      </c>
    </row>
    <row r="10" spans="1:90" x14ac:dyDescent="0.25">
      <c r="A10" s="1">
        <v>8</v>
      </c>
      <c r="B10" t="s">
        <v>88</v>
      </c>
      <c r="C10" t="s">
        <v>89</v>
      </c>
      <c r="D10" t="s">
        <v>67</v>
      </c>
      <c r="E10">
        <v>1800000000</v>
      </c>
      <c r="G10">
        <v>2014</v>
      </c>
      <c r="H10" t="s">
        <v>22</v>
      </c>
      <c r="I10" t="s">
        <v>18</v>
      </c>
      <c r="J10" t="s">
        <v>90</v>
      </c>
      <c r="K10" t="s">
        <v>91</v>
      </c>
      <c r="L10" t="s">
        <v>92</v>
      </c>
      <c r="N10" t="s">
        <v>70</v>
      </c>
      <c r="O10">
        <v>1800000000</v>
      </c>
      <c r="P10" t="s">
        <v>67</v>
      </c>
      <c r="Q10">
        <v>0</v>
      </c>
      <c r="R10">
        <v>0</v>
      </c>
      <c r="S10">
        <v>0</v>
      </c>
      <c r="T10">
        <v>1</v>
      </c>
      <c r="U10">
        <v>0</v>
      </c>
      <c r="V10">
        <v>0</v>
      </c>
      <c r="W10">
        <v>0</v>
      </c>
      <c r="X10">
        <v>0</v>
      </c>
      <c r="Y10">
        <v>0</v>
      </c>
      <c r="Z10">
        <v>1</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f t="shared" si="0"/>
        <v>0</v>
      </c>
      <c r="AY10">
        <f t="shared" si="1"/>
        <v>1</v>
      </c>
      <c r="AZ10">
        <f t="shared" si="2"/>
        <v>0</v>
      </c>
      <c r="BA10">
        <f t="shared" si="3"/>
        <v>0</v>
      </c>
      <c r="BB10">
        <v>0</v>
      </c>
      <c r="BC10">
        <v>0</v>
      </c>
      <c r="BD10">
        <v>0</v>
      </c>
      <c r="BE10">
        <v>0</v>
      </c>
      <c r="BF10">
        <v>1</v>
      </c>
      <c r="BG10">
        <v>1</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f t="shared" si="4"/>
        <v>0</v>
      </c>
      <c r="CH10">
        <f t="shared" si="5"/>
        <v>0</v>
      </c>
      <c r="CI10">
        <f t="shared" si="6"/>
        <v>0</v>
      </c>
      <c r="CJ10">
        <f t="shared" si="7"/>
        <v>0</v>
      </c>
      <c r="CK10">
        <f t="shared" si="8"/>
        <v>0</v>
      </c>
      <c r="CL10">
        <f t="shared" si="9"/>
        <v>1</v>
      </c>
    </row>
    <row r="11" spans="1:90" x14ac:dyDescent="0.25">
      <c r="A11" s="1">
        <v>9</v>
      </c>
      <c r="B11" t="s">
        <v>93</v>
      </c>
      <c r="C11" t="s">
        <v>94</v>
      </c>
      <c r="D11" t="s">
        <v>51</v>
      </c>
      <c r="E11">
        <v>3000000000</v>
      </c>
      <c r="F11">
        <v>2019</v>
      </c>
      <c r="G11">
        <v>2018</v>
      </c>
      <c r="H11" t="s">
        <v>22</v>
      </c>
      <c r="I11" t="s">
        <v>95</v>
      </c>
      <c r="J11" t="s">
        <v>53</v>
      </c>
      <c r="K11" t="s">
        <v>96</v>
      </c>
      <c r="L11" t="s">
        <v>97</v>
      </c>
      <c r="M11">
        <v>2019</v>
      </c>
      <c r="N11" t="s">
        <v>98</v>
      </c>
      <c r="O11">
        <v>3000000000</v>
      </c>
      <c r="P11" t="s">
        <v>51</v>
      </c>
      <c r="Q11">
        <v>1</v>
      </c>
      <c r="R11">
        <v>0</v>
      </c>
      <c r="S11">
        <v>1</v>
      </c>
      <c r="T11">
        <v>1</v>
      </c>
      <c r="U11">
        <v>0</v>
      </c>
      <c r="V11">
        <v>0</v>
      </c>
      <c r="W11">
        <v>1</v>
      </c>
      <c r="X11">
        <v>1</v>
      </c>
      <c r="Y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f t="shared" si="0"/>
        <v>1</v>
      </c>
      <c r="AY11">
        <f t="shared" si="1"/>
        <v>0</v>
      </c>
      <c r="AZ11">
        <f t="shared" si="2"/>
        <v>0</v>
      </c>
      <c r="BA11">
        <f t="shared" si="3"/>
        <v>0</v>
      </c>
      <c r="BB11">
        <v>1</v>
      </c>
      <c r="BC11">
        <v>1</v>
      </c>
      <c r="BD11">
        <v>0</v>
      </c>
      <c r="BE11">
        <v>1</v>
      </c>
      <c r="BF11">
        <v>1</v>
      </c>
      <c r="BG11">
        <v>0</v>
      </c>
      <c r="BH11">
        <v>0</v>
      </c>
      <c r="BI11">
        <v>1</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f t="shared" si="4"/>
        <v>0</v>
      </c>
      <c r="CH11">
        <f t="shared" si="5"/>
        <v>1</v>
      </c>
      <c r="CI11">
        <f t="shared" si="6"/>
        <v>0</v>
      </c>
      <c r="CJ11">
        <f t="shared" si="7"/>
        <v>0</v>
      </c>
      <c r="CK11">
        <f t="shared" si="8"/>
        <v>0</v>
      </c>
      <c r="CL11">
        <f t="shared" si="9"/>
        <v>1</v>
      </c>
    </row>
    <row r="12" spans="1:90" x14ac:dyDescent="0.25">
      <c r="A12" s="1">
        <v>10</v>
      </c>
      <c r="B12" t="s">
        <v>99</v>
      </c>
      <c r="C12" t="s">
        <v>61</v>
      </c>
      <c r="D12" t="s">
        <v>51</v>
      </c>
      <c r="E12">
        <v>2936000000</v>
      </c>
      <c r="F12">
        <v>2017</v>
      </c>
      <c r="G12">
        <v>2015</v>
      </c>
      <c r="H12" t="s">
        <v>22</v>
      </c>
      <c r="I12" t="s">
        <v>100</v>
      </c>
      <c r="J12" t="s">
        <v>53</v>
      </c>
      <c r="K12" t="s">
        <v>101</v>
      </c>
      <c r="L12" t="s">
        <v>64</v>
      </c>
      <c r="M12">
        <v>2017</v>
      </c>
      <c r="N12" t="s">
        <v>102</v>
      </c>
      <c r="O12">
        <v>2936000000</v>
      </c>
      <c r="P12" t="s">
        <v>51</v>
      </c>
      <c r="Q12">
        <v>1</v>
      </c>
      <c r="R12">
        <v>1</v>
      </c>
      <c r="S12">
        <v>1</v>
      </c>
      <c r="T12">
        <v>1</v>
      </c>
      <c r="U12">
        <v>1</v>
      </c>
      <c r="V12">
        <v>1</v>
      </c>
      <c r="W12">
        <v>1</v>
      </c>
      <c r="X12">
        <v>0</v>
      </c>
      <c r="Y12">
        <v>0</v>
      </c>
      <c r="Z12">
        <v>1</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f t="shared" si="0"/>
        <v>1</v>
      </c>
      <c r="AY12">
        <f t="shared" si="1"/>
        <v>1</v>
      </c>
      <c r="AZ12">
        <f t="shared" si="2"/>
        <v>0</v>
      </c>
      <c r="BA12">
        <f t="shared" si="3"/>
        <v>0</v>
      </c>
      <c r="BB12">
        <v>0</v>
      </c>
      <c r="BC12">
        <v>0</v>
      </c>
      <c r="BD12">
        <v>0</v>
      </c>
      <c r="BE12">
        <v>0</v>
      </c>
      <c r="BF12">
        <v>1</v>
      </c>
      <c r="BG12">
        <v>0</v>
      </c>
      <c r="BH12">
        <v>1</v>
      </c>
      <c r="BI12">
        <v>0</v>
      </c>
      <c r="BJ12">
        <v>0</v>
      </c>
      <c r="BK12">
        <v>1</v>
      </c>
      <c r="BL12">
        <v>0</v>
      </c>
      <c r="BM12">
        <v>0</v>
      </c>
      <c r="BN12">
        <v>0</v>
      </c>
      <c r="BO12">
        <v>0</v>
      </c>
      <c r="BP12">
        <v>0</v>
      </c>
      <c r="BQ12">
        <v>0</v>
      </c>
      <c r="BR12">
        <v>0</v>
      </c>
      <c r="BS12">
        <v>0</v>
      </c>
      <c r="BT12">
        <v>0</v>
      </c>
      <c r="BU12">
        <v>1</v>
      </c>
      <c r="BV12">
        <v>0</v>
      </c>
      <c r="BW12">
        <v>0</v>
      </c>
      <c r="BX12">
        <v>0</v>
      </c>
      <c r="BY12">
        <v>0</v>
      </c>
      <c r="BZ12">
        <v>0</v>
      </c>
      <c r="CA12">
        <v>0</v>
      </c>
      <c r="CB12">
        <v>0</v>
      </c>
      <c r="CC12">
        <v>0</v>
      </c>
      <c r="CD12">
        <v>0</v>
      </c>
      <c r="CE12">
        <v>0</v>
      </c>
      <c r="CF12">
        <v>0</v>
      </c>
      <c r="CG12">
        <f t="shared" si="4"/>
        <v>0</v>
      </c>
      <c r="CH12">
        <f t="shared" si="5"/>
        <v>1</v>
      </c>
      <c r="CI12">
        <f t="shared" si="6"/>
        <v>0</v>
      </c>
      <c r="CJ12">
        <f t="shared" si="7"/>
        <v>1</v>
      </c>
      <c r="CK12">
        <f t="shared" si="8"/>
        <v>0</v>
      </c>
      <c r="CL12">
        <f t="shared" si="9"/>
        <v>1</v>
      </c>
    </row>
    <row r="13" spans="1:90" x14ac:dyDescent="0.25">
      <c r="A13" s="1">
        <v>11</v>
      </c>
      <c r="B13" t="s">
        <v>103</v>
      </c>
      <c r="C13" t="s">
        <v>104</v>
      </c>
      <c r="D13" t="s">
        <v>51</v>
      </c>
      <c r="E13">
        <v>2820000000</v>
      </c>
      <c r="F13">
        <v>2016</v>
      </c>
      <c r="G13">
        <v>2014</v>
      </c>
      <c r="H13" t="s">
        <v>22</v>
      </c>
      <c r="I13" t="s">
        <v>15</v>
      </c>
      <c r="J13" t="s">
        <v>53</v>
      </c>
      <c r="K13" t="s">
        <v>105</v>
      </c>
      <c r="L13" t="s">
        <v>106</v>
      </c>
      <c r="M13">
        <v>2016</v>
      </c>
      <c r="N13" t="s">
        <v>107</v>
      </c>
      <c r="O13">
        <v>2820000000</v>
      </c>
      <c r="P13" t="s">
        <v>51</v>
      </c>
      <c r="Q13">
        <v>1</v>
      </c>
      <c r="R13">
        <v>0</v>
      </c>
      <c r="S13">
        <v>0</v>
      </c>
      <c r="T13">
        <v>0</v>
      </c>
      <c r="U13">
        <v>0</v>
      </c>
      <c r="V13">
        <v>0</v>
      </c>
      <c r="W13">
        <v>1</v>
      </c>
      <c r="X13">
        <v>1</v>
      </c>
      <c r="Y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f t="shared" si="0"/>
        <v>1</v>
      </c>
      <c r="AY13">
        <f t="shared" si="1"/>
        <v>0</v>
      </c>
      <c r="AZ13">
        <f t="shared" si="2"/>
        <v>0</v>
      </c>
      <c r="BA13">
        <f t="shared" si="3"/>
        <v>0</v>
      </c>
      <c r="BB13">
        <v>0</v>
      </c>
      <c r="BC13">
        <v>0</v>
      </c>
      <c r="BD13">
        <v>1</v>
      </c>
      <c r="BE13">
        <v>0</v>
      </c>
      <c r="BF13">
        <v>1</v>
      </c>
      <c r="BG13">
        <v>1</v>
      </c>
      <c r="BH13">
        <v>1</v>
      </c>
      <c r="BI13">
        <v>0</v>
      </c>
      <c r="BJ13">
        <v>0</v>
      </c>
      <c r="BK13">
        <v>1</v>
      </c>
      <c r="BL13">
        <v>0</v>
      </c>
      <c r="BM13">
        <v>0</v>
      </c>
      <c r="BN13">
        <v>0</v>
      </c>
      <c r="BO13">
        <v>0</v>
      </c>
      <c r="BP13">
        <v>0</v>
      </c>
      <c r="BQ13">
        <v>0</v>
      </c>
      <c r="BR13">
        <v>0</v>
      </c>
      <c r="BS13">
        <v>0</v>
      </c>
      <c r="BT13">
        <v>0</v>
      </c>
      <c r="BU13">
        <v>1</v>
      </c>
      <c r="BV13">
        <v>0</v>
      </c>
      <c r="BW13">
        <v>0</v>
      </c>
      <c r="BX13">
        <v>0</v>
      </c>
      <c r="BY13">
        <v>0</v>
      </c>
      <c r="BZ13">
        <v>0</v>
      </c>
      <c r="CA13">
        <v>0</v>
      </c>
      <c r="CB13">
        <v>0</v>
      </c>
      <c r="CC13">
        <v>0</v>
      </c>
      <c r="CD13">
        <v>0</v>
      </c>
      <c r="CE13">
        <v>0</v>
      </c>
      <c r="CF13">
        <v>0</v>
      </c>
      <c r="CG13">
        <f t="shared" si="4"/>
        <v>1</v>
      </c>
      <c r="CH13">
        <f t="shared" si="5"/>
        <v>1</v>
      </c>
      <c r="CI13">
        <f t="shared" si="6"/>
        <v>0</v>
      </c>
      <c r="CJ13">
        <f t="shared" si="7"/>
        <v>1</v>
      </c>
      <c r="CK13">
        <f t="shared" si="8"/>
        <v>0</v>
      </c>
      <c r="CL13">
        <f t="shared" si="9"/>
        <v>1</v>
      </c>
    </row>
    <row r="14" spans="1:90" x14ac:dyDescent="0.25">
      <c r="A14" s="1">
        <v>12</v>
      </c>
      <c r="B14" t="s">
        <v>108</v>
      </c>
      <c r="C14" t="s">
        <v>109</v>
      </c>
      <c r="D14" t="s">
        <v>110</v>
      </c>
      <c r="E14">
        <v>2000000000</v>
      </c>
      <c r="G14">
        <v>2020</v>
      </c>
      <c r="H14" t="s">
        <v>22</v>
      </c>
      <c r="I14" t="s">
        <v>111</v>
      </c>
      <c r="J14" t="s">
        <v>90</v>
      </c>
      <c r="K14" t="s">
        <v>112</v>
      </c>
      <c r="L14" t="s">
        <v>113</v>
      </c>
      <c r="N14" t="s">
        <v>70</v>
      </c>
      <c r="O14">
        <v>2000000000</v>
      </c>
      <c r="P14" t="s">
        <v>110</v>
      </c>
      <c r="Q14">
        <v>1</v>
      </c>
      <c r="R14">
        <v>0</v>
      </c>
      <c r="S14">
        <v>0</v>
      </c>
      <c r="T14">
        <v>1</v>
      </c>
      <c r="U14">
        <v>1</v>
      </c>
      <c r="V14">
        <v>0</v>
      </c>
      <c r="W14">
        <v>0</v>
      </c>
      <c r="X14">
        <v>0</v>
      </c>
      <c r="Y14">
        <v>0</v>
      </c>
      <c r="Z14">
        <v>1</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f t="shared" si="0"/>
        <v>0</v>
      </c>
      <c r="AY14">
        <f t="shared" si="1"/>
        <v>1</v>
      </c>
      <c r="AZ14">
        <f t="shared" si="2"/>
        <v>0</v>
      </c>
      <c r="BA14">
        <f t="shared" si="3"/>
        <v>0</v>
      </c>
      <c r="BB14">
        <v>0</v>
      </c>
      <c r="BC14">
        <v>0</v>
      </c>
      <c r="BD14">
        <v>0</v>
      </c>
      <c r="BE14">
        <v>0</v>
      </c>
      <c r="BF14">
        <v>1</v>
      </c>
      <c r="BG14">
        <v>1</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f t="shared" si="4"/>
        <v>0</v>
      </c>
      <c r="CH14">
        <f t="shared" si="5"/>
        <v>0</v>
      </c>
      <c r="CI14">
        <f t="shared" si="6"/>
        <v>0</v>
      </c>
      <c r="CJ14">
        <f t="shared" si="7"/>
        <v>0</v>
      </c>
      <c r="CK14">
        <f t="shared" si="8"/>
        <v>0</v>
      </c>
      <c r="CL14">
        <f t="shared" si="9"/>
        <v>1</v>
      </c>
    </row>
    <row r="15" spans="1:90" x14ac:dyDescent="0.25">
      <c r="A15" s="1">
        <v>13</v>
      </c>
      <c r="B15" t="s">
        <v>114</v>
      </c>
      <c r="C15" t="s">
        <v>115</v>
      </c>
      <c r="D15" t="s">
        <v>51</v>
      </c>
      <c r="E15">
        <v>2700000000</v>
      </c>
      <c r="F15">
        <v>2020</v>
      </c>
      <c r="G15">
        <v>2020</v>
      </c>
      <c r="H15" t="s">
        <v>22</v>
      </c>
      <c r="I15" t="s">
        <v>116</v>
      </c>
      <c r="J15" t="s">
        <v>53</v>
      </c>
      <c r="K15" t="s">
        <v>117</v>
      </c>
      <c r="L15" t="s">
        <v>118</v>
      </c>
      <c r="M15">
        <v>2020</v>
      </c>
      <c r="N15" t="s">
        <v>79</v>
      </c>
      <c r="O15">
        <v>2700000000</v>
      </c>
      <c r="P15" t="s">
        <v>51</v>
      </c>
      <c r="Q15">
        <v>1</v>
      </c>
      <c r="R15">
        <v>1</v>
      </c>
      <c r="S15">
        <v>1</v>
      </c>
      <c r="T15">
        <v>1</v>
      </c>
      <c r="U15">
        <v>0</v>
      </c>
      <c r="V15">
        <v>0</v>
      </c>
      <c r="W15">
        <v>1</v>
      </c>
      <c r="X15">
        <v>1</v>
      </c>
      <c r="Y15">
        <v>1</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f t="shared" si="0"/>
        <v>1</v>
      </c>
      <c r="AY15">
        <f t="shared" si="1"/>
        <v>0</v>
      </c>
      <c r="AZ15">
        <f t="shared" si="2"/>
        <v>0</v>
      </c>
      <c r="BA15">
        <f t="shared" si="3"/>
        <v>0</v>
      </c>
      <c r="BB15">
        <v>1</v>
      </c>
      <c r="BC15">
        <v>0</v>
      </c>
      <c r="BD15">
        <v>0</v>
      </c>
      <c r="BE15">
        <v>1</v>
      </c>
      <c r="BF15">
        <v>1</v>
      </c>
      <c r="BG15">
        <v>0</v>
      </c>
      <c r="BH15">
        <v>1</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f t="shared" si="4"/>
        <v>0</v>
      </c>
      <c r="CH15">
        <f t="shared" si="5"/>
        <v>1</v>
      </c>
      <c r="CI15">
        <f t="shared" si="6"/>
        <v>0</v>
      </c>
      <c r="CJ15">
        <f t="shared" si="7"/>
        <v>0</v>
      </c>
      <c r="CK15">
        <f t="shared" si="8"/>
        <v>0</v>
      </c>
      <c r="CL15">
        <f t="shared" si="9"/>
        <v>1</v>
      </c>
    </row>
    <row r="16" spans="1:90" x14ac:dyDescent="0.25">
      <c r="A16" s="1">
        <v>14</v>
      </c>
      <c r="B16" t="s">
        <v>119</v>
      </c>
      <c r="C16" t="s">
        <v>61</v>
      </c>
      <c r="D16" t="s">
        <v>51</v>
      </c>
      <c r="E16">
        <v>2569000000</v>
      </c>
      <c r="F16">
        <v>2008</v>
      </c>
      <c r="G16">
        <v>2007</v>
      </c>
      <c r="H16" t="s">
        <v>22</v>
      </c>
      <c r="I16" t="s">
        <v>120</v>
      </c>
      <c r="J16" t="s">
        <v>53</v>
      </c>
      <c r="K16" t="s">
        <v>121</v>
      </c>
      <c r="L16" t="s">
        <v>64</v>
      </c>
      <c r="M16">
        <v>2008</v>
      </c>
      <c r="N16" t="s">
        <v>56</v>
      </c>
      <c r="O16">
        <v>2569000000</v>
      </c>
      <c r="P16" t="s">
        <v>51</v>
      </c>
      <c r="Q16">
        <v>1</v>
      </c>
      <c r="R16">
        <v>1</v>
      </c>
      <c r="S16">
        <v>1</v>
      </c>
      <c r="T16">
        <v>1</v>
      </c>
      <c r="U16">
        <v>1</v>
      </c>
      <c r="V16">
        <v>1</v>
      </c>
      <c r="W16">
        <v>1</v>
      </c>
      <c r="X16">
        <v>1</v>
      </c>
      <c r="Y16">
        <v>1</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f t="shared" si="0"/>
        <v>1</v>
      </c>
      <c r="AY16">
        <f t="shared" si="1"/>
        <v>0</v>
      </c>
      <c r="AZ16">
        <f t="shared" si="2"/>
        <v>0</v>
      </c>
      <c r="BA16">
        <f t="shared" si="3"/>
        <v>0</v>
      </c>
      <c r="BB16">
        <v>0</v>
      </c>
      <c r="BC16">
        <v>0</v>
      </c>
      <c r="BD16">
        <v>0</v>
      </c>
      <c r="BE16">
        <v>0</v>
      </c>
      <c r="BF16">
        <v>1</v>
      </c>
      <c r="BG16">
        <v>0</v>
      </c>
      <c r="BH16">
        <v>1</v>
      </c>
      <c r="BI16">
        <v>0</v>
      </c>
      <c r="BJ16">
        <v>0</v>
      </c>
      <c r="BK16">
        <v>0</v>
      </c>
      <c r="BL16">
        <v>0</v>
      </c>
      <c r="BM16">
        <v>0</v>
      </c>
      <c r="BN16">
        <v>0</v>
      </c>
      <c r="BO16">
        <v>0</v>
      </c>
      <c r="BP16">
        <v>0</v>
      </c>
      <c r="BQ16">
        <v>0</v>
      </c>
      <c r="BR16">
        <v>0</v>
      </c>
      <c r="BS16">
        <v>0</v>
      </c>
      <c r="BT16">
        <v>0</v>
      </c>
      <c r="BU16">
        <v>1</v>
      </c>
      <c r="BV16">
        <v>0</v>
      </c>
      <c r="BW16">
        <v>0</v>
      </c>
      <c r="BX16">
        <v>0</v>
      </c>
      <c r="BY16">
        <v>0</v>
      </c>
      <c r="BZ16">
        <v>0</v>
      </c>
      <c r="CA16">
        <v>0</v>
      </c>
      <c r="CB16">
        <v>0</v>
      </c>
      <c r="CC16">
        <v>0</v>
      </c>
      <c r="CD16">
        <v>0</v>
      </c>
      <c r="CE16">
        <v>0</v>
      </c>
      <c r="CF16">
        <v>0</v>
      </c>
      <c r="CG16">
        <f t="shared" si="4"/>
        <v>0</v>
      </c>
      <c r="CH16">
        <f t="shared" si="5"/>
        <v>1</v>
      </c>
      <c r="CI16">
        <f t="shared" si="6"/>
        <v>0</v>
      </c>
      <c r="CJ16">
        <f t="shared" si="7"/>
        <v>0</v>
      </c>
      <c r="CK16">
        <f t="shared" si="8"/>
        <v>0</v>
      </c>
      <c r="CL16">
        <f t="shared" si="9"/>
        <v>1</v>
      </c>
    </row>
    <row r="17" spans="1:90" x14ac:dyDescent="0.25">
      <c r="A17" s="1">
        <v>15</v>
      </c>
      <c r="B17" t="s">
        <v>122</v>
      </c>
      <c r="C17" t="s">
        <v>84</v>
      </c>
      <c r="D17" t="s">
        <v>51</v>
      </c>
      <c r="E17">
        <v>2550000000</v>
      </c>
      <c r="F17">
        <v>2015</v>
      </c>
      <c r="G17">
        <v>2015</v>
      </c>
      <c r="H17" t="s">
        <v>22</v>
      </c>
      <c r="I17" t="s">
        <v>123</v>
      </c>
      <c r="J17" t="s">
        <v>53</v>
      </c>
      <c r="K17" t="s">
        <v>124</v>
      </c>
      <c r="L17" t="s">
        <v>87</v>
      </c>
      <c r="M17">
        <v>2015</v>
      </c>
      <c r="N17" t="s">
        <v>79</v>
      </c>
      <c r="O17">
        <v>2550000000</v>
      </c>
      <c r="P17" t="s">
        <v>51</v>
      </c>
      <c r="Q17">
        <v>1</v>
      </c>
      <c r="R17">
        <v>0</v>
      </c>
      <c r="S17">
        <v>1</v>
      </c>
      <c r="T17">
        <v>1</v>
      </c>
      <c r="U17">
        <v>0</v>
      </c>
      <c r="V17">
        <v>0</v>
      </c>
      <c r="W17">
        <v>1</v>
      </c>
      <c r="X17">
        <v>1</v>
      </c>
      <c r="Y17">
        <v>1</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f t="shared" si="0"/>
        <v>1</v>
      </c>
      <c r="AY17">
        <f t="shared" si="1"/>
        <v>0</v>
      </c>
      <c r="AZ17">
        <f t="shared" si="2"/>
        <v>0</v>
      </c>
      <c r="BA17">
        <f t="shared" si="3"/>
        <v>0</v>
      </c>
      <c r="BB17">
        <v>0</v>
      </c>
      <c r="BC17">
        <v>0</v>
      </c>
      <c r="BD17">
        <v>0</v>
      </c>
      <c r="BE17">
        <v>0</v>
      </c>
      <c r="BF17">
        <v>1</v>
      </c>
      <c r="BG17">
        <v>1</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f t="shared" si="4"/>
        <v>0</v>
      </c>
      <c r="CH17">
        <f t="shared" si="5"/>
        <v>0</v>
      </c>
      <c r="CI17">
        <f t="shared" si="6"/>
        <v>0</v>
      </c>
      <c r="CJ17">
        <f t="shared" si="7"/>
        <v>0</v>
      </c>
      <c r="CK17">
        <f t="shared" si="8"/>
        <v>0</v>
      </c>
      <c r="CL17">
        <f t="shared" si="9"/>
        <v>1</v>
      </c>
    </row>
    <row r="18" spans="1:90" x14ac:dyDescent="0.25">
      <c r="A18" s="1">
        <v>16</v>
      </c>
      <c r="B18" t="s">
        <v>125</v>
      </c>
      <c r="C18" t="s">
        <v>75</v>
      </c>
      <c r="D18" t="s">
        <v>51</v>
      </c>
      <c r="E18">
        <v>2500000000</v>
      </c>
      <c r="F18">
        <v>2017</v>
      </c>
      <c r="G18">
        <v>2016</v>
      </c>
      <c r="H18" t="s">
        <v>22</v>
      </c>
      <c r="I18" t="s">
        <v>126</v>
      </c>
      <c r="J18" t="s">
        <v>53</v>
      </c>
      <c r="K18" t="s">
        <v>127</v>
      </c>
      <c r="L18" t="s">
        <v>78</v>
      </c>
      <c r="M18">
        <v>2017</v>
      </c>
      <c r="N18" t="s">
        <v>79</v>
      </c>
      <c r="O18">
        <v>2500000000</v>
      </c>
      <c r="P18" t="s">
        <v>51</v>
      </c>
      <c r="Q18">
        <v>1</v>
      </c>
      <c r="R18">
        <v>0</v>
      </c>
      <c r="S18">
        <v>1</v>
      </c>
      <c r="T18">
        <v>1</v>
      </c>
      <c r="U18">
        <v>1</v>
      </c>
      <c r="V18">
        <v>0</v>
      </c>
      <c r="W18">
        <v>1</v>
      </c>
      <c r="X18">
        <v>1</v>
      </c>
      <c r="Y18">
        <v>1</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f t="shared" si="0"/>
        <v>1</v>
      </c>
      <c r="AY18">
        <f t="shared" si="1"/>
        <v>0</v>
      </c>
      <c r="AZ18">
        <f t="shared" si="2"/>
        <v>0</v>
      </c>
      <c r="BA18">
        <f t="shared" si="3"/>
        <v>0</v>
      </c>
      <c r="BB18">
        <v>0</v>
      </c>
      <c r="BC18">
        <v>0</v>
      </c>
      <c r="BD18">
        <v>0</v>
      </c>
      <c r="BE18">
        <v>0</v>
      </c>
      <c r="BF18">
        <v>1</v>
      </c>
      <c r="BG18">
        <v>1</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f t="shared" si="4"/>
        <v>0</v>
      </c>
      <c r="CH18">
        <f t="shared" si="5"/>
        <v>0</v>
      </c>
      <c r="CI18">
        <f t="shared" si="6"/>
        <v>0</v>
      </c>
      <c r="CJ18">
        <f t="shared" si="7"/>
        <v>0</v>
      </c>
      <c r="CK18">
        <f t="shared" si="8"/>
        <v>0</v>
      </c>
      <c r="CL18">
        <f t="shared" si="9"/>
        <v>1</v>
      </c>
    </row>
    <row r="19" spans="1:90" x14ac:dyDescent="0.25">
      <c r="A19" s="1">
        <v>17</v>
      </c>
      <c r="B19" t="s">
        <v>128</v>
      </c>
      <c r="C19" t="s">
        <v>84</v>
      </c>
      <c r="D19" t="s">
        <v>51</v>
      </c>
      <c r="E19">
        <v>2237000000</v>
      </c>
      <c r="F19">
        <v>2019</v>
      </c>
      <c r="G19">
        <v>2019</v>
      </c>
      <c r="H19" t="s">
        <v>22</v>
      </c>
      <c r="I19" t="s">
        <v>129</v>
      </c>
      <c r="J19" t="s">
        <v>53</v>
      </c>
      <c r="K19" t="s">
        <v>130</v>
      </c>
      <c r="L19" t="s">
        <v>87</v>
      </c>
      <c r="M19">
        <v>2019</v>
      </c>
      <c r="N19" t="s">
        <v>79</v>
      </c>
      <c r="O19">
        <v>2237000000</v>
      </c>
      <c r="P19" t="s">
        <v>51</v>
      </c>
      <c r="Q19">
        <v>1</v>
      </c>
      <c r="R19">
        <v>1</v>
      </c>
      <c r="S19">
        <v>1</v>
      </c>
      <c r="T19">
        <v>1</v>
      </c>
      <c r="U19">
        <v>0</v>
      </c>
      <c r="V19">
        <v>0</v>
      </c>
      <c r="W19">
        <v>1</v>
      </c>
      <c r="X19">
        <v>1</v>
      </c>
      <c r="Y19">
        <v>1</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f t="shared" si="0"/>
        <v>1</v>
      </c>
      <c r="AY19">
        <f t="shared" si="1"/>
        <v>0</v>
      </c>
      <c r="AZ19">
        <f t="shared" si="2"/>
        <v>0</v>
      </c>
      <c r="BA19">
        <f t="shared" si="3"/>
        <v>0</v>
      </c>
      <c r="BB19">
        <v>0</v>
      </c>
      <c r="BC19">
        <v>0</v>
      </c>
      <c r="BD19">
        <v>0</v>
      </c>
      <c r="BE19">
        <v>0</v>
      </c>
      <c r="BF19">
        <v>1</v>
      </c>
      <c r="BG19">
        <v>1</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f t="shared" si="4"/>
        <v>0</v>
      </c>
      <c r="CH19">
        <f t="shared" si="5"/>
        <v>0</v>
      </c>
      <c r="CI19">
        <f t="shared" si="6"/>
        <v>0</v>
      </c>
      <c r="CJ19">
        <f t="shared" si="7"/>
        <v>0</v>
      </c>
      <c r="CK19">
        <f t="shared" si="8"/>
        <v>0</v>
      </c>
      <c r="CL19">
        <f t="shared" si="9"/>
        <v>1</v>
      </c>
    </row>
    <row r="20" spans="1:90" x14ac:dyDescent="0.25">
      <c r="A20" s="1">
        <v>18</v>
      </c>
      <c r="B20" t="s">
        <v>131</v>
      </c>
      <c r="C20" t="s">
        <v>75</v>
      </c>
      <c r="D20" t="s">
        <v>51</v>
      </c>
      <c r="E20">
        <v>2050000000</v>
      </c>
      <c r="F20">
        <v>2019</v>
      </c>
      <c r="G20">
        <v>2019</v>
      </c>
      <c r="H20" t="s">
        <v>22</v>
      </c>
      <c r="I20" t="s">
        <v>132</v>
      </c>
      <c r="J20" t="s">
        <v>53</v>
      </c>
      <c r="K20" t="s">
        <v>133</v>
      </c>
      <c r="L20" t="s">
        <v>78</v>
      </c>
      <c r="M20">
        <v>2019</v>
      </c>
      <c r="N20" t="s">
        <v>79</v>
      </c>
      <c r="O20">
        <v>2050000000</v>
      </c>
      <c r="P20" t="s">
        <v>51</v>
      </c>
      <c r="Q20">
        <v>1</v>
      </c>
      <c r="R20">
        <v>0</v>
      </c>
      <c r="S20">
        <v>1</v>
      </c>
      <c r="T20">
        <v>1</v>
      </c>
      <c r="U20">
        <v>1</v>
      </c>
      <c r="V20">
        <v>0</v>
      </c>
      <c r="W20">
        <v>1</v>
      </c>
      <c r="X20">
        <v>1</v>
      </c>
      <c r="Y20">
        <v>1</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f t="shared" si="0"/>
        <v>1</v>
      </c>
      <c r="AY20">
        <f t="shared" si="1"/>
        <v>0</v>
      </c>
      <c r="AZ20">
        <f t="shared" si="2"/>
        <v>0</v>
      </c>
      <c r="BA20">
        <f t="shared" si="3"/>
        <v>0</v>
      </c>
      <c r="BB20">
        <v>1</v>
      </c>
      <c r="BC20">
        <v>0</v>
      </c>
      <c r="BD20">
        <v>0</v>
      </c>
      <c r="BE20">
        <v>0</v>
      </c>
      <c r="BF20">
        <v>1</v>
      </c>
      <c r="BG20">
        <v>1</v>
      </c>
      <c r="BH20">
        <v>1</v>
      </c>
      <c r="BI20">
        <v>1</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f t="shared" si="4"/>
        <v>0</v>
      </c>
      <c r="CH20">
        <f t="shared" si="5"/>
        <v>1</v>
      </c>
      <c r="CI20">
        <f t="shared" si="6"/>
        <v>0</v>
      </c>
      <c r="CJ20">
        <f t="shared" si="7"/>
        <v>0</v>
      </c>
      <c r="CK20">
        <f t="shared" si="8"/>
        <v>0</v>
      </c>
      <c r="CL20">
        <f t="shared" si="9"/>
        <v>1</v>
      </c>
    </row>
    <row r="21" spans="1:90" x14ac:dyDescent="0.25">
      <c r="A21" s="1">
        <v>19</v>
      </c>
      <c r="B21" t="s">
        <v>134</v>
      </c>
      <c r="C21" t="s">
        <v>50</v>
      </c>
      <c r="D21" t="s">
        <v>51</v>
      </c>
      <c r="E21">
        <v>2000000000</v>
      </c>
      <c r="G21">
        <v>2021</v>
      </c>
      <c r="H21" t="s">
        <v>22</v>
      </c>
      <c r="I21" t="s">
        <v>135</v>
      </c>
      <c r="J21" t="s">
        <v>90</v>
      </c>
      <c r="K21" t="s">
        <v>136</v>
      </c>
      <c r="L21" t="s">
        <v>55</v>
      </c>
      <c r="N21" t="s">
        <v>56</v>
      </c>
      <c r="O21">
        <v>2000000000</v>
      </c>
      <c r="P21" t="s">
        <v>51</v>
      </c>
      <c r="Q21">
        <v>1</v>
      </c>
      <c r="R21">
        <v>1</v>
      </c>
      <c r="S21">
        <v>1</v>
      </c>
      <c r="T21">
        <v>1</v>
      </c>
      <c r="U21">
        <v>1</v>
      </c>
      <c r="V21">
        <v>1</v>
      </c>
      <c r="W21">
        <v>1</v>
      </c>
      <c r="X21">
        <v>1</v>
      </c>
      <c r="Y21">
        <v>1</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f t="shared" si="0"/>
        <v>1</v>
      </c>
      <c r="AY21">
        <f t="shared" si="1"/>
        <v>0</v>
      </c>
      <c r="AZ21">
        <f t="shared" si="2"/>
        <v>0</v>
      </c>
      <c r="BA21">
        <f t="shared" si="3"/>
        <v>0</v>
      </c>
      <c r="BB21">
        <v>0</v>
      </c>
      <c r="BC21">
        <v>0</v>
      </c>
      <c r="BD21">
        <v>0</v>
      </c>
      <c r="BE21">
        <v>0</v>
      </c>
      <c r="BF21">
        <v>0</v>
      </c>
      <c r="BG21">
        <v>1</v>
      </c>
      <c r="BH21">
        <v>0</v>
      </c>
      <c r="BI21">
        <v>0</v>
      </c>
      <c r="BJ21">
        <v>0</v>
      </c>
      <c r="BK21">
        <v>1</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f t="shared" si="4"/>
        <v>0</v>
      </c>
      <c r="CH21">
        <f t="shared" si="5"/>
        <v>0</v>
      </c>
      <c r="CI21">
        <f t="shared" si="6"/>
        <v>0</v>
      </c>
      <c r="CJ21">
        <f t="shared" si="7"/>
        <v>1</v>
      </c>
      <c r="CK21">
        <f t="shared" si="8"/>
        <v>0</v>
      </c>
      <c r="CL21">
        <f t="shared" si="9"/>
        <v>1</v>
      </c>
    </row>
    <row r="22" spans="1:90" x14ac:dyDescent="0.25">
      <c r="A22" s="1">
        <v>20</v>
      </c>
      <c r="B22" t="s">
        <v>137</v>
      </c>
      <c r="C22" t="s">
        <v>94</v>
      </c>
      <c r="D22" t="s">
        <v>138</v>
      </c>
      <c r="E22">
        <v>2000000000</v>
      </c>
      <c r="F22">
        <v>2013</v>
      </c>
      <c r="G22">
        <v>2013</v>
      </c>
      <c r="H22" t="s">
        <v>22</v>
      </c>
      <c r="I22" t="s">
        <v>139</v>
      </c>
      <c r="J22" t="s">
        <v>53</v>
      </c>
      <c r="K22" t="s">
        <v>140</v>
      </c>
      <c r="L22" t="s">
        <v>97</v>
      </c>
      <c r="M22">
        <v>2013</v>
      </c>
      <c r="N22" t="s">
        <v>141</v>
      </c>
      <c r="O22">
        <v>2000000000</v>
      </c>
      <c r="P22" t="s">
        <v>138</v>
      </c>
      <c r="Q22">
        <v>0</v>
      </c>
      <c r="R22">
        <v>0</v>
      </c>
      <c r="S22">
        <v>1</v>
      </c>
      <c r="T22">
        <v>1</v>
      </c>
      <c r="U22">
        <v>0</v>
      </c>
      <c r="V22">
        <v>0</v>
      </c>
      <c r="W22">
        <v>0</v>
      </c>
      <c r="X22">
        <v>0</v>
      </c>
      <c r="Y22">
        <v>0</v>
      </c>
      <c r="Z22">
        <v>0</v>
      </c>
      <c r="AA22">
        <v>0</v>
      </c>
      <c r="AB22">
        <v>1</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f t="shared" si="0"/>
        <v>1</v>
      </c>
      <c r="AY22">
        <f t="shared" si="1"/>
        <v>0</v>
      </c>
      <c r="AZ22">
        <f t="shared" si="2"/>
        <v>0</v>
      </c>
      <c r="BA22">
        <f t="shared" si="3"/>
        <v>0</v>
      </c>
      <c r="BB22">
        <v>1</v>
      </c>
      <c r="BC22">
        <v>0</v>
      </c>
      <c r="BD22">
        <v>0</v>
      </c>
      <c r="BE22">
        <v>1</v>
      </c>
      <c r="BF22">
        <v>1</v>
      </c>
      <c r="BG22">
        <v>0</v>
      </c>
      <c r="BH22">
        <v>1</v>
      </c>
      <c r="BI22">
        <v>1</v>
      </c>
      <c r="BJ22">
        <v>0</v>
      </c>
      <c r="BK22">
        <v>0</v>
      </c>
      <c r="BL22">
        <v>0</v>
      </c>
      <c r="BM22">
        <v>0</v>
      </c>
      <c r="BN22">
        <v>0</v>
      </c>
      <c r="BO22">
        <v>0</v>
      </c>
      <c r="BP22">
        <v>0</v>
      </c>
      <c r="BQ22">
        <v>0</v>
      </c>
      <c r="BR22">
        <v>0</v>
      </c>
      <c r="BS22">
        <v>0</v>
      </c>
      <c r="BT22">
        <v>0</v>
      </c>
      <c r="BU22">
        <v>0</v>
      </c>
      <c r="BV22">
        <v>0</v>
      </c>
      <c r="BW22">
        <v>0</v>
      </c>
      <c r="BX22">
        <v>0</v>
      </c>
      <c r="BY22">
        <v>0</v>
      </c>
      <c r="BZ22">
        <v>0</v>
      </c>
      <c r="CA22">
        <v>1</v>
      </c>
      <c r="CB22">
        <v>0</v>
      </c>
      <c r="CC22">
        <v>0</v>
      </c>
      <c r="CD22">
        <v>0</v>
      </c>
      <c r="CE22">
        <v>0</v>
      </c>
      <c r="CF22">
        <v>0</v>
      </c>
      <c r="CG22">
        <f t="shared" si="4"/>
        <v>1</v>
      </c>
      <c r="CH22">
        <f t="shared" si="5"/>
        <v>1</v>
      </c>
      <c r="CI22">
        <f t="shared" si="6"/>
        <v>0</v>
      </c>
      <c r="CJ22">
        <f t="shared" si="7"/>
        <v>0</v>
      </c>
      <c r="CK22">
        <f t="shared" si="8"/>
        <v>0</v>
      </c>
      <c r="CL22">
        <f t="shared" si="9"/>
        <v>1</v>
      </c>
    </row>
    <row r="23" spans="1:90" x14ac:dyDescent="0.25">
      <c r="A23" s="1">
        <v>21</v>
      </c>
      <c r="B23" t="s">
        <v>142</v>
      </c>
      <c r="C23" t="s">
        <v>84</v>
      </c>
      <c r="D23" t="s">
        <v>51</v>
      </c>
      <c r="E23">
        <v>1800000000</v>
      </c>
      <c r="F23">
        <v>2018</v>
      </c>
      <c r="G23">
        <v>2018</v>
      </c>
      <c r="H23" t="s">
        <v>22</v>
      </c>
      <c r="I23" t="s">
        <v>143</v>
      </c>
      <c r="J23" t="s">
        <v>53</v>
      </c>
      <c r="K23" t="s">
        <v>144</v>
      </c>
      <c r="L23" t="s">
        <v>87</v>
      </c>
      <c r="M23">
        <v>2018</v>
      </c>
      <c r="N23" t="s">
        <v>79</v>
      </c>
      <c r="O23">
        <v>1800000000</v>
      </c>
      <c r="P23" t="s">
        <v>51</v>
      </c>
      <c r="Q23">
        <v>1</v>
      </c>
      <c r="R23">
        <v>1</v>
      </c>
      <c r="S23">
        <v>1</v>
      </c>
      <c r="T23">
        <v>1</v>
      </c>
      <c r="U23">
        <v>0</v>
      </c>
      <c r="V23">
        <v>0</v>
      </c>
      <c r="W23">
        <v>1</v>
      </c>
      <c r="X23">
        <v>1</v>
      </c>
      <c r="Y23">
        <v>1</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f t="shared" si="0"/>
        <v>1</v>
      </c>
      <c r="AY23">
        <f t="shared" si="1"/>
        <v>0</v>
      </c>
      <c r="AZ23">
        <f t="shared" si="2"/>
        <v>0</v>
      </c>
      <c r="BA23">
        <f t="shared" si="3"/>
        <v>0</v>
      </c>
      <c r="BB23">
        <v>0</v>
      </c>
      <c r="BC23">
        <v>0</v>
      </c>
      <c r="BD23">
        <v>0</v>
      </c>
      <c r="BE23">
        <v>0</v>
      </c>
      <c r="BF23">
        <v>1</v>
      </c>
      <c r="BG23">
        <v>1</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f t="shared" si="4"/>
        <v>0</v>
      </c>
      <c r="CH23">
        <f t="shared" si="5"/>
        <v>0</v>
      </c>
      <c r="CI23">
        <f t="shared" si="6"/>
        <v>0</v>
      </c>
      <c r="CJ23">
        <f t="shared" si="7"/>
        <v>0</v>
      </c>
      <c r="CK23">
        <f t="shared" si="8"/>
        <v>0</v>
      </c>
      <c r="CL23">
        <f t="shared" si="9"/>
        <v>1</v>
      </c>
    </row>
    <row r="24" spans="1:90" x14ac:dyDescent="0.25">
      <c r="A24" s="1">
        <v>22</v>
      </c>
      <c r="B24" t="s">
        <v>145</v>
      </c>
      <c r="C24" t="s">
        <v>146</v>
      </c>
      <c r="D24" t="s">
        <v>138</v>
      </c>
      <c r="E24">
        <v>2278000000</v>
      </c>
      <c r="G24">
        <v>1999</v>
      </c>
      <c r="H24" t="s">
        <v>22</v>
      </c>
      <c r="I24" t="s">
        <v>17</v>
      </c>
      <c r="K24" t="s">
        <v>147</v>
      </c>
      <c r="L24" t="s">
        <v>148</v>
      </c>
      <c r="N24" t="s">
        <v>70</v>
      </c>
      <c r="O24">
        <v>2278000000</v>
      </c>
      <c r="P24" t="s">
        <v>138</v>
      </c>
      <c r="Q24">
        <v>0</v>
      </c>
      <c r="R24">
        <v>0</v>
      </c>
      <c r="S24">
        <v>1</v>
      </c>
      <c r="T24">
        <v>0</v>
      </c>
      <c r="U24">
        <v>0</v>
      </c>
      <c r="V24">
        <v>0</v>
      </c>
      <c r="W24">
        <v>0</v>
      </c>
      <c r="X24">
        <v>0</v>
      </c>
      <c r="Y24">
        <v>0</v>
      </c>
      <c r="Z24">
        <v>1</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f t="shared" si="0"/>
        <v>0</v>
      </c>
      <c r="AY24">
        <f t="shared" si="1"/>
        <v>1</v>
      </c>
      <c r="AZ24">
        <f t="shared" si="2"/>
        <v>0</v>
      </c>
      <c r="BA24">
        <f t="shared" si="3"/>
        <v>0</v>
      </c>
      <c r="BB24">
        <v>0</v>
      </c>
      <c r="BC24">
        <v>0</v>
      </c>
      <c r="BD24">
        <v>0</v>
      </c>
      <c r="BE24">
        <v>0</v>
      </c>
      <c r="BF24">
        <v>1</v>
      </c>
      <c r="BG24">
        <v>1</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f t="shared" si="4"/>
        <v>0</v>
      </c>
      <c r="CH24">
        <f t="shared" si="5"/>
        <v>0</v>
      </c>
      <c r="CI24">
        <f t="shared" si="6"/>
        <v>0</v>
      </c>
      <c r="CJ24">
        <f t="shared" si="7"/>
        <v>0</v>
      </c>
      <c r="CK24">
        <f t="shared" si="8"/>
        <v>0</v>
      </c>
      <c r="CL24">
        <f t="shared" si="9"/>
        <v>1</v>
      </c>
    </row>
    <row r="25" spans="1:90" x14ac:dyDescent="0.25">
      <c r="A25" s="1">
        <v>23</v>
      </c>
      <c r="B25" t="s">
        <v>149</v>
      </c>
      <c r="C25" t="s">
        <v>94</v>
      </c>
      <c r="D25" t="s">
        <v>138</v>
      </c>
      <c r="E25">
        <v>1800000000</v>
      </c>
      <c r="F25">
        <v>2013</v>
      </c>
      <c r="G25">
        <v>2010</v>
      </c>
      <c r="H25" t="s">
        <v>22</v>
      </c>
      <c r="I25" t="s">
        <v>150</v>
      </c>
      <c r="J25" t="s">
        <v>53</v>
      </c>
      <c r="K25" t="s">
        <v>151</v>
      </c>
      <c r="L25" t="s">
        <v>97</v>
      </c>
      <c r="M25">
        <v>2013</v>
      </c>
      <c r="N25" t="s">
        <v>141</v>
      </c>
      <c r="O25">
        <v>1800000000</v>
      </c>
      <c r="P25" t="s">
        <v>138</v>
      </c>
      <c r="Q25">
        <v>0</v>
      </c>
      <c r="R25">
        <v>0</v>
      </c>
      <c r="S25">
        <v>1</v>
      </c>
      <c r="T25">
        <v>1</v>
      </c>
      <c r="U25">
        <v>0</v>
      </c>
      <c r="V25">
        <v>0</v>
      </c>
      <c r="W25">
        <v>0</v>
      </c>
      <c r="X25">
        <v>0</v>
      </c>
      <c r="Y25">
        <v>0</v>
      </c>
      <c r="Z25">
        <v>0</v>
      </c>
      <c r="AA25">
        <v>0</v>
      </c>
      <c r="AB25">
        <v>1</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f t="shared" si="0"/>
        <v>1</v>
      </c>
      <c r="AY25">
        <f t="shared" si="1"/>
        <v>0</v>
      </c>
      <c r="AZ25">
        <f t="shared" si="2"/>
        <v>0</v>
      </c>
      <c r="BA25">
        <f t="shared" si="3"/>
        <v>0</v>
      </c>
      <c r="BB25">
        <v>1</v>
      </c>
      <c r="BC25">
        <v>0</v>
      </c>
      <c r="BD25">
        <v>0</v>
      </c>
      <c r="BE25">
        <v>1</v>
      </c>
      <c r="BF25">
        <v>1</v>
      </c>
      <c r="BG25">
        <v>0</v>
      </c>
      <c r="BH25">
        <v>1</v>
      </c>
      <c r="BI25">
        <v>1</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f t="shared" si="4"/>
        <v>0</v>
      </c>
      <c r="CH25">
        <f t="shared" si="5"/>
        <v>1</v>
      </c>
      <c r="CI25">
        <f t="shared" si="6"/>
        <v>0</v>
      </c>
      <c r="CJ25">
        <f t="shared" si="7"/>
        <v>0</v>
      </c>
      <c r="CK25">
        <f t="shared" si="8"/>
        <v>0</v>
      </c>
      <c r="CL25">
        <f t="shared" si="9"/>
        <v>1</v>
      </c>
    </row>
    <row r="26" spans="1:90" x14ac:dyDescent="0.25">
      <c r="A26" s="1">
        <v>24</v>
      </c>
      <c r="B26" t="s">
        <v>152</v>
      </c>
      <c r="C26" t="s">
        <v>104</v>
      </c>
      <c r="D26" t="s">
        <v>51</v>
      </c>
      <c r="E26">
        <v>1690000000</v>
      </c>
      <c r="F26">
        <v>2012</v>
      </c>
      <c r="G26">
        <v>2010</v>
      </c>
      <c r="H26" t="s">
        <v>22</v>
      </c>
      <c r="I26" t="s">
        <v>15</v>
      </c>
      <c r="J26" t="s">
        <v>53</v>
      </c>
      <c r="K26" t="s">
        <v>153</v>
      </c>
      <c r="L26" t="s">
        <v>106</v>
      </c>
      <c r="M26">
        <v>2012</v>
      </c>
      <c r="N26" t="s">
        <v>107</v>
      </c>
      <c r="O26">
        <v>1690000000</v>
      </c>
      <c r="P26" t="s">
        <v>51</v>
      </c>
      <c r="Q26">
        <v>1</v>
      </c>
      <c r="R26">
        <v>0</v>
      </c>
      <c r="S26">
        <v>0</v>
      </c>
      <c r="T26">
        <v>0</v>
      </c>
      <c r="U26">
        <v>0</v>
      </c>
      <c r="V26">
        <v>0</v>
      </c>
      <c r="W26">
        <v>1</v>
      </c>
      <c r="X26">
        <v>1</v>
      </c>
      <c r="Y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f t="shared" si="0"/>
        <v>1</v>
      </c>
      <c r="AY26">
        <f t="shared" si="1"/>
        <v>0</v>
      </c>
      <c r="AZ26">
        <f t="shared" si="2"/>
        <v>0</v>
      </c>
      <c r="BA26">
        <f t="shared" si="3"/>
        <v>0</v>
      </c>
      <c r="BB26">
        <v>0</v>
      </c>
      <c r="BC26">
        <v>0</v>
      </c>
      <c r="BD26">
        <v>0</v>
      </c>
      <c r="BE26">
        <v>0</v>
      </c>
      <c r="BF26">
        <v>1</v>
      </c>
      <c r="BG26">
        <v>0</v>
      </c>
      <c r="BH26">
        <v>1</v>
      </c>
      <c r="BI26">
        <v>0</v>
      </c>
      <c r="BJ26">
        <v>0</v>
      </c>
      <c r="BK26">
        <v>1</v>
      </c>
      <c r="BL26">
        <v>0</v>
      </c>
      <c r="BM26">
        <v>0</v>
      </c>
      <c r="BN26">
        <v>0</v>
      </c>
      <c r="BO26">
        <v>0</v>
      </c>
      <c r="BP26">
        <v>0</v>
      </c>
      <c r="BQ26">
        <v>0</v>
      </c>
      <c r="BR26">
        <v>0</v>
      </c>
      <c r="BS26">
        <v>0</v>
      </c>
      <c r="BT26">
        <v>0</v>
      </c>
      <c r="BU26">
        <v>1</v>
      </c>
      <c r="BV26">
        <v>0</v>
      </c>
      <c r="BW26">
        <v>0</v>
      </c>
      <c r="BX26">
        <v>0</v>
      </c>
      <c r="BY26">
        <v>0</v>
      </c>
      <c r="BZ26">
        <v>0</v>
      </c>
      <c r="CA26">
        <v>0</v>
      </c>
      <c r="CB26">
        <v>0</v>
      </c>
      <c r="CC26">
        <v>0</v>
      </c>
      <c r="CD26">
        <v>0</v>
      </c>
      <c r="CE26">
        <v>0</v>
      </c>
      <c r="CF26">
        <v>0</v>
      </c>
      <c r="CG26">
        <f t="shared" si="4"/>
        <v>0</v>
      </c>
      <c r="CH26">
        <f t="shared" si="5"/>
        <v>1</v>
      </c>
      <c r="CI26">
        <f t="shared" si="6"/>
        <v>0</v>
      </c>
      <c r="CJ26">
        <f t="shared" si="7"/>
        <v>1</v>
      </c>
      <c r="CK26">
        <f t="shared" si="8"/>
        <v>0</v>
      </c>
      <c r="CL26">
        <f t="shared" si="9"/>
        <v>1</v>
      </c>
    </row>
    <row r="27" spans="1:90" x14ac:dyDescent="0.25">
      <c r="A27" s="1">
        <v>25</v>
      </c>
      <c r="B27" t="s">
        <v>154</v>
      </c>
      <c r="C27" t="s">
        <v>84</v>
      </c>
      <c r="D27" t="s">
        <v>51</v>
      </c>
      <c r="E27">
        <v>1670000000</v>
      </c>
      <c r="F27">
        <v>2021</v>
      </c>
      <c r="G27">
        <v>2019</v>
      </c>
      <c r="H27" t="s">
        <v>22</v>
      </c>
      <c r="I27" t="s">
        <v>116</v>
      </c>
      <c r="J27" t="s">
        <v>53</v>
      </c>
      <c r="K27" t="s">
        <v>155</v>
      </c>
      <c r="L27" t="s">
        <v>87</v>
      </c>
      <c r="M27">
        <v>2021</v>
      </c>
      <c r="N27" t="s">
        <v>79</v>
      </c>
      <c r="O27">
        <v>1670000000</v>
      </c>
      <c r="P27" t="s">
        <v>51</v>
      </c>
      <c r="Q27">
        <v>1</v>
      </c>
      <c r="R27">
        <v>1</v>
      </c>
      <c r="S27">
        <v>1</v>
      </c>
      <c r="T27">
        <v>1</v>
      </c>
      <c r="U27">
        <v>0</v>
      </c>
      <c r="V27">
        <v>0</v>
      </c>
      <c r="W27">
        <v>1</v>
      </c>
      <c r="X27">
        <v>1</v>
      </c>
      <c r="Y27">
        <v>1</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f t="shared" si="0"/>
        <v>1</v>
      </c>
      <c r="AY27">
        <f t="shared" si="1"/>
        <v>0</v>
      </c>
      <c r="AZ27">
        <f t="shared" si="2"/>
        <v>0</v>
      </c>
      <c r="BA27">
        <f t="shared" si="3"/>
        <v>0</v>
      </c>
      <c r="BB27">
        <v>0</v>
      </c>
      <c r="BC27">
        <v>0</v>
      </c>
      <c r="BD27">
        <v>0</v>
      </c>
      <c r="BE27">
        <v>0</v>
      </c>
      <c r="BF27">
        <v>1</v>
      </c>
      <c r="BG27">
        <v>1</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f t="shared" si="4"/>
        <v>0</v>
      </c>
      <c r="CH27">
        <f t="shared" si="5"/>
        <v>0</v>
      </c>
      <c r="CI27">
        <f t="shared" si="6"/>
        <v>0</v>
      </c>
      <c r="CJ27">
        <f t="shared" si="7"/>
        <v>0</v>
      </c>
      <c r="CK27">
        <f t="shared" si="8"/>
        <v>0</v>
      </c>
      <c r="CL27">
        <f t="shared" si="9"/>
        <v>1</v>
      </c>
    </row>
    <row r="28" spans="1:90" x14ac:dyDescent="0.25">
      <c r="A28" s="1">
        <v>26</v>
      </c>
      <c r="B28" t="s">
        <v>156</v>
      </c>
      <c r="C28" t="s">
        <v>157</v>
      </c>
      <c r="D28" t="s">
        <v>110</v>
      </c>
      <c r="E28">
        <v>1200000000</v>
      </c>
      <c r="F28">
        <v>2018</v>
      </c>
      <c r="G28">
        <v>2018</v>
      </c>
      <c r="H28" t="s">
        <v>22</v>
      </c>
      <c r="I28" t="s">
        <v>18</v>
      </c>
      <c r="J28" t="s">
        <v>53</v>
      </c>
      <c r="K28" t="s">
        <v>158</v>
      </c>
      <c r="L28" t="s">
        <v>159</v>
      </c>
      <c r="M28">
        <v>2018</v>
      </c>
      <c r="N28" t="s">
        <v>107</v>
      </c>
      <c r="O28">
        <v>1200000000</v>
      </c>
      <c r="P28" t="s">
        <v>110</v>
      </c>
      <c r="Q28">
        <v>0</v>
      </c>
      <c r="R28">
        <v>0</v>
      </c>
      <c r="S28">
        <v>0</v>
      </c>
      <c r="T28">
        <v>1</v>
      </c>
      <c r="U28">
        <v>0</v>
      </c>
      <c r="V28">
        <v>0</v>
      </c>
      <c r="W28">
        <v>1</v>
      </c>
      <c r="X28">
        <v>1</v>
      </c>
      <c r="Y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f t="shared" si="0"/>
        <v>1</v>
      </c>
      <c r="AY28">
        <f t="shared" si="1"/>
        <v>0</v>
      </c>
      <c r="AZ28">
        <f t="shared" si="2"/>
        <v>0</v>
      </c>
      <c r="BA28">
        <f t="shared" si="3"/>
        <v>0</v>
      </c>
      <c r="BB28">
        <v>0</v>
      </c>
      <c r="BC28">
        <v>0</v>
      </c>
      <c r="BD28">
        <v>1</v>
      </c>
      <c r="BE28">
        <v>0</v>
      </c>
      <c r="BF28">
        <v>0</v>
      </c>
      <c r="BG28">
        <v>0</v>
      </c>
      <c r="BH28">
        <v>0</v>
      </c>
      <c r="BI28">
        <v>0</v>
      </c>
      <c r="BJ28">
        <v>1</v>
      </c>
      <c r="BK28">
        <v>1</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f t="shared" si="4"/>
        <v>1</v>
      </c>
      <c r="CH28">
        <f t="shared" si="5"/>
        <v>0</v>
      </c>
      <c r="CI28">
        <f t="shared" si="6"/>
        <v>0</v>
      </c>
      <c r="CJ28">
        <f t="shared" si="7"/>
        <v>1</v>
      </c>
      <c r="CK28">
        <f t="shared" si="8"/>
        <v>0</v>
      </c>
      <c r="CL28">
        <f t="shared" si="9"/>
        <v>0</v>
      </c>
    </row>
    <row r="29" spans="1:90" x14ac:dyDescent="0.25">
      <c r="A29" s="1">
        <v>27</v>
      </c>
      <c r="B29" t="s">
        <v>160</v>
      </c>
      <c r="C29" t="s">
        <v>75</v>
      </c>
      <c r="D29" t="s">
        <v>51</v>
      </c>
      <c r="E29">
        <v>1600000000</v>
      </c>
      <c r="F29">
        <v>2017</v>
      </c>
      <c r="G29">
        <v>2016</v>
      </c>
      <c r="H29" t="s">
        <v>22</v>
      </c>
      <c r="I29" t="s">
        <v>161</v>
      </c>
      <c r="J29" t="s">
        <v>53</v>
      </c>
      <c r="K29" t="s">
        <v>162</v>
      </c>
      <c r="L29" t="s">
        <v>78</v>
      </c>
      <c r="M29">
        <v>2017</v>
      </c>
      <c r="N29" t="s">
        <v>79</v>
      </c>
      <c r="O29">
        <v>1600000000</v>
      </c>
      <c r="P29" t="s">
        <v>51</v>
      </c>
      <c r="Q29">
        <v>1</v>
      </c>
      <c r="R29">
        <v>0</v>
      </c>
      <c r="S29">
        <v>1</v>
      </c>
      <c r="T29">
        <v>1</v>
      </c>
      <c r="U29">
        <v>1</v>
      </c>
      <c r="V29">
        <v>0</v>
      </c>
      <c r="W29">
        <v>1</v>
      </c>
      <c r="X29">
        <v>1</v>
      </c>
      <c r="Y29">
        <v>1</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f t="shared" si="0"/>
        <v>1</v>
      </c>
      <c r="AY29">
        <f t="shared" si="1"/>
        <v>0</v>
      </c>
      <c r="AZ29">
        <f t="shared" si="2"/>
        <v>0</v>
      </c>
      <c r="BA29">
        <f t="shared" si="3"/>
        <v>0</v>
      </c>
      <c r="BB29">
        <v>0</v>
      </c>
      <c r="BC29">
        <v>0</v>
      </c>
      <c r="BD29">
        <v>0</v>
      </c>
      <c r="BE29">
        <v>0</v>
      </c>
      <c r="BF29">
        <v>1</v>
      </c>
      <c r="BG29">
        <v>1</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f t="shared" si="4"/>
        <v>0</v>
      </c>
      <c r="CH29">
        <f t="shared" si="5"/>
        <v>0</v>
      </c>
      <c r="CI29">
        <f t="shared" si="6"/>
        <v>0</v>
      </c>
      <c r="CJ29">
        <f t="shared" si="7"/>
        <v>0</v>
      </c>
      <c r="CK29">
        <f t="shared" si="8"/>
        <v>0</v>
      </c>
      <c r="CL29">
        <f t="shared" si="9"/>
        <v>1</v>
      </c>
    </row>
    <row r="30" spans="1:90" x14ac:dyDescent="0.25">
      <c r="A30" s="1">
        <v>28</v>
      </c>
      <c r="B30" t="s">
        <v>163</v>
      </c>
      <c r="C30" t="s">
        <v>164</v>
      </c>
      <c r="D30" t="s">
        <v>51</v>
      </c>
      <c r="E30">
        <v>1500000000</v>
      </c>
      <c r="F30">
        <v>2020</v>
      </c>
      <c r="G30">
        <v>2019</v>
      </c>
      <c r="H30" t="s">
        <v>22</v>
      </c>
      <c r="I30" t="s">
        <v>165</v>
      </c>
      <c r="J30" t="s">
        <v>53</v>
      </c>
      <c r="K30" t="s">
        <v>166</v>
      </c>
      <c r="L30" t="s">
        <v>167</v>
      </c>
      <c r="M30">
        <v>2020</v>
      </c>
      <c r="N30" t="s">
        <v>70</v>
      </c>
      <c r="O30">
        <v>1500000000</v>
      </c>
      <c r="P30" t="s">
        <v>51</v>
      </c>
      <c r="Q30">
        <v>1</v>
      </c>
      <c r="R30">
        <v>1</v>
      </c>
      <c r="S30">
        <v>1</v>
      </c>
      <c r="T30">
        <v>1</v>
      </c>
      <c r="U30">
        <v>1</v>
      </c>
      <c r="V30">
        <v>1</v>
      </c>
      <c r="W30">
        <v>0</v>
      </c>
      <c r="X30">
        <v>0</v>
      </c>
      <c r="Y30">
        <v>0</v>
      </c>
      <c r="Z30">
        <v>1</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f t="shared" si="0"/>
        <v>0</v>
      </c>
      <c r="AY30">
        <f t="shared" si="1"/>
        <v>1</v>
      </c>
      <c r="AZ30">
        <f t="shared" si="2"/>
        <v>0</v>
      </c>
      <c r="BA30">
        <f t="shared" si="3"/>
        <v>0</v>
      </c>
      <c r="BB30">
        <v>1</v>
      </c>
      <c r="BC30">
        <v>0</v>
      </c>
      <c r="BD30">
        <v>0</v>
      </c>
      <c r="BE30">
        <v>0</v>
      </c>
      <c r="BF30">
        <v>1</v>
      </c>
      <c r="BG30">
        <v>1</v>
      </c>
      <c r="BH30">
        <v>1</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f t="shared" si="4"/>
        <v>0</v>
      </c>
      <c r="CH30">
        <f t="shared" si="5"/>
        <v>1</v>
      </c>
      <c r="CI30">
        <f t="shared" si="6"/>
        <v>0</v>
      </c>
      <c r="CJ30">
        <f t="shared" si="7"/>
        <v>0</v>
      </c>
      <c r="CK30">
        <f t="shared" si="8"/>
        <v>0</v>
      </c>
      <c r="CL30">
        <f t="shared" si="9"/>
        <v>1</v>
      </c>
    </row>
    <row r="31" spans="1:90" x14ac:dyDescent="0.25">
      <c r="A31" s="1">
        <v>29</v>
      </c>
      <c r="B31" t="s">
        <v>168</v>
      </c>
      <c r="C31" t="s">
        <v>84</v>
      </c>
      <c r="D31" t="s">
        <v>51</v>
      </c>
      <c r="E31">
        <v>1470000000</v>
      </c>
      <c r="F31">
        <v>2020</v>
      </c>
      <c r="G31">
        <v>2020</v>
      </c>
      <c r="H31" t="s">
        <v>22</v>
      </c>
      <c r="I31" t="s">
        <v>169</v>
      </c>
      <c r="J31" t="s">
        <v>53</v>
      </c>
      <c r="K31" t="s">
        <v>170</v>
      </c>
      <c r="L31" t="s">
        <v>87</v>
      </c>
      <c r="M31">
        <v>2020</v>
      </c>
      <c r="N31" t="s">
        <v>79</v>
      </c>
      <c r="O31">
        <v>1470000000</v>
      </c>
      <c r="P31" t="s">
        <v>51</v>
      </c>
      <c r="Q31">
        <v>1</v>
      </c>
      <c r="R31">
        <v>1</v>
      </c>
      <c r="S31">
        <v>1</v>
      </c>
      <c r="T31">
        <v>1</v>
      </c>
      <c r="U31">
        <v>1</v>
      </c>
      <c r="V31">
        <v>1</v>
      </c>
      <c r="W31">
        <v>1</v>
      </c>
      <c r="X31">
        <v>1</v>
      </c>
      <c r="Y31">
        <v>1</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f t="shared" si="0"/>
        <v>1</v>
      </c>
      <c r="AY31">
        <f t="shared" si="1"/>
        <v>0</v>
      </c>
      <c r="AZ31">
        <f t="shared" si="2"/>
        <v>0</v>
      </c>
      <c r="BA31">
        <f t="shared" si="3"/>
        <v>0</v>
      </c>
      <c r="BB31">
        <v>0</v>
      </c>
      <c r="BC31">
        <v>0</v>
      </c>
      <c r="BD31">
        <v>0</v>
      </c>
      <c r="BE31">
        <v>0</v>
      </c>
      <c r="BF31">
        <v>1</v>
      </c>
      <c r="BG31">
        <v>1</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f t="shared" si="4"/>
        <v>0</v>
      </c>
      <c r="CH31">
        <f t="shared" si="5"/>
        <v>0</v>
      </c>
      <c r="CI31">
        <f t="shared" si="6"/>
        <v>0</v>
      </c>
      <c r="CJ31">
        <f t="shared" si="7"/>
        <v>0</v>
      </c>
      <c r="CK31">
        <f t="shared" si="8"/>
        <v>0</v>
      </c>
      <c r="CL31">
        <f t="shared" si="9"/>
        <v>1</v>
      </c>
    </row>
    <row r="32" spans="1:90" x14ac:dyDescent="0.25">
      <c r="A32" s="1">
        <v>30</v>
      </c>
      <c r="B32" t="s">
        <v>171</v>
      </c>
      <c r="C32" t="s">
        <v>172</v>
      </c>
      <c r="D32" t="s">
        <v>110</v>
      </c>
      <c r="E32">
        <v>1050000000</v>
      </c>
      <c r="F32">
        <v>2020</v>
      </c>
      <c r="G32">
        <v>2019</v>
      </c>
      <c r="H32" t="s">
        <v>22</v>
      </c>
      <c r="I32" t="s">
        <v>173</v>
      </c>
      <c r="J32" t="s">
        <v>53</v>
      </c>
      <c r="K32" t="s">
        <v>174</v>
      </c>
      <c r="L32" t="s">
        <v>175</v>
      </c>
      <c r="M32">
        <v>2020</v>
      </c>
      <c r="N32" t="s">
        <v>70</v>
      </c>
      <c r="O32">
        <v>1050000000</v>
      </c>
      <c r="P32" t="s">
        <v>110</v>
      </c>
      <c r="Q32">
        <v>0</v>
      </c>
      <c r="R32">
        <v>0</v>
      </c>
      <c r="S32">
        <v>0</v>
      </c>
      <c r="T32">
        <v>1</v>
      </c>
      <c r="U32">
        <v>1</v>
      </c>
      <c r="V32">
        <v>0</v>
      </c>
      <c r="W32">
        <v>0</v>
      </c>
      <c r="X32">
        <v>0</v>
      </c>
      <c r="Y32">
        <v>0</v>
      </c>
      <c r="Z32">
        <v>1</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f t="shared" si="0"/>
        <v>0</v>
      </c>
      <c r="AY32">
        <f t="shared" si="1"/>
        <v>1</v>
      </c>
      <c r="AZ32">
        <f t="shared" si="2"/>
        <v>0</v>
      </c>
      <c r="BA32">
        <f t="shared" si="3"/>
        <v>0</v>
      </c>
      <c r="BB32">
        <v>0</v>
      </c>
      <c r="BC32">
        <v>0</v>
      </c>
      <c r="BD32">
        <v>1</v>
      </c>
      <c r="BE32">
        <v>0</v>
      </c>
      <c r="BF32">
        <v>1</v>
      </c>
      <c r="BG32">
        <v>0</v>
      </c>
      <c r="BH32">
        <v>0</v>
      </c>
      <c r="BI32">
        <v>1</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f t="shared" si="4"/>
        <v>1</v>
      </c>
      <c r="CH32">
        <f t="shared" si="5"/>
        <v>0</v>
      </c>
      <c r="CI32">
        <f t="shared" si="6"/>
        <v>0</v>
      </c>
      <c r="CJ32">
        <f t="shared" si="7"/>
        <v>0</v>
      </c>
      <c r="CK32">
        <f t="shared" si="8"/>
        <v>0</v>
      </c>
      <c r="CL32">
        <f t="shared" si="9"/>
        <v>1</v>
      </c>
    </row>
    <row r="33" spans="1:90" x14ac:dyDescent="0.25">
      <c r="A33" s="1">
        <v>31</v>
      </c>
      <c r="B33" t="s">
        <v>176</v>
      </c>
      <c r="C33" t="s">
        <v>164</v>
      </c>
      <c r="D33" t="s">
        <v>51</v>
      </c>
      <c r="E33">
        <v>1400000000</v>
      </c>
      <c r="F33">
        <v>2020</v>
      </c>
      <c r="G33">
        <v>2019</v>
      </c>
      <c r="H33" t="s">
        <v>22</v>
      </c>
      <c r="I33" t="s">
        <v>177</v>
      </c>
      <c r="J33" t="s">
        <v>53</v>
      </c>
      <c r="K33" t="s">
        <v>178</v>
      </c>
      <c r="L33" t="s">
        <v>167</v>
      </c>
      <c r="M33">
        <v>2020</v>
      </c>
      <c r="N33" t="s">
        <v>79</v>
      </c>
      <c r="O33">
        <v>1400000000</v>
      </c>
      <c r="P33" t="s">
        <v>51</v>
      </c>
      <c r="Q33">
        <v>0</v>
      </c>
      <c r="R33">
        <v>1</v>
      </c>
      <c r="S33">
        <v>1</v>
      </c>
      <c r="T33">
        <v>0</v>
      </c>
      <c r="U33">
        <v>0</v>
      </c>
      <c r="V33">
        <v>0</v>
      </c>
      <c r="W33">
        <v>1</v>
      </c>
      <c r="X33">
        <v>1</v>
      </c>
      <c r="Y33">
        <v>1</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f t="shared" si="0"/>
        <v>1</v>
      </c>
      <c r="AY33">
        <f t="shared" si="1"/>
        <v>0</v>
      </c>
      <c r="AZ33">
        <f t="shared" si="2"/>
        <v>0</v>
      </c>
      <c r="BA33">
        <f t="shared" si="3"/>
        <v>0</v>
      </c>
      <c r="BB33">
        <v>1</v>
      </c>
      <c r="BC33">
        <v>0</v>
      </c>
      <c r="BD33">
        <v>0</v>
      </c>
      <c r="BE33">
        <v>1</v>
      </c>
      <c r="BF33">
        <v>1</v>
      </c>
      <c r="BG33">
        <v>0</v>
      </c>
      <c r="BH33">
        <v>1</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f t="shared" si="4"/>
        <v>0</v>
      </c>
      <c r="CH33">
        <f t="shared" si="5"/>
        <v>1</v>
      </c>
      <c r="CI33">
        <f t="shared" si="6"/>
        <v>0</v>
      </c>
      <c r="CJ33">
        <f t="shared" si="7"/>
        <v>0</v>
      </c>
      <c r="CK33">
        <f t="shared" si="8"/>
        <v>0</v>
      </c>
      <c r="CL33">
        <f t="shared" si="9"/>
        <v>1</v>
      </c>
    </row>
    <row r="34" spans="1:90" x14ac:dyDescent="0.25">
      <c r="A34" s="1">
        <v>32</v>
      </c>
      <c r="B34" t="s">
        <v>179</v>
      </c>
      <c r="C34" t="s">
        <v>180</v>
      </c>
      <c r="D34" t="s">
        <v>110</v>
      </c>
      <c r="E34">
        <v>1000000000</v>
      </c>
      <c r="G34">
        <v>2017</v>
      </c>
      <c r="H34" t="s">
        <v>30</v>
      </c>
      <c r="I34" t="s">
        <v>181</v>
      </c>
      <c r="K34" t="s">
        <v>182</v>
      </c>
      <c r="L34" t="s">
        <v>183</v>
      </c>
      <c r="N34" t="s">
        <v>184</v>
      </c>
      <c r="O34">
        <v>1000000000</v>
      </c>
      <c r="P34" t="s">
        <v>110</v>
      </c>
      <c r="Q34">
        <v>0</v>
      </c>
      <c r="R34">
        <v>0</v>
      </c>
      <c r="S34">
        <v>0</v>
      </c>
      <c r="T34">
        <v>1</v>
      </c>
      <c r="U34">
        <v>1</v>
      </c>
      <c r="V34">
        <v>0</v>
      </c>
      <c r="W34">
        <v>1</v>
      </c>
      <c r="X34">
        <v>1</v>
      </c>
      <c r="Y34">
        <v>1</v>
      </c>
      <c r="Z34">
        <v>0</v>
      </c>
      <c r="AA34">
        <v>0</v>
      </c>
      <c r="AB34">
        <v>0</v>
      </c>
      <c r="AC34">
        <v>1</v>
      </c>
      <c r="AD34">
        <v>1</v>
      </c>
      <c r="AE34">
        <v>1</v>
      </c>
      <c r="AF34">
        <v>1</v>
      </c>
      <c r="AG34">
        <v>0</v>
      </c>
      <c r="AH34">
        <v>0</v>
      </c>
      <c r="AI34">
        <v>0</v>
      </c>
      <c r="AJ34">
        <v>0</v>
      </c>
      <c r="AK34">
        <v>0</v>
      </c>
      <c r="AL34">
        <v>1</v>
      </c>
      <c r="AM34">
        <v>0</v>
      </c>
      <c r="AN34">
        <v>0</v>
      </c>
      <c r="AO34">
        <v>0</v>
      </c>
      <c r="AP34">
        <v>0</v>
      </c>
      <c r="AQ34">
        <v>0</v>
      </c>
      <c r="AR34">
        <v>1</v>
      </c>
      <c r="AS34">
        <v>0</v>
      </c>
      <c r="AT34">
        <v>0</v>
      </c>
      <c r="AU34">
        <v>0</v>
      </c>
      <c r="AV34">
        <v>0</v>
      </c>
      <c r="AW34">
        <v>0</v>
      </c>
      <c r="AX34">
        <f t="shared" si="0"/>
        <v>1</v>
      </c>
      <c r="AY34">
        <f t="shared" si="1"/>
        <v>0</v>
      </c>
      <c r="AZ34">
        <f t="shared" si="2"/>
        <v>1</v>
      </c>
      <c r="BA34">
        <f t="shared" si="3"/>
        <v>0</v>
      </c>
      <c r="BB34">
        <v>0</v>
      </c>
      <c r="BC34">
        <v>0</v>
      </c>
      <c r="BD34">
        <v>1</v>
      </c>
      <c r="BE34">
        <v>0</v>
      </c>
      <c r="BF34">
        <v>1</v>
      </c>
      <c r="BG34">
        <v>1</v>
      </c>
      <c r="BH34">
        <v>0</v>
      </c>
      <c r="BI34">
        <v>0</v>
      </c>
      <c r="BJ34">
        <v>0</v>
      </c>
      <c r="BK34">
        <v>0</v>
      </c>
      <c r="BL34">
        <v>0</v>
      </c>
      <c r="BM34">
        <v>1</v>
      </c>
      <c r="BN34">
        <v>0</v>
      </c>
      <c r="BO34">
        <v>0</v>
      </c>
      <c r="BP34">
        <v>0</v>
      </c>
      <c r="BQ34">
        <v>0</v>
      </c>
      <c r="BR34">
        <v>0</v>
      </c>
      <c r="BS34">
        <v>0</v>
      </c>
      <c r="BT34">
        <v>1</v>
      </c>
      <c r="BU34">
        <v>0</v>
      </c>
      <c r="BV34">
        <v>0</v>
      </c>
      <c r="BW34">
        <v>0</v>
      </c>
      <c r="BX34">
        <v>0</v>
      </c>
      <c r="BY34">
        <v>0</v>
      </c>
      <c r="BZ34">
        <v>0</v>
      </c>
      <c r="CA34">
        <v>0</v>
      </c>
      <c r="CB34">
        <v>0</v>
      </c>
      <c r="CC34">
        <v>1</v>
      </c>
      <c r="CD34">
        <v>1</v>
      </c>
      <c r="CE34">
        <v>1</v>
      </c>
      <c r="CF34">
        <v>1</v>
      </c>
      <c r="CG34">
        <f t="shared" si="4"/>
        <v>1</v>
      </c>
      <c r="CH34">
        <f t="shared" si="5"/>
        <v>0</v>
      </c>
      <c r="CI34">
        <f t="shared" si="6"/>
        <v>1</v>
      </c>
      <c r="CJ34">
        <f t="shared" si="7"/>
        <v>1</v>
      </c>
      <c r="CK34">
        <f t="shared" si="8"/>
        <v>1</v>
      </c>
      <c r="CL34">
        <f t="shared" si="9"/>
        <v>1</v>
      </c>
    </row>
    <row r="35" spans="1:90" x14ac:dyDescent="0.25">
      <c r="A35" s="1">
        <v>33</v>
      </c>
      <c r="B35" t="s">
        <v>185</v>
      </c>
      <c r="C35" t="s">
        <v>186</v>
      </c>
      <c r="D35" t="s">
        <v>110</v>
      </c>
      <c r="E35">
        <v>1000000000</v>
      </c>
      <c r="F35">
        <v>2018</v>
      </c>
      <c r="G35">
        <v>2018</v>
      </c>
      <c r="H35" t="s">
        <v>22</v>
      </c>
      <c r="I35" t="s">
        <v>18</v>
      </c>
      <c r="J35" t="s">
        <v>53</v>
      </c>
      <c r="K35" t="s">
        <v>187</v>
      </c>
      <c r="L35" t="s">
        <v>188</v>
      </c>
      <c r="M35">
        <v>2018</v>
      </c>
      <c r="N35" t="s">
        <v>70</v>
      </c>
      <c r="O35">
        <v>1000000000</v>
      </c>
      <c r="P35" t="s">
        <v>110</v>
      </c>
      <c r="Q35">
        <v>0</v>
      </c>
      <c r="R35">
        <v>0</v>
      </c>
      <c r="S35">
        <v>0</v>
      </c>
      <c r="T35">
        <v>1</v>
      </c>
      <c r="U35">
        <v>0</v>
      </c>
      <c r="V35">
        <v>0</v>
      </c>
      <c r="W35">
        <v>0</v>
      </c>
      <c r="X35">
        <v>0</v>
      </c>
      <c r="Y35">
        <v>0</v>
      </c>
      <c r="Z35">
        <v>1</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f t="shared" si="0"/>
        <v>0</v>
      </c>
      <c r="AY35">
        <f t="shared" si="1"/>
        <v>1</v>
      </c>
      <c r="AZ35">
        <f t="shared" si="2"/>
        <v>0</v>
      </c>
      <c r="BA35">
        <f t="shared" si="3"/>
        <v>0</v>
      </c>
      <c r="BB35">
        <v>1</v>
      </c>
      <c r="BC35">
        <v>1</v>
      </c>
      <c r="BD35">
        <v>1</v>
      </c>
      <c r="BE35">
        <v>1</v>
      </c>
      <c r="BF35">
        <v>1</v>
      </c>
      <c r="BG35">
        <v>0</v>
      </c>
      <c r="BH35">
        <v>1</v>
      </c>
      <c r="BI35">
        <v>1</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f t="shared" si="4"/>
        <v>1</v>
      </c>
      <c r="CH35">
        <f t="shared" si="5"/>
        <v>1</v>
      </c>
      <c r="CI35">
        <f t="shared" si="6"/>
        <v>0</v>
      </c>
      <c r="CJ35">
        <f t="shared" si="7"/>
        <v>0</v>
      </c>
      <c r="CK35">
        <f t="shared" si="8"/>
        <v>0</v>
      </c>
      <c r="CL35">
        <f t="shared" si="9"/>
        <v>1</v>
      </c>
    </row>
    <row r="36" spans="1:90" x14ac:dyDescent="0.25">
      <c r="A36" s="1">
        <v>34</v>
      </c>
      <c r="B36" t="s">
        <v>189</v>
      </c>
      <c r="C36" t="s">
        <v>190</v>
      </c>
      <c r="D36" t="s">
        <v>110</v>
      </c>
      <c r="E36">
        <v>1000000000</v>
      </c>
      <c r="F36">
        <v>2021</v>
      </c>
      <c r="G36">
        <v>2020</v>
      </c>
      <c r="H36" t="s">
        <v>22</v>
      </c>
      <c r="I36" t="s">
        <v>191</v>
      </c>
      <c r="J36" t="s">
        <v>53</v>
      </c>
      <c r="K36" t="s">
        <v>192</v>
      </c>
      <c r="L36" t="s">
        <v>193</v>
      </c>
      <c r="M36">
        <v>2021</v>
      </c>
      <c r="N36" t="s">
        <v>70</v>
      </c>
      <c r="O36">
        <v>1000000000</v>
      </c>
      <c r="P36" t="s">
        <v>110</v>
      </c>
      <c r="Q36">
        <v>1</v>
      </c>
      <c r="R36">
        <v>0</v>
      </c>
      <c r="S36">
        <v>0</v>
      </c>
      <c r="T36">
        <v>1</v>
      </c>
      <c r="U36">
        <v>1</v>
      </c>
      <c r="V36">
        <v>0</v>
      </c>
      <c r="W36">
        <v>0</v>
      </c>
      <c r="X36">
        <v>0</v>
      </c>
      <c r="Y36">
        <v>0</v>
      </c>
      <c r="Z36">
        <v>1</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f t="shared" si="0"/>
        <v>0</v>
      </c>
      <c r="AY36">
        <f t="shared" si="1"/>
        <v>1</v>
      </c>
      <c r="AZ36">
        <f t="shared" si="2"/>
        <v>0</v>
      </c>
      <c r="BA36">
        <f t="shared" si="3"/>
        <v>0</v>
      </c>
      <c r="BB36">
        <v>1</v>
      </c>
      <c r="BC36">
        <v>1</v>
      </c>
      <c r="BD36">
        <v>1</v>
      </c>
      <c r="BE36">
        <v>1</v>
      </c>
      <c r="BF36">
        <v>1</v>
      </c>
      <c r="BG36">
        <v>0</v>
      </c>
      <c r="BH36">
        <v>1</v>
      </c>
      <c r="BI36">
        <v>1</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f t="shared" si="4"/>
        <v>1</v>
      </c>
      <c r="CH36">
        <f t="shared" si="5"/>
        <v>1</v>
      </c>
      <c r="CI36">
        <f t="shared" si="6"/>
        <v>0</v>
      </c>
      <c r="CJ36">
        <f t="shared" si="7"/>
        <v>0</v>
      </c>
      <c r="CK36">
        <f t="shared" si="8"/>
        <v>0</v>
      </c>
      <c r="CL36">
        <f t="shared" si="9"/>
        <v>1</v>
      </c>
    </row>
    <row r="37" spans="1:90" x14ac:dyDescent="0.25">
      <c r="A37" s="1">
        <v>35</v>
      </c>
      <c r="B37" t="s">
        <v>194</v>
      </c>
      <c r="C37" t="s">
        <v>195</v>
      </c>
      <c r="D37" t="s">
        <v>110</v>
      </c>
      <c r="E37">
        <v>1000000000</v>
      </c>
      <c r="F37">
        <v>2019</v>
      </c>
      <c r="G37">
        <v>2019</v>
      </c>
      <c r="H37" t="s">
        <v>22</v>
      </c>
      <c r="I37" t="s">
        <v>181</v>
      </c>
      <c r="J37" t="s">
        <v>53</v>
      </c>
      <c r="K37" t="s">
        <v>196</v>
      </c>
      <c r="L37" t="s">
        <v>197</v>
      </c>
      <c r="M37">
        <v>2019</v>
      </c>
      <c r="N37" t="s">
        <v>70</v>
      </c>
      <c r="O37">
        <v>1000000000</v>
      </c>
      <c r="P37" t="s">
        <v>110</v>
      </c>
      <c r="Q37">
        <v>0</v>
      </c>
      <c r="R37">
        <v>0</v>
      </c>
      <c r="S37">
        <v>0</v>
      </c>
      <c r="T37">
        <v>1</v>
      </c>
      <c r="U37">
        <v>1</v>
      </c>
      <c r="V37">
        <v>0</v>
      </c>
      <c r="W37">
        <v>0</v>
      </c>
      <c r="X37">
        <v>0</v>
      </c>
      <c r="Y37">
        <v>0</v>
      </c>
      <c r="Z37">
        <v>1</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f t="shared" si="0"/>
        <v>0</v>
      </c>
      <c r="AY37">
        <f t="shared" si="1"/>
        <v>1</v>
      </c>
      <c r="AZ37">
        <f t="shared" si="2"/>
        <v>0</v>
      </c>
      <c r="BA37">
        <f t="shared" si="3"/>
        <v>0</v>
      </c>
      <c r="BB37">
        <v>0</v>
      </c>
      <c r="BC37">
        <v>0</v>
      </c>
      <c r="BD37">
        <v>0</v>
      </c>
      <c r="BE37">
        <v>0</v>
      </c>
      <c r="BF37">
        <v>1</v>
      </c>
      <c r="BG37">
        <v>1</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f t="shared" si="4"/>
        <v>0</v>
      </c>
      <c r="CH37">
        <f t="shared" si="5"/>
        <v>0</v>
      </c>
      <c r="CI37">
        <f t="shared" si="6"/>
        <v>0</v>
      </c>
      <c r="CJ37">
        <f t="shared" si="7"/>
        <v>0</v>
      </c>
      <c r="CK37">
        <f t="shared" si="8"/>
        <v>0</v>
      </c>
      <c r="CL37">
        <f t="shared" si="9"/>
        <v>1</v>
      </c>
    </row>
    <row r="38" spans="1:90" x14ac:dyDescent="0.25">
      <c r="A38" s="1">
        <v>36</v>
      </c>
      <c r="B38" t="s">
        <v>198</v>
      </c>
      <c r="C38" t="s">
        <v>157</v>
      </c>
      <c r="D38" t="s">
        <v>110</v>
      </c>
      <c r="E38">
        <v>1000000000</v>
      </c>
      <c r="G38">
        <v>2021</v>
      </c>
      <c r="H38" t="s">
        <v>22</v>
      </c>
      <c r="I38" t="s">
        <v>18</v>
      </c>
      <c r="J38" t="s">
        <v>90</v>
      </c>
      <c r="K38" t="s">
        <v>199</v>
      </c>
      <c r="L38" t="s">
        <v>159</v>
      </c>
      <c r="N38" t="s">
        <v>107</v>
      </c>
      <c r="O38">
        <v>1000000000</v>
      </c>
      <c r="P38" t="s">
        <v>110</v>
      </c>
      <c r="Q38">
        <v>0</v>
      </c>
      <c r="R38">
        <v>0</v>
      </c>
      <c r="S38">
        <v>0</v>
      </c>
      <c r="T38">
        <v>1</v>
      </c>
      <c r="U38">
        <v>0</v>
      </c>
      <c r="V38">
        <v>0</v>
      </c>
      <c r="W38">
        <v>1</v>
      </c>
      <c r="X38">
        <v>1</v>
      </c>
      <c r="Y38">
        <v>0</v>
      </c>
      <c r="Z38">
        <v>0</v>
      </c>
      <c r="AA38">
        <v>1</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f t="shared" si="0"/>
        <v>1</v>
      </c>
      <c r="AY38">
        <f t="shared" si="1"/>
        <v>0</v>
      </c>
      <c r="AZ38">
        <f t="shared" si="2"/>
        <v>0</v>
      </c>
      <c r="BA38">
        <f t="shared" si="3"/>
        <v>0</v>
      </c>
      <c r="BB38">
        <v>0</v>
      </c>
      <c r="BC38">
        <v>0</v>
      </c>
      <c r="BD38">
        <v>1</v>
      </c>
      <c r="BE38">
        <v>0</v>
      </c>
      <c r="BF38">
        <v>0</v>
      </c>
      <c r="BG38">
        <v>0</v>
      </c>
      <c r="BH38">
        <v>0</v>
      </c>
      <c r="BI38">
        <v>0</v>
      </c>
      <c r="BJ38">
        <v>1</v>
      </c>
      <c r="BK38">
        <v>1</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f t="shared" si="4"/>
        <v>1</v>
      </c>
      <c r="CH38">
        <f t="shared" si="5"/>
        <v>0</v>
      </c>
      <c r="CI38">
        <f t="shared" si="6"/>
        <v>0</v>
      </c>
      <c r="CJ38">
        <f t="shared" si="7"/>
        <v>1</v>
      </c>
      <c r="CK38">
        <f t="shared" si="8"/>
        <v>0</v>
      </c>
      <c r="CL38">
        <f t="shared" si="9"/>
        <v>0</v>
      </c>
    </row>
    <row r="39" spans="1:90" x14ac:dyDescent="0.25">
      <c r="A39" s="1">
        <v>37</v>
      </c>
      <c r="B39" t="s">
        <v>200</v>
      </c>
      <c r="C39" t="s">
        <v>201</v>
      </c>
      <c r="D39" t="s">
        <v>110</v>
      </c>
      <c r="E39">
        <v>1000000000</v>
      </c>
      <c r="F39">
        <v>2021</v>
      </c>
      <c r="G39">
        <v>2020</v>
      </c>
      <c r="H39" t="s">
        <v>22</v>
      </c>
      <c r="I39" t="s">
        <v>181</v>
      </c>
      <c r="J39" t="s">
        <v>53</v>
      </c>
      <c r="K39" t="s">
        <v>202</v>
      </c>
      <c r="L39" t="s">
        <v>203</v>
      </c>
      <c r="M39">
        <v>2021</v>
      </c>
      <c r="N39" t="s">
        <v>70</v>
      </c>
      <c r="O39">
        <v>1000000000</v>
      </c>
      <c r="P39" t="s">
        <v>110</v>
      </c>
      <c r="Q39">
        <v>0</v>
      </c>
      <c r="R39">
        <v>0</v>
      </c>
      <c r="S39">
        <v>0</v>
      </c>
      <c r="T39">
        <v>1</v>
      </c>
      <c r="U39">
        <v>1</v>
      </c>
      <c r="V39">
        <v>0</v>
      </c>
      <c r="W39">
        <v>0</v>
      </c>
      <c r="X39">
        <v>0</v>
      </c>
      <c r="Y39">
        <v>0</v>
      </c>
      <c r="Z39">
        <v>1</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f t="shared" si="0"/>
        <v>0</v>
      </c>
      <c r="AY39">
        <f t="shared" si="1"/>
        <v>1</v>
      </c>
      <c r="AZ39">
        <f t="shared" si="2"/>
        <v>0</v>
      </c>
      <c r="BA39">
        <f t="shared" si="3"/>
        <v>0</v>
      </c>
      <c r="BB39">
        <v>0</v>
      </c>
      <c r="BC39">
        <v>0</v>
      </c>
      <c r="BD39">
        <v>0</v>
      </c>
      <c r="BE39">
        <v>0</v>
      </c>
      <c r="BF39">
        <v>1</v>
      </c>
      <c r="BG39">
        <v>1</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f t="shared" si="4"/>
        <v>0</v>
      </c>
      <c r="CH39">
        <f t="shared" si="5"/>
        <v>0</v>
      </c>
      <c r="CI39">
        <f t="shared" si="6"/>
        <v>0</v>
      </c>
      <c r="CJ39">
        <f t="shared" si="7"/>
        <v>0</v>
      </c>
      <c r="CK39">
        <f t="shared" si="8"/>
        <v>0</v>
      </c>
      <c r="CL39">
        <f t="shared" si="9"/>
        <v>1</v>
      </c>
    </row>
    <row r="40" spans="1:90" x14ac:dyDescent="0.25">
      <c r="A40" s="1">
        <v>38</v>
      </c>
      <c r="B40" t="s">
        <v>204</v>
      </c>
      <c r="C40" t="s">
        <v>172</v>
      </c>
      <c r="D40" t="s">
        <v>110</v>
      </c>
      <c r="E40">
        <v>1180000000</v>
      </c>
      <c r="F40">
        <v>2017</v>
      </c>
      <c r="G40">
        <v>2016</v>
      </c>
      <c r="H40" t="s">
        <v>22</v>
      </c>
      <c r="I40" t="s">
        <v>181</v>
      </c>
      <c r="J40" t="s">
        <v>53</v>
      </c>
      <c r="K40" t="s">
        <v>205</v>
      </c>
      <c r="L40" t="s">
        <v>175</v>
      </c>
      <c r="M40">
        <v>2017</v>
      </c>
      <c r="N40" t="s">
        <v>70</v>
      </c>
      <c r="O40">
        <v>1180000000</v>
      </c>
      <c r="P40" t="s">
        <v>110</v>
      </c>
      <c r="Q40">
        <v>0</v>
      </c>
      <c r="R40">
        <v>0</v>
      </c>
      <c r="S40">
        <v>0</v>
      </c>
      <c r="T40">
        <v>1</v>
      </c>
      <c r="U40">
        <v>1</v>
      </c>
      <c r="V40">
        <v>0</v>
      </c>
      <c r="W40">
        <v>0</v>
      </c>
      <c r="X40">
        <v>0</v>
      </c>
      <c r="Y40">
        <v>0</v>
      </c>
      <c r="Z40">
        <v>1</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f t="shared" si="0"/>
        <v>0</v>
      </c>
      <c r="AY40">
        <f t="shared" si="1"/>
        <v>1</v>
      </c>
      <c r="AZ40">
        <f t="shared" si="2"/>
        <v>0</v>
      </c>
      <c r="BA40">
        <f t="shared" si="3"/>
        <v>0</v>
      </c>
      <c r="BB40">
        <v>1</v>
      </c>
      <c r="BC40">
        <v>1</v>
      </c>
      <c r="BD40">
        <v>1</v>
      </c>
      <c r="BE40">
        <v>0</v>
      </c>
      <c r="BF40">
        <v>1</v>
      </c>
      <c r="BG40">
        <v>0</v>
      </c>
      <c r="BH40">
        <v>1</v>
      </c>
      <c r="BI40">
        <v>1</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f t="shared" si="4"/>
        <v>1</v>
      </c>
      <c r="CH40">
        <f t="shared" si="5"/>
        <v>1</v>
      </c>
      <c r="CI40">
        <f t="shared" si="6"/>
        <v>0</v>
      </c>
      <c r="CJ40">
        <f t="shared" si="7"/>
        <v>0</v>
      </c>
      <c r="CK40">
        <f t="shared" si="8"/>
        <v>0</v>
      </c>
      <c r="CL40">
        <f t="shared" si="9"/>
        <v>1</v>
      </c>
    </row>
    <row r="41" spans="1:90" x14ac:dyDescent="0.25">
      <c r="A41" s="1">
        <v>39</v>
      </c>
      <c r="B41" t="s">
        <v>206</v>
      </c>
      <c r="C41" t="s">
        <v>207</v>
      </c>
      <c r="D41" t="s">
        <v>51</v>
      </c>
      <c r="E41">
        <v>1300000000</v>
      </c>
      <c r="F41">
        <v>2020</v>
      </c>
      <c r="G41">
        <v>2019</v>
      </c>
      <c r="H41" t="s">
        <v>22</v>
      </c>
      <c r="I41" t="s">
        <v>15</v>
      </c>
      <c r="J41" t="s">
        <v>53</v>
      </c>
      <c r="K41" t="s">
        <v>208</v>
      </c>
      <c r="L41" t="s">
        <v>209</v>
      </c>
      <c r="M41">
        <v>2020</v>
      </c>
      <c r="N41" t="s">
        <v>79</v>
      </c>
      <c r="O41">
        <v>1300000000</v>
      </c>
      <c r="P41" t="s">
        <v>51</v>
      </c>
      <c r="Q41">
        <v>1</v>
      </c>
      <c r="R41">
        <v>0</v>
      </c>
      <c r="S41">
        <v>0</v>
      </c>
      <c r="T41">
        <v>0</v>
      </c>
      <c r="U41">
        <v>0</v>
      </c>
      <c r="V41">
        <v>0</v>
      </c>
      <c r="W41">
        <v>1</v>
      </c>
      <c r="X41">
        <v>1</v>
      </c>
      <c r="Y41">
        <v>1</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f t="shared" si="0"/>
        <v>1</v>
      </c>
      <c r="AY41">
        <f t="shared" si="1"/>
        <v>0</v>
      </c>
      <c r="AZ41">
        <f t="shared" si="2"/>
        <v>0</v>
      </c>
      <c r="BA41">
        <f t="shared" si="3"/>
        <v>0</v>
      </c>
      <c r="BB41">
        <v>0</v>
      </c>
      <c r="BC41">
        <v>0</v>
      </c>
      <c r="BD41">
        <v>0</v>
      </c>
      <c r="BE41">
        <v>0</v>
      </c>
      <c r="BF41">
        <v>1</v>
      </c>
      <c r="BG41">
        <v>0</v>
      </c>
      <c r="BH41">
        <v>0</v>
      </c>
      <c r="BI41">
        <v>0</v>
      </c>
      <c r="BJ41">
        <v>0</v>
      </c>
      <c r="BK41">
        <v>0</v>
      </c>
      <c r="BL41">
        <v>0</v>
      </c>
      <c r="BM41">
        <v>0</v>
      </c>
      <c r="BN41">
        <v>0</v>
      </c>
      <c r="BO41">
        <v>0</v>
      </c>
      <c r="BP41">
        <v>0</v>
      </c>
      <c r="BQ41">
        <v>0</v>
      </c>
      <c r="BR41">
        <v>0</v>
      </c>
      <c r="BS41">
        <v>0</v>
      </c>
      <c r="BT41">
        <v>0</v>
      </c>
      <c r="BU41">
        <v>0</v>
      </c>
      <c r="BV41">
        <v>0</v>
      </c>
      <c r="BW41">
        <v>0</v>
      </c>
      <c r="BX41">
        <v>1</v>
      </c>
      <c r="BY41">
        <v>0</v>
      </c>
      <c r="BZ41">
        <v>0</v>
      </c>
      <c r="CA41">
        <v>0</v>
      </c>
      <c r="CB41">
        <v>0</v>
      </c>
      <c r="CC41">
        <v>0</v>
      </c>
      <c r="CD41">
        <v>0</v>
      </c>
      <c r="CE41">
        <v>0</v>
      </c>
      <c r="CF41">
        <v>0</v>
      </c>
      <c r="CG41">
        <f t="shared" si="4"/>
        <v>0</v>
      </c>
      <c r="CH41">
        <f t="shared" si="5"/>
        <v>1</v>
      </c>
      <c r="CI41">
        <f t="shared" si="6"/>
        <v>0</v>
      </c>
      <c r="CJ41">
        <f t="shared" si="7"/>
        <v>0</v>
      </c>
      <c r="CK41">
        <f t="shared" si="8"/>
        <v>0</v>
      </c>
      <c r="CL41">
        <f t="shared" si="9"/>
        <v>1</v>
      </c>
    </row>
    <row r="42" spans="1:90" x14ac:dyDescent="0.25">
      <c r="A42" s="1">
        <v>40</v>
      </c>
      <c r="B42" t="s">
        <v>210</v>
      </c>
      <c r="C42" t="s">
        <v>66</v>
      </c>
      <c r="D42" t="s">
        <v>67</v>
      </c>
      <c r="E42">
        <v>829000000</v>
      </c>
      <c r="F42">
        <v>2015</v>
      </c>
      <c r="G42">
        <v>2014</v>
      </c>
      <c r="H42" t="s">
        <v>22</v>
      </c>
      <c r="I42" t="s">
        <v>18</v>
      </c>
      <c r="J42" t="s">
        <v>53</v>
      </c>
      <c r="K42" t="s">
        <v>211</v>
      </c>
      <c r="L42" t="s">
        <v>69</v>
      </c>
      <c r="M42">
        <v>2015</v>
      </c>
      <c r="N42" t="s">
        <v>70</v>
      </c>
      <c r="O42">
        <v>829000000</v>
      </c>
      <c r="P42" t="s">
        <v>67</v>
      </c>
      <c r="Q42">
        <v>0</v>
      </c>
      <c r="R42">
        <v>0</v>
      </c>
      <c r="S42">
        <v>0</v>
      </c>
      <c r="T42">
        <v>1</v>
      </c>
      <c r="U42">
        <v>0</v>
      </c>
      <c r="V42">
        <v>0</v>
      </c>
      <c r="W42">
        <v>0</v>
      </c>
      <c r="X42">
        <v>0</v>
      </c>
      <c r="Y42">
        <v>0</v>
      </c>
      <c r="Z42">
        <v>1</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f t="shared" si="0"/>
        <v>0</v>
      </c>
      <c r="AY42">
        <f t="shared" si="1"/>
        <v>1</v>
      </c>
      <c r="AZ42">
        <f t="shared" si="2"/>
        <v>0</v>
      </c>
      <c r="BA42">
        <f t="shared" si="3"/>
        <v>0</v>
      </c>
      <c r="BB42">
        <v>1</v>
      </c>
      <c r="BC42">
        <v>1</v>
      </c>
      <c r="BD42">
        <v>1</v>
      </c>
      <c r="BE42">
        <v>0</v>
      </c>
      <c r="BF42">
        <v>1</v>
      </c>
      <c r="BG42">
        <v>0</v>
      </c>
      <c r="BH42">
        <v>0</v>
      </c>
      <c r="BI42">
        <v>1</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f t="shared" si="4"/>
        <v>1</v>
      </c>
      <c r="CH42">
        <f t="shared" si="5"/>
        <v>0</v>
      </c>
      <c r="CI42">
        <f t="shared" si="6"/>
        <v>0</v>
      </c>
      <c r="CJ42">
        <f t="shared" si="7"/>
        <v>0</v>
      </c>
      <c r="CK42">
        <f t="shared" si="8"/>
        <v>0</v>
      </c>
      <c r="CL42">
        <f t="shared" si="9"/>
        <v>1</v>
      </c>
    </row>
    <row r="43" spans="1:90" x14ac:dyDescent="0.25">
      <c r="A43" s="1">
        <v>41</v>
      </c>
      <c r="B43" t="s">
        <v>212</v>
      </c>
      <c r="C43" t="s">
        <v>213</v>
      </c>
      <c r="D43" t="s">
        <v>110</v>
      </c>
      <c r="E43">
        <v>895400000</v>
      </c>
      <c r="G43">
        <v>2010</v>
      </c>
      <c r="H43" t="s">
        <v>22</v>
      </c>
      <c r="I43" t="s">
        <v>181</v>
      </c>
      <c r="K43" t="s">
        <v>214</v>
      </c>
      <c r="L43" t="s">
        <v>215</v>
      </c>
      <c r="N43" t="s">
        <v>56</v>
      </c>
      <c r="O43">
        <v>895400000</v>
      </c>
      <c r="P43" t="s">
        <v>110</v>
      </c>
      <c r="Q43">
        <v>0</v>
      </c>
      <c r="R43">
        <v>0</v>
      </c>
      <c r="S43">
        <v>0</v>
      </c>
      <c r="T43">
        <v>1</v>
      </c>
      <c r="U43">
        <v>1</v>
      </c>
      <c r="V43">
        <v>0</v>
      </c>
      <c r="W43">
        <v>1</v>
      </c>
      <c r="X43">
        <v>1</v>
      </c>
      <c r="Y43">
        <v>1</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f t="shared" si="0"/>
        <v>1</v>
      </c>
      <c r="AY43">
        <f t="shared" si="1"/>
        <v>0</v>
      </c>
      <c r="AZ43">
        <f t="shared" si="2"/>
        <v>0</v>
      </c>
      <c r="BA43">
        <f t="shared" si="3"/>
        <v>0</v>
      </c>
      <c r="BB43">
        <v>0</v>
      </c>
      <c r="BC43">
        <v>0</v>
      </c>
      <c r="BD43">
        <v>1</v>
      </c>
      <c r="BE43">
        <v>0</v>
      </c>
      <c r="BF43">
        <v>1</v>
      </c>
      <c r="BG43">
        <v>1</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f t="shared" si="4"/>
        <v>1</v>
      </c>
      <c r="CH43">
        <f t="shared" si="5"/>
        <v>0</v>
      </c>
      <c r="CI43">
        <f t="shared" si="6"/>
        <v>0</v>
      </c>
      <c r="CJ43">
        <f t="shared" si="7"/>
        <v>0</v>
      </c>
      <c r="CK43">
        <f t="shared" si="8"/>
        <v>0</v>
      </c>
      <c r="CL43">
        <f t="shared" si="9"/>
        <v>1</v>
      </c>
    </row>
    <row r="44" spans="1:90" x14ac:dyDescent="0.25">
      <c r="A44" s="1">
        <v>42</v>
      </c>
      <c r="B44" t="s">
        <v>216</v>
      </c>
      <c r="C44" t="s">
        <v>217</v>
      </c>
      <c r="D44" t="s">
        <v>67</v>
      </c>
      <c r="E44">
        <v>750000000</v>
      </c>
      <c r="F44">
        <v>2012</v>
      </c>
      <c r="G44">
        <v>2012</v>
      </c>
      <c r="H44" t="s">
        <v>22</v>
      </c>
      <c r="I44" t="s">
        <v>218</v>
      </c>
      <c r="J44" t="s">
        <v>53</v>
      </c>
      <c r="K44" t="s">
        <v>219</v>
      </c>
      <c r="L44" t="s">
        <v>220</v>
      </c>
      <c r="M44">
        <v>2012</v>
      </c>
      <c r="N44" t="s">
        <v>98</v>
      </c>
      <c r="O44">
        <v>750000000</v>
      </c>
      <c r="P44" t="s">
        <v>67</v>
      </c>
      <c r="Q44">
        <v>1</v>
      </c>
      <c r="R44">
        <v>0</v>
      </c>
      <c r="S44">
        <v>1</v>
      </c>
      <c r="T44">
        <v>1</v>
      </c>
      <c r="U44">
        <v>0</v>
      </c>
      <c r="V44">
        <v>0</v>
      </c>
      <c r="W44">
        <v>1</v>
      </c>
      <c r="X44">
        <v>1</v>
      </c>
      <c r="Y44">
        <v>0</v>
      </c>
      <c r="Z44">
        <v>0</v>
      </c>
      <c r="AA44">
        <v>1</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f t="shared" si="0"/>
        <v>1</v>
      </c>
      <c r="AY44">
        <f t="shared" si="1"/>
        <v>0</v>
      </c>
      <c r="AZ44">
        <f t="shared" si="2"/>
        <v>0</v>
      </c>
      <c r="BA44">
        <f t="shared" si="3"/>
        <v>0</v>
      </c>
      <c r="BB44">
        <v>0</v>
      </c>
      <c r="BC44">
        <v>0</v>
      </c>
      <c r="BD44">
        <v>0</v>
      </c>
      <c r="BE44">
        <v>0</v>
      </c>
      <c r="BF44">
        <v>1</v>
      </c>
      <c r="BG44">
        <v>1</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f t="shared" si="4"/>
        <v>0</v>
      </c>
      <c r="CH44">
        <f t="shared" si="5"/>
        <v>0</v>
      </c>
      <c r="CI44">
        <f t="shared" si="6"/>
        <v>0</v>
      </c>
      <c r="CJ44">
        <f t="shared" si="7"/>
        <v>0</v>
      </c>
      <c r="CK44">
        <f t="shared" si="8"/>
        <v>0</v>
      </c>
      <c r="CL44">
        <f t="shared" si="9"/>
        <v>1</v>
      </c>
    </row>
    <row r="45" spans="1:90" x14ac:dyDescent="0.25">
      <c r="A45" s="1">
        <v>43</v>
      </c>
      <c r="B45" t="s">
        <v>221</v>
      </c>
      <c r="C45" t="s">
        <v>109</v>
      </c>
      <c r="D45" t="s">
        <v>110</v>
      </c>
      <c r="E45">
        <v>840800000</v>
      </c>
      <c r="F45">
        <v>2020</v>
      </c>
      <c r="G45">
        <v>2018</v>
      </c>
      <c r="H45" t="s">
        <v>22</v>
      </c>
      <c r="I45" t="s">
        <v>18</v>
      </c>
      <c r="J45" t="s">
        <v>53</v>
      </c>
      <c r="K45" t="s">
        <v>222</v>
      </c>
      <c r="L45" t="s">
        <v>113</v>
      </c>
      <c r="M45">
        <v>2020</v>
      </c>
      <c r="N45" t="s">
        <v>70</v>
      </c>
      <c r="O45">
        <v>840800000</v>
      </c>
      <c r="P45" t="s">
        <v>110</v>
      </c>
      <c r="Q45">
        <v>0</v>
      </c>
      <c r="R45">
        <v>0</v>
      </c>
      <c r="S45">
        <v>0</v>
      </c>
      <c r="T45">
        <v>1</v>
      </c>
      <c r="U45">
        <v>0</v>
      </c>
      <c r="V45">
        <v>0</v>
      </c>
      <c r="W45">
        <v>0</v>
      </c>
      <c r="X45">
        <v>0</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f t="shared" si="0"/>
        <v>0</v>
      </c>
      <c r="AY45">
        <f t="shared" si="1"/>
        <v>1</v>
      </c>
      <c r="AZ45">
        <f t="shared" si="2"/>
        <v>0</v>
      </c>
      <c r="BA45">
        <f t="shared" si="3"/>
        <v>0</v>
      </c>
      <c r="BB45">
        <v>1</v>
      </c>
      <c r="BC45">
        <v>1</v>
      </c>
      <c r="BD45">
        <v>1</v>
      </c>
      <c r="BE45">
        <v>1</v>
      </c>
      <c r="BF45">
        <v>1</v>
      </c>
      <c r="BG45">
        <v>0</v>
      </c>
      <c r="BH45">
        <v>1</v>
      </c>
      <c r="BI45">
        <v>0</v>
      </c>
      <c r="BJ45">
        <v>0</v>
      </c>
      <c r="BK45">
        <v>0</v>
      </c>
      <c r="BL45">
        <v>1</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f t="shared" si="4"/>
        <v>1</v>
      </c>
      <c r="CH45">
        <f t="shared" si="5"/>
        <v>1</v>
      </c>
      <c r="CI45">
        <f t="shared" si="6"/>
        <v>0</v>
      </c>
      <c r="CJ45">
        <f t="shared" si="7"/>
        <v>0</v>
      </c>
      <c r="CK45">
        <f t="shared" si="8"/>
        <v>0</v>
      </c>
      <c r="CL45">
        <f t="shared" si="9"/>
        <v>1</v>
      </c>
    </row>
    <row r="46" spans="1:90" x14ac:dyDescent="0.25">
      <c r="A46" s="1">
        <v>44</v>
      </c>
      <c r="B46" t="s">
        <v>223</v>
      </c>
      <c r="C46" t="s">
        <v>224</v>
      </c>
      <c r="D46" t="s">
        <v>67</v>
      </c>
      <c r="E46">
        <v>670000000</v>
      </c>
      <c r="F46">
        <v>2020</v>
      </c>
      <c r="G46">
        <v>2020</v>
      </c>
      <c r="H46" t="s">
        <v>22</v>
      </c>
      <c r="I46" t="s">
        <v>18</v>
      </c>
      <c r="J46" t="s">
        <v>53</v>
      </c>
      <c r="K46" t="s">
        <v>225</v>
      </c>
      <c r="L46" t="s">
        <v>226</v>
      </c>
      <c r="M46">
        <v>2020</v>
      </c>
      <c r="N46" t="s">
        <v>227</v>
      </c>
      <c r="O46">
        <v>670000000</v>
      </c>
      <c r="P46" t="s">
        <v>67</v>
      </c>
      <c r="Q46">
        <v>0</v>
      </c>
      <c r="R46">
        <v>0</v>
      </c>
      <c r="S46">
        <v>0</v>
      </c>
      <c r="T46">
        <v>1</v>
      </c>
      <c r="U46">
        <v>0</v>
      </c>
      <c r="V46">
        <v>0</v>
      </c>
      <c r="W46">
        <v>0</v>
      </c>
      <c r="X46">
        <v>0</v>
      </c>
      <c r="Y46">
        <v>0</v>
      </c>
      <c r="Z46">
        <v>1</v>
      </c>
      <c r="AA46">
        <v>0</v>
      </c>
      <c r="AB46">
        <v>0</v>
      </c>
      <c r="AC46">
        <v>0</v>
      </c>
      <c r="AD46">
        <v>0</v>
      </c>
      <c r="AE46">
        <v>0</v>
      </c>
      <c r="AF46">
        <v>0</v>
      </c>
      <c r="AG46">
        <v>1</v>
      </c>
      <c r="AH46">
        <v>1</v>
      </c>
      <c r="AI46">
        <v>1</v>
      </c>
      <c r="AJ46">
        <v>0</v>
      </c>
      <c r="AK46">
        <v>0</v>
      </c>
      <c r="AL46">
        <v>0</v>
      </c>
      <c r="AM46">
        <v>0</v>
      </c>
      <c r="AN46">
        <v>0</v>
      </c>
      <c r="AO46">
        <v>0</v>
      </c>
      <c r="AP46">
        <v>0</v>
      </c>
      <c r="AQ46">
        <v>0</v>
      </c>
      <c r="AR46">
        <v>0</v>
      </c>
      <c r="AS46">
        <v>0</v>
      </c>
      <c r="AT46">
        <v>0</v>
      </c>
      <c r="AU46">
        <v>0</v>
      </c>
      <c r="AV46">
        <v>0</v>
      </c>
      <c r="AW46">
        <v>0</v>
      </c>
      <c r="AX46">
        <f t="shared" si="0"/>
        <v>0</v>
      </c>
      <c r="AY46">
        <f t="shared" si="1"/>
        <v>1</v>
      </c>
      <c r="AZ46">
        <f t="shared" si="2"/>
        <v>0</v>
      </c>
      <c r="BA46">
        <f t="shared" si="3"/>
        <v>1</v>
      </c>
      <c r="BB46">
        <v>0</v>
      </c>
      <c r="BC46">
        <v>0</v>
      </c>
      <c r="BD46">
        <v>0</v>
      </c>
      <c r="BE46">
        <v>0</v>
      </c>
      <c r="BF46">
        <v>1</v>
      </c>
      <c r="BG46">
        <v>1</v>
      </c>
      <c r="BH46">
        <v>0</v>
      </c>
      <c r="BI46">
        <v>0</v>
      </c>
      <c r="BJ46">
        <v>0</v>
      </c>
      <c r="BK46">
        <v>1</v>
      </c>
      <c r="BL46">
        <v>0</v>
      </c>
      <c r="BM46">
        <v>1</v>
      </c>
      <c r="BN46">
        <v>0</v>
      </c>
      <c r="BO46">
        <v>0</v>
      </c>
      <c r="BP46">
        <v>0</v>
      </c>
      <c r="BQ46">
        <v>0</v>
      </c>
      <c r="BR46">
        <v>0</v>
      </c>
      <c r="BS46">
        <v>0</v>
      </c>
      <c r="BT46">
        <v>0</v>
      </c>
      <c r="BU46">
        <v>0</v>
      </c>
      <c r="BV46">
        <v>0</v>
      </c>
      <c r="BW46">
        <v>0</v>
      </c>
      <c r="BX46">
        <v>0</v>
      </c>
      <c r="BY46">
        <v>0</v>
      </c>
      <c r="BZ46">
        <v>0</v>
      </c>
      <c r="CA46">
        <v>0</v>
      </c>
      <c r="CB46">
        <v>0</v>
      </c>
      <c r="CC46">
        <v>0</v>
      </c>
      <c r="CD46">
        <v>0</v>
      </c>
      <c r="CE46">
        <v>0</v>
      </c>
      <c r="CF46">
        <v>0</v>
      </c>
      <c r="CG46">
        <f t="shared" si="4"/>
        <v>0</v>
      </c>
      <c r="CH46">
        <f t="shared" si="5"/>
        <v>0</v>
      </c>
      <c r="CI46">
        <f t="shared" si="6"/>
        <v>1</v>
      </c>
      <c r="CJ46">
        <f t="shared" si="7"/>
        <v>1</v>
      </c>
      <c r="CK46">
        <f t="shared" si="8"/>
        <v>0</v>
      </c>
      <c r="CL46">
        <f t="shared" si="9"/>
        <v>1</v>
      </c>
    </row>
    <row r="47" spans="1:90" x14ac:dyDescent="0.25">
      <c r="A47" s="1">
        <v>45</v>
      </c>
      <c r="B47" t="s">
        <v>228</v>
      </c>
      <c r="C47" t="s">
        <v>229</v>
      </c>
      <c r="D47" t="s">
        <v>110</v>
      </c>
      <c r="E47">
        <v>1000000000</v>
      </c>
      <c r="F47">
        <v>2017</v>
      </c>
      <c r="G47">
        <v>2017</v>
      </c>
      <c r="H47" t="s">
        <v>22</v>
      </c>
      <c r="I47" t="s">
        <v>230</v>
      </c>
      <c r="J47" t="s">
        <v>53</v>
      </c>
      <c r="K47" t="s">
        <v>231</v>
      </c>
      <c r="L47" t="s">
        <v>232</v>
      </c>
      <c r="M47">
        <v>2017</v>
      </c>
      <c r="N47" t="s">
        <v>233</v>
      </c>
      <c r="O47">
        <v>1000000000</v>
      </c>
      <c r="P47" t="s">
        <v>110</v>
      </c>
      <c r="Q47">
        <v>1</v>
      </c>
      <c r="R47">
        <v>1</v>
      </c>
      <c r="S47">
        <v>1</v>
      </c>
      <c r="T47">
        <v>1</v>
      </c>
      <c r="U47">
        <v>1</v>
      </c>
      <c r="V47">
        <v>1</v>
      </c>
      <c r="W47">
        <v>1</v>
      </c>
      <c r="X47">
        <v>0</v>
      </c>
      <c r="Y47">
        <v>0</v>
      </c>
      <c r="Z47">
        <v>1</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f t="shared" si="0"/>
        <v>1</v>
      </c>
      <c r="AY47">
        <f t="shared" si="1"/>
        <v>1</v>
      </c>
      <c r="AZ47">
        <f t="shared" si="2"/>
        <v>0</v>
      </c>
      <c r="BA47">
        <f t="shared" si="3"/>
        <v>0</v>
      </c>
      <c r="BB47">
        <v>0</v>
      </c>
      <c r="BC47">
        <v>0</v>
      </c>
      <c r="BD47">
        <v>0</v>
      </c>
      <c r="BE47">
        <v>0</v>
      </c>
      <c r="BF47">
        <v>1</v>
      </c>
      <c r="BG47">
        <v>1</v>
      </c>
      <c r="BH47">
        <v>0</v>
      </c>
      <c r="BI47">
        <v>0</v>
      </c>
      <c r="BJ47">
        <v>0</v>
      </c>
      <c r="BK47">
        <v>1</v>
      </c>
      <c r="BL47">
        <v>0</v>
      </c>
      <c r="BM47">
        <v>1</v>
      </c>
      <c r="BN47">
        <v>1</v>
      </c>
      <c r="BO47">
        <v>1</v>
      </c>
      <c r="BP47">
        <v>1</v>
      </c>
      <c r="BQ47">
        <v>0</v>
      </c>
      <c r="BR47">
        <v>0</v>
      </c>
      <c r="BS47">
        <v>0</v>
      </c>
      <c r="BT47">
        <v>0</v>
      </c>
      <c r="BU47">
        <v>0</v>
      </c>
      <c r="BV47">
        <v>0</v>
      </c>
      <c r="BW47">
        <v>0</v>
      </c>
      <c r="BX47">
        <v>0</v>
      </c>
      <c r="BY47">
        <v>0</v>
      </c>
      <c r="BZ47">
        <v>0</v>
      </c>
      <c r="CA47">
        <v>0</v>
      </c>
      <c r="CB47">
        <v>0</v>
      </c>
      <c r="CC47">
        <v>0</v>
      </c>
      <c r="CD47">
        <v>0</v>
      </c>
      <c r="CE47">
        <v>0</v>
      </c>
      <c r="CF47">
        <v>0</v>
      </c>
      <c r="CG47">
        <f t="shared" si="4"/>
        <v>0</v>
      </c>
      <c r="CH47">
        <f t="shared" si="5"/>
        <v>0</v>
      </c>
      <c r="CI47">
        <f t="shared" si="6"/>
        <v>1</v>
      </c>
      <c r="CJ47">
        <f t="shared" si="7"/>
        <v>1</v>
      </c>
      <c r="CK47">
        <f t="shared" si="8"/>
        <v>0</v>
      </c>
      <c r="CL47">
        <f t="shared" si="9"/>
        <v>1</v>
      </c>
    </row>
    <row r="48" spans="1:90" x14ac:dyDescent="0.25">
      <c r="A48" s="1">
        <v>46</v>
      </c>
      <c r="B48" t="s">
        <v>234</v>
      </c>
      <c r="C48" t="s">
        <v>61</v>
      </c>
      <c r="D48" t="s">
        <v>51</v>
      </c>
      <c r="E48">
        <v>1102000000</v>
      </c>
      <c r="F48">
        <v>2020</v>
      </c>
      <c r="G48">
        <v>2020</v>
      </c>
      <c r="H48" t="s">
        <v>22</v>
      </c>
      <c r="I48" t="s">
        <v>235</v>
      </c>
      <c r="J48" t="s">
        <v>53</v>
      </c>
      <c r="K48" t="s">
        <v>236</v>
      </c>
      <c r="L48" t="s">
        <v>64</v>
      </c>
      <c r="M48">
        <v>2020</v>
      </c>
      <c r="N48" t="s">
        <v>102</v>
      </c>
      <c r="O48">
        <v>1102000000</v>
      </c>
      <c r="P48" t="s">
        <v>51</v>
      </c>
      <c r="Q48">
        <v>1</v>
      </c>
      <c r="R48">
        <v>1</v>
      </c>
      <c r="S48">
        <v>1</v>
      </c>
      <c r="T48">
        <v>1</v>
      </c>
      <c r="U48">
        <v>1</v>
      </c>
      <c r="V48">
        <v>1</v>
      </c>
      <c r="W48">
        <v>1</v>
      </c>
      <c r="X48">
        <v>0</v>
      </c>
      <c r="Y48">
        <v>0</v>
      </c>
      <c r="Z48">
        <v>1</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f t="shared" si="0"/>
        <v>1</v>
      </c>
      <c r="AY48">
        <f t="shared" si="1"/>
        <v>1</v>
      </c>
      <c r="AZ48">
        <f t="shared" si="2"/>
        <v>0</v>
      </c>
      <c r="BA48">
        <f t="shared" si="3"/>
        <v>0</v>
      </c>
      <c r="BB48">
        <v>0</v>
      </c>
      <c r="BC48">
        <v>0</v>
      </c>
      <c r="BD48">
        <v>1</v>
      </c>
      <c r="BE48">
        <v>0</v>
      </c>
      <c r="BF48">
        <v>1</v>
      </c>
      <c r="BG48">
        <v>0</v>
      </c>
      <c r="BH48">
        <v>1</v>
      </c>
      <c r="BI48">
        <v>0</v>
      </c>
      <c r="BJ48">
        <v>1</v>
      </c>
      <c r="BK48">
        <v>1</v>
      </c>
      <c r="BL48">
        <v>0</v>
      </c>
      <c r="BM48">
        <v>0</v>
      </c>
      <c r="BN48">
        <v>0</v>
      </c>
      <c r="BO48">
        <v>0</v>
      </c>
      <c r="BP48">
        <v>0</v>
      </c>
      <c r="BQ48">
        <v>0</v>
      </c>
      <c r="BR48">
        <v>0</v>
      </c>
      <c r="BS48">
        <v>0</v>
      </c>
      <c r="BT48">
        <v>0</v>
      </c>
      <c r="BU48">
        <v>1</v>
      </c>
      <c r="BV48">
        <v>0</v>
      </c>
      <c r="BW48">
        <v>1</v>
      </c>
      <c r="BX48">
        <v>0</v>
      </c>
      <c r="BY48">
        <v>0</v>
      </c>
      <c r="BZ48">
        <v>0</v>
      </c>
      <c r="CA48">
        <v>0</v>
      </c>
      <c r="CB48">
        <v>0</v>
      </c>
      <c r="CC48">
        <v>0</v>
      </c>
      <c r="CD48">
        <v>0</v>
      </c>
      <c r="CE48">
        <v>0</v>
      </c>
      <c r="CF48">
        <v>0</v>
      </c>
      <c r="CG48">
        <f t="shared" si="4"/>
        <v>1</v>
      </c>
      <c r="CH48">
        <f t="shared" si="5"/>
        <v>1</v>
      </c>
      <c r="CI48">
        <f t="shared" si="6"/>
        <v>0</v>
      </c>
      <c r="CJ48">
        <f t="shared" si="7"/>
        <v>1</v>
      </c>
      <c r="CK48">
        <f t="shared" si="8"/>
        <v>0</v>
      </c>
      <c r="CL48">
        <f t="shared" si="9"/>
        <v>1</v>
      </c>
    </row>
    <row r="49" spans="1:90" x14ac:dyDescent="0.25">
      <c r="A49" s="1">
        <v>47</v>
      </c>
      <c r="B49" t="s">
        <v>237</v>
      </c>
      <c r="C49" t="s">
        <v>75</v>
      </c>
      <c r="D49" t="s">
        <v>51</v>
      </c>
      <c r="E49">
        <v>1100000000</v>
      </c>
      <c r="F49">
        <v>2014</v>
      </c>
      <c r="G49">
        <v>2013</v>
      </c>
      <c r="H49" t="s">
        <v>22</v>
      </c>
      <c r="I49" t="s">
        <v>238</v>
      </c>
      <c r="J49" t="s">
        <v>53</v>
      </c>
      <c r="K49" t="s">
        <v>239</v>
      </c>
      <c r="L49" t="s">
        <v>78</v>
      </c>
      <c r="M49">
        <v>2014</v>
      </c>
      <c r="N49" t="s">
        <v>79</v>
      </c>
      <c r="O49">
        <v>1100000000</v>
      </c>
      <c r="P49" t="s">
        <v>51</v>
      </c>
      <c r="Q49">
        <v>1</v>
      </c>
      <c r="R49">
        <v>0</v>
      </c>
      <c r="S49">
        <v>1</v>
      </c>
      <c r="T49">
        <v>1</v>
      </c>
      <c r="U49">
        <v>1</v>
      </c>
      <c r="V49">
        <v>0</v>
      </c>
      <c r="W49">
        <v>1</v>
      </c>
      <c r="X49">
        <v>1</v>
      </c>
      <c r="Y49">
        <v>1</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f t="shared" si="0"/>
        <v>1</v>
      </c>
      <c r="AY49">
        <f t="shared" si="1"/>
        <v>0</v>
      </c>
      <c r="AZ49">
        <f t="shared" si="2"/>
        <v>0</v>
      </c>
      <c r="BA49">
        <f t="shared" si="3"/>
        <v>0</v>
      </c>
      <c r="BB49">
        <v>1</v>
      </c>
      <c r="BC49">
        <v>1</v>
      </c>
      <c r="BD49">
        <v>0</v>
      </c>
      <c r="BE49">
        <v>1</v>
      </c>
      <c r="BF49">
        <v>1</v>
      </c>
      <c r="BG49">
        <v>0</v>
      </c>
      <c r="BH49">
        <v>1</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f t="shared" si="4"/>
        <v>0</v>
      </c>
      <c r="CH49">
        <f t="shared" si="5"/>
        <v>1</v>
      </c>
      <c r="CI49">
        <f t="shared" si="6"/>
        <v>0</v>
      </c>
      <c r="CJ49">
        <f t="shared" si="7"/>
        <v>0</v>
      </c>
      <c r="CK49">
        <f t="shared" si="8"/>
        <v>0</v>
      </c>
      <c r="CL49">
        <f t="shared" si="9"/>
        <v>1</v>
      </c>
    </row>
    <row r="50" spans="1:90" x14ac:dyDescent="0.25">
      <c r="A50" s="1">
        <v>48</v>
      </c>
      <c r="B50" t="s">
        <v>240</v>
      </c>
      <c r="C50" t="s">
        <v>157</v>
      </c>
      <c r="D50" t="s">
        <v>110</v>
      </c>
      <c r="E50">
        <v>800000000</v>
      </c>
      <c r="F50">
        <v>2018</v>
      </c>
      <c r="G50">
        <v>2015</v>
      </c>
      <c r="H50" t="s">
        <v>22</v>
      </c>
      <c r="I50" t="s">
        <v>18</v>
      </c>
      <c r="J50" t="s">
        <v>53</v>
      </c>
      <c r="K50" t="s">
        <v>241</v>
      </c>
      <c r="L50" t="s">
        <v>159</v>
      </c>
      <c r="M50">
        <v>2018</v>
      </c>
      <c r="N50" t="s">
        <v>107</v>
      </c>
      <c r="O50">
        <v>800000000</v>
      </c>
      <c r="P50" t="s">
        <v>110</v>
      </c>
      <c r="Q50">
        <v>0</v>
      </c>
      <c r="R50">
        <v>0</v>
      </c>
      <c r="S50">
        <v>0</v>
      </c>
      <c r="T50">
        <v>1</v>
      </c>
      <c r="U50">
        <v>0</v>
      </c>
      <c r="V50">
        <v>0</v>
      </c>
      <c r="W50">
        <v>1</v>
      </c>
      <c r="X50">
        <v>1</v>
      </c>
      <c r="Y50">
        <v>0</v>
      </c>
      <c r="Z50">
        <v>0</v>
      </c>
      <c r="AA50">
        <v>1</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f t="shared" si="0"/>
        <v>1</v>
      </c>
      <c r="AY50">
        <f t="shared" si="1"/>
        <v>0</v>
      </c>
      <c r="AZ50">
        <f t="shared" si="2"/>
        <v>0</v>
      </c>
      <c r="BA50">
        <f t="shared" si="3"/>
        <v>0</v>
      </c>
      <c r="BB50">
        <v>0</v>
      </c>
      <c r="BC50">
        <v>0</v>
      </c>
      <c r="BD50">
        <v>1</v>
      </c>
      <c r="BE50">
        <v>0</v>
      </c>
      <c r="BF50">
        <v>0</v>
      </c>
      <c r="BG50">
        <v>0</v>
      </c>
      <c r="BH50">
        <v>0</v>
      </c>
      <c r="BI50">
        <v>0</v>
      </c>
      <c r="BJ50">
        <v>1</v>
      </c>
      <c r="BK50">
        <v>1</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f t="shared" si="4"/>
        <v>1</v>
      </c>
      <c r="CH50">
        <f t="shared" si="5"/>
        <v>0</v>
      </c>
      <c r="CI50">
        <f t="shared" si="6"/>
        <v>0</v>
      </c>
      <c r="CJ50">
        <f t="shared" si="7"/>
        <v>1</v>
      </c>
      <c r="CK50">
        <f t="shared" si="8"/>
        <v>0</v>
      </c>
      <c r="CL50">
        <f t="shared" si="9"/>
        <v>0</v>
      </c>
    </row>
    <row r="51" spans="1:90" x14ac:dyDescent="0.25">
      <c r="A51" s="1">
        <v>49</v>
      </c>
      <c r="B51" t="s">
        <v>242</v>
      </c>
      <c r="C51" t="s">
        <v>84</v>
      </c>
      <c r="D51" t="s">
        <v>51</v>
      </c>
      <c r="E51">
        <v>1069000000</v>
      </c>
      <c r="F51">
        <v>2014</v>
      </c>
      <c r="G51">
        <v>2014</v>
      </c>
      <c r="H51" t="s">
        <v>22</v>
      </c>
      <c r="I51" t="s">
        <v>95</v>
      </c>
      <c r="J51" t="s">
        <v>53</v>
      </c>
      <c r="K51" t="s">
        <v>243</v>
      </c>
      <c r="L51" t="s">
        <v>87</v>
      </c>
      <c r="M51">
        <v>2014</v>
      </c>
      <c r="N51" t="s">
        <v>79</v>
      </c>
      <c r="O51">
        <v>1069000000</v>
      </c>
      <c r="P51" t="s">
        <v>51</v>
      </c>
      <c r="Q51">
        <v>1</v>
      </c>
      <c r="R51">
        <v>0</v>
      </c>
      <c r="S51">
        <v>1</v>
      </c>
      <c r="T51">
        <v>1</v>
      </c>
      <c r="U51">
        <v>0</v>
      </c>
      <c r="V51">
        <v>0</v>
      </c>
      <c r="W51">
        <v>1</v>
      </c>
      <c r="X51">
        <v>1</v>
      </c>
      <c r="Y51">
        <v>1</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f t="shared" si="0"/>
        <v>1</v>
      </c>
      <c r="AY51">
        <f t="shared" si="1"/>
        <v>0</v>
      </c>
      <c r="AZ51">
        <f t="shared" si="2"/>
        <v>0</v>
      </c>
      <c r="BA51">
        <f t="shared" si="3"/>
        <v>0</v>
      </c>
      <c r="BB51">
        <v>0</v>
      </c>
      <c r="BC51">
        <v>0</v>
      </c>
      <c r="BD51">
        <v>0</v>
      </c>
      <c r="BE51">
        <v>0</v>
      </c>
      <c r="BF51">
        <v>1</v>
      </c>
      <c r="BG51">
        <v>1</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f t="shared" si="4"/>
        <v>0</v>
      </c>
      <c r="CH51">
        <f t="shared" si="5"/>
        <v>0</v>
      </c>
      <c r="CI51">
        <f t="shared" si="6"/>
        <v>0</v>
      </c>
      <c r="CJ51">
        <f t="shared" si="7"/>
        <v>0</v>
      </c>
      <c r="CK51">
        <f t="shared" si="8"/>
        <v>0</v>
      </c>
      <c r="CL51">
        <f t="shared" si="9"/>
        <v>1</v>
      </c>
    </row>
    <row r="52" spans="1:90" x14ac:dyDescent="0.25">
      <c r="A52" s="1">
        <v>50</v>
      </c>
      <c r="B52" t="s">
        <v>244</v>
      </c>
      <c r="C52" t="s">
        <v>66</v>
      </c>
      <c r="D52" t="s">
        <v>67</v>
      </c>
      <c r="E52">
        <v>700000000</v>
      </c>
      <c r="F52">
        <v>2015</v>
      </c>
      <c r="G52">
        <v>2014</v>
      </c>
      <c r="H52" t="s">
        <v>22</v>
      </c>
      <c r="I52" t="s">
        <v>18</v>
      </c>
      <c r="J52" t="s">
        <v>53</v>
      </c>
      <c r="K52" t="s">
        <v>245</v>
      </c>
      <c r="L52" t="s">
        <v>69</v>
      </c>
      <c r="M52">
        <v>2015</v>
      </c>
      <c r="N52" t="s">
        <v>70</v>
      </c>
      <c r="O52">
        <v>700000000</v>
      </c>
      <c r="P52" t="s">
        <v>67</v>
      </c>
      <c r="Q52">
        <v>0</v>
      </c>
      <c r="R52">
        <v>0</v>
      </c>
      <c r="S52">
        <v>0</v>
      </c>
      <c r="T52">
        <v>1</v>
      </c>
      <c r="U52">
        <v>0</v>
      </c>
      <c r="V52">
        <v>0</v>
      </c>
      <c r="W52">
        <v>0</v>
      </c>
      <c r="X52">
        <v>0</v>
      </c>
      <c r="Y52">
        <v>0</v>
      </c>
      <c r="Z52">
        <v>1</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f t="shared" si="0"/>
        <v>0</v>
      </c>
      <c r="AY52">
        <f t="shared" si="1"/>
        <v>1</v>
      </c>
      <c r="AZ52">
        <f t="shared" si="2"/>
        <v>0</v>
      </c>
      <c r="BA52">
        <f t="shared" si="3"/>
        <v>0</v>
      </c>
      <c r="BB52">
        <v>1</v>
      </c>
      <c r="BC52">
        <v>1</v>
      </c>
      <c r="BD52">
        <v>1</v>
      </c>
      <c r="BE52">
        <v>0</v>
      </c>
      <c r="BF52">
        <v>1</v>
      </c>
      <c r="BG52">
        <v>0</v>
      </c>
      <c r="BH52">
        <v>0</v>
      </c>
      <c r="BI52">
        <v>1</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f t="shared" si="4"/>
        <v>1</v>
      </c>
      <c r="CH52">
        <f t="shared" si="5"/>
        <v>0</v>
      </c>
      <c r="CI52">
        <f t="shared" si="6"/>
        <v>0</v>
      </c>
      <c r="CJ52">
        <f t="shared" si="7"/>
        <v>0</v>
      </c>
      <c r="CK52">
        <f t="shared" si="8"/>
        <v>0</v>
      </c>
      <c r="CL52">
        <f t="shared" si="9"/>
        <v>1</v>
      </c>
    </row>
    <row r="53" spans="1:90" x14ac:dyDescent="0.25">
      <c r="A53" s="1">
        <v>51</v>
      </c>
      <c r="B53" t="s">
        <v>246</v>
      </c>
      <c r="C53" t="s">
        <v>247</v>
      </c>
      <c r="D53" t="s">
        <v>51</v>
      </c>
      <c r="E53">
        <v>1050000000</v>
      </c>
      <c r="F53">
        <v>2015</v>
      </c>
      <c r="G53">
        <v>2015</v>
      </c>
      <c r="H53" t="s">
        <v>22</v>
      </c>
      <c r="I53" t="s">
        <v>15</v>
      </c>
      <c r="J53" t="s">
        <v>53</v>
      </c>
      <c r="K53" t="s">
        <v>248</v>
      </c>
      <c r="L53" t="s">
        <v>249</v>
      </c>
      <c r="M53">
        <v>2015</v>
      </c>
      <c r="N53" t="s">
        <v>56</v>
      </c>
      <c r="O53">
        <v>1050000000</v>
      </c>
      <c r="P53" t="s">
        <v>51</v>
      </c>
      <c r="Q53">
        <v>1</v>
      </c>
      <c r="R53">
        <v>0</v>
      </c>
      <c r="S53">
        <v>0</v>
      </c>
      <c r="T53">
        <v>0</v>
      </c>
      <c r="U53">
        <v>0</v>
      </c>
      <c r="V53">
        <v>0</v>
      </c>
      <c r="W53">
        <v>1</v>
      </c>
      <c r="X53">
        <v>1</v>
      </c>
      <c r="Y53">
        <v>1</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f t="shared" si="0"/>
        <v>1</v>
      </c>
      <c r="AY53">
        <f t="shared" si="1"/>
        <v>0</v>
      </c>
      <c r="AZ53">
        <f t="shared" si="2"/>
        <v>0</v>
      </c>
      <c r="BA53">
        <f t="shared" si="3"/>
        <v>0</v>
      </c>
      <c r="BB53">
        <v>0</v>
      </c>
      <c r="BC53">
        <v>0</v>
      </c>
      <c r="BD53">
        <v>0</v>
      </c>
      <c r="BE53">
        <v>0</v>
      </c>
      <c r="BF53">
        <v>0</v>
      </c>
      <c r="BG53">
        <v>0</v>
      </c>
      <c r="BH53">
        <v>1</v>
      </c>
      <c r="BI53">
        <v>0</v>
      </c>
      <c r="BJ53">
        <v>0</v>
      </c>
      <c r="BK53">
        <v>1</v>
      </c>
      <c r="BL53">
        <v>0</v>
      </c>
      <c r="BM53">
        <v>0</v>
      </c>
      <c r="BN53">
        <v>0</v>
      </c>
      <c r="BO53">
        <v>0</v>
      </c>
      <c r="BP53">
        <v>0</v>
      </c>
      <c r="BQ53">
        <v>0</v>
      </c>
      <c r="BR53">
        <v>0</v>
      </c>
      <c r="BS53">
        <v>0</v>
      </c>
      <c r="BT53">
        <v>0</v>
      </c>
      <c r="BU53">
        <v>1</v>
      </c>
      <c r="BV53">
        <v>0</v>
      </c>
      <c r="BW53">
        <v>0</v>
      </c>
      <c r="BX53">
        <v>0</v>
      </c>
      <c r="BY53">
        <v>0</v>
      </c>
      <c r="BZ53">
        <v>0</v>
      </c>
      <c r="CA53">
        <v>0</v>
      </c>
      <c r="CB53">
        <v>0</v>
      </c>
      <c r="CC53">
        <v>0</v>
      </c>
      <c r="CD53">
        <v>0</v>
      </c>
      <c r="CE53">
        <v>0</v>
      </c>
      <c r="CF53">
        <v>0</v>
      </c>
      <c r="CG53">
        <f t="shared" si="4"/>
        <v>0</v>
      </c>
      <c r="CH53">
        <f t="shared" si="5"/>
        <v>1</v>
      </c>
      <c r="CI53">
        <f t="shared" si="6"/>
        <v>0</v>
      </c>
      <c r="CJ53">
        <f t="shared" si="7"/>
        <v>1</v>
      </c>
      <c r="CK53">
        <f t="shared" si="8"/>
        <v>0</v>
      </c>
      <c r="CL53">
        <f t="shared" si="9"/>
        <v>0</v>
      </c>
    </row>
    <row r="54" spans="1:90" x14ac:dyDescent="0.25">
      <c r="A54" s="1">
        <v>52</v>
      </c>
      <c r="B54" t="s">
        <v>250</v>
      </c>
      <c r="C54" t="s">
        <v>251</v>
      </c>
      <c r="D54" t="s">
        <v>110</v>
      </c>
      <c r="E54">
        <v>745000000</v>
      </c>
      <c r="F54">
        <v>2020</v>
      </c>
      <c r="G54">
        <v>2019</v>
      </c>
      <c r="H54" t="s">
        <v>22</v>
      </c>
      <c r="I54" t="s">
        <v>181</v>
      </c>
      <c r="J54" t="s">
        <v>53</v>
      </c>
      <c r="K54" t="s">
        <v>252</v>
      </c>
      <c r="L54" t="s">
        <v>253</v>
      </c>
      <c r="M54">
        <v>2020</v>
      </c>
      <c r="N54" t="s">
        <v>70</v>
      </c>
      <c r="O54">
        <v>745000000</v>
      </c>
      <c r="P54" t="s">
        <v>110</v>
      </c>
      <c r="Q54">
        <v>0</v>
      </c>
      <c r="R54">
        <v>0</v>
      </c>
      <c r="S54">
        <v>0</v>
      </c>
      <c r="T54">
        <v>1</v>
      </c>
      <c r="U54">
        <v>1</v>
      </c>
      <c r="V54">
        <v>0</v>
      </c>
      <c r="W54">
        <v>0</v>
      </c>
      <c r="X54">
        <v>0</v>
      </c>
      <c r="Y54">
        <v>0</v>
      </c>
      <c r="Z54">
        <v>1</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f t="shared" si="0"/>
        <v>0</v>
      </c>
      <c r="AY54">
        <f t="shared" si="1"/>
        <v>1</v>
      </c>
      <c r="AZ54">
        <f t="shared" si="2"/>
        <v>0</v>
      </c>
      <c r="BA54">
        <f t="shared" si="3"/>
        <v>0</v>
      </c>
      <c r="BB54">
        <v>0</v>
      </c>
      <c r="BC54">
        <v>0</v>
      </c>
      <c r="BD54">
        <v>0</v>
      </c>
      <c r="BE54">
        <v>0</v>
      </c>
      <c r="BF54">
        <v>1</v>
      </c>
      <c r="BG54">
        <v>1</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f t="shared" si="4"/>
        <v>0</v>
      </c>
      <c r="CH54">
        <f t="shared" si="5"/>
        <v>0</v>
      </c>
      <c r="CI54">
        <f t="shared" si="6"/>
        <v>0</v>
      </c>
      <c r="CJ54">
        <f t="shared" si="7"/>
        <v>0</v>
      </c>
      <c r="CK54">
        <f t="shared" si="8"/>
        <v>0</v>
      </c>
      <c r="CL54">
        <f t="shared" si="9"/>
        <v>1</v>
      </c>
    </row>
    <row r="55" spans="1:90" x14ac:dyDescent="0.25">
      <c r="A55" s="1">
        <v>53</v>
      </c>
      <c r="B55" t="s">
        <v>254</v>
      </c>
      <c r="C55" t="s">
        <v>255</v>
      </c>
      <c r="D55" t="s">
        <v>51</v>
      </c>
      <c r="E55">
        <v>1010000000</v>
      </c>
      <c r="G55">
        <v>2019</v>
      </c>
      <c r="H55" t="s">
        <v>22</v>
      </c>
      <c r="I55" t="s">
        <v>15</v>
      </c>
      <c r="J55" t="s">
        <v>256</v>
      </c>
      <c r="K55" t="s">
        <v>257</v>
      </c>
      <c r="L55" t="s">
        <v>258</v>
      </c>
      <c r="N55" t="s">
        <v>259</v>
      </c>
      <c r="O55">
        <v>1010000000</v>
      </c>
      <c r="P55" t="s">
        <v>51</v>
      </c>
      <c r="Q55">
        <v>1</v>
      </c>
      <c r="R55">
        <v>0</v>
      </c>
      <c r="S55">
        <v>0</v>
      </c>
      <c r="T55">
        <v>0</v>
      </c>
      <c r="U55">
        <v>0</v>
      </c>
      <c r="V55">
        <v>0</v>
      </c>
      <c r="W55">
        <v>1</v>
      </c>
      <c r="X55">
        <v>0</v>
      </c>
      <c r="Y55">
        <v>0</v>
      </c>
      <c r="Z55">
        <v>0</v>
      </c>
      <c r="AA55">
        <v>0</v>
      </c>
      <c r="AB55">
        <v>0</v>
      </c>
      <c r="AC55">
        <v>0</v>
      </c>
      <c r="AD55">
        <v>0</v>
      </c>
      <c r="AE55">
        <v>0</v>
      </c>
      <c r="AF55">
        <v>0</v>
      </c>
      <c r="AG55">
        <v>1</v>
      </c>
      <c r="AH55">
        <v>0</v>
      </c>
      <c r="AI55">
        <v>0</v>
      </c>
      <c r="AJ55">
        <v>1</v>
      </c>
      <c r="AK55">
        <v>0</v>
      </c>
      <c r="AL55">
        <v>0</v>
      </c>
      <c r="AM55">
        <v>0</v>
      </c>
      <c r="AN55">
        <v>0</v>
      </c>
      <c r="AO55">
        <v>0</v>
      </c>
      <c r="AP55">
        <v>0</v>
      </c>
      <c r="AQ55">
        <v>0</v>
      </c>
      <c r="AR55">
        <v>0</v>
      </c>
      <c r="AS55">
        <v>0</v>
      </c>
      <c r="AT55">
        <v>0</v>
      </c>
      <c r="AU55">
        <v>0</v>
      </c>
      <c r="AV55">
        <v>0</v>
      </c>
      <c r="AW55">
        <v>0</v>
      </c>
      <c r="AX55">
        <f t="shared" si="0"/>
        <v>1</v>
      </c>
      <c r="AY55">
        <f t="shared" si="1"/>
        <v>0</v>
      </c>
      <c r="AZ55">
        <f t="shared" si="2"/>
        <v>0</v>
      </c>
      <c r="BA55">
        <f t="shared" si="3"/>
        <v>1</v>
      </c>
      <c r="BB55">
        <v>0</v>
      </c>
      <c r="BC55">
        <v>0</v>
      </c>
      <c r="BD55">
        <v>0</v>
      </c>
      <c r="BE55">
        <v>0</v>
      </c>
      <c r="BF55">
        <v>0</v>
      </c>
      <c r="BG55">
        <v>0</v>
      </c>
      <c r="BH55">
        <v>1</v>
      </c>
      <c r="BI55">
        <v>0</v>
      </c>
      <c r="BJ55">
        <v>0</v>
      </c>
      <c r="BK55">
        <v>1</v>
      </c>
      <c r="BL55">
        <v>0</v>
      </c>
      <c r="BM55">
        <v>0</v>
      </c>
      <c r="BN55">
        <v>0</v>
      </c>
      <c r="BO55">
        <v>0</v>
      </c>
      <c r="BP55">
        <v>0</v>
      </c>
      <c r="BQ55">
        <v>0</v>
      </c>
      <c r="BR55">
        <v>0</v>
      </c>
      <c r="BS55">
        <v>0</v>
      </c>
      <c r="BT55">
        <v>0</v>
      </c>
      <c r="BU55">
        <v>1</v>
      </c>
      <c r="BV55">
        <v>0</v>
      </c>
      <c r="BW55">
        <v>0</v>
      </c>
      <c r="BX55">
        <v>0</v>
      </c>
      <c r="BY55">
        <v>0</v>
      </c>
      <c r="BZ55">
        <v>0</v>
      </c>
      <c r="CA55">
        <v>0</v>
      </c>
      <c r="CB55">
        <v>0</v>
      </c>
      <c r="CC55">
        <v>0</v>
      </c>
      <c r="CD55">
        <v>0</v>
      </c>
      <c r="CE55">
        <v>0</v>
      </c>
      <c r="CF55">
        <v>0</v>
      </c>
      <c r="CG55">
        <f t="shared" si="4"/>
        <v>0</v>
      </c>
      <c r="CH55">
        <f t="shared" si="5"/>
        <v>1</v>
      </c>
      <c r="CI55">
        <f t="shared" si="6"/>
        <v>0</v>
      </c>
      <c r="CJ55">
        <f t="shared" si="7"/>
        <v>1</v>
      </c>
      <c r="CK55">
        <f t="shared" si="8"/>
        <v>0</v>
      </c>
      <c r="CL55">
        <f t="shared" si="9"/>
        <v>0</v>
      </c>
    </row>
    <row r="56" spans="1:90" x14ac:dyDescent="0.25">
      <c r="A56" s="1">
        <v>54</v>
      </c>
      <c r="B56" t="s">
        <v>260</v>
      </c>
      <c r="C56" t="s">
        <v>261</v>
      </c>
      <c r="D56" t="s">
        <v>51</v>
      </c>
      <c r="E56">
        <v>1000000000</v>
      </c>
      <c r="F56">
        <v>2016</v>
      </c>
      <c r="G56">
        <v>2016</v>
      </c>
      <c r="H56" t="s">
        <v>22</v>
      </c>
      <c r="I56" t="s">
        <v>181</v>
      </c>
      <c r="J56" t="s">
        <v>53</v>
      </c>
      <c r="K56" t="s">
        <v>262</v>
      </c>
      <c r="L56" t="s">
        <v>263</v>
      </c>
      <c r="M56">
        <v>2016</v>
      </c>
      <c r="N56" t="s">
        <v>264</v>
      </c>
      <c r="O56">
        <v>1000000000</v>
      </c>
      <c r="P56" t="s">
        <v>51</v>
      </c>
      <c r="Q56">
        <v>0</v>
      </c>
      <c r="R56">
        <v>0</v>
      </c>
      <c r="S56">
        <v>0</v>
      </c>
      <c r="T56">
        <v>1</v>
      </c>
      <c r="U56">
        <v>1</v>
      </c>
      <c r="V56">
        <v>0</v>
      </c>
      <c r="W56">
        <v>1</v>
      </c>
      <c r="X56">
        <v>1</v>
      </c>
      <c r="Y56">
        <v>1</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f t="shared" si="0"/>
        <v>1</v>
      </c>
      <c r="AY56">
        <f t="shared" si="1"/>
        <v>0</v>
      </c>
      <c r="AZ56">
        <f t="shared" si="2"/>
        <v>0</v>
      </c>
      <c r="BA56">
        <f t="shared" si="3"/>
        <v>0</v>
      </c>
      <c r="BB56">
        <v>0</v>
      </c>
      <c r="BC56">
        <v>0</v>
      </c>
      <c r="BD56">
        <v>0</v>
      </c>
      <c r="BE56">
        <v>0</v>
      </c>
      <c r="BF56">
        <v>1</v>
      </c>
      <c r="BG56">
        <v>1</v>
      </c>
      <c r="BH56">
        <v>0</v>
      </c>
      <c r="BI56">
        <v>0</v>
      </c>
      <c r="BJ56">
        <v>0</v>
      </c>
      <c r="BK56">
        <v>1</v>
      </c>
      <c r="BL56">
        <v>0</v>
      </c>
      <c r="BM56">
        <v>1</v>
      </c>
      <c r="BN56">
        <v>0</v>
      </c>
      <c r="BO56">
        <v>0</v>
      </c>
      <c r="BP56">
        <v>0</v>
      </c>
      <c r="BQ56">
        <v>0</v>
      </c>
      <c r="BR56">
        <v>0</v>
      </c>
      <c r="BS56">
        <v>0</v>
      </c>
      <c r="BT56">
        <v>0</v>
      </c>
      <c r="BU56">
        <v>0</v>
      </c>
      <c r="BV56">
        <v>0</v>
      </c>
      <c r="BW56">
        <v>0</v>
      </c>
      <c r="BX56">
        <v>0</v>
      </c>
      <c r="BY56">
        <v>0</v>
      </c>
      <c r="BZ56">
        <v>0</v>
      </c>
      <c r="CA56">
        <v>0</v>
      </c>
      <c r="CB56">
        <v>0</v>
      </c>
      <c r="CC56">
        <v>0</v>
      </c>
      <c r="CD56">
        <v>0</v>
      </c>
      <c r="CE56">
        <v>0</v>
      </c>
      <c r="CF56">
        <v>0</v>
      </c>
      <c r="CG56">
        <f t="shared" si="4"/>
        <v>0</v>
      </c>
      <c r="CH56">
        <f t="shared" si="5"/>
        <v>0</v>
      </c>
      <c r="CI56">
        <f t="shared" si="6"/>
        <v>1</v>
      </c>
      <c r="CJ56">
        <f t="shared" si="7"/>
        <v>1</v>
      </c>
      <c r="CK56">
        <f t="shared" si="8"/>
        <v>0</v>
      </c>
      <c r="CL56">
        <f t="shared" si="9"/>
        <v>1</v>
      </c>
    </row>
    <row r="57" spans="1:90" x14ac:dyDescent="0.25">
      <c r="A57" s="1">
        <v>55</v>
      </c>
      <c r="B57" t="s">
        <v>265</v>
      </c>
      <c r="C57" t="s">
        <v>266</v>
      </c>
      <c r="D57" t="s">
        <v>51</v>
      </c>
      <c r="E57">
        <v>1000000000</v>
      </c>
      <c r="F57">
        <v>2019</v>
      </c>
      <c r="G57">
        <v>2019</v>
      </c>
      <c r="H57" t="s">
        <v>22</v>
      </c>
      <c r="I57" t="s">
        <v>17</v>
      </c>
      <c r="J57" t="s">
        <v>53</v>
      </c>
      <c r="K57" t="s">
        <v>267</v>
      </c>
      <c r="L57" t="s">
        <v>268</v>
      </c>
      <c r="M57">
        <v>2019</v>
      </c>
      <c r="N57" t="s">
        <v>269</v>
      </c>
      <c r="O57">
        <v>1000000000</v>
      </c>
      <c r="P57" t="s">
        <v>51</v>
      </c>
      <c r="Q57">
        <v>0</v>
      </c>
      <c r="R57">
        <v>0</v>
      </c>
      <c r="S57">
        <v>1</v>
      </c>
      <c r="T57">
        <v>0</v>
      </c>
      <c r="U57">
        <v>0</v>
      </c>
      <c r="V57">
        <v>0</v>
      </c>
      <c r="W57">
        <v>1</v>
      </c>
      <c r="X57">
        <v>0</v>
      </c>
      <c r="Y57">
        <v>0</v>
      </c>
      <c r="Z57">
        <v>0</v>
      </c>
      <c r="AA57">
        <v>0</v>
      </c>
      <c r="AB57">
        <v>0</v>
      </c>
      <c r="AC57">
        <v>0</v>
      </c>
      <c r="AD57">
        <v>0</v>
      </c>
      <c r="AE57">
        <v>0</v>
      </c>
      <c r="AF57">
        <v>0</v>
      </c>
      <c r="AG57">
        <v>1</v>
      </c>
      <c r="AH57">
        <v>0</v>
      </c>
      <c r="AI57">
        <v>0</v>
      </c>
      <c r="AJ57">
        <v>1</v>
      </c>
      <c r="AK57">
        <v>0</v>
      </c>
      <c r="AL57">
        <v>0</v>
      </c>
      <c r="AM57">
        <v>0</v>
      </c>
      <c r="AN57">
        <v>0</v>
      </c>
      <c r="AO57">
        <v>0</v>
      </c>
      <c r="AP57">
        <v>0</v>
      </c>
      <c r="AQ57">
        <v>0</v>
      </c>
      <c r="AR57">
        <v>0</v>
      </c>
      <c r="AS57">
        <v>0</v>
      </c>
      <c r="AT57">
        <v>0</v>
      </c>
      <c r="AU57">
        <v>0</v>
      </c>
      <c r="AV57">
        <v>0</v>
      </c>
      <c r="AW57">
        <v>0</v>
      </c>
      <c r="AX57">
        <f t="shared" si="0"/>
        <v>1</v>
      </c>
      <c r="AY57">
        <f t="shared" si="1"/>
        <v>0</v>
      </c>
      <c r="AZ57">
        <f t="shared" si="2"/>
        <v>0</v>
      </c>
      <c r="BA57">
        <f t="shared" si="3"/>
        <v>1</v>
      </c>
      <c r="BB57">
        <v>0</v>
      </c>
      <c r="BC57">
        <v>0</v>
      </c>
      <c r="BD57">
        <v>0</v>
      </c>
      <c r="BE57">
        <v>0</v>
      </c>
      <c r="BF57">
        <v>1</v>
      </c>
      <c r="BG57">
        <v>1</v>
      </c>
      <c r="BH57">
        <v>0</v>
      </c>
      <c r="BI57">
        <v>0</v>
      </c>
      <c r="BJ57">
        <v>0</v>
      </c>
      <c r="BK57">
        <v>1</v>
      </c>
      <c r="BL57">
        <v>0</v>
      </c>
      <c r="BM57">
        <v>1</v>
      </c>
      <c r="BN57">
        <v>1</v>
      </c>
      <c r="BO57">
        <v>0</v>
      </c>
      <c r="BP57">
        <v>1</v>
      </c>
      <c r="BQ57">
        <v>1</v>
      </c>
      <c r="BR57">
        <v>1</v>
      </c>
      <c r="BS57">
        <v>1</v>
      </c>
      <c r="BT57">
        <v>0</v>
      </c>
      <c r="BU57">
        <v>0</v>
      </c>
      <c r="BV57">
        <v>0</v>
      </c>
      <c r="BW57">
        <v>0</v>
      </c>
      <c r="BX57">
        <v>0</v>
      </c>
      <c r="BY57">
        <v>0</v>
      </c>
      <c r="BZ57">
        <v>1</v>
      </c>
      <c r="CA57">
        <v>0</v>
      </c>
      <c r="CB57">
        <v>0</v>
      </c>
      <c r="CC57">
        <v>0</v>
      </c>
      <c r="CD57">
        <v>0</v>
      </c>
      <c r="CE57">
        <v>0</v>
      </c>
      <c r="CF57">
        <v>0</v>
      </c>
      <c r="CG57">
        <f t="shared" si="4"/>
        <v>0</v>
      </c>
      <c r="CH57">
        <f t="shared" si="5"/>
        <v>0</v>
      </c>
      <c r="CI57">
        <f t="shared" si="6"/>
        <v>1</v>
      </c>
      <c r="CJ57">
        <f t="shared" si="7"/>
        <v>1</v>
      </c>
      <c r="CK57">
        <f t="shared" si="8"/>
        <v>0</v>
      </c>
      <c r="CL57">
        <f t="shared" si="9"/>
        <v>1</v>
      </c>
    </row>
    <row r="58" spans="1:90" x14ac:dyDescent="0.25">
      <c r="A58" s="1">
        <v>56</v>
      </c>
      <c r="B58" t="s">
        <v>270</v>
      </c>
      <c r="C58" t="s">
        <v>66</v>
      </c>
      <c r="D58" t="s">
        <v>110</v>
      </c>
      <c r="E58">
        <v>730000000</v>
      </c>
      <c r="F58">
        <v>2020</v>
      </c>
      <c r="G58">
        <v>2020</v>
      </c>
      <c r="H58" t="s">
        <v>22</v>
      </c>
      <c r="I58" t="s">
        <v>271</v>
      </c>
      <c r="J58" t="s">
        <v>53</v>
      </c>
      <c r="K58" t="s">
        <v>272</v>
      </c>
      <c r="L58" t="s">
        <v>69</v>
      </c>
      <c r="M58">
        <v>2020</v>
      </c>
      <c r="N58" t="s">
        <v>70</v>
      </c>
      <c r="O58">
        <v>730000000</v>
      </c>
      <c r="P58" t="s">
        <v>110</v>
      </c>
      <c r="Q58">
        <v>1</v>
      </c>
      <c r="R58">
        <v>0</v>
      </c>
      <c r="S58">
        <v>0</v>
      </c>
      <c r="T58">
        <v>1</v>
      </c>
      <c r="U58">
        <v>0</v>
      </c>
      <c r="V58">
        <v>0</v>
      </c>
      <c r="W58">
        <v>0</v>
      </c>
      <c r="X58">
        <v>0</v>
      </c>
      <c r="Y58">
        <v>0</v>
      </c>
      <c r="Z58">
        <v>1</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f t="shared" si="0"/>
        <v>0</v>
      </c>
      <c r="AY58">
        <f t="shared" si="1"/>
        <v>1</v>
      </c>
      <c r="AZ58">
        <f t="shared" si="2"/>
        <v>0</v>
      </c>
      <c r="BA58">
        <f t="shared" si="3"/>
        <v>0</v>
      </c>
      <c r="BB58">
        <v>1</v>
      </c>
      <c r="BC58">
        <v>0</v>
      </c>
      <c r="BD58">
        <v>1</v>
      </c>
      <c r="BE58">
        <v>1</v>
      </c>
      <c r="BF58">
        <v>1</v>
      </c>
      <c r="BG58">
        <v>0</v>
      </c>
      <c r="BH58">
        <v>1</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f t="shared" si="4"/>
        <v>1</v>
      </c>
      <c r="CH58">
        <f t="shared" si="5"/>
        <v>1</v>
      </c>
      <c r="CI58">
        <f t="shared" si="6"/>
        <v>0</v>
      </c>
      <c r="CJ58">
        <f t="shared" si="7"/>
        <v>0</v>
      </c>
      <c r="CK58">
        <f t="shared" si="8"/>
        <v>0</v>
      </c>
      <c r="CL58">
        <f t="shared" si="9"/>
        <v>1</v>
      </c>
    </row>
    <row r="59" spans="1:90" x14ac:dyDescent="0.25">
      <c r="A59" s="1">
        <v>57</v>
      </c>
      <c r="B59" t="s">
        <v>273</v>
      </c>
      <c r="C59" t="s">
        <v>146</v>
      </c>
      <c r="D59" t="s">
        <v>51</v>
      </c>
      <c r="E59">
        <v>933000000</v>
      </c>
      <c r="G59">
        <v>2018</v>
      </c>
      <c r="H59" t="s">
        <v>22</v>
      </c>
      <c r="I59" t="s">
        <v>15</v>
      </c>
      <c r="J59" t="s">
        <v>90</v>
      </c>
      <c r="K59" t="s">
        <v>274</v>
      </c>
      <c r="L59" t="s">
        <v>148</v>
      </c>
      <c r="N59" t="s">
        <v>70</v>
      </c>
      <c r="O59">
        <v>933000000</v>
      </c>
      <c r="P59" t="s">
        <v>51</v>
      </c>
      <c r="Q59">
        <v>1</v>
      </c>
      <c r="R59">
        <v>0</v>
      </c>
      <c r="S59">
        <v>0</v>
      </c>
      <c r="T59">
        <v>0</v>
      </c>
      <c r="U59">
        <v>0</v>
      </c>
      <c r="V59">
        <v>0</v>
      </c>
      <c r="W59">
        <v>0</v>
      </c>
      <c r="X59">
        <v>0</v>
      </c>
      <c r="Y59">
        <v>0</v>
      </c>
      <c r="Z59">
        <v>1</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f t="shared" si="0"/>
        <v>0</v>
      </c>
      <c r="AY59">
        <f t="shared" si="1"/>
        <v>1</v>
      </c>
      <c r="AZ59">
        <f t="shared" si="2"/>
        <v>0</v>
      </c>
      <c r="BA59">
        <f t="shared" si="3"/>
        <v>0</v>
      </c>
      <c r="BB59">
        <v>0</v>
      </c>
      <c r="BC59">
        <v>0</v>
      </c>
      <c r="BD59">
        <v>0</v>
      </c>
      <c r="BE59">
        <v>0</v>
      </c>
      <c r="BF59">
        <v>1</v>
      </c>
      <c r="BG59">
        <v>1</v>
      </c>
      <c r="BH59">
        <v>1</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f t="shared" si="4"/>
        <v>0</v>
      </c>
      <c r="CH59">
        <f t="shared" si="5"/>
        <v>1</v>
      </c>
      <c r="CI59">
        <f t="shared" si="6"/>
        <v>0</v>
      </c>
      <c r="CJ59">
        <f t="shared" si="7"/>
        <v>0</v>
      </c>
      <c r="CK59">
        <f t="shared" si="8"/>
        <v>0</v>
      </c>
      <c r="CL59">
        <f t="shared" si="9"/>
        <v>1</v>
      </c>
    </row>
    <row r="60" spans="1:90" x14ac:dyDescent="0.25">
      <c r="A60" s="1">
        <v>58</v>
      </c>
      <c r="B60" t="s">
        <v>275</v>
      </c>
      <c r="C60" t="s">
        <v>201</v>
      </c>
      <c r="D60" t="s">
        <v>110</v>
      </c>
      <c r="E60">
        <v>678000000</v>
      </c>
      <c r="F60">
        <v>2018</v>
      </c>
      <c r="G60">
        <v>2018</v>
      </c>
      <c r="H60" t="s">
        <v>22</v>
      </c>
      <c r="I60" t="s">
        <v>18</v>
      </c>
      <c r="J60" t="s">
        <v>53</v>
      </c>
      <c r="K60" t="s">
        <v>276</v>
      </c>
      <c r="L60" t="s">
        <v>203</v>
      </c>
      <c r="M60">
        <v>2018</v>
      </c>
      <c r="N60" t="s">
        <v>79</v>
      </c>
      <c r="O60">
        <v>678000000</v>
      </c>
      <c r="P60" t="s">
        <v>110</v>
      </c>
      <c r="Q60">
        <v>0</v>
      </c>
      <c r="R60">
        <v>0</v>
      </c>
      <c r="S60">
        <v>0</v>
      </c>
      <c r="T60">
        <v>1</v>
      </c>
      <c r="U60">
        <v>0</v>
      </c>
      <c r="V60">
        <v>0</v>
      </c>
      <c r="W60">
        <v>1</v>
      </c>
      <c r="X60">
        <v>1</v>
      </c>
      <c r="Y60">
        <v>1</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f t="shared" si="0"/>
        <v>1</v>
      </c>
      <c r="AY60">
        <f t="shared" si="1"/>
        <v>0</v>
      </c>
      <c r="AZ60">
        <f t="shared" si="2"/>
        <v>0</v>
      </c>
      <c r="BA60">
        <f t="shared" si="3"/>
        <v>0</v>
      </c>
      <c r="BB60">
        <v>0</v>
      </c>
      <c r="BC60">
        <v>0</v>
      </c>
      <c r="BD60">
        <v>0</v>
      </c>
      <c r="BE60">
        <v>0</v>
      </c>
      <c r="BF60">
        <v>1</v>
      </c>
      <c r="BG60">
        <v>1</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f t="shared" si="4"/>
        <v>0</v>
      </c>
      <c r="CH60">
        <f t="shared" si="5"/>
        <v>0</v>
      </c>
      <c r="CI60">
        <f t="shared" si="6"/>
        <v>0</v>
      </c>
      <c r="CJ60">
        <f t="shared" si="7"/>
        <v>0</v>
      </c>
      <c r="CK60">
        <f t="shared" si="8"/>
        <v>0</v>
      </c>
      <c r="CL60">
        <f t="shared" si="9"/>
        <v>1</v>
      </c>
    </row>
    <row r="61" spans="1:90" x14ac:dyDescent="0.25">
      <c r="A61" s="1">
        <v>59</v>
      </c>
      <c r="B61" t="s">
        <v>277</v>
      </c>
      <c r="C61" t="s">
        <v>278</v>
      </c>
      <c r="D61" t="s">
        <v>110</v>
      </c>
      <c r="E61">
        <v>670000000</v>
      </c>
      <c r="F61">
        <v>2021</v>
      </c>
      <c r="G61">
        <v>2019</v>
      </c>
      <c r="H61" t="s">
        <v>22</v>
      </c>
      <c r="I61" t="s">
        <v>181</v>
      </c>
      <c r="J61" t="s">
        <v>53</v>
      </c>
      <c r="K61" t="s">
        <v>279</v>
      </c>
      <c r="L61" t="s">
        <v>280</v>
      </c>
      <c r="M61">
        <v>2021</v>
      </c>
      <c r="N61" t="s">
        <v>70</v>
      </c>
      <c r="O61">
        <v>670000000</v>
      </c>
      <c r="P61" t="s">
        <v>110</v>
      </c>
      <c r="Q61">
        <v>0</v>
      </c>
      <c r="R61">
        <v>0</v>
      </c>
      <c r="S61">
        <v>0</v>
      </c>
      <c r="T61">
        <v>1</v>
      </c>
      <c r="U61">
        <v>1</v>
      </c>
      <c r="V61">
        <v>0</v>
      </c>
      <c r="W61">
        <v>0</v>
      </c>
      <c r="X61">
        <v>0</v>
      </c>
      <c r="Y61">
        <v>0</v>
      </c>
      <c r="Z61">
        <v>1</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f t="shared" si="0"/>
        <v>0</v>
      </c>
      <c r="AY61">
        <f t="shared" si="1"/>
        <v>1</v>
      </c>
      <c r="AZ61">
        <f t="shared" si="2"/>
        <v>0</v>
      </c>
      <c r="BA61">
        <f t="shared" si="3"/>
        <v>0</v>
      </c>
      <c r="BB61">
        <v>0</v>
      </c>
      <c r="BC61">
        <v>0</v>
      </c>
      <c r="BD61">
        <v>1</v>
      </c>
      <c r="BE61">
        <v>0</v>
      </c>
      <c r="BF61">
        <v>1</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f t="shared" si="4"/>
        <v>1</v>
      </c>
      <c r="CH61">
        <f t="shared" si="5"/>
        <v>0</v>
      </c>
      <c r="CI61">
        <f t="shared" si="6"/>
        <v>0</v>
      </c>
      <c r="CJ61">
        <f t="shared" si="7"/>
        <v>0</v>
      </c>
      <c r="CK61">
        <f t="shared" si="8"/>
        <v>0</v>
      </c>
      <c r="CL61">
        <f t="shared" si="9"/>
        <v>1</v>
      </c>
    </row>
    <row r="62" spans="1:90" x14ac:dyDescent="0.25">
      <c r="A62" s="1">
        <v>60</v>
      </c>
      <c r="B62" t="s">
        <v>281</v>
      </c>
      <c r="C62" t="s">
        <v>109</v>
      </c>
      <c r="D62" t="s">
        <v>110</v>
      </c>
      <c r="E62">
        <v>825000000</v>
      </c>
      <c r="F62">
        <v>2015</v>
      </c>
      <c r="G62">
        <v>2014</v>
      </c>
      <c r="H62" t="s">
        <v>22</v>
      </c>
      <c r="I62" t="s">
        <v>18</v>
      </c>
      <c r="J62" t="s">
        <v>53</v>
      </c>
      <c r="K62" t="s">
        <v>282</v>
      </c>
      <c r="L62" t="s">
        <v>113</v>
      </c>
      <c r="M62">
        <v>2015</v>
      </c>
      <c r="N62" t="s">
        <v>283</v>
      </c>
      <c r="O62">
        <v>825000000</v>
      </c>
      <c r="P62" t="s">
        <v>110</v>
      </c>
      <c r="Q62">
        <v>0</v>
      </c>
      <c r="R62">
        <v>0</v>
      </c>
      <c r="S62">
        <v>0</v>
      </c>
      <c r="T62">
        <v>1</v>
      </c>
      <c r="U62">
        <v>0</v>
      </c>
      <c r="V62">
        <v>0</v>
      </c>
      <c r="W62">
        <v>0</v>
      </c>
      <c r="X62">
        <v>0</v>
      </c>
      <c r="Y62">
        <v>0</v>
      </c>
      <c r="Z62">
        <v>0</v>
      </c>
      <c r="AA62">
        <v>0</v>
      </c>
      <c r="AB62">
        <v>0</v>
      </c>
      <c r="AC62">
        <v>0</v>
      </c>
      <c r="AD62">
        <v>0</v>
      </c>
      <c r="AE62">
        <v>0</v>
      </c>
      <c r="AF62">
        <v>0</v>
      </c>
      <c r="AG62">
        <v>0</v>
      </c>
      <c r="AH62">
        <v>0</v>
      </c>
      <c r="AI62">
        <v>0</v>
      </c>
      <c r="AJ62">
        <v>0</v>
      </c>
      <c r="AK62">
        <v>1</v>
      </c>
      <c r="AL62">
        <v>0</v>
      </c>
      <c r="AM62">
        <v>0</v>
      </c>
      <c r="AN62">
        <v>0</v>
      </c>
      <c r="AO62">
        <v>0</v>
      </c>
      <c r="AP62">
        <v>0</v>
      </c>
      <c r="AQ62">
        <v>0</v>
      </c>
      <c r="AR62">
        <v>0</v>
      </c>
      <c r="AS62">
        <v>0</v>
      </c>
      <c r="AT62">
        <v>0</v>
      </c>
      <c r="AU62">
        <v>0</v>
      </c>
      <c r="AV62">
        <v>0</v>
      </c>
      <c r="AW62">
        <v>0</v>
      </c>
      <c r="AX62">
        <f t="shared" si="0"/>
        <v>0</v>
      </c>
      <c r="AY62">
        <f t="shared" si="1"/>
        <v>1</v>
      </c>
      <c r="AZ62">
        <f t="shared" si="2"/>
        <v>0</v>
      </c>
      <c r="BA62">
        <f t="shared" si="3"/>
        <v>0</v>
      </c>
      <c r="BB62">
        <v>0</v>
      </c>
      <c r="BC62">
        <v>1</v>
      </c>
      <c r="BD62">
        <v>1</v>
      </c>
      <c r="BE62">
        <v>1</v>
      </c>
      <c r="BF62">
        <v>1</v>
      </c>
      <c r="BG62">
        <v>0</v>
      </c>
      <c r="BH62">
        <v>1</v>
      </c>
      <c r="BI62">
        <v>1</v>
      </c>
      <c r="BJ62">
        <v>0</v>
      </c>
      <c r="BK62">
        <v>0</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f t="shared" si="4"/>
        <v>1</v>
      </c>
      <c r="CH62">
        <f t="shared" si="5"/>
        <v>1</v>
      </c>
      <c r="CI62">
        <f t="shared" si="6"/>
        <v>0</v>
      </c>
      <c r="CJ62">
        <f t="shared" si="7"/>
        <v>0</v>
      </c>
      <c r="CK62">
        <f t="shared" si="8"/>
        <v>0</v>
      </c>
      <c r="CL62">
        <f t="shared" si="9"/>
        <v>1</v>
      </c>
    </row>
    <row r="63" spans="1:90" x14ac:dyDescent="0.25">
      <c r="A63" s="1">
        <v>61</v>
      </c>
      <c r="B63" t="s">
        <v>284</v>
      </c>
      <c r="C63" t="s">
        <v>285</v>
      </c>
      <c r="D63" t="s">
        <v>110</v>
      </c>
      <c r="E63">
        <v>650000000</v>
      </c>
      <c r="G63">
        <v>2020</v>
      </c>
      <c r="H63" t="s">
        <v>22</v>
      </c>
      <c r="I63" t="s">
        <v>173</v>
      </c>
      <c r="J63" t="s">
        <v>90</v>
      </c>
      <c r="K63" t="s">
        <v>286</v>
      </c>
      <c r="L63" t="s">
        <v>287</v>
      </c>
      <c r="N63" t="s">
        <v>70</v>
      </c>
      <c r="O63">
        <v>650000000</v>
      </c>
      <c r="P63" t="s">
        <v>110</v>
      </c>
      <c r="Q63">
        <v>0</v>
      </c>
      <c r="R63">
        <v>0</v>
      </c>
      <c r="S63">
        <v>0</v>
      </c>
      <c r="T63">
        <v>1</v>
      </c>
      <c r="U63">
        <v>1</v>
      </c>
      <c r="V63">
        <v>0</v>
      </c>
      <c r="W63">
        <v>0</v>
      </c>
      <c r="X63">
        <v>0</v>
      </c>
      <c r="Y63">
        <v>0</v>
      </c>
      <c r="Z63">
        <v>1</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f t="shared" si="0"/>
        <v>0</v>
      </c>
      <c r="AY63">
        <f t="shared" si="1"/>
        <v>1</v>
      </c>
      <c r="AZ63">
        <f t="shared" si="2"/>
        <v>0</v>
      </c>
      <c r="BA63">
        <f t="shared" si="3"/>
        <v>0</v>
      </c>
      <c r="BB63">
        <v>0</v>
      </c>
      <c r="BC63">
        <v>0</v>
      </c>
      <c r="BD63">
        <v>1</v>
      </c>
      <c r="BE63">
        <v>0</v>
      </c>
      <c r="BF63">
        <v>1</v>
      </c>
      <c r="BG63">
        <v>0</v>
      </c>
      <c r="BH63">
        <v>0</v>
      </c>
      <c r="BI63">
        <v>1</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f t="shared" si="4"/>
        <v>1</v>
      </c>
      <c r="CH63">
        <f t="shared" si="5"/>
        <v>0</v>
      </c>
      <c r="CI63">
        <f t="shared" si="6"/>
        <v>0</v>
      </c>
      <c r="CJ63">
        <f t="shared" si="7"/>
        <v>0</v>
      </c>
      <c r="CK63">
        <f t="shared" si="8"/>
        <v>0</v>
      </c>
      <c r="CL63">
        <f t="shared" si="9"/>
        <v>1</v>
      </c>
    </row>
    <row r="64" spans="1:90" x14ac:dyDescent="0.25">
      <c r="A64" s="1">
        <v>62</v>
      </c>
      <c r="B64" t="s">
        <v>288</v>
      </c>
      <c r="C64" t="s">
        <v>115</v>
      </c>
      <c r="D64" t="s">
        <v>51</v>
      </c>
      <c r="E64">
        <v>885000000</v>
      </c>
      <c r="F64">
        <v>2017</v>
      </c>
      <c r="G64">
        <v>2017</v>
      </c>
      <c r="H64" t="s">
        <v>22</v>
      </c>
      <c r="I64" t="s">
        <v>289</v>
      </c>
      <c r="J64" t="s">
        <v>53</v>
      </c>
      <c r="K64" t="s">
        <v>290</v>
      </c>
      <c r="L64" t="s">
        <v>118</v>
      </c>
      <c r="M64">
        <v>2017</v>
      </c>
      <c r="N64" t="s">
        <v>79</v>
      </c>
      <c r="O64">
        <v>885000000</v>
      </c>
      <c r="P64" t="s">
        <v>51</v>
      </c>
      <c r="Q64">
        <v>1</v>
      </c>
      <c r="R64">
        <v>1</v>
      </c>
      <c r="S64">
        <v>1</v>
      </c>
      <c r="T64">
        <v>1</v>
      </c>
      <c r="U64">
        <v>0</v>
      </c>
      <c r="V64">
        <v>0</v>
      </c>
      <c r="W64">
        <v>1</v>
      </c>
      <c r="X64">
        <v>1</v>
      </c>
      <c r="Y64">
        <v>1</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f t="shared" si="0"/>
        <v>1</v>
      </c>
      <c r="AY64">
        <f t="shared" si="1"/>
        <v>0</v>
      </c>
      <c r="AZ64">
        <f t="shared" si="2"/>
        <v>0</v>
      </c>
      <c r="BA64">
        <f t="shared" si="3"/>
        <v>0</v>
      </c>
      <c r="BB64">
        <v>0</v>
      </c>
      <c r="BC64">
        <v>0</v>
      </c>
      <c r="BD64">
        <v>0</v>
      </c>
      <c r="BE64">
        <v>0</v>
      </c>
      <c r="BF64">
        <v>1</v>
      </c>
      <c r="BG64">
        <v>1</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f t="shared" si="4"/>
        <v>0</v>
      </c>
      <c r="CH64">
        <f t="shared" si="5"/>
        <v>0</v>
      </c>
      <c r="CI64">
        <f t="shared" si="6"/>
        <v>0</v>
      </c>
      <c r="CJ64">
        <f t="shared" si="7"/>
        <v>0</v>
      </c>
      <c r="CK64">
        <f t="shared" si="8"/>
        <v>0</v>
      </c>
      <c r="CL64">
        <f t="shared" si="9"/>
        <v>1</v>
      </c>
    </row>
    <row r="65" spans="1:90" x14ac:dyDescent="0.25">
      <c r="A65" s="1">
        <v>63</v>
      </c>
      <c r="B65" t="s">
        <v>291</v>
      </c>
      <c r="C65" t="s">
        <v>201</v>
      </c>
      <c r="D65" t="s">
        <v>67</v>
      </c>
      <c r="E65">
        <v>500000000</v>
      </c>
      <c r="F65">
        <v>2019</v>
      </c>
      <c r="G65">
        <v>2017</v>
      </c>
      <c r="H65" t="s">
        <v>22</v>
      </c>
      <c r="I65" t="s">
        <v>18</v>
      </c>
      <c r="J65" t="s">
        <v>53</v>
      </c>
      <c r="K65" t="s">
        <v>292</v>
      </c>
      <c r="L65" t="s">
        <v>203</v>
      </c>
      <c r="M65">
        <v>2019</v>
      </c>
      <c r="N65" t="s">
        <v>79</v>
      </c>
      <c r="O65">
        <v>500000000</v>
      </c>
      <c r="P65" t="s">
        <v>67</v>
      </c>
      <c r="Q65">
        <v>0</v>
      </c>
      <c r="R65">
        <v>0</v>
      </c>
      <c r="S65">
        <v>0</v>
      </c>
      <c r="T65">
        <v>1</v>
      </c>
      <c r="U65">
        <v>0</v>
      </c>
      <c r="V65">
        <v>0</v>
      </c>
      <c r="W65">
        <v>1</v>
      </c>
      <c r="X65">
        <v>1</v>
      </c>
      <c r="Y65">
        <v>1</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f t="shared" si="0"/>
        <v>1</v>
      </c>
      <c r="AY65">
        <f t="shared" si="1"/>
        <v>0</v>
      </c>
      <c r="AZ65">
        <f t="shared" si="2"/>
        <v>0</v>
      </c>
      <c r="BA65">
        <f t="shared" si="3"/>
        <v>0</v>
      </c>
      <c r="BB65">
        <v>0</v>
      </c>
      <c r="BC65">
        <v>0</v>
      </c>
      <c r="BD65">
        <v>0</v>
      </c>
      <c r="BE65">
        <v>0</v>
      </c>
      <c r="BF65">
        <v>1</v>
      </c>
      <c r="BG65">
        <v>1</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f t="shared" si="4"/>
        <v>0</v>
      </c>
      <c r="CH65">
        <f t="shared" si="5"/>
        <v>0</v>
      </c>
      <c r="CI65">
        <f t="shared" si="6"/>
        <v>0</v>
      </c>
      <c r="CJ65">
        <f t="shared" si="7"/>
        <v>0</v>
      </c>
      <c r="CK65">
        <f t="shared" si="8"/>
        <v>0</v>
      </c>
      <c r="CL65">
        <f t="shared" si="9"/>
        <v>1</v>
      </c>
    </row>
    <row r="66" spans="1:90" x14ac:dyDescent="0.25">
      <c r="A66" s="1">
        <v>64</v>
      </c>
      <c r="B66" t="s">
        <v>293</v>
      </c>
      <c r="C66" t="s">
        <v>294</v>
      </c>
      <c r="D66" t="s">
        <v>51</v>
      </c>
      <c r="E66">
        <v>850000000</v>
      </c>
      <c r="F66">
        <v>2019</v>
      </c>
      <c r="G66">
        <v>2017</v>
      </c>
      <c r="H66" t="s">
        <v>22</v>
      </c>
      <c r="I66" t="s">
        <v>295</v>
      </c>
      <c r="J66" t="s">
        <v>53</v>
      </c>
      <c r="K66" t="s">
        <v>296</v>
      </c>
      <c r="L66" t="s">
        <v>297</v>
      </c>
      <c r="M66">
        <v>2019</v>
      </c>
      <c r="N66" t="s">
        <v>70</v>
      </c>
      <c r="O66">
        <v>850000000</v>
      </c>
      <c r="P66" t="s">
        <v>51</v>
      </c>
      <c r="Q66">
        <v>0</v>
      </c>
      <c r="R66">
        <v>1</v>
      </c>
      <c r="S66">
        <v>1</v>
      </c>
      <c r="T66">
        <v>0</v>
      </c>
      <c r="U66">
        <v>0</v>
      </c>
      <c r="V66">
        <v>1</v>
      </c>
      <c r="W66">
        <v>0</v>
      </c>
      <c r="X66">
        <v>0</v>
      </c>
      <c r="Y66">
        <v>0</v>
      </c>
      <c r="Z66">
        <v>1</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f t="shared" si="0"/>
        <v>0</v>
      </c>
      <c r="AY66">
        <f t="shared" si="1"/>
        <v>1</v>
      </c>
      <c r="AZ66">
        <f t="shared" si="2"/>
        <v>0</v>
      </c>
      <c r="BA66">
        <f t="shared" si="3"/>
        <v>0</v>
      </c>
      <c r="BB66">
        <v>0</v>
      </c>
      <c r="BC66">
        <v>0</v>
      </c>
      <c r="BD66">
        <v>1</v>
      </c>
      <c r="BE66">
        <v>0</v>
      </c>
      <c r="BF66">
        <v>1</v>
      </c>
      <c r="BG66">
        <v>0</v>
      </c>
      <c r="BH66">
        <v>1</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f t="shared" si="4"/>
        <v>1</v>
      </c>
      <c r="CH66">
        <f t="shared" si="5"/>
        <v>1</v>
      </c>
      <c r="CI66">
        <f t="shared" si="6"/>
        <v>0</v>
      </c>
      <c r="CJ66">
        <f t="shared" si="7"/>
        <v>0</v>
      </c>
      <c r="CK66">
        <f t="shared" si="8"/>
        <v>0</v>
      </c>
      <c r="CL66">
        <f t="shared" si="9"/>
        <v>1</v>
      </c>
    </row>
    <row r="67" spans="1:90" x14ac:dyDescent="0.25">
      <c r="A67" s="1">
        <v>65</v>
      </c>
      <c r="B67" t="s">
        <v>298</v>
      </c>
      <c r="C67" t="s">
        <v>299</v>
      </c>
      <c r="D67" t="s">
        <v>110</v>
      </c>
      <c r="E67">
        <v>605000000</v>
      </c>
      <c r="F67">
        <v>2021</v>
      </c>
      <c r="G67">
        <v>2021</v>
      </c>
      <c r="H67" t="s">
        <v>22</v>
      </c>
      <c r="I67" t="s">
        <v>300</v>
      </c>
      <c r="J67" t="s">
        <v>53</v>
      </c>
      <c r="K67" t="s">
        <v>301</v>
      </c>
      <c r="L67" t="s">
        <v>302</v>
      </c>
      <c r="M67">
        <v>2021</v>
      </c>
      <c r="N67" t="s">
        <v>79</v>
      </c>
      <c r="O67">
        <v>605000000</v>
      </c>
      <c r="P67" t="s">
        <v>110</v>
      </c>
      <c r="Q67">
        <v>1</v>
      </c>
      <c r="R67">
        <v>0</v>
      </c>
      <c r="S67">
        <v>0</v>
      </c>
      <c r="T67">
        <v>1</v>
      </c>
      <c r="U67">
        <v>0</v>
      </c>
      <c r="V67">
        <v>0</v>
      </c>
      <c r="W67">
        <v>1</v>
      </c>
      <c r="X67">
        <v>1</v>
      </c>
      <c r="Y67">
        <v>1</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f t="shared" ref="AX67:AX130" si="10">+MIN(1,MAX(W67,X67,Y67,AA67,AB67,AF67,AL67))</f>
        <v>1</v>
      </c>
      <c r="AY67">
        <f t="shared" ref="AY67:AY130" si="11">+MIN(1,MAX(Z67,AK67))</f>
        <v>0</v>
      </c>
      <c r="AZ67">
        <f t="shared" ref="AZ67:AZ130" si="12">+MIN(1,MAX(AC67,AD67,AE67,AP67,AR67))</f>
        <v>0</v>
      </c>
      <c r="BA67">
        <f t="shared" ref="BA67:BA130" si="13">+MIN(1,MAX(AG67,AH67,AI67,AJ67,AM67,AN67,AO67,AQ67,AS67,AT67,AU67,AV67,AW67))</f>
        <v>0</v>
      </c>
      <c r="BB67">
        <v>0</v>
      </c>
      <c r="BC67">
        <v>0</v>
      </c>
      <c r="BD67">
        <v>0</v>
      </c>
      <c r="BE67">
        <v>0</v>
      </c>
      <c r="BF67">
        <v>1</v>
      </c>
      <c r="BG67">
        <v>1</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f t="shared" ref="CG67:CG130" si="14">+MIN(MAX(BD67,BJ67,CA67,CF67),1)</f>
        <v>0</v>
      </c>
      <c r="CH67">
        <f t="shared" ref="CH67:CH130" si="15">+MIN(MAX(BE67,BH67,BU67,BW67,BX67),1)</f>
        <v>0</v>
      </c>
      <c r="CI67">
        <f t="shared" ref="CI67:CI130" si="16">+MIN(MAX(BM67,CB67,CC67),1)</f>
        <v>0</v>
      </c>
      <c r="CJ67">
        <f t="shared" ref="CJ67:CJ130" si="17">+MIN(MAX(BK67,BO67,BQ67,BR67,BS67,BT67,BY67,BZ67),1)</f>
        <v>0</v>
      </c>
      <c r="CK67">
        <f t="shared" ref="CK67:CK130" si="18">+MIN(MAX(BV67,CD67,CE67),1)</f>
        <v>0</v>
      </c>
      <c r="CL67">
        <f t="shared" ref="CL67:CL130" si="19">+MIN(MAX(BB67,BC67,BF67,BG67,BI67,BL67,BN67,BP67),1)</f>
        <v>1</v>
      </c>
    </row>
    <row r="68" spans="1:90" x14ac:dyDescent="0.25">
      <c r="A68" s="1">
        <v>66</v>
      </c>
      <c r="B68" t="s">
        <v>303</v>
      </c>
      <c r="C68" t="s">
        <v>304</v>
      </c>
      <c r="D68" t="s">
        <v>51</v>
      </c>
      <c r="E68">
        <v>805000000</v>
      </c>
      <c r="F68">
        <v>2013</v>
      </c>
      <c r="G68">
        <v>2012</v>
      </c>
      <c r="H68" t="s">
        <v>22</v>
      </c>
      <c r="I68" t="s">
        <v>15</v>
      </c>
      <c r="J68" t="s">
        <v>53</v>
      </c>
      <c r="K68" t="s">
        <v>305</v>
      </c>
      <c r="L68" t="s">
        <v>306</v>
      </c>
      <c r="M68">
        <v>2013</v>
      </c>
      <c r="N68" t="s">
        <v>56</v>
      </c>
      <c r="O68">
        <v>805000000</v>
      </c>
      <c r="P68" t="s">
        <v>51</v>
      </c>
      <c r="Q68">
        <v>1</v>
      </c>
      <c r="R68">
        <v>0</v>
      </c>
      <c r="S68">
        <v>0</v>
      </c>
      <c r="T68">
        <v>0</v>
      </c>
      <c r="U68">
        <v>0</v>
      </c>
      <c r="V68">
        <v>0</v>
      </c>
      <c r="W68">
        <v>1</v>
      </c>
      <c r="X68">
        <v>1</v>
      </c>
      <c r="Y68">
        <v>1</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f t="shared" si="10"/>
        <v>1</v>
      </c>
      <c r="AY68">
        <f t="shared" si="11"/>
        <v>0</v>
      </c>
      <c r="AZ68">
        <f t="shared" si="12"/>
        <v>0</v>
      </c>
      <c r="BA68">
        <f t="shared" si="13"/>
        <v>0</v>
      </c>
      <c r="BB68">
        <v>0</v>
      </c>
      <c r="BC68">
        <v>0</v>
      </c>
      <c r="BD68">
        <v>1</v>
      </c>
      <c r="BE68">
        <v>0</v>
      </c>
      <c r="BF68">
        <v>1</v>
      </c>
      <c r="BG68">
        <v>0</v>
      </c>
      <c r="BH68">
        <v>1</v>
      </c>
      <c r="BI68">
        <v>0</v>
      </c>
      <c r="BJ68">
        <v>1</v>
      </c>
      <c r="BK68">
        <v>1</v>
      </c>
      <c r="BL68">
        <v>0</v>
      </c>
      <c r="BM68">
        <v>0</v>
      </c>
      <c r="BN68">
        <v>0</v>
      </c>
      <c r="BO68">
        <v>0</v>
      </c>
      <c r="BP68">
        <v>0</v>
      </c>
      <c r="BQ68">
        <v>0</v>
      </c>
      <c r="BR68">
        <v>0</v>
      </c>
      <c r="BS68">
        <v>0</v>
      </c>
      <c r="BT68">
        <v>0</v>
      </c>
      <c r="BU68">
        <v>1</v>
      </c>
      <c r="BV68">
        <v>0</v>
      </c>
      <c r="BW68">
        <v>0</v>
      </c>
      <c r="BX68">
        <v>0</v>
      </c>
      <c r="BY68">
        <v>0</v>
      </c>
      <c r="BZ68">
        <v>0</v>
      </c>
      <c r="CA68">
        <v>0</v>
      </c>
      <c r="CB68">
        <v>0</v>
      </c>
      <c r="CC68">
        <v>0</v>
      </c>
      <c r="CD68">
        <v>0</v>
      </c>
      <c r="CE68">
        <v>0</v>
      </c>
      <c r="CF68">
        <v>0</v>
      </c>
      <c r="CG68">
        <f t="shared" si="14"/>
        <v>1</v>
      </c>
      <c r="CH68">
        <f t="shared" si="15"/>
        <v>1</v>
      </c>
      <c r="CI68">
        <f t="shared" si="16"/>
        <v>0</v>
      </c>
      <c r="CJ68">
        <f t="shared" si="17"/>
        <v>1</v>
      </c>
      <c r="CK68">
        <f t="shared" si="18"/>
        <v>0</v>
      </c>
      <c r="CL68">
        <f t="shared" si="19"/>
        <v>1</v>
      </c>
    </row>
    <row r="69" spans="1:90" x14ac:dyDescent="0.25">
      <c r="A69" s="1">
        <v>67</v>
      </c>
      <c r="B69" t="s">
        <v>307</v>
      </c>
      <c r="C69" t="s">
        <v>308</v>
      </c>
      <c r="D69" t="s">
        <v>51</v>
      </c>
      <c r="E69">
        <v>800000000</v>
      </c>
      <c r="G69">
        <v>2020</v>
      </c>
      <c r="H69" t="s">
        <v>22</v>
      </c>
      <c r="I69" t="s">
        <v>58</v>
      </c>
      <c r="K69" t="s">
        <v>309</v>
      </c>
      <c r="L69" t="s">
        <v>310</v>
      </c>
      <c r="N69" t="s">
        <v>311</v>
      </c>
      <c r="O69">
        <v>800000000</v>
      </c>
      <c r="P69" t="s">
        <v>51</v>
      </c>
      <c r="Q69">
        <v>1</v>
      </c>
      <c r="R69">
        <v>1</v>
      </c>
      <c r="S69">
        <v>1</v>
      </c>
      <c r="T69">
        <v>1</v>
      </c>
      <c r="U69">
        <v>1</v>
      </c>
      <c r="V69">
        <v>1</v>
      </c>
      <c r="W69">
        <v>0</v>
      </c>
      <c r="X69">
        <v>0</v>
      </c>
      <c r="Y69">
        <v>0</v>
      </c>
      <c r="Z69">
        <v>0</v>
      </c>
      <c r="AA69">
        <v>0</v>
      </c>
      <c r="AB69">
        <v>0</v>
      </c>
      <c r="AC69">
        <v>0</v>
      </c>
      <c r="AD69">
        <v>0</v>
      </c>
      <c r="AE69">
        <v>0</v>
      </c>
      <c r="AF69">
        <v>0</v>
      </c>
      <c r="AG69">
        <v>1</v>
      </c>
      <c r="AH69">
        <v>0</v>
      </c>
      <c r="AI69">
        <v>0</v>
      </c>
      <c r="AJ69">
        <v>1</v>
      </c>
      <c r="AK69">
        <v>0</v>
      </c>
      <c r="AL69">
        <v>0</v>
      </c>
      <c r="AM69">
        <v>0</v>
      </c>
      <c r="AN69">
        <v>0</v>
      </c>
      <c r="AO69">
        <v>0</v>
      </c>
      <c r="AP69">
        <v>0</v>
      </c>
      <c r="AQ69">
        <v>0</v>
      </c>
      <c r="AR69">
        <v>0</v>
      </c>
      <c r="AS69">
        <v>0</v>
      </c>
      <c r="AT69">
        <v>0</v>
      </c>
      <c r="AU69">
        <v>0</v>
      </c>
      <c r="AV69">
        <v>0</v>
      </c>
      <c r="AW69">
        <v>0</v>
      </c>
      <c r="AX69">
        <f t="shared" si="10"/>
        <v>0</v>
      </c>
      <c r="AY69">
        <f t="shared" si="11"/>
        <v>0</v>
      </c>
      <c r="AZ69">
        <f t="shared" si="12"/>
        <v>0</v>
      </c>
      <c r="BA69">
        <f t="shared" si="13"/>
        <v>1</v>
      </c>
      <c r="BB69">
        <v>0</v>
      </c>
      <c r="BC69">
        <v>0</v>
      </c>
      <c r="BD69">
        <v>0</v>
      </c>
      <c r="BE69">
        <v>0</v>
      </c>
      <c r="BF69">
        <v>1</v>
      </c>
      <c r="BG69">
        <v>1</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f t="shared" si="14"/>
        <v>0</v>
      </c>
      <c r="CH69">
        <f t="shared" si="15"/>
        <v>0</v>
      </c>
      <c r="CI69">
        <f t="shared" si="16"/>
        <v>0</v>
      </c>
      <c r="CJ69">
        <f t="shared" si="17"/>
        <v>0</v>
      </c>
      <c r="CK69">
        <f t="shared" si="18"/>
        <v>0</v>
      </c>
      <c r="CL69">
        <f t="shared" si="19"/>
        <v>1</v>
      </c>
    </row>
    <row r="70" spans="1:90" x14ac:dyDescent="0.25">
      <c r="A70" s="1">
        <v>68</v>
      </c>
      <c r="B70" t="s">
        <v>312</v>
      </c>
      <c r="C70" t="s">
        <v>195</v>
      </c>
      <c r="D70" t="s">
        <v>110</v>
      </c>
      <c r="E70">
        <v>696000000</v>
      </c>
      <c r="F70">
        <v>2017</v>
      </c>
      <c r="G70">
        <v>2017</v>
      </c>
      <c r="H70" t="s">
        <v>22</v>
      </c>
      <c r="I70" t="s">
        <v>173</v>
      </c>
      <c r="J70" t="s">
        <v>53</v>
      </c>
      <c r="K70" t="s">
        <v>313</v>
      </c>
      <c r="L70" t="s">
        <v>197</v>
      </c>
      <c r="M70">
        <v>2017</v>
      </c>
      <c r="N70" t="s">
        <v>70</v>
      </c>
      <c r="O70">
        <v>696000000</v>
      </c>
      <c r="P70" t="s">
        <v>110</v>
      </c>
      <c r="Q70">
        <v>0</v>
      </c>
      <c r="R70">
        <v>0</v>
      </c>
      <c r="S70">
        <v>0</v>
      </c>
      <c r="T70">
        <v>1</v>
      </c>
      <c r="U70">
        <v>1</v>
      </c>
      <c r="V70">
        <v>0</v>
      </c>
      <c r="W70">
        <v>0</v>
      </c>
      <c r="X70">
        <v>0</v>
      </c>
      <c r="Y70">
        <v>0</v>
      </c>
      <c r="Z70">
        <v>1</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f t="shared" si="10"/>
        <v>0</v>
      </c>
      <c r="AY70">
        <f t="shared" si="11"/>
        <v>1</v>
      </c>
      <c r="AZ70">
        <f t="shared" si="12"/>
        <v>0</v>
      </c>
      <c r="BA70">
        <f t="shared" si="13"/>
        <v>0</v>
      </c>
      <c r="BB70">
        <v>0</v>
      </c>
      <c r="BC70">
        <v>0</v>
      </c>
      <c r="BD70">
        <v>0</v>
      </c>
      <c r="BE70">
        <v>0</v>
      </c>
      <c r="BF70">
        <v>1</v>
      </c>
      <c r="BG70">
        <v>1</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f t="shared" si="14"/>
        <v>0</v>
      </c>
      <c r="CH70">
        <f t="shared" si="15"/>
        <v>0</v>
      </c>
      <c r="CI70">
        <f t="shared" si="16"/>
        <v>0</v>
      </c>
      <c r="CJ70">
        <f t="shared" si="17"/>
        <v>0</v>
      </c>
      <c r="CK70">
        <f t="shared" si="18"/>
        <v>0</v>
      </c>
      <c r="CL70">
        <f t="shared" si="19"/>
        <v>1</v>
      </c>
    </row>
    <row r="71" spans="1:90" x14ac:dyDescent="0.25">
      <c r="A71" s="1">
        <v>69</v>
      </c>
      <c r="B71" t="s">
        <v>314</v>
      </c>
      <c r="C71" t="s">
        <v>315</v>
      </c>
      <c r="D71" t="s">
        <v>110</v>
      </c>
      <c r="E71">
        <v>576000000</v>
      </c>
      <c r="F71">
        <v>2021</v>
      </c>
      <c r="G71">
        <v>2019</v>
      </c>
      <c r="H71" t="s">
        <v>22</v>
      </c>
      <c r="I71" t="s">
        <v>18</v>
      </c>
      <c r="J71" t="s">
        <v>53</v>
      </c>
      <c r="K71" t="s">
        <v>316</v>
      </c>
      <c r="L71" t="s">
        <v>317</v>
      </c>
      <c r="M71">
        <v>2021</v>
      </c>
      <c r="N71" t="s">
        <v>70</v>
      </c>
      <c r="O71">
        <v>576000000</v>
      </c>
      <c r="P71" t="s">
        <v>110</v>
      </c>
      <c r="Q71">
        <v>0</v>
      </c>
      <c r="R71">
        <v>0</v>
      </c>
      <c r="S71">
        <v>0</v>
      </c>
      <c r="T71">
        <v>1</v>
      </c>
      <c r="U71">
        <v>0</v>
      </c>
      <c r="V71">
        <v>0</v>
      </c>
      <c r="W71">
        <v>0</v>
      </c>
      <c r="X71">
        <v>0</v>
      </c>
      <c r="Y71">
        <v>0</v>
      </c>
      <c r="Z71">
        <v>1</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f t="shared" si="10"/>
        <v>0</v>
      </c>
      <c r="AY71">
        <f t="shared" si="11"/>
        <v>1</v>
      </c>
      <c r="AZ71">
        <f t="shared" si="12"/>
        <v>0</v>
      </c>
      <c r="BA71">
        <f t="shared" si="13"/>
        <v>0</v>
      </c>
      <c r="BB71">
        <v>0</v>
      </c>
      <c r="BC71">
        <v>0</v>
      </c>
      <c r="BD71">
        <v>1</v>
      </c>
      <c r="BE71">
        <v>0</v>
      </c>
      <c r="BF71">
        <v>1</v>
      </c>
      <c r="BG71">
        <v>0</v>
      </c>
      <c r="BH71">
        <v>1</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f t="shared" si="14"/>
        <v>1</v>
      </c>
      <c r="CH71">
        <f t="shared" si="15"/>
        <v>1</v>
      </c>
      <c r="CI71">
        <f t="shared" si="16"/>
        <v>0</v>
      </c>
      <c r="CJ71">
        <f t="shared" si="17"/>
        <v>0</v>
      </c>
      <c r="CK71">
        <f t="shared" si="18"/>
        <v>0</v>
      </c>
      <c r="CL71">
        <f t="shared" si="19"/>
        <v>1</v>
      </c>
    </row>
    <row r="72" spans="1:90" x14ac:dyDescent="0.25">
      <c r="A72" s="1">
        <v>70</v>
      </c>
      <c r="B72" t="s">
        <v>318</v>
      </c>
      <c r="C72" t="s">
        <v>319</v>
      </c>
      <c r="D72" t="s">
        <v>67</v>
      </c>
      <c r="E72">
        <v>450000000</v>
      </c>
      <c r="F72">
        <v>2018</v>
      </c>
      <c r="G72">
        <v>2018</v>
      </c>
      <c r="H72" t="s">
        <v>22</v>
      </c>
      <c r="I72" t="s">
        <v>173</v>
      </c>
      <c r="J72" t="s">
        <v>53</v>
      </c>
      <c r="K72" t="s">
        <v>320</v>
      </c>
      <c r="L72" t="s">
        <v>321</v>
      </c>
      <c r="M72">
        <v>2018</v>
      </c>
      <c r="N72" t="s">
        <v>70</v>
      </c>
      <c r="O72">
        <v>450000000</v>
      </c>
      <c r="P72" t="s">
        <v>67</v>
      </c>
      <c r="Q72">
        <v>0</v>
      </c>
      <c r="R72">
        <v>0</v>
      </c>
      <c r="S72">
        <v>0</v>
      </c>
      <c r="T72">
        <v>1</v>
      </c>
      <c r="U72">
        <v>1</v>
      </c>
      <c r="V72">
        <v>0</v>
      </c>
      <c r="W72">
        <v>0</v>
      </c>
      <c r="X72">
        <v>0</v>
      </c>
      <c r="Y72">
        <v>0</v>
      </c>
      <c r="Z72">
        <v>1</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f t="shared" si="10"/>
        <v>0</v>
      </c>
      <c r="AY72">
        <f t="shared" si="11"/>
        <v>1</v>
      </c>
      <c r="AZ72">
        <f t="shared" si="12"/>
        <v>0</v>
      </c>
      <c r="BA72">
        <f t="shared" si="13"/>
        <v>0</v>
      </c>
      <c r="BB72">
        <v>0</v>
      </c>
      <c r="BC72">
        <v>0</v>
      </c>
      <c r="BD72">
        <v>0</v>
      </c>
      <c r="BE72">
        <v>0</v>
      </c>
      <c r="BF72">
        <v>1</v>
      </c>
      <c r="BG72">
        <v>1</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f t="shared" si="14"/>
        <v>0</v>
      </c>
      <c r="CH72">
        <f t="shared" si="15"/>
        <v>0</v>
      </c>
      <c r="CI72">
        <f t="shared" si="16"/>
        <v>0</v>
      </c>
      <c r="CJ72">
        <f t="shared" si="17"/>
        <v>0</v>
      </c>
      <c r="CK72">
        <f t="shared" si="18"/>
        <v>0</v>
      </c>
      <c r="CL72">
        <f t="shared" si="19"/>
        <v>1</v>
      </c>
    </row>
    <row r="73" spans="1:90" x14ac:dyDescent="0.25">
      <c r="A73" s="1">
        <v>71</v>
      </c>
      <c r="B73" t="s">
        <v>322</v>
      </c>
      <c r="C73" t="s">
        <v>319</v>
      </c>
      <c r="D73" t="s">
        <v>67</v>
      </c>
      <c r="E73">
        <v>450000000</v>
      </c>
      <c r="F73">
        <v>2014</v>
      </c>
      <c r="G73">
        <v>2013</v>
      </c>
      <c r="H73" t="s">
        <v>22</v>
      </c>
      <c r="I73" t="s">
        <v>18</v>
      </c>
      <c r="J73" t="s">
        <v>53</v>
      </c>
      <c r="K73" t="s">
        <v>323</v>
      </c>
      <c r="L73" t="s">
        <v>321</v>
      </c>
      <c r="M73">
        <v>2014</v>
      </c>
      <c r="N73" t="s">
        <v>324</v>
      </c>
      <c r="O73">
        <v>450000000</v>
      </c>
      <c r="P73" t="s">
        <v>67</v>
      </c>
      <c r="Q73">
        <v>0</v>
      </c>
      <c r="R73">
        <v>0</v>
      </c>
      <c r="S73">
        <v>0</v>
      </c>
      <c r="T73">
        <v>1</v>
      </c>
      <c r="U73">
        <v>0</v>
      </c>
      <c r="V73">
        <v>0</v>
      </c>
      <c r="W73">
        <v>0</v>
      </c>
      <c r="X73">
        <v>0</v>
      </c>
      <c r="Y73">
        <v>0</v>
      </c>
      <c r="Z73">
        <v>1</v>
      </c>
      <c r="AA73">
        <v>0</v>
      </c>
      <c r="AB73">
        <v>0</v>
      </c>
      <c r="AC73">
        <v>0</v>
      </c>
      <c r="AD73">
        <v>0</v>
      </c>
      <c r="AE73">
        <v>0</v>
      </c>
      <c r="AF73">
        <v>0</v>
      </c>
      <c r="AG73">
        <v>0</v>
      </c>
      <c r="AH73">
        <v>0</v>
      </c>
      <c r="AI73">
        <v>0</v>
      </c>
      <c r="AJ73">
        <v>0</v>
      </c>
      <c r="AK73">
        <v>0</v>
      </c>
      <c r="AL73">
        <v>1</v>
      </c>
      <c r="AM73">
        <v>0</v>
      </c>
      <c r="AN73">
        <v>0</v>
      </c>
      <c r="AO73">
        <v>0</v>
      </c>
      <c r="AP73">
        <v>0</v>
      </c>
      <c r="AQ73">
        <v>0</v>
      </c>
      <c r="AR73">
        <v>0</v>
      </c>
      <c r="AS73">
        <v>0</v>
      </c>
      <c r="AT73">
        <v>0</v>
      </c>
      <c r="AU73">
        <v>0</v>
      </c>
      <c r="AV73">
        <v>0</v>
      </c>
      <c r="AW73">
        <v>0</v>
      </c>
      <c r="AX73">
        <f t="shared" si="10"/>
        <v>1</v>
      </c>
      <c r="AY73">
        <f t="shared" si="11"/>
        <v>1</v>
      </c>
      <c r="AZ73">
        <f t="shared" si="12"/>
        <v>0</v>
      </c>
      <c r="BA73">
        <f t="shared" si="13"/>
        <v>0</v>
      </c>
      <c r="BB73">
        <v>0</v>
      </c>
      <c r="BC73">
        <v>0</v>
      </c>
      <c r="BD73">
        <v>0</v>
      </c>
      <c r="BE73">
        <v>0</v>
      </c>
      <c r="BF73">
        <v>1</v>
      </c>
      <c r="BG73">
        <v>1</v>
      </c>
      <c r="BH73">
        <v>0</v>
      </c>
      <c r="BI73">
        <v>0</v>
      </c>
      <c r="BJ73">
        <v>0</v>
      </c>
      <c r="BK73">
        <v>0</v>
      </c>
      <c r="BL73">
        <v>0</v>
      </c>
      <c r="BM73">
        <v>0</v>
      </c>
      <c r="BN73">
        <v>0</v>
      </c>
      <c r="BO73">
        <v>0</v>
      </c>
      <c r="BP73">
        <v>0</v>
      </c>
      <c r="BQ73">
        <v>0</v>
      </c>
      <c r="BR73">
        <v>0</v>
      </c>
      <c r="BS73">
        <v>0</v>
      </c>
      <c r="BT73">
        <v>1</v>
      </c>
      <c r="BU73">
        <v>0</v>
      </c>
      <c r="BV73">
        <v>0</v>
      </c>
      <c r="BW73">
        <v>0</v>
      </c>
      <c r="BX73">
        <v>0</v>
      </c>
      <c r="BY73">
        <v>0</v>
      </c>
      <c r="BZ73">
        <v>0</v>
      </c>
      <c r="CA73">
        <v>0</v>
      </c>
      <c r="CB73">
        <v>0</v>
      </c>
      <c r="CC73">
        <v>0</v>
      </c>
      <c r="CD73">
        <v>0</v>
      </c>
      <c r="CE73">
        <v>0</v>
      </c>
      <c r="CF73">
        <v>0</v>
      </c>
      <c r="CG73">
        <f t="shared" si="14"/>
        <v>0</v>
      </c>
      <c r="CH73">
        <f t="shared" si="15"/>
        <v>0</v>
      </c>
      <c r="CI73">
        <f t="shared" si="16"/>
        <v>0</v>
      </c>
      <c r="CJ73">
        <f t="shared" si="17"/>
        <v>1</v>
      </c>
      <c r="CK73">
        <f t="shared" si="18"/>
        <v>0</v>
      </c>
      <c r="CL73">
        <f t="shared" si="19"/>
        <v>1</v>
      </c>
    </row>
    <row r="74" spans="1:90" x14ac:dyDescent="0.25">
      <c r="A74" s="1">
        <v>72</v>
      </c>
      <c r="B74" t="s">
        <v>325</v>
      </c>
      <c r="C74" t="s">
        <v>164</v>
      </c>
      <c r="D74" t="s">
        <v>51</v>
      </c>
      <c r="E74">
        <v>739000000</v>
      </c>
      <c r="F74">
        <v>2016</v>
      </c>
      <c r="G74">
        <v>2014</v>
      </c>
      <c r="H74" t="s">
        <v>22</v>
      </c>
      <c r="I74" t="s">
        <v>326</v>
      </c>
      <c r="J74" t="s">
        <v>53</v>
      </c>
      <c r="K74" t="s">
        <v>327</v>
      </c>
      <c r="L74" t="s">
        <v>167</v>
      </c>
      <c r="M74">
        <v>2016</v>
      </c>
      <c r="N74" t="s">
        <v>79</v>
      </c>
      <c r="O74">
        <v>739000000</v>
      </c>
      <c r="P74" t="s">
        <v>51</v>
      </c>
      <c r="Q74">
        <v>1</v>
      </c>
      <c r="R74">
        <v>1</v>
      </c>
      <c r="S74">
        <v>1</v>
      </c>
      <c r="T74">
        <v>1</v>
      </c>
      <c r="U74">
        <v>1</v>
      </c>
      <c r="V74">
        <v>1</v>
      </c>
      <c r="W74">
        <v>1</v>
      </c>
      <c r="X74">
        <v>1</v>
      </c>
      <c r="Y74">
        <v>1</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f t="shared" si="10"/>
        <v>1</v>
      </c>
      <c r="AY74">
        <f t="shared" si="11"/>
        <v>0</v>
      </c>
      <c r="AZ74">
        <f t="shared" si="12"/>
        <v>0</v>
      </c>
      <c r="BA74">
        <f t="shared" si="13"/>
        <v>0</v>
      </c>
      <c r="BB74">
        <v>1</v>
      </c>
      <c r="BC74">
        <v>0</v>
      </c>
      <c r="BD74">
        <v>0</v>
      </c>
      <c r="BE74">
        <v>1</v>
      </c>
      <c r="BF74">
        <v>1</v>
      </c>
      <c r="BG74">
        <v>0</v>
      </c>
      <c r="BH74">
        <v>1</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f t="shared" si="14"/>
        <v>0</v>
      </c>
      <c r="CH74">
        <f t="shared" si="15"/>
        <v>1</v>
      </c>
      <c r="CI74">
        <f t="shared" si="16"/>
        <v>0</v>
      </c>
      <c r="CJ74">
        <f t="shared" si="17"/>
        <v>0</v>
      </c>
      <c r="CK74">
        <f t="shared" si="18"/>
        <v>0</v>
      </c>
      <c r="CL74">
        <f t="shared" si="19"/>
        <v>1</v>
      </c>
    </row>
    <row r="75" spans="1:90" x14ac:dyDescent="0.25">
      <c r="A75" s="1">
        <v>73</v>
      </c>
      <c r="B75" t="s">
        <v>328</v>
      </c>
      <c r="C75" t="s">
        <v>329</v>
      </c>
      <c r="D75" t="s">
        <v>67</v>
      </c>
      <c r="E75">
        <v>420000000</v>
      </c>
      <c r="F75">
        <v>2018</v>
      </c>
      <c r="G75">
        <v>2017</v>
      </c>
      <c r="H75" t="s">
        <v>22</v>
      </c>
      <c r="I75" t="s">
        <v>330</v>
      </c>
      <c r="J75" t="s">
        <v>53</v>
      </c>
      <c r="K75" t="s">
        <v>331</v>
      </c>
      <c r="L75" t="s">
        <v>332</v>
      </c>
      <c r="M75">
        <v>2018</v>
      </c>
      <c r="N75" t="s">
        <v>333</v>
      </c>
      <c r="O75">
        <v>420000000</v>
      </c>
      <c r="P75" t="s">
        <v>67</v>
      </c>
      <c r="Q75">
        <v>1</v>
      </c>
      <c r="R75">
        <v>0</v>
      </c>
      <c r="S75">
        <v>1</v>
      </c>
      <c r="T75">
        <v>1</v>
      </c>
      <c r="U75">
        <v>0</v>
      </c>
      <c r="V75">
        <v>0</v>
      </c>
      <c r="W75">
        <v>1</v>
      </c>
      <c r="X75">
        <v>0</v>
      </c>
      <c r="Y75">
        <v>0</v>
      </c>
      <c r="Z75">
        <v>0</v>
      </c>
      <c r="AA75">
        <v>0</v>
      </c>
      <c r="AB75">
        <v>0</v>
      </c>
      <c r="AC75">
        <v>0</v>
      </c>
      <c r="AD75">
        <v>0</v>
      </c>
      <c r="AE75">
        <v>0</v>
      </c>
      <c r="AF75">
        <v>0</v>
      </c>
      <c r="AG75">
        <v>0</v>
      </c>
      <c r="AH75">
        <v>0</v>
      </c>
      <c r="AI75">
        <v>0</v>
      </c>
      <c r="AJ75">
        <v>0</v>
      </c>
      <c r="AK75">
        <v>1</v>
      </c>
      <c r="AL75">
        <v>0</v>
      </c>
      <c r="AM75">
        <v>0</v>
      </c>
      <c r="AN75">
        <v>0</v>
      </c>
      <c r="AO75">
        <v>0</v>
      </c>
      <c r="AP75">
        <v>0</v>
      </c>
      <c r="AQ75">
        <v>0</v>
      </c>
      <c r="AR75">
        <v>0</v>
      </c>
      <c r="AS75">
        <v>0</v>
      </c>
      <c r="AT75">
        <v>0</v>
      </c>
      <c r="AU75">
        <v>0</v>
      </c>
      <c r="AV75">
        <v>0</v>
      </c>
      <c r="AW75">
        <v>0</v>
      </c>
      <c r="AX75">
        <f t="shared" si="10"/>
        <v>1</v>
      </c>
      <c r="AY75">
        <f t="shared" si="11"/>
        <v>1</v>
      </c>
      <c r="AZ75">
        <f t="shared" si="12"/>
        <v>0</v>
      </c>
      <c r="BA75">
        <f t="shared" si="13"/>
        <v>0</v>
      </c>
      <c r="BB75">
        <v>0</v>
      </c>
      <c r="BC75">
        <v>0</v>
      </c>
      <c r="BD75">
        <v>0</v>
      </c>
      <c r="BE75">
        <v>0</v>
      </c>
      <c r="BF75">
        <v>1</v>
      </c>
      <c r="BG75">
        <v>1</v>
      </c>
      <c r="BH75">
        <v>0</v>
      </c>
      <c r="BI75">
        <v>0</v>
      </c>
      <c r="BJ75">
        <v>0</v>
      </c>
      <c r="BK75">
        <v>0</v>
      </c>
      <c r="BL75">
        <v>0</v>
      </c>
      <c r="BM75">
        <v>1</v>
      </c>
      <c r="BN75">
        <v>0</v>
      </c>
      <c r="BO75">
        <v>0</v>
      </c>
      <c r="BP75">
        <v>0</v>
      </c>
      <c r="BQ75">
        <v>0</v>
      </c>
      <c r="BR75">
        <v>0</v>
      </c>
      <c r="BS75">
        <v>0</v>
      </c>
      <c r="BT75">
        <v>0</v>
      </c>
      <c r="BU75">
        <v>0</v>
      </c>
      <c r="BV75">
        <v>0</v>
      </c>
      <c r="BW75">
        <v>0</v>
      </c>
      <c r="BX75">
        <v>0</v>
      </c>
      <c r="BY75">
        <v>0</v>
      </c>
      <c r="BZ75">
        <v>0</v>
      </c>
      <c r="CA75">
        <v>0</v>
      </c>
      <c r="CB75">
        <v>0</v>
      </c>
      <c r="CC75">
        <v>0</v>
      </c>
      <c r="CD75">
        <v>0</v>
      </c>
      <c r="CE75">
        <v>0</v>
      </c>
      <c r="CF75">
        <v>0</v>
      </c>
      <c r="CG75">
        <f t="shared" si="14"/>
        <v>0</v>
      </c>
      <c r="CH75">
        <f t="shared" si="15"/>
        <v>0</v>
      </c>
      <c r="CI75">
        <f t="shared" si="16"/>
        <v>1</v>
      </c>
      <c r="CJ75">
        <f t="shared" si="17"/>
        <v>0</v>
      </c>
      <c r="CK75">
        <f t="shared" si="18"/>
        <v>0</v>
      </c>
      <c r="CL75">
        <f t="shared" si="19"/>
        <v>1</v>
      </c>
    </row>
    <row r="76" spans="1:90" x14ac:dyDescent="0.25">
      <c r="A76" s="1">
        <v>74</v>
      </c>
      <c r="B76" t="s">
        <v>334</v>
      </c>
      <c r="C76" t="s">
        <v>229</v>
      </c>
      <c r="D76" t="s">
        <v>51</v>
      </c>
      <c r="E76">
        <v>700000000</v>
      </c>
      <c r="F76">
        <v>2015</v>
      </c>
      <c r="G76">
        <v>2015</v>
      </c>
      <c r="H76" t="s">
        <v>22</v>
      </c>
      <c r="I76" t="s">
        <v>135</v>
      </c>
      <c r="J76" t="s">
        <v>53</v>
      </c>
      <c r="K76" t="s">
        <v>335</v>
      </c>
      <c r="L76" t="s">
        <v>232</v>
      </c>
      <c r="M76">
        <v>2015</v>
      </c>
      <c r="N76" t="s">
        <v>233</v>
      </c>
      <c r="O76">
        <v>700000000</v>
      </c>
      <c r="P76" t="s">
        <v>51</v>
      </c>
      <c r="Q76">
        <v>1</v>
      </c>
      <c r="R76">
        <v>1</v>
      </c>
      <c r="S76">
        <v>1</v>
      </c>
      <c r="T76">
        <v>1</v>
      </c>
      <c r="U76">
        <v>1</v>
      </c>
      <c r="V76">
        <v>1</v>
      </c>
      <c r="W76">
        <v>1</v>
      </c>
      <c r="X76">
        <v>0</v>
      </c>
      <c r="Y76">
        <v>0</v>
      </c>
      <c r="Z76">
        <v>1</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f t="shared" si="10"/>
        <v>1</v>
      </c>
      <c r="AY76">
        <f t="shared" si="11"/>
        <v>1</v>
      </c>
      <c r="AZ76">
        <f t="shared" si="12"/>
        <v>0</v>
      </c>
      <c r="BA76">
        <f t="shared" si="13"/>
        <v>0</v>
      </c>
      <c r="BB76">
        <v>0</v>
      </c>
      <c r="BC76">
        <v>0</v>
      </c>
      <c r="BD76">
        <v>0</v>
      </c>
      <c r="BE76">
        <v>0</v>
      </c>
      <c r="BF76">
        <v>1</v>
      </c>
      <c r="BG76">
        <v>1</v>
      </c>
      <c r="BH76">
        <v>0</v>
      </c>
      <c r="BI76">
        <v>0</v>
      </c>
      <c r="BJ76">
        <v>0</v>
      </c>
      <c r="BK76">
        <v>0</v>
      </c>
      <c r="BL76">
        <v>0</v>
      </c>
      <c r="BM76">
        <v>1</v>
      </c>
      <c r="BN76">
        <v>0</v>
      </c>
      <c r="BO76">
        <v>0</v>
      </c>
      <c r="BP76">
        <v>0</v>
      </c>
      <c r="BQ76">
        <v>0</v>
      </c>
      <c r="BR76">
        <v>0</v>
      </c>
      <c r="BS76">
        <v>0</v>
      </c>
      <c r="BT76">
        <v>0</v>
      </c>
      <c r="BU76">
        <v>0</v>
      </c>
      <c r="BV76">
        <v>0</v>
      </c>
      <c r="BW76">
        <v>0</v>
      </c>
      <c r="BX76">
        <v>0</v>
      </c>
      <c r="BY76">
        <v>0</v>
      </c>
      <c r="BZ76">
        <v>0</v>
      </c>
      <c r="CA76">
        <v>0</v>
      </c>
      <c r="CB76">
        <v>0</v>
      </c>
      <c r="CC76">
        <v>0</v>
      </c>
      <c r="CD76">
        <v>0</v>
      </c>
      <c r="CE76">
        <v>0</v>
      </c>
      <c r="CF76">
        <v>0</v>
      </c>
      <c r="CG76">
        <f t="shared" si="14"/>
        <v>0</v>
      </c>
      <c r="CH76">
        <f t="shared" si="15"/>
        <v>0</v>
      </c>
      <c r="CI76">
        <f t="shared" si="16"/>
        <v>1</v>
      </c>
      <c r="CJ76">
        <f t="shared" si="17"/>
        <v>0</v>
      </c>
      <c r="CK76">
        <f t="shared" si="18"/>
        <v>0</v>
      </c>
      <c r="CL76">
        <f t="shared" si="19"/>
        <v>1</v>
      </c>
    </row>
    <row r="77" spans="1:90" x14ac:dyDescent="0.25">
      <c r="A77" s="1">
        <v>75</v>
      </c>
      <c r="B77" t="s">
        <v>336</v>
      </c>
      <c r="C77" t="s">
        <v>224</v>
      </c>
      <c r="D77" t="s">
        <v>110</v>
      </c>
      <c r="E77">
        <v>513000000</v>
      </c>
      <c r="F77">
        <v>2018</v>
      </c>
      <c r="G77">
        <v>2018</v>
      </c>
      <c r="H77" t="s">
        <v>22</v>
      </c>
      <c r="I77" t="s">
        <v>18</v>
      </c>
      <c r="J77" t="s">
        <v>53</v>
      </c>
      <c r="K77" t="s">
        <v>337</v>
      </c>
      <c r="L77" t="s">
        <v>226</v>
      </c>
      <c r="M77">
        <v>2018</v>
      </c>
      <c r="N77" t="s">
        <v>338</v>
      </c>
      <c r="O77">
        <v>513000000</v>
      </c>
      <c r="P77" t="s">
        <v>110</v>
      </c>
      <c r="Q77">
        <v>0</v>
      </c>
      <c r="R77">
        <v>0</v>
      </c>
      <c r="S77">
        <v>0</v>
      </c>
      <c r="T77">
        <v>1</v>
      </c>
      <c r="U77">
        <v>0</v>
      </c>
      <c r="V77">
        <v>0</v>
      </c>
      <c r="W77">
        <v>0</v>
      </c>
      <c r="X77">
        <v>0</v>
      </c>
      <c r="Y77">
        <v>0</v>
      </c>
      <c r="Z77">
        <v>1</v>
      </c>
      <c r="AA77">
        <v>0</v>
      </c>
      <c r="AB77">
        <v>0</v>
      </c>
      <c r="AC77">
        <v>0</v>
      </c>
      <c r="AD77">
        <v>0</v>
      </c>
      <c r="AE77">
        <v>0</v>
      </c>
      <c r="AF77">
        <v>0</v>
      </c>
      <c r="AG77">
        <v>0</v>
      </c>
      <c r="AH77">
        <v>0</v>
      </c>
      <c r="AI77">
        <v>1</v>
      </c>
      <c r="AJ77">
        <v>0</v>
      </c>
      <c r="AK77">
        <v>0</v>
      </c>
      <c r="AL77">
        <v>0</v>
      </c>
      <c r="AM77">
        <v>0</v>
      </c>
      <c r="AN77">
        <v>0</v>
      </c>
      <c r="AO77">
        <v>0</v>
      </c>
      <c r="AP77">
        <v>0</v>
      </c>
      <c r="AQ77">
        <v>0</v>
      </c>
      <c r="AR77">
        <v>0</v>
      </c>
      <c r="AS77">
        <v>0</v>
      </c>
      <c r="AT77">
        <v>0</v>
      </c>
      <c r="AU77">
        <v>0</v>
      </c>
      <c r="AV77">
        <v>0</v>
      </c>
      <c r="AW77">
        <v>0</v>
      </c>
      <c r="AX77">
        <f t="shared" si="10"/>
        <v>0</v>
      </c>
      <c r="AY77">
        <f t="shared" si="11"/>
        <v>1</v>
      </c>
      <c r="AZ77">
        <f t="shared" si="12"/>
        <v>0</v>
      </c>
      <c r="BA77">
        <f t="shared" si="13"/>
        <v>1</v>
      </c>
      <c r="BB77">
        <v>0</v>
      </c>
      <c r="BC77">
        <v>0</v>
      </c>
      <c r="BD77">
        <v>0</v>
      </c>
      <c r="BE77">
        <v>0</v>
      </c>
      <c r="BF77">
        <v>1</v>
      </c>
      <c r="BG77">
        <v>1</v>
      </c>
      <c r="BH77">
        <v>0</v>
      </c>
      <c r="BI77">
        <v>0</v>
      </c>
      <c r="BJ77">
        <v>0</v>
      </c>
      <c r="BK77">
        <v>1</v>
      </c>
      <c r="BL77">
        <v>0</v>
      </c>
      <c r="BM77">
        <v>1</v>
      </c>
      <c r="BN77">
        <v>0</v>
      </c>
      <c r="BO77">
        <v>0</v>
      </c>
      <c r="BP77">
        <v>0</v>
      </c>
      <c r="BQ77">
        <v>0</v>
      </c>
      <c r="BR77">
        <v>0</v>
      </c>
      <c r="BS77">
        <v>0</v>
      </c>
      <c r="BT77">
        <v>0</v>
      </c>
      <c r="BU77">
        <v>0</v>
      </c>
      <c r="BV77">
        <v>0</v>
      </c>
      <c r="BW77">
        <v>0</v>
      </c>
      <c r="BX77">
        <v>0</v>
      </c>
      <c r="BY77">
        <v>0</v>
      </c>
      <c r="BZ77">
        <v>0</v>
      </c>
      <c r="CA77">
        <v>0</v>
      </c>
      <c r="CB77">
        <v>0</v>
      </c>
      <c r="CC77">
        <v>0</v>
      </c>
      <c r="CD77">
        <v>0</v>
      </c>
      <c r="CE77">
        <v>0</v>
      </c>
      <c r="CF77">
        <v>0</v>
      </c>
      <c r="CG77">
        <f t="shared" si="14"/>
        <v>0</v>
      </c>
      <c r="CH77">
        <f t="shared" si="15"/>
        <v>0</v>
      </c>
      <c r="CI77">
        <f t="shared" si="16"/>
        <v>1</v>
      </c>
      <c r="CJ77">
        <f t="shared" si="17"/>
        <v>1</v>
      </c>
      <c r="CK77">
        <f t="shared" si="18"/>
        <v>0</v>
      </c>
      <c r="CL77">
        <f t="shared" si="19"/>
        <v>1</v>
      </c>
    </row>
    <row r="78" spans="1:90" x14ac:dyDescent="0.25">
      <c r="A78" s="1">
        <v>76</v>
      </c>
      <c r="B78" t="s">
        <v>339</v>
      </c>
      <c r="C78" t="s">
        <v>255</v>
      </c>
      <c r="D78" t="s">
        <v>51</v>
      </c>
      <c r="E78">
        <v>696930000</v>
      </c>
      <c r="F78">
        <v>2018</v>
      </c>
      <c r="G78">
        <v>2016</v>
      </c>
      <c r="H78" t="s">
        <v>22</v>
      </c>
      <c r="I78" t="s">
        <v>15</v>
      </c>
      <c r="J78" t="s">
        <v>53</v>
      </c>
      <c r="K78" t="s">
        <v>340</v>
      </c>
      <c r="L78" t="s">
        <v>258</v>
      </c>
      <c r="M78">
        <v>2018</v>
      </c>
      <c r="N78" t="s">
        <v>102</v>
      </c>
      <c r="O78">
        <v>696930000</v>
      </c>
      <c r="P78" t="s">
        <v>51</v>
      </c>
      <c r="Q78">
        <v>1</v>
      </c>
      <c r="R78">
        <v>0</v>
      </c>
      <c r="S78">
        <v>0</v>
      </c>
      <c r="T78">
        <v>0</v>
      </c>
      <c r="U78">
        <v>0</v>
      </c>
      <c r="V78">
        <v>0</v>
      </c>
      <c r="W78">
        <v>1</v>
      </c>
      <c r="X78">
        <v>0</v>
      </c>
      <c r="Y78">
        <v>0</v>
      </c>
      <c r="Z78">
        <v>1</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f t="shared" si="10"/>
        <v>1</v>
      </c>
      <c r="AY78">
        <f t="shared" si="11"/>
        <v>1</v>
      </c>
      <c r="AZ78">
        <f t="shared" si="12"/>
        <v>0</v>
      </c>
      <c r="BA78">
        <f t="shared" si="13"/>
        <v>0</v>
      </c>
      <c r="BB78">
        <v>0</v>
      </c>
      <c r="BC78">
        <v>0</v>
      </c>
      <c r="BD78">
        <v>0</v>
      </c>
      <c r="BE78">
        <v>0</v>
      </c>
      <c r="BF78">
        <v>1</v>
      </c>
      <c r="BG78">
        <v>0</v>
      </c>
      <c r="BH78">
        <v>1</v>
      </c>
      <c r="BI78">
        <v>0</v>
      </c>
      <c r="BJ78">
        <v>0</v>
      </c>
      <c r="BK78">
        <v>1</v>
      </c>
      <c r="BL78">
        <v>0</v>
      </c>
      <c r="BM78">
        <v>0</v>
      </c>
      <c r="BN78">
        <v>0</v>
      </c>
      <c r="BO78">
        <v>0</v>
      </c>
      <c r="BP78">
        <v>0</v>
      </c>
      <c r="BQ78">
        <v>0</v>
      </c>
      <c r="BR78">
        <v>0</v>
      </c>
      <c r="BS78">
        <v>0</v>
      </c>
      <c r="BT78">
        <v>0</v>
      </c>
      <c r="BU78">
        <v>1</v>
      </c>
      <c r="BV78">
        <v>0</v>
      </c>
      <c r="BW78">
        <v>0</v>
      </c>
      <c r="BX78">
        <v>0</v>
      </c>
      <c r="BY78">
        <v>0</v>
      </c>
      <c r="BZ78">
        <v>0</v>
      </c>
      <c r="CA78">
        <v>0</v>
      </c>
      <c r="CB78">
        <v>0</v>
      </c>
      <c r="CC78">
        <v>0</v>
      </c>
      <c r="CD78">
        <v>0</v>
      </c>
      <c r="CE78">
        <v>0</v>
      </c>
      <c r="CF78">
        <v>0</v>
      </c>
      <c r="CG78">
        <f t="shared" si="14"/>
        <v>0</v>
      </c>
      <c r="CH78">
        <f t="shared" si="15"/>
        <v>1</v>
      </c>
      <c r="CI78">
        <f t="shared" si="16"/>
        <v>0</v>
      </c>
      <c r="CJ78">
        <f t="shared" si="17"/>
        <v>1</v>
      </c>
      <c r="CK78">
        <f t="shared" si="18"/>
        <v>0</v>
      </c>
      <c r="CL78">
        <f t="shared" si="19"/>
        <v>1</v>
      </c>
    </row>
    <row r="79" spans="1:90" x14ac:dyDescent="0.25">
      <c r="A79" s="1">
        <v>77</v>
      </c>
      <c r="B79" t="s">
        <v>341</v>
      </c>
      <c r="C79" t="s">
        <v>342</v>
      </c>
      <c r="D79" t="s">
        <v>110</v>
      </c>
      <c r="E79">
        <v>500000000</v>
      </c>
      <c r="F79">
        <v>2009</v>
      </c>
      <c r="G79">
        <v>2009</v>
      </c>
      <c r="H79" t="s">
        <v>22</v>
      </c>
      <c r="I79" t="s">
        <v>343</v>
      </c>
      <c r="J79" t="s">
        <v>53</v>
      </c>
      <c r="K79" t="s">
        <v>344</v>
      </c>
      <c r="L79" t="s">
        <v>345</v>
      </c>
      <c r="M79">
        <v>2009</v>
      </c>
      <c r="N79" t="s">
        <v>346</v>
      </c>
      <c r="O79">
        <v>500000000</v>
      </c>
      <c r="P79" t="s">
        <v>110</v>
      </c>
      <c r="Q79">
        <v>0</v>
      </c>
      <c r="R79">
        <v>1</v>
      </c>
      <c r="S79">
        <v>1</v>
      </c>
      <c r="T79">
        <v>0</v>
      </c>
      <c r="U79">
        <v>1</v>
      </c>
      <c r="V79">
        <v>1</v>
      </c>
      <c r="W79">
        <v>1</v>
      </c>
      <c r="X79">
        <v>0</v>
      </c>
      <c r="Y79">
        <v>0</v>
      </c>
      <c r="Z79">
        <v>0</v>
      </c>
      <c r="AA79">
        <v>0</v>
      </c>
      <c r="AB79">
        <v>0</v>
      </c>
      <c r="AC79">
        <v>0</v>
      </c>
      <c r="AD79">
        <v>0</v>
      </c>
      <c r="AE79">
        <v>0</v>
      </c>
      <c r="AF79">
        <v>0</v>
      </c>
      <c r="AG79">
        <v>0</v>
      </c>
      <c r="AH79">
        <v>0</v>
      </c>
      <c r="AI79">
        <v>0</v>
      </c>
      <c r="AJ79">
        <v>0</v>
      </c>
      <c r="AK79">
        <v>1</v>
      </c>
      <c r="AL79">
        <v>0</v>
      </c>
      <c r="AM79">
        <v>0</v>
      </c>
      <c r="AN79">
        <v>0</v>
      </c>
      <c r="AO79">
        <v>0</v>
      </c>
      <c r="AP79">
        <v>0</v>
      </c>
      <c r="AQ79">
        <v>0</v>
      </c>
      <c r="AR79">
        <v>0</v>
      </c>
      <c r="AS79">
        <v>0</v>
      </c>
      <c r="AT79">
        <v>0</v>
      </c>
      <c r="AU79">
        <v>0</v>
      </c>
      <c r="AV79">
        <v>0</v>
      </c>
      <c r="AW79">
        <v>0</v>
      </c>
      <c r="AX79">
        <f t="shared" si="10"/>
        <v>1</v>
      </c>
      <c r="AY79">
        <f t="shared" si="11"/>
        <v>1</v>
      </c>
      <c r="AZ79">
        <f t="shared" si="12"/>
        <v>0</v>
      </c>
      <c r="BA79">
        <f t="shared" si="13"/>
        <v>0</v>
      </c>
      <c r="BB79">
        <v>1</v>
      </c>
      <c r="BC79">
        <v>0</v>
      </c>
      <c r="BD79">
        <v>1</v>
      </c>
      <c r="BE79">
        <v>1</v>
      </c>
      <c r="BF79">
        <v>1</v>
      </c>
      <c r="BG79">
        <v>0</v>
      </c>
      <c r="BH79">
        <v>1</v>
      </c>
      <c r="BI79">
        <v>1</v>
      </c>
      <c r="BJ79">
        <v>0</v>
      </c>
      <c r="BK79">
        <v>1</v>
      </c>
      <c r="BL79">
        <v>1</v>
      </c>
      <c r="BM79">
        <v>0</v>
      </c>
      <c r="BN79">
        <v>0</v>
      </c>
      <c r="BO79">
        <v>0</v>
      </c>
      <c r="BP79">
        <v>1</v>
      </c>
      <c r="BQ79">
        <v>0</v>
      </c>
      <c r="BR79">
        <v>0</v>
      </c>
      <c r="BS79">
        <v>0</v>
      </c>
      <c r="BT79">
        <v>0</v>
      </c>
      <c r="BU79">
        <v>1</v>
      </c>
      <c r="BV79">
        <v>1</v>
      </c>
      <c r="BW79">
        <v>0</v>
      </c>
      <c r="BX79">
        <v>1</v>
      </c>
      <c r="BY79">
        <v>0</v>
      </c>
      <c r="BZ79">
        <v>1</v>
      </c>
      <c r="CA79">
        <v>0</v>
      </c>
      <c r="CB79">
        <v>0</v>
      </c>
      <c r="CC79">
        <v>0</v>
      </c>
      <c r="CD79">
        <v>1</v>
      </c>
      <c r="CE79">
        <v>0</v>
      </c>
      <c r="CF79">
        <v>0</v>
      </c>
      <c r="CG79">
        <f t="shared" si="14"/>
        <v>1</v>
      </c>
      <c r="CH79">
        <f t="shared" si="15"/>
        <v>1</v>
      </c>
      <c r="CI79">
        <f t="shared" si="16"/>
        <v>0</v>
      </c>
      <c r="CJ79">
        <f t="shared" si="17"/>
        <v>1</v>
      </c>
      <c r="CK79">
        <f t="shared" si="18"/>
        <v>1</v>
      </c>
      <c r="CL79">
        <f t="shared" si="19"/>
        <v>1</v>
      </c>
    </row>
    <row r="80" spans="1:90" x14ac:dyDescent="0.25">
      <c r="A80" s="1">
        <v>78</v>
      </c>
      <c r="B80" t="s">
        <v>347</v>
      </c>
      <c r="C80" t="s">
        <v>195</v>
      </c>
      <c r="D80" t="s">
        <v>110</v>
      </c>
      <c r="E80">
        <v>628000000</v>
      </c>
      <c r="F80">
        <v>2015</v>
      </c>
      <c r="G80">
        <v>2015</v>
      </c>
      <c r="H80" t="s">
        <v>22</v>
      </c>
      <c r="I80" t="s">
        <v>181</v>
      </c>
      <c r="J80" t="s">
        <v>53</v>
      </c>
      <c r="K80" t="s">
        <v>348</v>
      </c>
      <c r="L80" t="s">
        <v>197</v>
      </c>
      <c r="M80">
        <v>2015</v>
      </c>
      <c r="N80" t="s">
        <v>70</v>
      </c>
      <c r="O80">
        <v>628000000</v>
      </c>
      <c r="P80" t="s">
        <v>110</v>
      </c>
      <c r="Q80">
        <v>0</v>
      </c>
      <c r="R80">
        <v>0</v>
      </c>
      <c r="S80">
        <v>0</v>
      </c>
      <c r="T80">
        <v>1</v>
      </c>
      <c r="U80">
        <v>1</v>
      </c>
      <c r="V80">
        <v>0</v>
      </c>
      <c r="W80">
        <v>0</v>
      </c>
      <c r="X80">
        <v>0</v>
      </c>
      <c r="Y80">
        <v>0</v>
      </c>
      <c r="Z80">
        <v>1</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f t="shared" si="10"/>
        <v>0</v>
      </c>
      <c r="AY80">
        <f t="shared" si="11"/>
        <v>1</v>
      </c>
      <c r="AZ80">
        <f t="shared" si="12"/>
        <v>0</v>
      </c>
      <c r="BA80">
        <f t="shared" si="13"/>
        <v>0</v>
      </c>
      <c r="BB80">
        <v>0</v>
      </c>
      <c r="BC80">
        <v>0</v>
      </c>
      <c r="BD80">
        <v>0</v>
      </c>
      <c r="BE80">
        <v>0</v>
      </c>
      <c r="BF80">
        <v>1</v>
      </c>
      <c r="BG80">
        <v>1</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f t="shared" si="14"/>
        <v>0</v>
      </c>
      <c r="CH80">
        <f t="shared" si="15"/>
        <v>0</v>
      </c>
      <c r="CI80">
        <f t="shared" si="16"/>
        <v>0</v>
      </c>
      <c r="CJ80">
        <f t="shared" si="17"/>
        <v>0</v>
      </c>
      <c r="CK80">
        <f t="shared" si="18"/>
        <v>0</v>
      </c>
      <c r="CL80">
        <f t="shared" si="19"/>
        <v>1</v>
      </c>
    </row>
    <row r="81" spans="1:90" x14ac:dyDescent="0.25">
      <c r="A81" s="1">
        <v>79</v>
      </c>
      <c r="B81" t="s">
        <v>349</v>
      </c>
      <c r="C81" t="s">
        <v>350</v>
      </c>
      <c r="D81" t="s">
        <v>110</v>
      </c>
      <c r="E81">
        <v>500000000</v>
      </c>
      <c r="G81">
        <v>2020</v>
      </c>
      <c r="H81" t="s">
        <v>22</v>
      </c>
      <c r="I81" t="s">
        <v>181</v>
      </c>
      <c r="J81" t="s">
        <v>90</v>
      </c>
      <c r="K81" t="s">
        <v>351</v>
      </c>
      <c r="L81" t="s">
        <v>352</v>
      </c>
      <c r="N81" t="s">
        <v>79</v>
      </c>
      <c r="O81">
        <v>500000000</v>
      </c>
      <c r="P81" t="s">
        <v>110</v>
      </c>
      <c r="Q81">
        <v>0</v>
      </c>
      <c r="R81">
        <v>0</v>
      </c>
      <c r="S81">
        <v>0</v>
      </c>
      <c r="T81">
        <v>1</v>
      </c>
      <c r="U81">
        <v>1</v>
      </c>
      <c r="V81">
        <v>0</v>
      </c>
      <c r="W81">
        <v>1</v>
      </c>
      <c r="X81">
        <v>1</v>
      </c>
      <c r="Y81">
        <v>1</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f t="shared" si="10"/>
        <v>1</v>
      </c>
      <c r="AY81">
        <f t="shared" si="11"/>
        <v>0</v>
      </c>
      <c r="AZ81">
        <f t="shared" si="12"/>
        <v>0</v>
      </c>
      <c r="BA81">
        <f t="shared" si="13"/>
        <v>0</v>
      </c>
      <c r="BB81">
        <v>0</v>
      </c>
      <c r="BC81">
        <v>0</v>
      </c>
      <c r="BD81">
        <v>0</v>
      </c>
      <c r="BE81">
        <v>0</v>
      </c>
      <c r="BF81">
        <v>1</v>
      </c>
      <c r="BG81">
        <v>1</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f t="shared" si="14"/>
        <v>0</v>
      </c>
      <c r="CH81">
        <f t="shared" si="15"/>
        <v>0</v>
      </c>
      <c r="CI81">
        <f t="shared" si="16"/>
        <v>0</v>
      </c>
      <c r="CJ81">
        <f t="shared" si="17"/>
        <v>0</v>
      </c>
      <c r="CK81">
        <f t="shared" si="18"/>
        <v>0</v>
      </c>
      <c r="CL81">
        <f t="shared" si="19"/>
        <v>1</v>
      </c>
    </row>
    <row r="82" spans="1:90" x14ac:dyDescent="0.25">
      <c r="A82" s="1">
        <v>80</v>
      </c>
      <c r="B82" t="s">
        <v>353</v>
      </c>
      <c r="C82" t="s">
        <v>354</v>
      </c>
      <c r="D82" t="s">
        <v>67</v>
      </c>
      <c r="E82">
        <v>400000000</v>
      </c>
      <c r="F82">
        <v>2018</v>
      </c>
      <c r="G82">
        <v>2018</v>
      </c>
      <c r="H82" t="s">
        <v>22</v>
      </c>
      <c r="I82" t="s">
        <v>18</v>
      </c>
      <c r="J82" t="s">
        <v>53</v>
      </c>
      <c r="K82" t="s">
        <v>355</v>
      </c>
      <c r="L82" t="s">
        <v>356</v>
      </c>
      <c r="M82">
        <v>2018</v>
      </c>
      <c r="N82" t="s">
        <v>79</v>
      </c>
      <c r="O82">
        <v>400000000</v>
      </c>
      <c r="P82" t="s">
        <v>67</v>
      </c>
      <c r="Q82">
        <v>0</v>
      </c>
      <c r="R82">
        <v>0</v>
      </c>
      <c r="S82">
        <v>0</v>
      </c>
      <c r="T82">
        <v>1</v>
      </c>
      <c r="U82">
        <v>0</v>
      </c>
      <c r="V82">
        <v>0</v>
      </c>
      <c r="W82">
        <v>1</v>
      </c>
      <c r="X82">
        <v>1</v>
      </c>
      <c r="Y82">
        <v>1</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f t="shared" si="10"/>
        <v>1</v>
      </c>
      <c r="AY82">
        <f t="shared" si="11"/>
        <v>0</v>
      </c>
      <c r="AZ82">
        <f t="shared" si="12"/>
        <v>0</v>
      </c>
      <c r="BA82">
        <f t="shared" si="13"/>
        <v>0</v>
      </c>
      <c r="BB82">
        <v>0</v>
      </c>
      <c r="BC82">
        <v>0</v>
      </c>
      <c r="BD82">
        <v>0</v>
      </c>
      <c r="BE82">
        <v>0</v>
      </c>
      <c r="BF82">
        <v>1</v>
      </c>
      <c r="BG82">
        <v>0</v>
      </c>
      <c r="BH82">
        <v>0</v>
      </c>
      <c r="BI82">
        <v>1</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f t="shared" si="14"/>
        <v>0</v>
      </c>
      <c r="CH82">
        <f t="shared" si="15"/>
        <v>0</v>
      </c>
      <c r="CI82">
        <f t="shared" si="16"/>
        <v>0</v>
      </c>
      <c r="CJ82">
        <f t="shared" si="17"/>
        <v>0</v>
      </c>
      <c r="CK82">
        <f t="shared" si="18"/>
        <v>0</v>
      </c>
      <c r="CL82">
        <f t="shared" si="19"/>
        <v>1</v>
      </c>
    </row>
    <row r="83" spans="1:90" x14ac:dyDescent="0.25">
      <c r="A83" s="1">
        <v>81</v>
      </c>
      <c r="B83" t="s">
        <v>357</v>
      </c>
      <c r="C83" t="s">
        <v>294</v>
      </c>
      <c r="D83" t="s">
        <v>51</v>
      </c>
      <c r="E83">
        <v>675000000</v>
      </c>
      <c r="G83">
        <v>2020</v>
      </c>
      <c r="H83" t="s">
        <v>22</v>
      </c>
      <c r="I83" t="s">
        <v>295</v>
      </c>
      <c r="J83" t="s">
        <v>90</v>
      </c>
      <c r="K83" t="s">
        <v>358</v>
      </c>
      <c r="L83" t="s">
        <v>297</v>
      </c>
      <c r="N83" t="s">
        <v>70</v>
      </c>
      <c r="O83">
        <v>675000000</v>
      </c>
      <c r="P83" t="s">
        <v>51</v>
      </c>
      <c r="Q83">
        <v>0</v>
      </c>
      <c r="R83">
        <v>1</v>
      </c>
      <c r="S83">
        <v>1</v>
      </c>
      <c r="T83">
        <v>0</v>
      </c>
      <c r="U83">
        <v>0</v>
      </c>
      <c r="V83">
        <v>1</v>
      </c>
      <c r="W83">
        <v>0</v>
      </c>
      <c r="X83">
        <v>0</v>
      </c>
      <c r="Y83">
        <v>0</v>
      </c>
      <c r="Z83">
        <v>1</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f t="shared" si="10"/>
        <v>0</v>
      </c>
      <c r="AY83">
        <f t="shared" si="11"/>
        <v>1</v>
      </c>
      <c r="AZ83">
        <f t="shared" si="12"/>
        <v>0</v>
      </c>
      <c r="BA83">
        <f t="shared" si="13"/>
        <v>0</v>
      </c>
      <c r="BB83">
        <v>0</v>
      </c>
      <c r="BC83">
        <v>1</v>
      </c>
      <c r="BD83">
        <v>0</v>
      </c>
      <c r="BE83">
        <v>1</v>
      </c>
      <c r="BF83">
        <v>1</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f t="shared" si="14"/>
        <v>0</v>
      </c>
      <c r="CH83">
        <f t="shared" si="15"/>
        <v>1</v>
      </c>
      <c r="CI83">
        <f t="shared" si="16"/>
        <v>0</v>
      </c>
      <c r="CJ83">
        <f t="shared" si="17"/>
        <v>0</v>
      </c>
      <c r="CK83">
        <f t="shared" si="18"/>
        <v>0</v>
      </c>
      <c r="CL83">
        <f t="shared" si="19"/>
        <v>1</v>
      </c>
    </row>
    <row r="84" spans="1:90" x14ac:dyDescent="0.25">
      <c r="A84" s="1">
        <v>82</v>
      </c>
      <c r="B84" t="s">
        <v>359</v>
      </c>
      <c r="C84" t="s">
        <v>109</v>
      </c>
      <c r="D84" t="s">
        <v>110</v>
      </c>
      <c r="E84">
        <v>495500000</v>
      </c>
      <c r="F84">
        <v>2020</v>
      </c>
      <c r="G84">
        <v>2018</v>
      </c>
      <c r="H84" t="s">
        <v>22</v>
      </c>
      <c r="I84" t="s">
        <v>18</v>
      </c>
      <c r="J84" t="s">
        <v>53</v>
      </c>
      <c r="K84" t="s">
        <v>360</v>
      </c>
      <c r="L84" t="s">
        <v>113</v>
      </c>
      <c r="M84">
        <v>2020</v>
      </c>
      <c r="N84" t="s">
        <v>70</v>
      </c>
      <c r="O84">
        <v>495500000</v>
      </c>
      <c r="P84" t="s">
        <v>110</v>
      </c>
      <c r="Q84">
        <v>0</v>
      </c>
      <c r="R84">
        <v>0</v>
      </c>
      <c r="S84">
        <v>0</v>
      </c>
      <c r="T84">
        <v>1</v>
      </c>
      <c r="U84">
        <v>0</v>
      </c>
      <c r="V84">
        <v>0</v>
      </c>
      <c r="W84">
        <v>0</v>
      </c>
      <c r="X84">
        <v>0</v>
      </c>
      <c r="Y84">
        <v>0</v>
      </c>
      <c r="Z84">
        <v>1</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f t="shared" si="10"/>
        <v>0</v>
      </c>
      <c r="AY84">
        <f t="shared" si="11"/>
        <v>1</v>
      </c>
      <c r="AZ84">
        <f t="shared" si="12"/>
        <v>0</v>
      </c>
      <c r="BA84">
        <f t="shared" si="13"/>
        <v>0</v>
      </c>
      <c r="BB84">
        <v>1</v>
      </c>
      <c r="BC84">
        <v>1</v>
      </c>
      <c r="BD84">
        <v>1</v>
      </c>
      <c r="BE84">
        <v>1</v>
      </c>
      <c r="BF84">
        <v>1</v>
      </c>
      <c r="BG84">
        <v>0</v>
      </c>
      <c r="BH84">
        <v>1</v>
      </c>
      <c r="BI84">
        <v>0</v>
      </c>
      <c r="BJ84">
        <v>0</v>
      </c>
      <c r="BK84">
        <v>0</v>
      </c>
      <c r="BL84">
        <v>1</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f t="shared" si="14"/>
        <v>1</v>
      </c>
      <c r="CH84">
        <f t="shared" si="15"/>
        <v>1</v>
      </c>
      <c r="CI84">
        <f t="shared" si="16"/>
        <v>0</v>
      </c>
      <c r="CJ84">
        <f t="shared" si="17"/>
        <v>0</v>
      </c>
      <c r="CK84">
        <f t="shared" si="18"/>
        <v>0</v>
      </c>
      <c r="CL84">
        <f t="shared" si="19"/>
        <v>1</v>
      </c>
    </row>
    <row r="85" spans="1:90" x14ac:dyDescent="0.25">
      <c r="A85" s="1">
        <v>83</v>
      </c>
      <c r="B85" t="s">
        <v>361</v>
      </c>
      <c r="C85" t="s">
        <v>362</v>
      </c>
      <c r="D85" t="s">
        <v>51</v>
      </c>
      <c r="E85">
        <v>670000000</v>
      </c>
      <c r="F85">
        <v>2016</v>
      </c>
      <c r="G85">
        <v>2016</v>
      </c>
      <c r="H85" t="s">
        <v>22</v>
      </c>
      <c r="I85" t="s">
        <v>20</v>
      </c>
      <c r="J85" t="s">
        <v>53</v>
      </c>
      <c r="K85" t="s">
        <v>363</v>
      </c>
      <c r="L85" t="s">
        <v>364</v>
      </c>
      <c r="M85">
        <v>2016</v>
      </c>
      <c r="N85" t="s">
        <v>79</v>
      </c>
      <c r="O85">
        <v>670000000</v>
      </c>
      <c r="P85" t="s">
        <v>51</v>
      </c>
      <c r="Q85">
        <v>0</v>
      </c>
      <c r="R85">
        <v>0</v>
      </c>
      <c r="S85">
        <v>0</v>
      </c>
      <c r="T85">
        <v>0</v>
      </c>
      <c r="U85">
        <v>0</v>
      </c>
      <c r="V85">
        <v>1</v>
      </c>
      <c r="W85">
        <v>1</v>
      </c>
      <c r="X85">
        <v>1</v>
      </c>
      <c r="Y85">
        <v>1</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f t="shared" si="10"/>
        <v>1</v>
      </c>
      <c r="AY85">
        <f t="shared" si="11"/>
        <v>0</v>
      </c>
      <c r="AZ85">
        <f t="shared" si="12"/>
        <v>0</v>
      </c>
      <c r="BA85">
        <f t="shared" si="13"/>
        <v>0</v>
      </c>
      <c r="BB85">
        <v>0</v>
      </c>
      <c r="BC85">
        <v>0</v>
      </c>
      <c r="BD85">
        <v>0</v>
      </c>
      <c r="BE85">
        <v>0</v>
      </c>
      <c r="BF85">
        <v>1</v>
      </c>
      <c r="BG85">
        <v>1</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f t="shared" si="14"/>
        <v>0</v>
      </c>
      <c r="CH85">
        <f t="shared" si="15"/>
        <v>0</v>
      </c>
      <c r="CI85">
        <f t="shared" si="16"/>
        <v>0</v>
      </c>
      <c r="CJ85">
        <f t="shared" si="17"/>
        <v>0</v>
      </c>
      <c r="CK85">
        <f t="shared" si="18"/>
        <v>0</v>
      </c>
      <c r="CL85">
        <f t="shared" si="19"/>
        <v>1</v>
      </c>
    </row>
    <row r="86" spans="1:90" x14ac:dyDescent="0.25">
      <c r="A86" s="1">
        <v>84</v>
      </c>
      <c r="B86" t="s">
        <v>365</v>
      </c>
      <c r="C86" t="s">
        <v>285</v>
      </c>
      <c r="D86" t="s">
        <v>110</v>
      </c>
      <c r="E86">
        <v>474000000</v>
      </c>
      <c r="F86">
        <v>2018</v>
      </c>
      <c r="G86">
        <v>2017</v>
      </c>
      <c r="H86" t="s">
        <v>22</v>
      </c>
      <c r="I86" t="s">
        <v>173</v>
      </c>
      <c r="J86" t="s">
        <v>53</v>
      </c>
      <c r="K86" t="s">
        <v>366</v>
      </c>
      <c r="L86" t="s">
        <v>287</v>
      </c>
      <c r="M86">
        <v>2018</v>
      </c>
      <c r="N86" t="s">
        <v>70</v>
      </c>
      <c r="O86">
        <v>474000000</v>
      </c>
      <c r="P86" t="s">
        <v>110</v>
      </c>
      <c r="Q86">
        <v>0</v>
      </c>
      <c r="R86">
        <v>0</v>
      </c>
      <c r="S86">
        <v>0</v>
      </c>
      <c r="T86">
        <v>1</v>
      </c>
      <c r="U86">
        <v>1</v>
      </c>
      <c r="V86">
        <v>0</v>
      </c>
      <c r="W86">
        <v>0</v>
      </c>
      <c r="X86">
        <v>0</v>
      </c>
      <c r="Y86">
        <v>0</v>
      </c>
      <c r="Z86">
        <v>1</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f t="shared" si="10"/>
        <v>0</v>
      </c>
      <c r="AY86">
        <f t="shared" si="11"/>
        <v>1</v>
      </c>
      <c r="AZ86">
        <f t="shared" si="12"/>
        <v>0</v>
      </c>
      <c r="BA86">
        <f t="shared" si="13"/>
        <v>0</v>
      </c>
      <c r="BB86">
        <v>1</v>
      </c>
      <c r="BC86">
        <v>1</v>
      </c>
      <c r="BD86">
        <v>1</v>
      </c>
      <c r="BE86">
        <v>0</v>
      </c>
      <c r="BF86">
        <v>1</v>
      </c>
      <c r="BG86">
        <v>0</v>
      </c>
      <c r="BH86">
        <v>1</v>
      </c>
      <c r="BI86">
        <v>1</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f t="shared" si="14"/>
        <v>1</v>
      </c>
      <c r="CH86">
        <f t="shared" si="15"/>
        <v>1</v>
      </c>
      <c r="CI86">
        <f t="shared" si="16"/>
        <v>0</v>
      </c>
      <c r="CJ86">
        <f t="shared" si="17"/>
        <v>0</v>
      </c>
      <c r="CK86">
        <f t="shared" si="18"/>
        <v>0</v>
      </c>
      <c r="CL86">
        <f t="shared" si="19"/>
        <v>1</v>
      </c>
    </row>
    <row r="87" spans="1:90" x14ac:dyDescent="0.25">
      <c r="A87" s="1">
        <v>85</v>
      </c>
      <c r="B87" t="s">
        <v>367</v>
      </c>
      <c r="C87" t="s">
        <v>66</v>
      </c>
      <c r="D87" t="s">
        <v>51</v>
      </c>
      <c r="E87">
        <v>645000000</v>
      </c>
      <c r="F87">
        <v>2020</v>
      </c>
      <c r="G87">
        <v>2017</v>
      </c>
      <c r="H87" t="s">
        <v>22</v>
      </c>
      <c r="I87" t="s">
        <v>238</v>
      </c>
      <c r="J87" t="s">
        <v>53</v>
      </c>
      <c r="K87" t="s">
        <v>368</v>
      </c>
      <c r="L87" t="s">
        <v>69</v>
      </c>
      <c r="M87">
        <v>2020</v>
      </c>
      <c r="N87" t="s">
        <v>79</v>
      </c>
      <c r="O87">
        <v>645000000</v>
      </c>
      <c r="P87" t="s">
        <v>51</v>
      </c>
      <c r="Q87">
        <v>1</v>
      </c>
      <c r="R87">
        <v>0</v>
      </c>
      <c r="S87">
        <v>1</v>
      </c>
      <c r="T87">
        <v>1</v>
      </c>
      <c r="U87">
        <v>1</v>
      </c>
      <c r="V87">
        <v>0</v>
      </c>
      <c r="W87">
        <v>1</v>
      </c>
      <c r="X87">
        <v>1</v>
      </c>
      <c r="Y87">
        <v>1</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f t="shared" si="10"/>
        <v>1</v>
      </c>
      <c r="AY87">
        <f t="shared" si="11"/>
        <v>0</v>
      </c>
      <c r="AZ87">
        <f t="shared" si="12"/>
        <v>0</v>
      </c>
      <c r="BA87">
        <f t="shared" si="13"/>
        <v>0</v>
      </c>
      <c r="BB87">
        <v>0</v>
      </c>
      <c r="BC87">
        <v>0</v>
      </c>
      <c r="BD87">
        <v>1</v>
      </c>
      <c r="BE87">
        <v>0</v>
      </c>
      <c r="BF87">
        <v>1</v>
      </c>
      <c r="BG87">
        <v>0</v>
      </c>
      <c r="BH87">
        <v>1</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f t="shared" si="14"/>
        <v>1</v>
      </c>
      <c r="CH87">
        <f t="shared" si="15"/>
        <v>1</v>
      </c>
      <c r="CI87">
        <f t="shared" si="16"/>
        <v>0</v>
      </c>
      <c r="CJ87">
        <f t="shared" si="17"/>
        <v>0</v>
      </c>
      <c r="CK87">
        <f t="shared" si="18"/>
        <v>0</v>
      </c>
      <c r="CL87">
        <f t="shared" si="19"/>
        <v>1</v>
      </c>
    </row>
    <row r="88" spans="1:90" x14ac:dyDescent="0.25">
      <c r="A88" s="1">
        <v>86</v>
      </c>
      <c r="B88" t="s">
        <v>369</v>
      </c>
      <c r="C88" t="s">
        <v>370</v>
      </c>
      <c r="D88" t="s">
        <v>110</v>
      </c>
      <c r="E88">
        <v>465500000</v>
      </c>
      <c r="F88">
        <v>2019</v>
      </c>
      <c r="G88">
        <v>2017</v>
      </c>
      <c r="H88" t="s">
        <v>22</v>
      </c>
      <c r="I88" t="s">
        <v>18</v>
      </c>
      <c r="J88" t="s">
        <v>53</v>
      </c>
      <c r="K88" t="s">
        <v>371</v>
      </c>
      <c r="L88" t="s">
        <v>372</v>
      </c>
      <c r="M88">
        <v>2019</v>
      </c>
      <c r="N88" t="s">
        <v>70</v>
      </c>
      <c r="O88">
        <v>465500000</v>
      </c>
      <c r="P88" t="s">
        <v>110</v>
      </c>
      <c r="Q88">
        <v>0</v>
      </c>
      <c r="R88">
        <v>0</v>
      </c>
      <c r="S88">
        <v>0</v>
      </c>
      <c r="T88">
        <v>1</v>
      </c>
      <c r="U88">
        <v>0</v>
      </c>
      <c r="V88">
        <v>0</v>
      </c>
      <c r="W88">
        <v>0</v>
      </c>
      <c r="X88">
        <v>0</v>
      </c>
      <c r="Y88">
        <v>0</v>
      </c>
      <c r="Z88">
        <v>1</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f t="shared" si="10"/>
        <v>0</v>
      </c>
      <c r="AY88">
        <f t="shared" si="11"/>
        <v>1</v>
      </c>
      <c r="AZ88">
        <f t="shared" si="12"/>
        <v>0</v>
      </c>
      <c r="BA88">
        <f t="shared" si="13"/>
        <v>0</v>
      </c>
      <c r="BB88">
        <v>0</v>
      </c>
      <c r="BC88">
        <v>0</v>
      </c>
      <c r="BD88">
        <v>0</v>
      </c>
      <c r="BE88">
        <v>0</v>
      </c>
      <c r="BF88">
        <v>1</v>
      </c>
      <c r="BG88">
        <v>1</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f t="shared" si="14"/>
        <v>0</v>
      </c>
      <c r="CH88">
        <f t="shared" si="15"/>
        <v>0</v>
      </c>
      <c r="CI88">
        <f t="shared" si="16"/>
        <v>0</v>
      </c>
      <c r="CJ88">
        <f t="shared" si="17"/>
        <v>0</v>
      </c>
      <c r="CK88">
        <f t="shared" si="18"/>
        <v>0</v>
      </c>
      <c r="CL88">
        <f t="shared" si="19"/>
        <v>1</v>
      </c>
    </row>
    <row r="89" spans="1:90" x14ac:dyDescent="0.25">
      <c r="A89" s="1">
        <v>87</v>
      </c>
      <c r="B89" t="s">
        <v>373</v>
      </c>
      <c r="C89" t="s">
        <v>84</v>
      </c>
      <c r="D89" t="s">
        <v>51</v>
      </c>
      <c r="E89">
        <v>630000000</v>
      </c>
      <c r="F89">
        <v>2022</v>
      </c>
      <c r="G89">
        <v>2021</v>
      </c>
      <c r="H89" t="s">
        <v>22</v>
      </c>
      <c r="I89" t="s">
        <v>16</v>
      </c>
      <c r="J89" t="s">
        <v>53</v>
      </c>
      <c r="K89" t="s">
        <v>374</v>
      </c>
      <c r="L89" t="s">
        <v>87</v>
      </c>
      <c r="M89">
        <v>2022</v>
      </c>
      <c r="N89" t="s">
        <v>70</v>
      </c>
      <c r="O89">
        <v>630000000</v>
      </c>
      <c r="P89" t="s">
        <v>51</v>
      </c>
      <c r="Q89">
        <v>0</v>
      </c>
      <c r="R89">
        <v>1</v>
      </c>
      <c r="S89">
        <v>0</v>
      </c>
      <c r="T89">
        <v>0</v>
      </c>
      <c r="U89">
        <v>0</v>
      </c>
      <c r="V89">
        <v>0</v>
      </c>
      <c r="W89">
        <v>0</v>
      </c>
      <c r="X89">
        <v>0</v>
      </c>
      <c r="Y89">
        <v>0</v>
      </c>
      <c r="Z89">
        <v>1</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f t="shared" si="10"/>
        <v>0</v>
      </c>
      <c r="AY89">
        <f t="shared" si="11"/>
        <v>1</v>
      </c>
      <c r="AZ89">
        <f t="shared" si="12"/>
        <v>0</v>
      </c>
      <c r="BA89">
        <f t="shared" si="13"/>
        <v>0</v>
      </c>
      <c r="BB89">
        <v>1</v>
      </c>
      <c r="BC89">
        <v>0</v>
      </c>
      <c r="BD89">
        <v>0</v>
      </c>
      <c r="BE89">
        <v>0</v>
      </c>
      <c r="BF89">
        <v>1</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f t="shared" si="14"/>
        <v>0</v>
      </c>
      <c r="CH89">
        <f t="shared" si="15"/>
        <v>0</v>
      </c>
      <c r="CI89">
        <f t="shared" si="16"/>
        <v>0</v>
      </c>
      <c r="CJ89">
        <f t="shared" si="17"/>
        <v>0</v>
      </c>
      <c r="CK89">
        <f t="shared" si="18"/>
        <v>0</v>
      </c>
      <c r="CL89">
        <f t="shared" si="19"/>
        <v>1</v>
      </c>
    </row>
    <row r="90" spans="1:90" x14ac:dyDescent="0.25">
      <c r="A90" s="1">
        <v>88</v>
      </c>
      <c r="B90" t="s">
        <v>375</v>
      </c>
      <c r="C90" t="s">
        <v>186</v>
      </c>
      <c r="D90" t="s">
        <v>110</v>
      </c>
      <c r="E90">
        <v>570000000</v>
      </c>
      <c r="F90">
        <v>2016</v>
      </c>
      <c r="G90">
        <v>2016</v>
      </c>
      <c r="H90" t="s">
        <v>22</v>
      </c>
      <c r="I90" t="s">
        <v>18</v>
      </c>
      <c r="J90" t="s">
        <v>53</v>
      </c>
      <c r="K90" t="s">
        <v>376</v>
      </c>
      <c r="L90" t="s">
        <v>188</v>
      </c>
      <c r="M90">
        <v>2016</v>
      </c>
      <c r="N90" t="s">
        <v>79</v>
      </c>
      <c r="O90">
        <v>570000000</v>
      </c>
      <c r="P90" t="s">
        <v>110</v>
      </c>
      <c r="Q90">
        <v>0</v>
      </c>
      <c r="R90">
        <v>0</v>
      </c>
      <c r="S90">
        <v>0</v>
      </c>
      <c r="T90">
        <v>1</v>
      </c>
      <c r="U90">
        <v>0</v>
      </c>
      <c r="V90">
        <v>0</v>
      </c>
      <c r="W90">
        <v>1</v>
      </c>
      <c r="X90">
        <v>1</v>
      </c>
      <c r="Y90">
        <v>1</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f t="shared" si="10"/>
        <v>1</v>
      </c>
      <c r="AY90">
        <f t="shared" si="11"/>
        <v>0</v>
      </c>
      <c r="AZ90">
        <f t="shared" si="12"/>
        <v>0</v>
      </c>
      <c r="BA90">
        <f t="shared" si="13"/>
        <v>0</v>
      </c>
      <c r="BB90">
        <v>0</v>
      </c>
      <c r="BC90">
        <v>0</v>
      </c>
      <c r="BD90">
        <v>0</v>
      </c>
      <c r="BE90">
        <v>0</v>
      </c>
      <c r="BF90">
        <v>1</v>
      </c>
      <c r="BG90">
        <v>1</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f t="shared" si="14"/>
        <v>0</v>
      </c>
      <c r="CH90">
        <f t="shared" si="15"/>
        <v>0</v>
      </c>
      <c r="CI90">
        <f t="shared" si="16"/>
        <v>0</v>
      </c>
      <c r="CJ90">
        <f t="shared" si="17"/>
        <v>0</v>
      </c>
      <c r="CK90">
        <f t="shared" si="18"/>
        <v>0</v>
      </c>
      <c r="CL90">
        <f t="shared" si="19"/>
        <v>1</v>
      </c>
    </row>
    <row r="91" spans="1:90" x14ac:dyDescent="0.25">
      <c r="A91" s="1">
        <v>89</v>
      </c>
      <c r="B91" t="s">
        <v>377</v>
      </c>
      <c r="C91" t="s">
        <v>378</v>
      </c>
      <c r="D91" t="s">
        <v>51</v>
      </c>
      <c r="E91">
        <v>617000000</v>
      </c>
      <c r="F91">
        <v>2020</v>
      </c>
      <c r="G91">
        <v>2020</v>
      </c>
      <c r="H91" t="s">
        <v>22</v>
      </c>
      <c r="I91" t="s">
        <v>15</v>
      </c>
      <c r="J91" t="s">
        <v>53</v>
      </c>
      <c r="K91" t="s">
        <v>379</v>
      </c>
      <c r="L91" t="s">
        <v>380</v>
      </c>
      <c r="M91">
        <v>2020</v>
      </c>
      <c r="N91" t="s">
        <v>70</v>
      </c>
      <c r="O91">
        <v>617000000</v>
      </c>
      <c r="P91" t="s">
        <v>51</v>
      </c>
      <c r="Q91">
        <v>1</v>
      </c>
      <c r="R91">
        <v>0</v>
      </c>
      <c r="S91">
        <v>0</v>
      </c>
      <c r="T91">
        <v>0</v>
      </c>
      <c r="U91">
        <v>0</v>
      </c>
      <c r="V91">
        <v>0</v>
      </c>
      <c r="W91">
        <v>0</v>
      </c>
      <c r="X91">
        <v>0</v>
      </c>
      <c r="Y91">
        <v>0</v>
      </c>
      <c r="Z91">
        <v>1</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f t="shared" si="10"/>
        <v>0</v>
      </c>
      <c r="AY91">
        <f t="shared" si="11"/>
        <v>1</v>
      </c>
      <c r="AZ91">
        <f t="shared" si="12"/>
        <v>0</v>
      </c>
      <c r="BA91">
        <f t="shared" si="13"/>
        <v>0</v>
      </c>
      <c r="BB91">
        <v>0</v>
      </c>
      <c r="BC91">
        <v>0</v>
      </c>
      <c r="BD91">
        <v>0</v>
      </c>
      <c r="BE91">
        <v>0</v>
      </c>
      <c r="BF91">
        <v>1</v>
      </c>
      <c r="BG91">
        <v>0</v>
      </c>
      <c r="BH91">
        <v>0</v>
      </c>
      <c r="BI91">
        <v>0</v>
      </c>
      <c r="BJ91">
        <v>0</v>
      </c>
      <c r="BK91">
        <v>0</v>
      </c>
      <c r="BL91">
        <v>1</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f t="shared" si="14"/>
        <v>0</v>
      </c>
      <c r="CH91">
        <f t="shared" si="15"/>
        <v>0</v>
      </c>
      <c r="CI91">
        <f t="shared" si="16"/>
        <v>0</v>
      </c>
      <c r="CJ91">
        <f t="shared" si="17"/>
        <v>0</v>
      </c>
      <c r="CK91">
        <f t="shared" si="18"/>
        <v>0</v>
      </c>
      <c r="CL91">
        <f t="shared" si="19"/>
        <v>1</v>
      </c>
    </row>
    <row r="92" spans="1:90" x14ac:dyDescent="0.25">
      <c r="A92" s="1">
        <v>90</v>
      </c>
      <c r="B92" t="s">
        <v>381</v>
      </c>
      <c r="C92" t="s">
        <v>251</v>
      </c>
      <c r="D92" t="s">
        <v>110</v>
      </c>
      <c r="E92">
        <v>435000000</v>
      </c>
      <c r="G92">
        <v>2021</v>
      </c>
      <c r="H92" t="s">
        <v>22</v>
      </c>
      <c r="I92" t="s">
        <v>181</v>
      </c>
      <c r="J92" t="s">
        <v>90</v>
      </c>
      <c r="K92" t="s">
        <v>382</v>
      </c>
      <c r="L92" t="s">
        <v>253</v>
      </c>
      <c r="N92" t="s">
        <v>79</v>
      </c>
      <c r="O92">
        <v>435000000</v>
      </c>
      <c r="P92" t="s">
        <v>110</v>
      </c>
      <c r="Q92">
        <v>0</v>
      </c>
      <c r="R92">
        <v>0</v>
      </c>
      <c r="S92">
        <v>0</v>
      </c>
      <c r="T92">
        <v>1</v>
      </c>
      <c r="U92">
        <v>1</v>
      </c>
      <c r="V92">
        <v>0</v>
      </c>
      <c r="W92">
        <v>1</v>
      </c>
      <c r="X92">
        <v>1</v>
      </c>
      <c r="Y92">
        <v>1</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f t="shared" si="10"/>
        <v>1</v>
      </c>
      <c r="AY92">
        <f t="shared" si="11"/>
        <v>0</v>
      </c>
      <c r="AZ92">
        <f t="shared" si="12"/>
        <v>0</v>
      </c>
      <c r="BA92">
        <f t="shared" si="13"/>
        <v>0</v>
      </c>
      <c r="BB92">
        <v>0</v>
      </c>
      <c r="BC92">
        <v>0</v>
      </c>
      <c r="BD92">
        <v>0</v>
      </c>
      <c r="BE92">
        <v>0</v>
      </c>
      <c r="BF92">
        <v>1</v>
      </c>
      <c r="BG92">
        <v>1</v>
      </c>
      <c r="BH92">
        <v>0</v>
      </c>
      <c r="BI92">
        <v>0</v>
      </c>
      <c r="BJ92">
        <v>0</v>
      </c>
      <c r="BK92">
        <v>1</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f t="shared" si="14"/>
        <v>0</v>
      </c>
      <c r="CH92">
        <f t="shared" si="15"/>
        <v>0</v>
      </c>
      <c r="CI92">
        <f t="shared" si="16"/>
        <v>0</v>
      </c>
      <c r="CJ92">
        <f t="shared" si="17"/>
        <v>1</v>
      </c>
      <c r="CK92">
        <f t="shared" si="18"/>
        <v>0</v>
      </c>
      <c r="CL92">
        <f t="shared" si="19"/>
        <v>1</v>
      </c>
    </row>
    <row r="93" spans="1:90" x14ac:dyDescent="0.25">
      <c r="A93" s="1">
        <v>91</v>
      </c>
      <c r="B93" t="s">
        <v>383</v>
      </c>
      <c r="C93" t="s">
        <v>384</v>
      </c>
      <c r="D93" t="s">
        <v>51</v>
      </c>
      <c r="E93">
        <v>579300000</v>
      </c>
      <c r="F93">
        <v>2014</v>
      </c>
      <c r="G93">
        <v>2014</v>
      </c>
      <c r="H93" t="s">
        <v>22</v>
      </c>
      <c r="I93" t="s">
        <v>385</v>
      </c>
      <c r="J93" t="s">
        <v>53</v>
      </c>
      <c r="K93" t="s">
        <v>386</v>
      </c>
      <c r="L93" t="s">
        <v>387</v>
      </c>
      <c r="M93">
        <v>2014</v>
      </c>
      <c r="N93" t="s">
        <v>388</v>
      </c>
      <c r="O93">
        <v>579300000</v>
      </c>
      <c r="P93" t="s">
        <v>51</v>
      </c>
      <c r="Q93">
        <v>1</v>
      </c>
      <c r="R93">
        <v>0</v>
      </c>
      <c r="S93">
        <v>1</v>
      </c>
      <c r="T93">
        <v>1</v>
      </c>
      <c r="U93">
        <v>0</v>
      </c>
      <c r="V93">
        <v>0</v>
      </c>
      <c r="W93">
        <v>0</v>
      </c>
      <c r="X93">
        <v>0</v>
      </c>
      <c r="Y93">
        <v>0</v>
      </c>
      <c r="Z93">
        <v>0</v>
      </c>
      <c r="AA93">
        <v>0</v>
      </c>
      <c r="AB93">
        <v>0</v>
      </c>
      <c r="AC93">
        <v>0</v>
      </c>
      <c r="AD93">
        <v>0</v>
      </c>
      <c r="AE93">
        <v>0</v>
      </c>
      <c r="AF93">
        <v>0</v>
      </c>
      <c r="AG93">
        <v>0</v>
      </c>
      <c r="AH93">
        <v>0</v>
      </c>
      <c r="AI93">
        <v>0</v>
      </c>
      <c r="AJ93">
        <v>0</v>
      </c>
      <c r="AK93">
        <v>0</v>
      </c>
      <c r="AL93">
        <v>0</v>
      </c>
      <c r="AM93">
        <v>1</v>
      </c>
      <c r="AN93">
        <v>0</v>
      </c>
      <c r="AO93">
        <v>0</v>
      </c>
      <c r="AP93">
        <v>0</v>
      </c>
      <c r="AQ93">
        <v>0</v>
      </c>
      <c r="AR93">
        <v>0</v>
      </c>
      <c r="AS93">
        <v>0</v>
      </c>
      <c r="AT93">
        <v>0</v>
      </c>
      <c r="AU93">
        <v>0</v>
      </c>
      <c r="AV93">
        <v>0</v>
      </c>
      <c r="AW93">
        <v>0</v>
      </c>
      <c r="AX93">
        <f t="shared" si="10"/>
        <v>0</v>
      </c>
      <c r="AY93">
        <f t="shared" si="11"/>
        <v>0</v>
      </c>
      <c r="AZ93">
        <f t="shared" si="12"/>
        <v>0</v>
      </c>
      <c r="BA93">
        <f t="shared" si="13"/>
        <v>1</v>
      </c>
      <c r="BB93">
        <v>0</v>
      </c>
      <c r="BC93">
        <v>0</v>
      </c>
      <c r="BD93">
        <v>0</v>
      </c>
      <c r="BE93">
        <v>0</v>
      </c>
      <c r="BF93">
        <v>1</v>
      </c>
      <c r="BG93">
        <v>1</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f t="shared" si="14"/>
        <v>0</v>
      </c>
      <c r="CH93">
        <f t="shared" si="15"/>
        <v>0</v>
      </c>
      <c r="CI93">
        <f t="shared" si="16"/>
        <v>0</v>
      </c>
      <c r="CJ93">
        <f t="shared" si="17"/>
        <v>0</v>
      </c>
      <c r="CK93">
        <f t="shared" si="18"/>
        <v>0</v>
      </c>
      <c r="CL93">
        <f t="shared" si="19"/>
        <v>1</v>
      </c>
    </row>
    <row r="94" spans="1:90" x14ac:dyDescent="0.25">
      <c r="A94" s="1">
        <v>92</v>
      </c>
      <c r="B94" t="s">
        <v>389</v>
      </c>
      <c r="C94" t="s">
        <v>66</v>
      </c>
      <c r="D94" t="s">
        <v>110</v>
      </c>
      <c r="E94">
        <v>425000000</v>
      </c>
      <c r="F94">
        <v>2020</v>
      </c>
      <c r="G94">
        <v>2020</v>
      </c>
      <c r="H94" t="s">
        <v>22</v>
      </c>
      <c r="I94" t="s">
        <v>271</v>
      </c>
      <c r="J94" t="s">
        <v>53</v>
      </c>
      <c r="K94" t="s">
        <v>390</v>
      </c>
      <c r="L94" t="s">
        <v>69</v>
      </c>
      <c r="M94">
        <v>2020</v>
      </c>
      <c r="N94" t="s">
        <v>70</v>
      </c>
      <c r="O94">
        <v>425000000</v>
      </c>
      <c r="P94" t="s">
        <v>110</v>
      </c>
      <c r="Q94">
        <v>1</v>
      </c>
      <c r="R94">
        <v>0</v>
      </c>
      <c r="S94">
        <v>0</v>
      </c>
      <c r="T94">
        <v>1</v>
      </c>
      <c r="U94">
        <v>0</v>
      </c>
      <c r="V94">
        <v>0</v>
      </c>
      <c r="W94">
        <v>0</v>
      </c>
      <c r="X94">
        <v>0</v>
      </c>
      <c r="Y94">
        <v>0</v>
      </c>
      <c r="Z94">
        <v>1</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f t="shared" si="10"/>
        <v>0</v>
      </c>
      <c r="AY94">
        <f t="shared" si="11"/>
        <v>1</v>
      </c>
      <c r="AZ94">
        <f t="shared" si="12"/>
        <v>0</v>
      </c>
      <c r="BA94">
        <f t="shared" si="13"/>
        <v>0</v>
      </c>
      <c r="BB94">
        <v>1</v>
      </c>
      <c r="BC94">
        <v>0</v>
      </c>
      <c r="BD94">
        <v>1</v>
      </c>
      <c r="BE94">
        <v>1</v>
      </c>
      <c r="BF94">
        <v>1</v>
      </c>
      <c r="BG94">
        <v>0</v>
      </c>
      <c r="BH94">
        <v>1</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f t="shared" si="14"/>
        <v>1</v>
      </c>
      <c r="CH94">
        <f t="shared" si="15"/>
        <v>1</v>
      </c>
      <c r="CI94">
        <f t="shared" si="16"/>
        <v>0</v>
      </c>
      <c r="CJ94">
        <f t="shared" si="17"/>
        <v>0</v>
      </c>
      <c r="CK94">
        <f t="shared" si="18"/>
        <v>0</v>
      </c>
      <c r="CL94">
        <f t="shared" si="19"/>
        <v>1</v>
      </c>
    </row>
    <row r="95" spans="1:90" x14ac:dyDescent="0.25">
      <c r="A95" s="1">
        <v>93</v>
      </c>
      <c r="B95" t="s">
        <v>391</v>
      </c>
      <c r="C95" t="s">
        <v>195</v>
      </c>
      <c r="D95" t="s">
        <v>110</v>
      </c>
      <c r="E95">
        <v>500000000</v>
      </c>
      <c r="F95">
        <v>2016</v>
      </c>
      <c r="G95">
        <v>2016</v>
      </c>
      <c r="H95" t="s">
        <v>22</v>
      </c>
      <c r="I95" t="s">
        <v>181</v>
      </c>
      <c r="J95" t="s">
        <v>53</v>
      </c>
      <c r="K95" t="s">
        <v>392</v>
      </c>
      <c r="L95" t="s">
        <v>197</v>
      </c>
      <c r="M95">
        <v>2016</v>
      </c>
      <c r="N95" t="s">
        <v>70</v>
      </c>
      <c r="O95">
        <v>500000000</v>
      </c>
      <c r="P95" t="s">
        <v>110</v>
      </c>
      <c r="Q95">
        <v>0</v>
      </c>
      <c r="R95">
        <v>0</v>
      </c>
      <c r="S95">
        <v>0</v>
      </c>
      <c r="T95">
        <v>1</v>
      </c>
      <c r="U95">
        <v>1</v>
      </c>
      <c r="V95">
        <v>0</v>
      </c>
      <c r="W95">
        <v>0</v>
      </c>
      <c r="X95">
        <v>0</v>
      </c>
      <c r="Y95">
        <v>0</v>
      </c>
      <c r="Z95">
        <v>1</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f t="shared" si="10"/>
        <v>0</v>
      </c>
      <c r="AY95">
        <f t="shared" si="11"/>
        <v>1</v>
      </c>
      <c r="AZ95">
        <f t="shared" si="12"/>
        <v>0</v>
      </c>
      <c r="BA95">
        <f t="shared" si="13"/>
        <v>0</v>
      </c>
      <c r="BB95">
        <v>0</v>
      </c>
      <c r="BC95">
        <v>0</v>
      </c>
      <c r="BD95">
        <v>0</v>
      </c>
      <c r="BE95">
        <v>0</v>
      </c>
      <c r="BF95">
        <v>1</v>
      </c>
      <c r="BG95">
        <v>1</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f t="shared" si="14"/>
        <v>0</v>
      </c>
      <c r="CH95">
        <f t="shared" si="15"/>
        <v>0</v>
      </c>
      <c r="CI95">
        <f t="shared" si="16"/>
        <v>0</v>
      </c>
      <c r="CJ95">
        <f t="shared" si="17"/>
        <v>0</v>
      </c>
      <c r="CK95">
        <f t="shared" si="18"/>
        <v>0</v>
      </c>
      <c r="CL95">
        <f t="shared" si="19"/>
        <v>1</v>
      </c>
    </row>
    <row r="96" spans="1:90" x14ac:dyDescent="0.25">
      <c r="A96" s="1">
        <v>94</v>
      </c>
      <c r="B96" t="s">
        <v>393</v>
      </c>
      <c r="C96" t="s">
        <v>195</v>
      </c>
      <c r="D96" t="s">
        <v>110</v>
      </c>
      <c r="E96">
        <v>400000000</v>
      </c>
      <c r="F96">
        <v>2018</v>
      </c>
      <c r="G96">
        <v>2018</v>
      </c>
      <c r="H96" t="s">
        <v>22</v>
      </c>
      <c r="I96" t="s">
        <v>173</v>
      </c>
      <c r="J96" t="s">
        <v>53</v>
      </c>
      <c r="K96" t="s">
        <v>394</v>
      </c>
      <c r="L96" t="s">
        <v>197</v>
      </c>
      <c r="M96">
        <v>2018</v>
      </c>
      <c r="N96" t="s">
        <v>70</v>
      </c>
      <c r="O96">
        <v>400000000</v>
      </c>
      <c r="P96" t="s">
        <v>110</v>
      </c>
      <c r="Q96">
        <v>0</v>
      </c>
      <c r="R96">
        <v>0</v>
      </c>
      <c r="S96">
        <v>0</v>
      </c>
      <c r="T96">
        <v>1</v>
      </c>
      <c r="U96">
        <v>1</v>
      </c>
      <c r="V96">
        <v>0</v>
      </c>
      <c r="W96">
        <v>0</v>
      </c>
      <c r="X96">
        <v>0</v>
      </c>
      <c r="Y96">
        <v>0</v>
      </c>
      <c r="Z96">
        <v>1</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f t="shared" si="10"/>
        <v>0</v>
      </c>
      <c r="AY96">
        <f t="shared" si="11"/>
        <v>1</v>
      </c>
      <c r="AZ96">
        <f t="shared" si="12"/>
        <v>0</v>
      </c>
      <c r="BA96">
        <f t="shared" si="13"/>
        <v>0</v>
      </c>
      <c r="BB96">
        <v>0</v>
      </c>
      <c r="BC96">
        <v>0</v>
      </c>
      <c r="BD96">
        <v>0</v>
      </c>
      <c r="BE96">
        <v>0</v>
      </c>
      <c r="BF96">
        <v>1</v>
      </c>
      <c r="BG96">
        <v>1</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f t="shared" si="14"/>
        <v>0</v>
      </c>
      <c r="CH96">
        <f t="shared" si="15"/>
        <v>0</v>
      </c>
      <c r="CI96">
        <f t="shared" si="16"/>
        <v>0</v>
      </c>
      <c r="CJ96">
        <f t="shared" si="17"/>
        <v>0</v>
      </c>
      <c r="CK96">
        <f t="shared" si="18"/>
        <v>0</v>
      </c>
      <c r="CL96">
        <f t="shared" si="19"/>
        <v>1</v>
      </c>
    </row>
    <row r="97" spans="1:90" x14ac:dyDescent="0.25">
      <c r="A97" s="1">
        <v>95</v>
      </c>
      <c r="B97" t="s">
        <v>395</v>
      </c>
      <c r="C97" t="s">
        <v>396</v>
      </c>
      <c r="D97" t="s">
        <v>110</v>
      </c>
      <c r="E97">
        <v>400000000</v>
      </c>
      <c r="F97">
        <v>2018</v>
      </c>
      <c r="G97">
        <v>2018</v>
      </c>
      <c r="H97" t="s">
        <v>22</v>
      </c>
      <c r="I97" t="s">
        <v>18</v>
      </c>
      <c r="J97" t="s">
        <v>53</v>
      </c>
      <c r="K97" t="s">
        <v>397</v>
      </c>
      <c r="L97" t="s">
        <v>398</v>
      </c>
      <c r="M97">
        <v>2018</v>
      </c>
      <c r="N97" t="s">
        <v>79</v>
      </c>
      <c r="O97">
        <v>400000000</v>
      </c>
      <c r="P97" t="s">
        <v>110</v>
      </c>
      <c r="Q97">
        <v>0</v>
      </c>
      <c r="R97">
        <v>0</v>
      </c>
      <c r="S97">
        <v>0</v>
      </c>
      <c r="T97">
        <v>1</v>
      </c>
      <c r="U97">
        <v>0</v>
      </c>
      <c r="V97">
        <v>0</v>
      </c>
      <c r="W97">
        <v>1</v>
      </c>
      <c r="X97">
        <v>1</v>
      </c>
      <c r="Y97">
        <v>1</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f t="shared" si="10"/>
        <v>1</v>
      </c>
      <c r="AY97">
        <f t="shared" si="11"/>
        <v>0</v>
      </c>
      <c r="AZ97">
        <f t="shared" si="12"/>
        <v>0</v>
      </c>
      <c r="BA97">
        <f t="shared" si="13"/>
        <v>0</v>
      </c>
      <c r="BB97">
        <v>0</v>
      </c>
      <c r="BC97">
        <v>0</v>
      </c>
      <c r="BD97">
        <v>0</v>
      </c>
      <c r="BE97">
        <v>0</v>
      </c>
      <c r="BF97">
        <v>1</v>
      </c>
      <c r="BG97">
        <v>0</v>
      </c>
      <c r="BH97">
        <v>1</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f t="shared" si="14"/>
        <v>0</v>
      </c>
      <c r="CH97">
        <f t="shared" si="15"/>
        <v>1</v>
      </c>
      <c r="CI97">
        <f t="shared" si="16"/>
        <v>0</v>
      </c>
      <c r="CJ97">
        <f t="shared" si="17"/>
        <v>0</v>
      </c>
      <c r="CK97">
        <f t="shared" si="18"/>
        <v>0</v>
      </c>
      <c r="CL97">
        <f t="shared" si="19"/>
        <v>1</v>
      </c>
    </row>
    <row r="98" spans="1:90" x14ac:dyDescent="0.25">
      <c r="A98" s="1">
        <v>96</v>
      </c>
      <c r="B98" t="s">
        <v>399</v>
      </c>
      <c r="C98" t="s">
        <v>251</v>
      </c>
      <c r="D98" t="s">
        <v>110</v>
      </c>
      <c r="E98">
        <v>397000000</v>
      </c>
      <c r="F98">
        <v>2020</v>
      </c>
      <c r="G98">
        <v>2019</v>
      </c>
      <c r="H98" t="s">
        <v>22</v>
      </c>
      <c r="I98" t="s">
        <v>181</v>
      </c>
      <c r="J98" t="s">
        <v>53</v>
      </c>
      <c r="K98" t="s">
        <v>400</v>
      </c>
      <c r="L98" t="s">
        <v>253</v>
      </c>
      <c r="M98">
        <v>2020</v>
      </c>
      <c r="N98" t="s">
        <v>70</v>
      </c>
      <c r="O98">
        <v>397000000</v>
      </c>
      <c r="P98" t="s">
        <v>110</v>
      </c>
      <c r="Q98">
        <v>0</v>
      </c>
      <c r="R98">
        <v>0</v>
      </c>
      <c r="S98">
        <v>0</v>
      </c>
      <c r="T98">
        <v>1</v>
      </c>
      <c r="U98">
        <v>1</v>
      </c>
      <c r="V98">
        <v>0</v>
      </c>
      <c r="W98">
        <v>0</v>
      </c>
      <c r="X98">
        <v>0</v>
      </c>
      <c r="Y98">
        <v>0</v>
      </c>
      <c r="Z98">
        <v>1</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f t="shared" si="10"/>
        <v>0</v>
      </c>
      <c r="AY98">
        <f t="shared" si="11"/>
        <v>1</v>
      </c>
      <c r="AZ98">
        <f t="shared" si="12"/>
        <v>0</v>
      </c>
      <c r="BA98">
        <f t="shared" si="13"/>
        <v>0</v>
      </c>
      <c r="BB98">
        <v>0</v>
      </c>
      <c r="BC98">
        <v>0</v>
      </c>
      <c r="BD98">
        <v>0</v>
      </c>
      <c r="BE98">
        <v>0</v>
      </c>
      <c r="BF98">
        <v>1</v>
      </c>
      <c r="BG98">
        <v>1</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f t="shared" si="14"/>
        <v>0</v>
      </c>
      <c r="CH98">
        <f t="shared" si="15"/>
        <v>0</v>
      </c>
      <c r="CI98">
        <f t="shared" si="16"/>
        <v>0</v>
      </c>
      <c r="CJ98">
        <f t="shared" si="17"/>
        <v>0</v>
      </c>
      <c r="CK98">
        <f t="shared" si="18"/>
        <v>0</v>
      </c>
      <c r="CL98">
        <f t="shared" si="19"/>
        <v>1</v>
      </c>
    </row>
    <row r="99" spans="1:90" x14ac:dyDescent="0.25">
      <c r="A99" s="1">
        <v>97</v>
      </c>
      <c r="B99" t="s">
        <v>401</v>
      </c>
      <c r="C99" t="s">
        <v>278</v>
      </c>
      <c r="D99" t="s">
        <v>110</v>
      </c>
      <c r="E99">
        <v>390000000</v>
      </c>
      <c r="F99">
        <v>2019</v>
      </c>
      <c r="G99">
        <v>2017</v>
      </c>
      <c r="H99" t="s">
        <v>22</v>
      </c>
      <c r="I99" t="s">
        <v>181</v>
      </c>
      <c r="J99" t="s">
        <v>53</v>
      </c>
      <c r="K99" t="s">
        <v>402</v>
      </c>
      <c r="L99" t="s">
        <v>280</v>
      </c>
      <c r="M99">
        <v>2019</v>
      </c>
      <c r="N99" t="s">
        <v>70</v>
      </c>
      <c r="O99">
        <v>390000000</v>
      </c>
      <c r="P99" t="s">
        <v>110</v>
      </c>
      <c r="Q99">
        <v>0</v>
      </c>
      <c r="R99">
        <v>0</v>
      </c>
      <c r="S99">
        <v>0</v>
      </c>
      <c r="T99">
        <v>1</v>
      </c>
      <c r="U99">
        <v>1</v>
      </c>
      <c r="V99">
        <v>0</v>
      </c>
      <c r="W99">
        <v>0</v>
      </c>
      <c r="X99">
        <v>0</v>
      </c>
      <c r="Y99">
        <v>0</v>
      </c>
      <c r="Z99">
        <v>1</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f t="shared" si="10"/>
        <v>0</v>
      </c>
      <c r="AY99">
        <f t="shared" si="11"/>
        <v>1</v>
      </c>
      <c r="AZ99">
        <f t="shared" si="12"/>
        <v>0</v>
      </c>
      <c r="BA99">
        <f t="shared" si="13"/>
        <v>0</v>
      </c>
      <c r="BB99">
        <v>0</v>
      </c>
      <c r="BC99">
        <v>0</v>
      </c>
      <c r="BD99">
        <v>1</v>
      </c>
      <c r="BE99">
        <v>0</v>
      </c>
      <c r="BF99">
        <v>1</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f t="shared" si="14"/>
        <v>1</v>
      </c>
      <c r="CH99">
        <f t="shared" si="15"/>
        <v>0</v>
      </c>
      <c r="CI99">
        <f t="shared" si="16"/>
        <v>0</v>
      </c>
      <c r="CJ99">
        <f t="shared" si="17"/>
        <v>0</v>
      </c>
      <c r="CK99">
        <f t="shared" si="18"/>
        <v>0</v>
      </c>
      <c r="CL99">
        <f t="shared" si="19"/>
        <v>1</v>
      </c>
    </row>
    <row r="100" spans="1:90" x14ac:dyDescent="0.25">
      <c r="A100" s="1">
        <v>98</v>
      </c>
      <c r="B100" t="s">
        <v>403</v>
      </c>
      <c r="C100" t="s">
        <v>75</v>
      </c>
      <c r="D100" t="s">
        <v>110</v>
      </c>
      <c r="E100">
        <v>400000000</v>
      </c>
      <c r="F100">
        <v>2012</v>
      </c>
      <c r="G100">
        <v>2010</v>
      </c>
      <c r="H100" t="s">
        <v>22</v>
      </c>
      <c r="I100" t="s">
        <v>404</v>
      </c>
      <c r="J100" t="s">
        <v>53</v>
      </c>
      <c r="K100" t="s">
        <v>405</v>
      </c>
      <c r="L100" t="s">
        <v>78</v>
      </c>
      <c r="M100">
        <v>2012</v>
      </c>
      <c r="N100" t="s">
        <v>79</v>
      </c>
      <c r="O100">
        <v>400000000</v>
      </c>
      <c r="P100" t="s">
        <v>110</v>
      </c>
      <c r="Q100">
        <v>1</v>
      </c>
      <c r="R100">
        <v>0</v>
      </c>
      <c r="S100">
        <v>1</v>
      </c>
      <c r="T100">
        <v>1</v>
      </c>
      <c r="U100">
        <v>1</v>
      </c>
      <c r="V100">
        <v>0</v>
      </c>
      <c r="W100">
        <v>1</v>
      </c>
      <c r="X100">
        <v>1</v>
      </c>
      <c r="Y100">
        <v>1</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f t="shared" si="10"/>
        <v>1</v>
      </c>
      <c r="AY100">
        <f t="shared" si="11"/>
        <v>0</v>
      </c>
      <c r="AZ100">
        <f t="shared" si="12"/>
        <v>0</v>
      </c>
      <c r="BA100">
        <f t="shared" si="13"/>
        <v>0</v>
      </c>
      <c r="BB100">
        <v>1</v>
      </c>
      <c r="BC100">
        <v>1</v>
      </c>
      <c r="BD100">
        <v>0</v>
      </c>
      <c r="BE100">
        <v>1</v>
      </c>
      <c r="BF100">
        <v>1</v>
      </c>
      <c r="BG100">
        <v>0</v>
      </c>
      <c r="BH100">
        <v>1</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f t="shared" si="14"/>
        <v>0</v>
      </c>
      <c r="CH100">
        <f t="shared" si="15"/>
        <v>1</v>
      </c>
      <c r="CI100">
        <f t="shared" si="16"/>
        <v>0</v>
      </c>
      <c r="CJ100">
        <f t="shared" si="17"/>
        <v>0</v>
      </c>
      <c r="CK100">
        <f t="shared" si="18"/>
        <v>0</v>
      </c>
      <c r="CL100">
        <f t="shared" si="19"/>
        <v>1</v>
      </c>
    </row>
    <row r="101" spans="1:90" x14ac:dyDescent="0.25">
      <c r="A101" s="1">
        <v>99</v>
      </c>
      <c r="B101" t="s">
        <v>406</v>
      </c>
      <c r="C101" t="s">
        <v>109</v>
      </c>
      <c r="D101" t="s">
        <v>110</v>
      </c>
      <c r="E101">
        <v>453430000</v>
      </c>
      <c r="F101">
        <v>2017</v>
      </c>
      <c r="G101">
        <v>2016</v>
      </c>
      <c r="H101" t="s">
        <v>22</v>
      </c>
      <c r="I101" t="s">
        <v>18</v>
      </c>
      <c r="J101" t="s">
        <v>53</v>
      </c>
      <c r="K101" t="s">
        <v>407</v>
      </c>
      <c r="L101" t="s">
        <v>113</v>
      </c>
      <c r="M101">
        <v>2017</v>
      </c>
      <c r="N101" t="s">
        <v>70</v>
      </c>
      <c r="O101">
        <v>453430000</v>
      </c>
      <c r="P101" t="s">
        <v>110</v>
      </c>
      <c r="Q101">
        <v>0</v>
      </c>
      <c r="R101">
        <v>0</v>
      </c>
      <c r="S101">
        <v>0</v>
      </c>
      <c r="T101">
        <v>1</v>
      </c>
      <c r="U101">
        <v>0</v>
      </c>
      <c r="V101">
        <v>0</v>
      </c>
      <c r="W101">
        <v>0</v>
      </c>
      <c r="X101">
        <v>0</v>
      </c>
      <c r="Y101">
        <v>0</v>
      </c>
      <c r="Z101">
        <v>1</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f t="shared" si="10"/>
        <v>0</v>
      </c>
      <c r="AY101">
        <f t="shared" si="11"/>
        <v>1</v>
      </c>
      <c r="AZ101">
        <f t="shared" si="12"/>
        <v>0</v>
      </c>
      <c r="BA101">
        <f t="shared" si="13"/>
        <v>0</v>
      </c>
      <c r="BB101">
        <v>0</v>
      </c>
      <c r="BC101">
        <v>1</v>
      </c>
      <c r="BD101">
        <v>1</v>
      </c>
      <c r="BE101">
        <v>1</v>
      </c>
      <c r="BF101">
        <v>1</v>
      </c>
      <c r="BG101">
        <v>0</v>
      </c>
      <c r="BH101">
        <v>1</v>
      </c>
      <c r="BI101">
        <v>1</v>
      </c>
      <c r="BJ101">
        <v>0</v>
      </c>
      <c r="BK101">
        <v>0</v>
      </c>
      <c r="BL101">
        <v>1</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f t="shared" si="14"/>
        <v>1</v>
      </c>
      <c r="CH101">
        <f t="shared" si="15"/>
        <v>1</v>
      </c>
      <c r="CI101">
        <f t="shared" si="16"/>
        <v>0</v>
      </c>
      <c r="CJ101">
        <f t="shared" si="17"/>
        <v>0</v>
      </c>
      <c r="CK101">
        <f t="shared" si="18"/>
        <v>0</v>
      </c>
      <c r="CL101">
        <f t="shared" si="19"/>
        <v>1</v>
      </c>
    </row>
    <row r="102" spans="1:90" x14ac:dyDescent="0.25">
      <c r="A102" s="1">
        <v>100</v>
      </c>
      <c r="B102" t="s">
        <v>408</v>
      </c>
      <c r="C102" t="s">
        <v>201</v>
      </c>
      <c r="D102" t="s">
        <v>110</v>
      </c>
      <c r="E102">
        <v>468000000</v>
      </c>
      <c r="F102">
        <v>2015</v>
      </c>
      <c r="G102">
        <v>2015</v>
      </c>
      <c r="H102" t="s">
        <v>22</v>
      </c>
      <c r="I102" t="s">
        <v>18</v>
      </c>
      <c r="J102" t="s">
        <v>53</v>
      </c>
      <c r="K102" t="s">
        <v>409</v>
      </c>
      <c r="L102" t="s">
        <v>203</v>
      </c>
      <c r="M102">
        <v>2015</v>
      </c>
      <c r="N102" t="s">
        <v>79</v>
      </c>
      <c r="O102">
        <v>468000000</v>
      </c>
      <c r="P102" t="s">
        <v>110</v>
      </c>
      <c r="Q102">
        <v>0</v>
      </c>
      <c r="R102">
        <v>0</v>
      </c>
      <c r="S102">
        <v>0</v>
      </c>
      <c r="T102">
        <v>1</v>
      </c>
      <c r="U102">
        <v>0</v>
      </c>
      <c r="V102">
        <v>0</v>
      </c>
      <c r="W102">
        <v>1</v>
      </c>
      <c r="X102">
        <v>1</v>
      </c>
      <c r="Y102">
        <v>1</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f t="shared" si="10"/>
        <v>1</v>
      </c>
      <c r="AY102">
        <f t="shared" si="11"/>
        <v>0</v>
      </c>
      <c r="AZ102">
        <f t="shared" si="12"/>
        <v>0</v>
      </c>
      <c r="BA102">
        <f t="shared" si="13"/>
        <v>0</v>
      </c>
      <c r="BB102">
        <v>0</v>
      </c>
      <c r="BC102">
        <v>0</v>
      </c>
      <c r="BD102">
        <v>0</v>
      </c>
      <c r="BE102">
        <v>0</v>
      </c>
      <c r="BF102">
        <v>1</v>
      </c>
      <c r="BG102">
        <v>1</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f t="shared" si="14"/>
        <v>0</v>
      </c>
      <c r="CH102">
        <f t="shared" si="15"/>
        <v>0</v>
      </c>
      <c r="CI102">
        <f t="shared" si="16"/>
        <v>0</v>
      </c>
      <c r="CJ102">
        <f t="shared" si="17"/>
        <v>0</v>
      </c>
      <c r="CK102">
        <f t="shared" si="18"/>
        <v>0</v>
      </c>
      <c r="CL102">
        <f t="shared" si="19"/>
        <v>1</v>
      </c>
    </row>
    <row r="103" spans="1:90" x14ac:dyDescent="0.25">
      <c r="A103" s="1">
        <v>101</v>
      </c>
      <c r="B103" t="s">
        <v>410</v>
      </c>
      <c r="C103" t="s">
        <v>411</v>
      </c>
      <c r="D103" t="s">
        <v>110</v>
      </c>
      <c r="E103">
        <v>453000000</v>
      </c>
      <c r="F103">
        <v>2017</v>
      </c>
      <c r="G103">
        <v>2016</v>
      </c>
      <c r="H103" t="s">
        <v>22</v>
      </c>
      <c r="I103" t="s">
        <v>173</v>
      </c>
      <c r="J103" t="s">
        <v>53</v>
      </c>
      <c r="K103" t="s">
        <v>412</v>
      </c>
      <c r="L103" t="s">
        <v>413</v>
      </c>
      <c r="M103">
        <v>2017</v>
      </c>
      <c r="N103" t="s">
        <v>70</v>
      </c>
      <c r="O103">
        <v>453000000</v>
      </c>
      <c r="P103" t="s">
        <v>110</v>
      </c>
      <c r="Q103">
        <v>0</v>
      </c>
      <c r="R103">
        <v>0</v>
      </c>
      <c r="S103">
        <v>0</v>
      </c>
      <c r="T103">
        <v>1</v>
      </c>
      <c r="U103">
        <v>1</v>
      </c>
      <c r="V103">
        <v>0</v>
      </c>
      <c r="W103">
        <v>0</v>
      </c>
      <c r="X103">
        <v>0</v>
      </c>
      <c r="Y103">
        <v>0</v>
      </c>
      <c r="Z103">
        <v>1</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f t="shared" si="10"/>
        <v>0</v>
      </c>
      <c r="AY103">
        <f t="shared" si="11"/>
        <v>1</v>
      </c>
      <c r="AZ103">
        <f t="shared" si="12"/>
        <v>0</v>
      </c>
      <c r="BA103">
        <f t="shared" si="13"/>
        <v>0</v>
      </c>
      <c r="BB103">
        <v>1</v>
      </c>
      <c r="BC103">
        <v>1</v>
      </c>
      <c r="BD103">
        <v>1</v>
      </c>
      <c r="BE103">
        <v>1</v>
      </c>
      <c r="BF103">
        <v>1</v>
      </c>
      <c r="BG103">
        <v>0</v>
      </c>
      <c r="BH103">
        <v>1</v>
      </c>
      <c r="BI103">
        <v>1</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f t="shared" si="14"/>
        <v>1</v>
      </c>
      <c r="CH103">
        <f t="shared" si="15"/>
        <v>1</v>
      </c>
      <c r="CI103">
        <f t="shared" si="16"/>
        <v>0</v>
      </c>
      <c r="CJ103">
        <f t="shared" si="17"/>
        <v>0</v>
      </c>
      <c r="CK103">
        <f t="shared" si="18"/>
        <v>0</v>
      </c>
      <c r="CL103">
        <f t="shared" si="19"/>
        <v>1</v>
      </c>
    </row>
    <row r="104" spans="1:90" x14ac:dyDescent="0.25">
      <c r="A104" s="1">
        <v>102</v>
      </c>
      <c r="B104" t="s">
        <v>414</v>
      </c>
      <c r="C104" t="s">
        <v>411</v>
      </c>
      <c r="D104" t="s">
        <v>110</v>
      </c>
      <c r="E104">
        <v>375000000</v>
      </c>
      <c r="G104">
        <v>2019</v>
      </c>
      <c r="H104" t="s">
        <v>22</v>
      </c>
      <c r="I104" t="s">
        <v>173</v>
      </c>
      <c r="J104" t="s">
        <v>90</v>
      </c>
      <c r="K104" t="s">
        <v>415</v>
      </c>
      <c r="L104" t="s">
        <v>413</v>
      </c>
      <c r="N104" t="s">
        <v>70</v>
      </c>
      <c r="O104">
        <v>375000000</v>
      </c>
      <c r="P104" t="s">
        <v>110</v>
      </c>
      <c r="Q104">
        <v>0</v>
      </c>
      <c r="R104">
        <v>0</v>
      </c>
      <c r="S104">
        <v>0</v>
      </c>
      <c r="T104">
        <v>1</v>
      </c>
      <c r="U104">
        <v>1</v>
      </c>
      <c r="V104">
        <v>0</v>
      </c>
      <c r="W104">
        <v>0</v>
      </c>
      <c r="X104">
        <v>0</v>
      </c>
      <c r="Y104">
        <v>0</v>
      </c>
      <c r="Z104">
        <v>1</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f t="shared" si="10"/>
        <v>0</v>
      </c>
      <c r="AY104">
        <f t="shared" si="11"/>
        <v>1</v>
      </c>
      <c r="AZ104">
        <f t="shared" si="12"/>
        <v>0</v>
      </c>
      <c r="BA104">
        <f t="shared" si="13"/>
        <v>0</v>
      </c>
      <c r="BB104">
        <v>0</v>
      </c>
      <c r="BC104">
        <v>0</v>
      </c>
      <c r="BD104">
        <v>0</v>
      </c>
      <c r="BE104">
        <v>0</v>
      </c>
      <c r="BF104">
        <v>1</v>
      </c>
      <c r="BG104">
        <v>1</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f t="shared" si="14"/>
        <v>0</v>
      </c>
      <c r="CH104">
        <f t="shared" si="15"/>
        <v>0</v>
      </c>
      <c r="CI104">
        <f t="shared" si="16"/>
        <v>0</v>
      </c>
      <c r="CJ104">
        <f t="shared" si="17"/>
        <v>0</v>
      </c>
      <c r="CK104">
        <f t="shared" si="18"/>
        <v>0</v>
      </c>
      <c r="CL104">
        <f t="shared" si="19"/>
        <v>1</v>
      </c>
    </row>
    <row r="105" spans="1:90" x14ac:dyDescent="0.25">
      <c r="A105" s="1">
        <v>103</v>
      </c>
      <c r="B105" t="s">
        <v>416</v>
      </c>
      <c r="C105" t="s">
        <v>299</v>
      </c>
      <c r="D105" t="s">
        <v>51</v>
      </c>
      <c r="E105">
        <v>505000000</v>
      </c>
      <c r="F105">
        <v>2021</v>
      </c>
      <c r="G105">
        <v>2019</v>
      </c>
      <c r="H105" t="s">
        <v>22</v>
      </c>
      <c r="I105" t="s">
        <v>15</v>
      </c>
      <c r="J105" t="s">
        <v>53</v>
      </c>
      <c r="K105" t="s">
        <v>417</v>
      </c>
      <c r="L105" t="s">
        <v>302</v>
      </c>
      <c r="M105">
        <v>2021</v>
      </c>
      <c r="N105" t="s">
        <v>79</v>
      </c>
      <c r="O105">
        <v>505000000</v>
      </c>
      <c r="P105" t="s">
        <v>51</v>
      </c>
      <c r="Q105">
        <v>1</v>
      </c>
      <c r="R105">
        <v>0</v>
      </c>
      <c r="S105">
        <v>0</v>
      </c>
      <c r="T105">
        <v>0</v>
      </c>
      <c r="U105">
        <v>0</v>
      </c>
      <c r="V105">
        <v>0</v>
      </c>
      <c r="W105">
        <v>1</v>
      </c>
      <c r="X105">
        <v>1</v>
      </c>
      <c r="Y105">
        <v>1</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f t="shared" si="10"/>
        <v>1</v>
      </c>
      <c r="AY105">
        <f t="shared" si="11"/>
        <v>0</v>
      </c>
      <c r="AZ105">
        <f t="shared" si="12"/>
        <v>0</v>
      </c>
      <c r="BA105">
        <f t="shared" si="13"/>
        <v>0</v>
      </c>
      <c r="BB105">
        <v>0</v>
      </c>
      <c r="BC105">
        <v>0</v>
      </c>
      <c r="BD105">
        <v>0</v>
      </c>
      <c r="BE105">
        <v>0</v>
      </c>
      <c r="BF105">
        <v>1</v>
      </c>
      <c r="BG105">
        <v>1</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f t="shared" si="14"/>
        <v>0</v>
      </c>
      <c r="CH105">
        <f t="shared" si="15"/>
        <v>0</v>
      </c>
      <c r="CI105">
        <f t="shared" si="16"/>
        <v>0</v>
      </c>
      <c r="CJ105">
        <f t="shared" si="17"/>
        <v>0</v>
      </c>
      <c r="CK105">
        <f t="shared" si="18"/>
        <v>0</v>
      </c>
      <c r="CL105">
        <f t="shared" si="19"/>
        <v>1</v>
      </c>
    </row>
    <row r="106" spans="1:90" x14ac:dyDescent="0.25">
      <c r="A106" s="1">
        <v>104</v>
      </c>
      <c r="B106" t="s">
        <v>418</v>
      </c>
      <c r="C106" t="s">
        <v>61</v>
      </c>
      <c r="D106" t="s">
        <v>51</v>
      </c>
      <c r="E106">
        <v>500000000</v>
      </c>
      <c r="F106">
        <v>2015</v>
      </c>
      <c r="G106">
        <v>2014</v>
      </c>
      <c r="H106" t="s">
        <v>22</v>
      </c>
      <c r="I106" t="s">
        <v>100</v>
      </c>
      <c r="J106" t="s">
        <v>53</v>
      </c>
      <c r="K106" t="s">
        <v>419</v>
      </c>
      <c r="L106" t="s">
        <v>64</v>
      </c>
      <c r="M106">
        <v>2015</v>
      </c>
      <c r="N106" t="s">
        <v>56</v>
      </c>
      <c r="O106">
        <v>500000000</v>
      </c>
      <c r="P106" t="s">
        <v>51</v>
      </c>
      <c r="Q106">
        <v>1</v>
      </c>
      <c r="R106">
        <v>1</v>
      </c>
      <c r="S106">
        <v>1</v>
      </c>
      <c r="T106">
        <v>1</v>
      </c>
      <c r="U106">
        <v>1</v>
      </c>
      <c r="V106">
        <v>1</v>
      </c>
      <c r="W106">
        <v>1</v>
      </c>
      <c r="X106">
        <v>1</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f t="shared" si="10"/>
        <v>1</v>
      </c>
      <c r="AY106">
        <f t="shared" si="11"/>
        <v>0</v>
      </c>
      <c r="AZ106">
        <f t="shared" si="12"/>
        <v>0</v>
      </c>
      <c r="BA106">
        <f t="shared" si="13"/>
        <v>0</v>
      </c>
      <c r="BB106">
        <v>0</v>
      </c>
      <c r="BC106">
        <v>0</v>
      </c>
      <c r="BD106">
        <v>0</v>
      </c>
      <c r="BE106">
        <v>0</v>
      </c>
      <c r="BF106">
        <v>1</v>
      </c>
      <c r="BG106">
        <v>0</v>
      </c>
      <c r="BH106">
        <v>1</v>
      </c>
      <c r="BI106">
        <v>0</v>
      </c>
      <c r="BJ106">
        <v>0</v>
      </c>
      <c r="BK106">
        <v>1</v>
      </c>
      <c r="BL106">
        <v>0</v>
      </c>
      <c r="BM106">
        <v>0</v>
      </c>
      <c r="BN106">
        <v>0</v>
      </c>
      <c r="BO106">
        <v>0</v>
      </c>
      <c r="BP106">
        <v>0</v>
      </c>
      <c r="BQ106">
        <v>0</v>
      </c>
      <c r="BR106">
        <v>0</v>
      </c>
      <c r="BS106">
        <v>0</v>
      </c>
      <c r="BT106">
        <v>0</v>
      </c>
      <c r="BU106">
        <v>1</v>
      </c>
      <c r="BV106">
        <v>0</v>
      </c>
      <c r="BW106">
        <v>0</v>
      </c>
      <c r="BX106">
        <v>0</v>
      </c>
      <c r="BY106">
        <v>0</v>
      </c>
      <c r="BZ106">
        <v>0</v>
      </c>
      <c r="CA106">
        <v>0</v>
      </c>
      <c r="CB106">
        <v>0</v>
      </c>
      <c r="CC106">
        <v>0</v>
      </c>
      <c r="CD106">
        <v>0</v>
      </c>
      <c r="CE106">
        <v>0</v>
      </c>
      <c r="CF106">
        <v>0</v>
      </c>
      <c r="CG106">
        <f t="shared" si="14"/>
        <v>0</v>
      </c>
      <c r="CH106">
        <f t="shared" si="15"/>
        <v>1</v>
      </c>
      <c r="CI106">
        <f t="shared" si="16"/>
        <v>0</v>
      </c>
      <c r="CJ106">
        <f t="shared" si="17"/>
        <v>1</v>
      </c>
      <c r="CK106">
        <f t="shared" si="18"/>
        <v>0</v>
      </c>
      <c r="CL106">
        <f t="shared" si="19"/>
        <v>1</v>
      </c>
    </row>
    <row r="107" spans="1:90" x14ac:dyDescent="0.25">
      <c r="A107" s="1">
        <v>105</v>
      </c>
      <c r="B107" t="s">
        <v>420</v>
      </c>
      <c r="C107" t="s">
        <v>421</v>
      </c>
      <c r="D107" t="s">
        <v>51</v>
      </c>
      <c r="E107">
        <v>500000000</v>
      </c>
      <c r="G107">
        <v>2020</v>
      </c>
      <c r="H107" t="s">
        <v>39</v>
      </c>
      <c r="I107" t="s">
        <v>15</v>
      </c>
      <c r="J107" t="s">
        <v>90</v>
      </c>
      <c r="K107" t="s">
        <v>422</v>
      </c>
      <c r="L107" t="s">
        <v>423</v>
      </c>
      <c r="N107" t="s">
        <v>424</v>
      </c>
      <c r="O107">
        <v>500000000</v>
      </c>
      <c r="P107" t="s">
        <v>51</v>
      </c>
      <c r="Q107">
        <v>1</v>
      </c>
      <c r="R107">
        <v>0</v>
      </c>
      <c r="S107">
        <v>0</v>
      </c>
      <c r="T107">
        <v>0</v>
      </c>
      <c r="U107">
        <v>0</v>
      </c>
      <c r="V107">
        <v>0</v>
      </c>
      <c r="W107">
        <v>0</v>
      </c>
      <c r="X107">
        <v>0</v>
      </c>
      <c r="Y107">
        <v>0</v>
      </c>
      <c r="Z107">
        <v>1</v>
      </c>
      <c r="AA107">
        <v>0</v>
      </c>
      <c r="AB107">
        <v>0</v>
      </c>
      <c r="AC107">
        <v>0</v>
      </c>
      <c r="AD107">
        <v>0</v>
      </c>
      <c r="AE107">
        <v>0</v>
      </c>
      <c r="AF107">
        <v>0</v>
      </c>
      <c r="AG107">
        <v>0</v>
      </c>
      <c r="AH107">
        <v>0</v>
      </c>
      <c r="AI107">
        <v>0</v>
      </c>
      <c r="AJ107">
        <v>0</v>
      </c>
      <c r="AK107">
        <v>0</v>
      </c>
      <c r="AL107">
        <v>0</v>
      </c>
      <c r="AM107">
        <v>0</v>
      </c>
      <c r="AN107">
        <v>1</v>
      </c>
      <c r="AO107">
        <v>0</v>
      </c>
      <c r="AP107">
        <v>0</v>
      </c>
      <c r="AQ107">
        <v>0</v>
      </c>
      <c r="AR107">
        <v>0</v>
      </c>
      <c r="AS107">
        <v>0</v>
      </c>
      <c r="AT107">
        <v>0</v>
      </c>
      <c r="AU107">
        <v>0</v>
      </c>
      <c r="AV107">
        <v>0</v>
      </c>
      <c r="AW107">
        <v>0</v>
      </c>
      <c r="AX107">
        <f t="shared" si="10"/>
        <v>0</v>
      </c>
      <c r="AY107">
        <f t="shared" si="11"/>
        <v>1</v>
      </c>
      <c r="AZ107">
        <f t="shared" si="12"/>
        <v>0</v>
      </c>
      <c r="BA107">
        <f t="shared" si="13"/>
        <v>1</v>
      </c>
      <c r="BB107">
        <v>0</v>
      </c>
      <c r="BC107">
        <v>0</v>
      </c>
      <c r="BD107">
        <v>1</v>
      </c>
      <c r="BE107">
        <v>0</v>
      </c>
      <c r="BF107">
        <v>1</v>
      </c>
      <c r="BG107">
        <v>0</v>
      </c>
      <c r="BH107">
        <v>1</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1</v>
      </c>
      <c r="CG107">
        <f t="shared" si="14"/>
        <v>1</v>
      </c>
      <c r="CH107">
        <f t="shared" si="15"/>
        <v>1</v>
      </c>
      <c r="CI107">
        <f t="shared" si="16"/>
        <v>0</v>
      </c>
      <c r="CJ107">
        <f t="shared" si="17"/>
        <v>0</v>
      </c>
      <c r="CK107">
        <f t="shared" si="18"/>
        <v>0</v>
      </c>
      <c r="CL107">
        <f t="shared" si="19"/>
        <v>1</v>
      </c>
    </row>
    <row r="108" spans="1:90" x14ac:dyDescent="0.25">
      <c r="A108" s="1">
        <v>106</v>
      </c>
      <c r="B108" t="s">
        <v>425</v>
      </c>
      <c r="C108" t="s">
        <v>342</v>
      </c>
      <c r="D108" t="s">
        <v>51</v>
      </c>
      <c r="E108">
        <v>500000000</v>
      </c>
      <c r="F108">
        <v>2019</v>
      </c>
      <c r="G108">
        <v>2019</v>
      </c>
      <c r="H108" t="s">
        <v>22</v>
      </c>
      <c r="I108" t="s">
        <v>426</v>
      </c>
      <c r="J108" t="s">
        <v>53</v>
      </c>
      <c r="K108" t="s">
        <v>427</v>
      </c>
      <c r="L108" t="s">
        <v>345</v>
      </c>
      <c r="M108">
        <v>2019</v>
      </c>
      <c r="N108" t="s">
        <v>428</v>
      </c>
      <c r="O108">
        <v>500000000</v>
      </c>
      <c r="P108" t="s">
        <v>51</v>
      </c>
      <c r="Q108">
        <v>1</v>
      </c>
      <c r="R108">
        <v>1</v>
      </c>
      <c r="S108">
        <v>1</v>
      </c>
      <c r="T108">
        <v>1</v>
      </c>
      <c r="U108">
        <v>1</v>
      </c>
      <c r="V108">
        <v>1</v>
      </c>
      <c r="W108">
        <v>1</v>
      </c>
      <c r="X108">
        <v>0</v>
      </c>
      <c r="Y108">
        <v>0</v>
      </c>
      <c r="Z108">
        <v>1</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f t="shared" si="10"/>
        <v>1</v>
      </c>
      <c r="AY108">
        <f t="shared" si="11"/>
        <v>1</v>
      </c>
      <c r="AZ108">
        <f t="shared" si="12"/>
        <v>0</v>
      </c>
      <c r="BA108">
        <f t="shared" si="13"/>
        <v>0</v>
      </c>
      <c r="BB108">
        <v>1</v>
      </c>
      <c r="BC108">
        <v>1</v>
      </c>
      <c r="BD108">
        <v>0</v>
      </c>
      <c r="BE108">
        <v>0</v>
      </c>
      <c r="BF108">
        <v>1</v>
      </c>
      <c r="BG108">
        <v>0</v>
      </c>
      <c r="BH108">
        <v>1</v>
      </c>
      <c r="BI108">
        <v>1</v>
      </c>
      <c r="BJ108">
        <v>1</v>
      </c>
      <c r="BK108">
        <v>1</v>
      </c>
      <c r="BL108">
        <v>0</v>
      </c>
      <c r="BM108">
        <v>0</v>
      </c>
      <c r="BN108">
        <v>0</v>
      </c>
      <c r="BO108">
        <v>0</v>
      </c>
      <c r="BP108">
        <v>1</v>
      </c>
      <c r="BQ108">
        <v>0</v>
      </c>
      <c r="BR108">
        <v>0</v>
      </c>
      <c r="BS108">
        <v>0</v>
      </c>
      <c r="BT108">
        <v>0</v>
      </c>
      <c r="BU108">
        <v>1</v>
      </c>
      <c r="BV108">
        <v>1</v>
      </c>
      <c r="BW108">
        <v>0</v>
      </c>
      <c r="BX108">
        <v>0</v>
      </c>
      <c r="BY108">
        <v>0</v>
      </c>
      <c r="BZ108">
        <v>0</v>
      </c>
      <c r="CA108">
        <v>0</v>
      </c>
      <c r="CB108">
        <v>0</v>
      </c>
      <c r="CC108">
        <v>0</v>
      </c>
      <c r="CD108">
        <v>1</v>
      </c>
      <c r="CE108">
        <v>0</v>
      </c>
      <c r="CF108">
        <v>0</v>
      </c>
      <c r="CG108">
        <f t="shared" si="14"/>
        <v>1</v>
      </c>
      <c r="CH108">
        <f t="shared" si="15"/>
        <v>1</v>
      </c>
      <c r="CI108">
        <f t="shared" si="16"/>
        <v>0</v>
      </c>
      <c r="CJ108">
        <f t="shared" si="17"/>
        <v>1</v>
      </c>
      <c r="CK108">
        <f t="shared" si="18"/>
        <v>1</v>
      </c>
      <c r="CL108">
        <f t="shared" si="19"/>
        <v>1</v>
      </c>
    </row>
    <row r="109" spans="1:90" x14ac:dyDescent="0.25">
      <c r="A109" s="1">
        <v>107</v>
      </c>
      <c r="B109" t="s">
        <v>429</v>
      </c>
      <c r="C109" t="s">
        <v>430</v>
      </c>
      <c r="D109" t="s">
        <v>51</v>
      </c>
      <c r="E109">
        <v>500000000</v>
      </c>
      <c r="F109">
        <v>2019</v>
      </c>
      <c r="G109">
        <v>2018</v>
      </c>
      <c r="H109" t="s">
        <v>22</v>
      </c>
      <c r="I109" t="s">
        <v>15</v>
      </c>
      <c r="J109" t="s">
        <v>53</v>
      </c>
      <c r="K109" t="s">
        <v>431</v>
      </c>
      <c r="L109" t="s">
        <v>432</v>
      </c>
      <c r="M109">
        <v>2019</v>
      </c>
      <c r="N109" t="s">
        <v>70</v>
      </c>
      <c r="O109">
        <v>500000000</v>
      </c>
      <c r="P109" t="s">
        <v>51</v>
      </c>
      <c r="Q109">
        <v>1</v>
      </c>
      <c r="R109">
        <v>0</v>
      </c>
      <c r="S109">
        <v>0</v>
      </c>
      <c r="T109">
        <v>0</v>
      </c>
      <c r="U109">
        <v>0</v>
      </c>
      <c r="V109">
        <v>0</v>
      </c>
      <c r="W109">
        <v>0</v>
      </c>
      <c r="X109">
        <v>0</v>
      </c>
      <c r="Y109">
        <v>0</v>
      </c>
      <c r="Z109">
        <v>1</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f t="shared" si="10"/>
        <v>0</v>
      </c>
      <c r="AY109">
        <f t="shared" si="11"/>
        <v>1</v>
      </c>
      <c r="AZ109">
        <f t="shared" si="12"/>
        <v>0</v>
      </c>
      <c r="BA109">
        <f t="shared" si="13"/>
        <v>0</v>
      </c>
      <c r="BB109">
        <v>0</v>
      </c>
      <c r="BC109">
        <v>0</v>
      </c>
      <c r="BD109">
        <v>1</v>
      </c>
      <c r="BE109">
        <v>0</v>
      </c>
      <c r="BF109">
        <v>1</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f t="shared" si="14"/>
        <v>1</v>
      </c>
      <c r="CH109">
        <f t="shared" si="15"/>
        <v>0</v>
      </c>
      <c r="CI109">
        <f t="shared" si="16"/>
        <v>0</v>
      </c>
      <c r="CJ109">
        <f t="shared" si="17"/>
        <v>0</v>
      </c>
      <c r="CK109">
        <f t="shared" si="18"/>
        <v>0</v>
      </c>
      <c r="CL109">
        <f t="shared" si="19"/>
        <v>1</v>
      </c>
    </row>
    <row r="110" spans="1:90" x14ac:dyDescent="0.25">
      <c r="A110" s="1">
        <v>108</v>
      </c>
      <c r="B110" t="s">
        <v>433</v>
      </c>
      <c r="C110" t="s">
        <v>66</v>
      </c>
      <c r="D110" t="s">
        <v>51</v>
      </c>
      <c r="E110">
        <v>500000000</v>
      </c>
      <c r="F110">
        <v>2012</v>
      </c>
      <c r="G110">
        <v>2012</v>
      </c>
      <c r="H110" t="s">
        <v>22</v>
      </c>
      <c r="I110" t="s">
        <v>18</v>
      </c>
      <c r="J110" t="s">
        <v>53</v>
      </c>
      <c r="K110" t="s">
        <v>434</v>
      </c>
      <c r="L110" t="s">
        <v>69</v>
      </c>
      <c r="M110">
        <v>2012</v>
      </c>
      <c r="N110" t="s">
        <v>70</v>
      </c>
      <c r="O110">
        <v>500000000</v>
      </c>
      <c r="P110" t="s">
        <v>51</v>
      </c>
      <c r="Q110">
        <v>0</v>
      </c>
      <c r="R110">
        <v>0</v>
      </c>
      <c r="S110">
        <v>0</v>
      </c>
      <c r="T110">
        <v>1</v>
      </c>
      <c r="U110">
        <v>0</v>
      </c>
      <c r="V110">
        <v>0</v>
      </c>
      <c r="W110">
        <v>0</v>
      </c>
      <c r="X110">
        <v>0</v>
      </c>
      <c r="Y110">
        <v>0</v>
      </c>
      <c r="Z110">
        <v>1</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f t="shared" si="10"/>
        <v>0</v>
      </c>
      <c r="AY110">
        <f t="shared" si="11"/>
        <v>1</v>
      </c>
      <c r="AZ110">
        <f t="shared" si="12"/>
        <v>0</v>
      </c>
      <c r="BA110">
        <f t="shared" si="13"/>
        <v>0</v>
      </c>
      <c r="BB110">
        <v>0</v>
      </c>
      <c r="BC110">
        <v>0</v>
      </c>
      <c r="BD110">
        <v>0</v>
      </c>
      <c r="BE110">
        <v>0</v>
      </c>
      <c r="BF110">
        <v>1</v>
      </c>
      <c r="BG110">
        <v>1</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f t="shared" si="14"/>
        <v>0</v>
      </c>
      <c r="CH110">
        <f t="shared" si="15"/>
        <v>0</v>
      </c>
      <c r="CI110">
        <f t="shared" si="16"/>
        <v>0</v>
      </c>
      <c r="CJ110">
        <f t="shared" si="17"/>
        <v>0</v>
      </c>
      <c r="CK110">
        <f t="shared" si="18"/>
        <v>0</v>
      </c>
      <c r="CL110">
        <f t="shared" si="19"/>
        <v>1</v>
      </c>
    </row>
    <row r="111" spans="1:90" x14ac:dyDescent="0.25">
      <c r="A111" s="1">
        <v>109</v>
      </c>
      <c r="B111" t="s">
        <v>435</v>
      </c>
      <c r="C111" t="s">
        <v>436</v>
      </c>
      <c r="D111" t="s">
        <v>51</v>
      </c>
      <c r="E111">
        <v>490000000</v>
      </c>
      <c r="F111">
        <v>2021</v>
      </c>
      <c r="G111">
        <v>2020</v>
      </c>
      <c r="H111" t="s">
        <v>22</v>
      </c>
      <c r="I111" t="s">
        <v>15</v>
      </c>
      <c r="J111" t="s">
        <v>53</v>
      </c>
      <c r="K111" t="s">
        <v>437</v>
      </c>
      <c r="L111" t="s">
        <v>438</v>
      </c>
      <c r="M111">
        <v>2021</v>
      </c>
      <c r="N111" t="s">
        <v>79</v>
      </c>
      <c r="O111">
        <v>490000000</v>
      </c>
      <c r="P111" t="s">
        <v>51</v>
      </c>
      <c r="Q111">
        <v>1</v>
      </c>
      <c r="R111">
        <v>0</v>
      </c>
      <c r="S111">
        <v>0</v>
      </c>
      <c r="T111">
        <v>0</v>
      </c>
      <c r="U111">
        <v>0</v>
      </c>
      <c r="V111">
        <v>0</v>
      </c>
      <c r="W111">
        <v>1</v>
      </c>
      <c r="X111">
        <v>1</v>
      </c>
      <c r="Y111">
        <v>1</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f t="shared" si="10"/>
        <v>1</v>
      </c>
      <c r="AY111">
        <f t="shared" si="11"/>
        <v>0</v>
      </c>
      <c r="AZ111">
        <f t="shared" si="12"/>
        <v>0</v>
      </c>
      <c r="BA111">
        <f t="shared" si="13"/>
        <v>0</v>
      </c>
      <c r="BB111">
        <v>0</v>
      </c>
      <c r="BC111">
        <v>0</v>
      </c>
      <c r="BD111">
        <v>1</v>
      </c>
      <c r="BE111">
        <v>0</v>
      </c>
      <c r="BF111">
        <v>1</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f t="shared" si="14"/>
        <v>1</v>
      </c>
      <c r="CH111">
        <f t="shared" si="15"/>
        <v>0</v>
      </c>
      <c r="CI111">
        <f t="shared" si="16"/>
        <v>0</v>
      </c>
      <c r="CJ111">
        <f t="shared" si="17"/>
        <v>0</v>
      </c>
      <c r="CK111">
        <f t="shared" si="18"/>
        <v>0</v>
      </c>
      <c r="CL111">
        <f t="shared" si="19"/>
        <v>1</v>
      </c>
    </row>
    <row r="112" spans="1:90" x14ac:dyDescent="0.25">
      <c r="A112" s="1">
        <v>110</v>
      </c>
      <c r="B112" t="s">
        <v>439</v>
      </c>
      <c r="C112" t="s">
        <v>440</v>
      </c>
      <c r="D112" t="s">
        <v>110</v>
      </c>
      <c r="E112">
        <v>354000000</v>
      </c>
      <c r="F112">
        <v>2020</v>
      </c>
      <c r="G112">
        <v>2018</v>
      </c>
      <c r="H112" t="s">
        <v>22</v>
      </c>
      <c r="I112" t="s">
        <v>173</v>
      </c>
      <c r="J112" t="s">
        <v>53</v>
      </c>
      <c r="K112" t="s">
        <v>441</v>
      </c>
      <c r="L112" t="s">
        <v>442</v>
      </c>
      <c r="M112">
        <v>2020</v>
      </c>
      <c r="N112" t="s">
        <v>70</v>
      </c>
      <c r="O112">
        <v>354000000</v>
      </c>
      <c r="P112" t="s">
        <v>110</v>
      </c>
      <c r="Q112">
        <v>0</v>
      </c>
      <c r="R112">
        <v>0</v>
      </c>
      <c r="S112">
        <v>0</v>
      </c>
      <c r="T112">
        <v>1</v>
      </c>
      <c r="U112">
        <v>1</v>
      </c>
      <c r="V112">
        <v>0</v>
      </c>
      <c r="W112">
        <v>0</v>
      </c>
      <c r="X112">
        <v>0</v>
      </c>
      <c r="Y112">
        <v>0</v>
      </c>
      <c r="Z112">
        <v>1</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f t="shared" si="10"/>
        <v>0</v>
      </c>
      <c r="AY112">
        <f t="shared" si="11"/>
        <v>1</v>
      </c>
      <c r="AZ112">
        <f t="shared" si="12"/>
        <v>0</v>
      </c>
      <c r="BA112">
        <f t="shared" si="13"/>
        <v>0</v>
      </c>
      <c r="BB112">
        <v>1</v>
      </c>
      <c r="BC112">
        <v>1</v>
      </c>
      <c r="BD112">
        <v>0</v>
      </c>
      <c r="BE112">
        <v>0</v>
      </c>
      <c r="BF112">
        <v>1</v>
      </c>
      <c r="BG112">
        <v>0</v>
      </c>
      <c r="BH112">
        <v>1</v>
      </c>
      <c r="BI112">
        <v>1</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f t="shared" si="14"/>
        <v>0</v>
      </c>
      <c r="CH112">
        <f t="shared" si="15"/>
        <v>1</v>
      </c>
      <c r="CI112">
        <f t="shared" si="16"/>
        <v>0</v>
      </c>
      <c r="CJ112">
        <f t="shared" si="17"/>
        <v>0</v>
      </c>
      <c r="CK112">
        <f t="shared" si="18"/>
        <v>0</v>
      </c>
      <c r="CL112">
        <f t="shared" si="19"/>
        <v>1</v>
      </c>
    </row>
    <row r="113" spans="1:90" x14ac:dyDescent="0.25">
      <c r="A113" s="1">
        <v>111</v>
      </c>
      <c r="B113" t="s">
        <v>443</v>
      </c>
      <c r="C113" t="s">
        <v>315</v>
      </c>
      <c r="D113" t="s">
        <v>110</v>
      </c>
      <c r="E113">
        <v>350000000</v>
      </c>
      <c r="F113">
        <v>2018</v>
      </c>
      <c r="G113">
        <v>2017</v>
      </c>
      <c r="H113" t="s">
        <v>22</v>
      </c>
      <c r="I113" t="s">
        <v>18</v>
      </c>
      <c r="J113" t="s">
        <v>53</v>
      </c>
      <c r="K113" t="s">
        <v>444</v>
      </c>
      <c r="L113" t="s">
        <v>317</v>
      </c>
      <c r="M113">
        <v>2018</v>
      </c>
      <c r="N113" t="s">
        <v>445</v>
      </c>
      <c r="O113">
        <v>350000000</v>
      </c>
      <c r="P113" t="s">
        <v>110</v>
      </c>
      <c r="Q113">
        <v>0</v>
      </c>
      <c r="R113">
        <v>0</v>
      </c>
      <c r="S113">
        <v>0</v>
      </c>
      <c r="T113">
        <v>1</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1</v>
      </c>
      <c r="AP113">
        <v>0</v>
      </c>
      <c r="AQ113">
        <v>0</v>
      </c>
      <c r="AR113">
        <v>0</v>
      </c>
      <c r="AS113">
        <v>0</v>
      </c>
      <c r="AT113">
        <v>0</v>
      </c>
      <c r="AU113">
        <v>0</v>
      </c>
      <c r="AV113">
        <v>0</v>
      </c>
      <c r="AW113">
        <v>0</v>
      </c>
      <c r="AX113">
        <f t="shared" si="10"/>
        <v>0</v>
      </c>
      <c r="AY113">
        <f t="shared" si="11"/>
        <v>0</v>
      </c>
      <c r="AZ113">
        <f t="shared" si="12"/>
        <v>0</v>
      </c>
      <c r="BA113">
        <f t="shared" si="13"/>
        <v>1</v>
      </c>
      <c r="BB113">
        <v>0</v>
      </c>
      <c r="BC113">
        <v>0</v>
      </c>
      <c r="BD113">
        <v>1</v>
      </c>
      <c r="BE113">
        <v>0</v>
      </c>
      <c r="BF113">
        <v>1</v>
      </c>
      <c r="BG113">
        <v>0</v>
      </c>
      <c r="BH113">
        <v>1</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f t="shared" si="14"/>
        <v>1</v>
      </c>
      <c r="CH113">
        <f t="shared" si="15"/>
        <v>1</v>
      </c>
      <c r="CI113">
        <f t="shared" si="16"/>
        <v>0</v>
      </c>
      <c r="CJ113">
        <f t="shared" si="17"/>
        <v>0</v>
      </c>
      <c r="CK113">
        <f t="shared" si="18"/>
        <v>0</v>
      </c>
      <c r="CL113">
        <f t="shared" si="19"/>
        <v>1</v>
      </c>
    </row>
    <row r="114" spans="1:90" x14ac:dyDescent="0.25">
      <c r="A114" s="1">
        <v>112</v>
      </c>
      <c r="B114" t="s">
        <v>446</v>
      </c>
      <c r="C114" t="s">
        <v>447</v>
      </c>
      <c r="D114" t="s">
        <v>448</v>
      </c>
      <c r="E114">
        <v>1400000000000</v>
      </c>
      <c r="F114">
        <v>2016</v>
      </c>
      <c r="G114">
        <v>2015</v>
      </c>
      <c r="H114" t="s">
        <v>22</v>
      </c>
      <c r="I114" t="s">
        <v>16</v>
      </c>
      <c r="J114" t="s">
        <v>53</v>
      </c>
      <c r="K114" t="s">
        <v>449</v>
      </c>
      <c r="L114" t="s">
        <v>450</v>
      </c>
      <c r="M114">
        <v>2016</v>
      </c>
      <c r="N114" t="s">
        <v>70</v>
      </c>
      <c r="O114">
        <v>1400000000000</v>
      </c>
      <c r="P114" t="s">
        <v>448</v>
      </c>
      <c r="Q114">
        <v>0</v>
      </c>
      <c r="R114">
        <v>1</v>
      </c>
      <c r="S114">
        <v>0</v>
      </c>
      <c r="T114">
        <v>0</v>
      </c>
      <c r="U114">
        <v>0</v>
      </c>
      <c r="V114">
        <v>0</v>
      </c>
      <c r="W114">
        <v>0</v>
      </c>
      <c r="X114">
        <v>0</v>
      </c>
      <c r="Y114">
        <v>0</v>
      </c>
      <c r="Z114">
        <v>1</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f t="shared" si="10"/>
        <v>0</v>
      </c>
      <c r="AY114">
        <f t="shared" si="11"/>
        <v>1</v>
      </c>
      <c r="AZ114">
        <f t="shared" si="12"/>
        <v>0</v>
      </c>
      <c r="BA114">
        <f t="shared" si="13"/>
        <v>0</v>
      </c>
      <c r="BB114">
        <v>1</v>
      </c>
      <c r="BC114">
        <v>0</v>
      </c>
      <c r="BD114">
        <v>0</v>
      </c>
      <c r="BE114">
        <v>0</v>
      </c>
      <c r="BF114">
        <v>1</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f t="shared" si="14"/>
        <v>0</v>
      </c>
      <c r="CH114">
        <f t="shared" si="15"/>
        <v>0</v>
      </c>
      <c r="CI114">
        <f t="shared" si="16"/>
        <v>0</v>
      </c>
      <c r="CJ114">
        <f t="shared" si="17"/>
        <v>0</v>
      </c>
      <c r="CK114">
        <f t="shared" si="18"/>
        <v>0</v>
      </c>
      <c r="CL114">
        <f t="shared" si="19"/>
        <v>1</v>
      </c>
    </row>
    <row r="115" spans="1:90" x14ac:dyDescent="0.25">
      <c r="A115" s="1">
        <v>113</v>
      </c>
      <c r="B115" t="s">
        <v>451</v>
      </c>
      <c r="C115" t="s">
        <v>342</v>
      </c>
      <c r="D115" t="s">
        <v>51</v>
      </c>
      <c r="E115">
        <v>460000000</v>
      </c>
      <c r="F115">
        <v>2007</v>
      </c>
      <c r="G115">
        <v>2007</v>
      </c>
      <c r="H115" t="s">
        <v>22</v>
      </c>
      <c r="I115" t="s">
        <v>343</v>
      </c>
      <c r="J115" t="s">
        <v>53</v>
      </c>
      <c r="K115" t="s">
        <v>452</v>
      </c>
      <c r="L115" t="s">
        <v>345</v>
      </c>
      <c r="M115">
        <v>2007</v>
      </c>
      <c r="N115" t="s">
        <v>333</v>
      </c>
      <c r="O115">
        <v>460000000</v>
      </c>
      <c r="P115" t="s">
        <v>51</v>
      </c>
      <c r="Q115">
        <v>0</v>
      </c>
      <c r="R115">
        <v>1</v>
      </c>
      <c r="S115">
        <v>1</v>
      </c>
      <c r="T115">
        <v>0</v>
      </c>
      <c r="U115">
        <v>1</v>
      </c>
      <c r="V115">
        <v>1</v>
      </c>
      <c r="W115">
        <v>1</v>
      </c>
      <c r="X115">
        <v>0</v>
      </c>
      <c r="Y115">
        <v>0</v>
      </c>
      <c r="Z115">
        <v>0</v>
      </c>
      <c r="AA115">
        <v>0</v>
      </c>
      <c r="AB115">
        <v>0</v>
      </c>
      <c r="AC115">
        <v>0</v>
      </c>
      <c r="AD115">
        <v>0</v>
      </c>
      <c r="AE115">
        <v>0</v>
      </c>
      <c r="AF115">
        <v>0</v>
      </c>
      <c r="AG115">
        <v>0</v>
      </c>
      <c r="AH115">
        <v>0</v>
      </c>
      <c r="AI115">
        <v>0</v>
      </c>
      <c r="AJ115">
        <v>0</v>
      </c>
      <c r="AK115">
        <v>1</v>
      </c>
      <c r="AL115">
        <v>0</v>
      </c>
      <c r="AM115">
        <v>0</v>
      </c>
      <c r="AN115">
        <v>0</v>
      </c>
      <c r="AO115">
        <v>0</v>
      </c>
      <c r="AP115">
        <v>0</v>
      </c>
      <c r="AQ115">
        <v>0</v>
      </c>
      <c r="AR115">
        <v>0</v>
      </c>
      <c r="AS115">
        <v>0</v>
      </c>
      <c r="AT115">
        <v>0</v>
      </c>
      <c r="AU115">
        <v>0</v>
      </c>
      <c r="AV115">
        <v>0</v>
      </c>
      <c r="AW115">
        <v>0</v>
      </c>
      <c r="AX115">
        <f t="shared" si="10"/>
        <v>1</v>
      </c>
      <c r="AY115">
        <f t="shared" si="11"/>
        <v>1</v>
      </c>
      <c r="AZ115">
        <f t="shared" si="12"/>
        <v>0</v>
      </c>
      <c r="BA115">
        <f t="shared" si="13"/>
        <v>0</v>
      </c>
      <c r="BB115">
        <v>0</v>
      </c>
      <c r="BC115">
        <v>1</v>
      </c>
      <c r="BD115">
        <v>0</v>
      </c>
      <c r="BE115">
        <v>0</v>
      </c>
      <c r="BF115">
        <v>1</v>
      </c>
      <c r="BG115">
        <v>1</v>
      </c>
      <c r="BH115">
        <v>0</v>
      </c>
      <c r="BI115">
        <v>0</v>
      </c>
      <c r="BJ115">
        <v>0</v>
      </c>
      <c r="BK115">
        <v>1</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f t="shared" si="14"/>
        <v>0</v>
      </c>
      <c r="CH115">
        <f t="shared" si="15"/>
        <v>0</v>
      </c>
      <c r="CI115">
        <f t="shared" si="16"/>
        <v>0</v>
      </c>
      <c r="CJ115">
        <f t="shared" si="17"/>
        <v>1</v>
      </c>
      <c r="CK115">
        <f t="shared" si="18"/>
        <v>0</v>
      </c>
      <c r="CL115">
        <f t="shared" si="19"/>
        <v>1</v>
      </c>
    </row>
    <row r="116" spans="1:90" x14ac:dyDescent="0.25">
      <c r="A116" s="1">
        <v>114</v>
      </c>
      <c r="B116" t="s">
        <v>453</v>
      </c>
      <c r="C116" t="s">
        <v>454</v>
      </c>
      <c r="D116" t="s">
        <v>448</v>
      </c>
      <c r="E116">
        <v>1390000000000</v>
      </c>
      <c r="F116">
        <v>2016</v>
      </c>
      <c r="G116">
        <v>2015</v>
      </c>
      <c r="H116" t="s">
        <v>22</v>
      </c>
      <c r="I116" t="s">
        <v>16</v>
      </c>
      <c r="J116" t="s">
        <v>53</v>
      </c>
      <c r="K116" t="s">
        <v>455</v>
      </c>
      <c r="L116" t="s">
        <v>456</v>
      </c>
      <c r="M116">
        <v>2016</v>
      </c>
      <c r="N116" t="s">
        <v>70</v>
      </c>
      <c r="O116">
        <v>1390000000000</v>
      </c>
      <c r="P116" t="s">
        <v>448</v>
      </c>
      <c r="Q116">
        <v>0</v>
      </c>
      <c r="R116">
        <v>1</v>
      </c>
      <c r="S116">
        <v>0</v>
      </c>
      <c r="T116">
        <v>0</v>
      </c>
      <c r="U116">
        <v>0</v>
      </c>
      <c r="V116">
        <v>0</v>
      </c>
      <c r="W116">
        <v>0</v>
      </c>
      <c r="X116">
        <v>0</v>
      </c>
      <c r="Y116">
        <v>0</v>
      </c>
      <c r="Z116">
        <v>1</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f t="shared" si="10"/>
        <v>0</v>
      </c>
      <c r="AY116">
        <f t="shared" si="11"/>
        <v>1</v>
      </c>
      <c r="AZ116">
        <f t="shared" si="12"/>
        <v>0</v>
      </c>
      <c r="BA116">
        <f t="shared" si="13"/>
        <v>0</v>
      </c>
      <c r="BB116">
        <v>0</v>
      </c>
      <c r="BC116">
        <v>1</v>
      </c>
      <c r="BD116">
        <v>0</v>
      </c>
      <c r="BE116">
        <v>0</v>
      </c>
      <c r="BF116">
        <v>1</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f t="shared" si="14"/>
        <v>0</v>
      </c>
      <c r="CH116">
        <f t="shared" si="15"/>
        <v>0</v>
      </c>
      <c r="CI116">
        <f t="shared" si="16"/>
        <v>0</v>
      </c>
      <c r="CJ116">
        <f t="shared" si="17"/>
        <v>0</v>
      </c>
      <c r="CK116">
        <f t="shared" si="18"/>
        <v>0</v>
      </c>
      <c r="CL116">
        <f t="shared" si="19"/>
        <v>1</v>
      </c>
    </row>
    <row r="117" spans="1:90" x14ac:dyDescent="0.25">
      <c r="A117" s="1">
        <v>115</v>
      </c>
      <c r="B117" t="s">
        <v>457</v>
      </c>
      <c r="C117" t="s">
        <v>201</v>
      </c>
      <c r="D117" t="s">
        <v>110</v>
      </c>
      <c r="E117">
        <v>335000000</v>
      </c>
      <c r="G117">
        <v>2020</v>
      </c>
      <c r="H117" t="s">
        <v>22</v>
      </c>
      <c r="I117" t="s">
        <v>18</v>
      </c>
      <c r="J117" t="s">
        <v>90</v>
      </c>
      <c r="K117" t="s">
        <v>458</v>
      </c>
      <c r="L117" t="s">
        <v>203</v>
      </c>
      <c r="N117" t="s">
        <v>79</v>
      </c>
      <c r="O117">
        <v>335000000</v>
      </c>
      <c r="P117" t="s">
        <v>110</v>
      </c>
      <c r="Q117">
        <v>0</v>
      </c>
      <c r="R117">
        <v>0</v>
      </c>
      <c r="S117">
        <v>0</v>
      </c>
      <c r="T117">
        <v>1</v>
      </c>
      <c r="U117">
        <v>0</v>
      </c>
      <c r="V117">
        <v>0</v>
      </c>
      <c r="W117">
        <v>1</v>
      </c>
      <c r="X117">
        <v>1</v>
      </c>
      <c r="Y117">
        <v>1</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f t="shared" si="10"/>
        <v>1</v>
      </c>
      <c r="AY117">
        <f t="shared" si="11"/>
        <v>0</v>
      </c>
      <c r="AZ117">
        <f t="shared" si="12"/>
        <v>0</v>
      </c>
      <c r="BA117">
        <f t="shared" si="13"/>
        <v>0</v>
      </c>
      <c r="BB117">
        <v>0</v>
      </c>
      <c r="BC117">
        <v>0</v>
      </c>
      <c r="BD117">
        <v>0</v>
      </c>
      <c r="BE117">
        <v>0</v>
      </c>
      <c r="BF117">
        <v>1</v>
      </c>
      <c r="BG117">
        <v>1</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f t="shared" si="14"/>
        <v>0</v>
      </c>
      <c r="CH117">
        <f t="shared" si="15"/>
        <v>0</v>
      </c>
      <c r="CI117">
        <f t="shared" si="16"/>
        <v>0</v>
      </c>
      <c r="CJ117">
        <f t="shared" si="17"/>
        <v>0</v>
      </c>
      <c r="CK117">
        <f t="shared" si="18"/>
        <v>0</v>
      </c>
      <c r="CL117">
        <f t="shared" si="19"/>
        <v>1</v>
      </c>
    </row>
    <row r="118" spans="1:90" x14ac:dyDescent="0.25">
      <c r="A118" s="1">
        <v>116</v>
      </c>
      <c r="B118" t="s">
        <v>459</v>
      </c>
      <c r="C118" t="s">
        <v>460</v>
      </c>
      <c r="D118" t="s">
        <v>51</v>
      </c>
      <c r="E118">
        <v>455000000</v>
      </c>
      <c r="G118">
        <v>2020</v>
      </c>
      <c r="H118" t="s">
        <v>22</v>
      </c>
      <c r="I118" t="s">
        <v>17</v>
      </c>
      <c r="J118" t="s">
        <v>461</v>
      </c>
      <c r="K118" t="s">
        <v>462</v>
      </c>
      <c r="L118" t="s">
        <v>463</v>
      </c>
      <c r="N118" t="s">
        <v>70</v>
      </c>
      <c r="O118">
        <v>455000000</v>
      </c>
      <c r="P118" t="s">
        <v>51</v>
      </c>
      <c r="Q118">
        <v>0</v>
      </c>
      <c r="R118">
        <v>0</v>
      </c>
      <c r="S118">
        <v>1</v>
      </c>
      <c r="T118">
        <v>0</v>
      </c>
      <c r="U118">
        <v>0</v>
      </c>
      <c r="V118">
        <v>0</v>
      </c>
      <c r="W118">
        <v>0</v>
      </c>
      <c r="X118">
        <v>0</v>
      </c>
      <c r="Y118">
        <v>0</v>
      </c>
      <c r="Z118">
        <v>1</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f t="shared" si="10"/>
        <v>0</v>
      </c>
      <c r="AY118">
        <f t="shared" si="11"/>
        <v>1</v>
      </c>
      <c r="AZ118">
        <f t="shared" si="12"/>
        <v>0</v>
      </c>
      <c r="BA118">
        <f t="shared" si="13"/>
        <v>0</v>
      </c>
      <c r="BB118">
        <v>1</v>
      </c>
      <c r="BC118">
        <v>0</v>
      </c>
      <c r="BD118">
        <v>0</v>
      </c>
      <c r="BE118">
        <v>0</v>
      </c>
      <c r="BF118">
        <v>1</v>
      </c>
      <c r="BG118">
        <v>0</v>
      </c>
      <c r="BH118">
        <v>1</v>
      </c>
      <c r="BI118">
        <v>0</v>
      </c>
      <c r="BJ118">
        <v>0</v>
      </c>
      <c r="BK118">
        <v>0</v>
      </c>
      <c r="BL118">
        <v>1</v>
      </c>
      <c r="BM118">
        <v>1</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f t="shared" si="14"/>
        <v>0</v>
      </c>
      <c r="CH118">
        <f t="shared" si="15"/>
        <v>1</v>
      </c>
      <c r="CI118">
        <f t="shared" si="16"/>
        <v>1</v>
      </c>
      <c r="CJ118">
        <f t="shared" si="17"/>
        <v>0</v>
      </c>
      <c r="CK118">
        <f t="shared" si="18"/>
        <v>0</v>
      </c>
      <c r="CL118">
        <f t="shared" si="19"/>
        <v>1</v>
      </c>
    </row>
    <row r="119" spans="1:90" x14ac:dyDescent="0.25">
      <c r="A119" s="1">
        <v>117</v>
      </c>
      <c r="B119" t="s">
        <v>464</v>
      </c>
      <c r="C119" t="s">
        <v>224</v>
      </c>
      <c r="D119" t="s">
        <v>67</v>
      </c>
      <c r="E119">
        <v>332980000</v>
      </c>
      <c r="F119">
        <v>2016</v>
      </c>
      <c r="G119">
        <v>2016</v>
      </c>
      <c r="H119" t="s">
        <v>22</v>
      </c>
      <c r="I119" t="s">
        <v>18</v>
      </c>
      <c r="J119" t="s">
        <v>53</v>
      </c>
      <c r="K119" t="s">
        <v>465</v>
      </c>
      <c r="L119" t="s">
        <v>226</v>
      </c>
      <c r="M119">
        <v>2016</v>
      </c>
      <c r="N119" t="s">
        <v>338</v>
      </c>
      <c r="O119">
        <v>332980000</v>
      </c>
      <c r="P119" t="s">
        <v>67</v>
      </c>
      <c r="Q119">
        <v>0</v>
      </c>
      <c r="R119">
        <v>0</v>
      </c>
      <c r="S119">
        <v>0</v>
      </c>
      <c r="T119">
        <v>1</v>
      </c>
      <c r="U119">
        <v>0</v>
      </c>
      <c r="V119">
        <v>0</v>
      </c>
      <c r="W119">
        <v>0</v>
      </c>
      <c r="X119">
        <v>0</v>
      </c>
      <c r="Y119">
        <v>0</v>
      </c>
      <c r="Z119">
        <v>1</v>
      </c>
      <c r="AA119">
        <v>0</v>
      </c>
      <c r="AB119">
        <v>0</v>
      </c>
      <c r="AC119">
        <v>0</v>
      </c>
      <c r="AD119">
        <v>0</v>
      </c>
      <c r="AE119">
        <v>0</v>
      </c>
      <c r="AF119">
        <v>0</v>
      </c>
      <c r="AG119">
        <v>0</v>
      </c>
      <c r="AH119">
        <v>0</v>
      </c>
      <c r="AI119">
        <v>1</v>
      </c>
      <c r="AJ119">
        <v>0</v>
      </c>
      <c r="AK119">
        <v>0</v>
      </c>
      <c r="AL119">
        <v>0</v>
      </c>
      <c r="AM119">
        <v>0</v>
      </c>
      <c r="AN119">
        <v>0</v>
      </c>
      <c r="AO119">
        <v>0</v>
      </c>
      <c r="AP119">
        <v>0</v>
      </c>
      <c r="AQ119">
        <v>0</v>
      </c>
      <c r="AR119">
        <v>0</v>
      </c>
      <c r="AS119">
        <v>0</v>
      </c>
      <c r="AT119">
        <v>0</v>
      </c>
      <c r="AU119">
        <v>0</v>
      </c>
      <c r="AV119">
        <v>0</v>
      </c>
      <c r="AW119">
        <v>0</v>
      </c>
      <c r="AX119">
        <f t="shared" si="10"/>
        <v>0</v>
      </c>
      <c r="AY119">
        <f t="shared" si="11"/>
        <v>1</v>
      </c>
      <c r="AZ119">
        <f t="shared" si="12"/>
        <v>0</v>
      </c>
      <c r="BA119">
        <f t="shared" si="13"/>
        <v>1</v>
      </c>
      <c r="BB119">
        <v>0</v>
      </c>
      <c r="BC119">
        <v>0</v>
      </c>
      <c r="BD119">
        <v>0</v>
      </c>
      <c r="BE119">
        <v>0</v>
      </c>
      <c r="BF119">
        <v>1</v>
      </c>
      <c r="BG119">
        <v>1</v>
      </c>
      <c r="BH119">
        <v>0</v>
      </c>
      <c r="BI119">
        <v>0</v>
      </c>
      <c r="BJ119">
        <v>0</v>
      </c>
      <c r="BK119">
        <v>0</v>
      </c>
      <c r="BL119">
        <v>0</v>
      </c>
      <c r="BM119">
        <v>1</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f t="shared" si="14"/>
        <v>0</v>
      </c>
      <c r="CH119">
        <f t="shared" si="15"/>
        <v>0</v>
      </c>
      <c r="CI119">
        <f t="shared" si="16"/>
        <v>1</v>
      </c>
      <c r="CJ119">
        <f t="shared" si="17"/>
        <v>0</v>
      </c>
      <c r="CK119">
        <f t="shared" si="18"/>
        <v>0</v>
      </c>
      <c r="CL119">
        <f t="shared" si="19"/>
        <v>1</v>
      </c>
    </row>
    <row r="120" spans="1:90" x14ac:dyDescent="0.25">
      <c r="A120" s="1">
        <v>118</v>
      </c>
      <c r="B120" t="s">
        <v>466</v>
      </c>
      <c r="C120" t="s">
        <v>467</v>
      </c>
      <c r="D120" t="s">
        <v>468</v>
      </c>
      <c r="E120">
        <v>48400000000</v>
      </c>
      <c r="F120">
        <v>2016</v>
      </c>
      <c r="G120">
        <v>2016</v>
      </c>
      <c r="H120" t="s">
        <v>22</v>
      </c>
      <c r="I120" t="s">
        <v>17</v>
      </c>
      <c r="J120" t="s">
        <v>53</v>
      </c>
      <c r="K120" t="s">
        <v>469</v>
      </c>
      <c r="L120" t="s">
        <v>470</v>
      </c>
      <c r="M120">
        <v>2016</v>
      </c>
      <c r="N120" t="s">
        <v>79</v>
      </c>
      <c r="O120">
        <v>48400000000</v>
      </c>
      <c r="P120" t="s">
        <v>468</v>
      </c>
      <c r="Q120">
        <v>0</v>
      </c>
      <c r="R120">
        <v>0</v>
      </c>
      <c r="S120">
        <v>1</v>
      </c>
      <c r="T120">
        <v>0</v>
      </c>
      <c r="U120">
        <v>0</v>
      </c>
      <c r="V120">
        <v>0</v>
      </c>
      <c r="W120">
        <v>1</v>
      </c>
      <c r="X120">
        <v>1</v>
      </c>
      <c r="Y120">
        <v>1</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f t="shared" si="10"/>
        <v>1</v>
      </c>
      <c r="AY120">
        <f t="shared" si="11"/>
        <v>0</v>
      </c>
      <c r="AZ120">
        <f t="shared" si="12"/>
        <v>0</v>
      </c>
      <c r="BA120">
        <f t="shared" si="13"/>
        <v>0</v>
      </c>
      <c r="BB120">
        <v>0</v>
      </c>
      <c r="BC120">
        <v>0</v>
      </c>
      <c r="BD120">
        <v>0</v>
      </c>
      <c r="BE120">
        <v>0</v>
      </c>
      <c r="BF120">
        <v>1</v>
      </c>
      <c r="BG120">
        <v>0</v>
      </c>
      <c r="BH120">
        <v>1</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f t="shared" si="14"/>
        <v>0</v>
      </c>
      <c r="CH120">
        <f t="shared" si="15"/>
        <v>1</v>
      </c>
      <c r="CI120">
        <f t="shared" si="16"/>
        <v>0</v>
      </c>
      <c r="CJ120">
        <f t="shared" si="17"/>
        <v>0</v>
      </c>
      <c r="CK120">
        <f t="shared" si="18"/>
        <v>0</v>
      </c>
      <c r="CL120">
        <f t="shared" si="19"/>
        <v>1</v>
      </c>
    </row>
    <row r="121" spans="1:90" x14ac:dyDescent="0.25">
      <c r="A121" s="1">
        <v>119</v>
      </c>
      <c r="B121" t="s">
        <v>471</v>
      </c>
      <c r="C121" t="s">
        <v>472</v>
      </c>
      <c r="D121" t="s">
        <v>110</v>
      </c>
      <c r="E121">
        <v>320000000</v>
      </c>
      <c r="G121">
        <v>2022</v>
      </c>
      <c r="H121" t="s">
        <v>22</v>
      </c>
      <c r="I121" t="s">
        <v>173</v>
      </c>
      <c r="K121" t="s">
        <v>473</v>
      </c>
      <c r="L121" t="s">
        <v>474</v>
      </c>
      <c r="N121" t="s">
        <v>79</v>
      </c>
      <c r="O121">
        <v>320000000</v>
      </c>
      <c r="P121" t="s">
        <v>110</v>
      </c>
      <c r="Q121">
        <v>0</v>
      </c>
      <c r="R121">
        <v>0</v>
      </c>
      <c r="S121">
        <v>0</v>
      </c>
      <c r="T121">
        <v>1</v>
      </c>
      <c r="U121">
        <v>1</v>
      </c>
      <c r="V121">
        <v>0</v>
      </c>
      <c r="W121">
        <v>1</v>
      </c>
      <c r="X121">
        <v>1</v>
      </c>
      <c r="Y121">
        <v>1</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f t="shared" si="10"/>
        <v>1</v>
      </c>
      <c r="AY121">
        <f t="shared" si="11"/>
        <v>0</v>
      </c>
      <c r="AZ121">
        <f t="shared" si="12"/>
        <v>0</v>
      </c>
      <c r="BA121">
        <f t="shared" si="13"/>
        <v>0</v>
      </c>
      <c r="BB121">
        <v>0</v>
      </c>
      <c r="BC121">
        <v>0</v>
      </c>
      <c r="BD121">
        <v>1</v>
      </c>
      <c r="BE121">
        <v>0</v>
      </c>
      <c r="BF121">
        <v>1</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f t="shared" si="14"/>
        <v>1</v>
      </c>
      <c r="CH121">
        <f t="shared" si="15"/>
        <v>0</v>
      </c>
      <c r="CI121">
        <f t="shared" si="16"/>
        <v>0</v>
      </c>
      <c r="CJ121">
        <f t="shared" si="17"/>
        <v>0</v>
      </c>
      <c r="CK121">
        <f t="shared" si="18"/>
        <v>0</v>
      </c>
      <c r="CL121">
        <f t="shared" si="19"/>
        <v>1</v>
      </c>
    </row>
    <row r="122" spans="1:90" x14ac:dyDescent="0.25">
      <c r="A122" s="1">
        <v>120</v>
      </c>
      <c r="B122" t="s">
        <v>475</v>
      </c>
      <c r="C122" t="s">
        <v>195</v>
      </c>
      <c r="D122" t="s">
        <v>110</v>
      </c>
      <c r="E122">
        <v>320000000</v>
      </c>
      <c r="F122">
        <v>2013</v>
      </c>
      <c r="G122">
        <v>2013</v>
      </c>
      <c r="H122" t="s">
        <v>22</v>
      </c>
      <c r="I122" t="s">
        <v>173</v>
      </c>
      <c r="J122" t="s">
        <v>53</v>
      </c>
      <c r="K122" t="s">
        <v>476</v>
      </c>
      <c r="L122" t="s">
        <v>197</v>
      </c>
      <c r="M122">
        <v>2013</v>
      </c>
      <c r="N122" t="s">
        <v>70</v>
      </c>
      <c r="O122">
        <v>320000000</v>
      </c>
      <c r="P122" t="s">
        <v>110</v>
      </c>
      <c r="Q122">
        <v>0</v>
      </c>
      <c r="R122">
        <v>0</v>
      </c>
      <c r="S122">
        <v>0</v>
      </c>
      <c r="T122">
        <v>1</v>
      </c>
      <c r="U122">
        <v>1</v>
      </c>
      <c r="V122">
        <v>0</v>
      </c>
      <c r="W122">
        <v>0</v>
      </c>
      <c r="X122">
        <v>0</v>
      </c>
      <c r="Y122">
        <v>0</v>
      </c>
      <c r="Z122">
        <v>1</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f t="shared" si="10"/>
        <v>0</v>
      </c>
      <c r="AY122">
        <f t="shared" si="11"/>
        <v>1</v>
      </c>
      <c r="AZ122">
        <f t="shared" si="12"/>
        <v>0</v>
      </c>
      <c r="BA122">
        <f t="shared" si="13"/>
        <v>0</v>
      </c>
      <c r="BB122">
        <v>0</v>
      </c>
      <c r="BC122">
        <v>0</v>
      </c>
      <c r="BD122">
        <v>0</v>
      </c>
      <c r="BE122">
        <v>0</v>
      </c>
      <c r="BF122">
        <v>1</v>
      </c>
      <c r="BG122">
        <v>1</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f t="shared" si="14"/>
        <v>0</v>
      </c>
      <c r="CH122">
        <f t="shared" si="15"/>
        <v>0</v>
      </c>
      <c r="CI122">
        <f t="shared" si="16"/>
        <v>0</v>
      </c>
      <c r="CJ122">
        <f t="shared" si="17"/>
        <v>0</v>
      </c>
      <c r="CK122">
        <f t="shared" si="18"/>
        <v>0</v>
      </c>
      <c r="CL122">
        <f t="shared" si="19"/>
        <v>1</v>
      </c>
    </row>
    <row r="123" spans="1:90" x14ac:dyDescent="0.25">
      <c r="A123" s="1">
        <v>121</v>
      </c>
      <c r="B123" t="s">
        <v>477</v>
      </c>
      <c r="C123" t="s">
        <v>370</v>
      </c>
      <c r="D123" t="s">
        <v>110</v>
      </c>
      <c r="E123">
        <v>378000000</v>
      </c>
      <c r="F123">
        <v>2016</v>
      </c>
      <c r="G123">
        <v>2015</v>
      </c>
      <c r="H123" t="s">
        <v>22</v>
      </c>
      <c r="I123" t="s">
        <v>18</v>
      </c>
      <c r="J123" t="s">
        <v>53</v>
      </c>
      <c r="K123" t="s">
        <v>478</v>
      </c>
      <c r="L123" t="s">
        <v>372</v>
      </c>
      <c r="M123">
        <v>2016</v>
      </c>
      <c r="N123" t="s">
        <v>70</v>
      </c>
      <c r="O123">
        <v>378000000</v>
      </c>
      <c r="P123" t="s">
        <v>110</v>
      </c>
      <c r="Q123">
        <v>0</v>
      </c>
      <c r="R123">
        <v>0</v>
      </c>
      <c r="S123">
        <v>0</v>
      </c>
      <c r="T123">
        <v>1</v>
      </c>
      <c r="U123">
        <v>0</v>
      </c>
      <c r="V123">
        <v>0</v>
      </c>
      <c r="W123">
        <v>0</v>
      </c>
      <c r="X123">
        <v>0</v>
      </c>
      <c r="Y123">
        <v>0</v>
      </c>
      <c r="Z123">
        <v>1</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f t="shared" si="10"/>
        <v>0</v>
      </c>
      <c r="AY123">
        <f t="shared" si="11"/>
        <v>1</v>
      </c>
      <c r="AZ123">
        <f t="shared" si="12"/>
        <v>0</v>
      </c>
      <c r="BA123">
        <f t="shared" si="13"/>
        <v>0</v>
      </c>
      <c r="BB123">
        <v>0</v>
      </c>
      <c r="BC123">
        <v>0</v>
      </c>
      <c r="BD123">
        <v>0</v>
      </c>
      <c r="BE123">
        <v>0</v>
      </c>
      <c r="BF123">
        <v>1</v>
      </c>
      <c r="BG123">
        <v>1</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f t="shared" si="14"/>
        <v>0</v>
      </c>
      <c r="CH123">
        <f t="shared" si="15"/>
        <v>0</v>
      </c>
      <c r="CI123">
        <f t="shared" si="16"/>
        <v>0</v>
      </c>
      <c r="CJ123">
        <f t="shared" si="17"/>
        <v>0</v>
      </c>
      <c r="CK123">
        <f t="shared" si="18"/>
        <v>0</v>
      </c>
      <c r="CL123">
        <f t="shared" si="19"/>
        <v>1</v>
      </c>
    </row>
    <row r="124" spans="1:90" x14ac:dyDescent="0.25">
      <c r="A124" s="1">
        <v>122</v>
      </c>
      <c r="B124" t="s">
        <v>479</v>
      </c>
      <c r="C124" t="s">
        <v>480</v>
      </c>
      <c r="D124" t="s">
        <v>110</v>
      </c>
      <c r="E124">
        <v>306000000</v>
      </c>
      <c r="G124">
        <v>2006</v>
      </c>
      <c r="H124" t="s">
        <v>481</v>
      </c>
      <c r="I124" t="s">
        <v>482</v>
      </c>
      <c r="K124" t="s">
        <v>483</v>
      </c>
      <c r="L124" t="s">
        <v>484</v>
      </c>
      <c r="N124" t="s">
        <v>481</v>
      </c>
      <c r="O124">
        <v>306000000</v>
      </c>
      <c r="P124" t="s">
        <v>110</v>
      </c>
      <c r="Q124">
        <v>0</v>
      </c>
      <c r="R124">
        <v>0</v>
      </c>
      <c r="S124">
        <v>0</v>
      </c>
      <c r="T124">
        <v>0</v>
      </c>
      <c r="U124">
        <v>1</v>
      </c>
      <c r="V124">
        <v>1</v>
      </c>
      <c r="W124">
        <v>0</v>
      </c>
      <c r="X124">
        <v>0</v>
      </c>
      <c r="Y124">
        <v>0</v>
      </c>
      <c r="Z124">
        <v>0</v>
      </c>
      <c r="AA124">
        <v>0</v>
      </c>
      <c r="AB124">
        <v>0</v>
      </c>
      <c r="AC124">
        <v>0</v>
      </c>
      <c r="AD124">
        <v>0</v>
      </c>
      <c r="AE124">
        <v>0</v>
      </c>
      <c r="AF124">
        <v>0</v>
      </c>
      <c r="AG124">
        <v>0</v>
      </c>
      <c r="AH124">
        <v>0</v>
      </c>
      <c r="AI124">
        <v>0</v>
      </c>
      <c r="AJ124">
        <v>0</v>
      </c>
      <c r="AK124">
        <v>0</v>
      </c>
      <c r="AL124">
        <v>0</v>
      </c>
      <c r="AM124">
        <v>0</v>
      </c>
      <c r="AN124">
        <v>1</v>
      </c>
      <c r="AO124">
        <v>0</v>
      </c>
      <c r="AP124">
        <v>0</v>
      </c>
      <c r="AQ124">
        <v>0</v>
      </c>
      <c r="AR124">
        <v>0</v>
      </c>
      <c r="AS124">
        <v>0</v>
      </c>
      <c r="AT124">
        <v>0</v>
      </c>
      <c r="AU124">
        <v>0</v>
      </c>
      <c r="AV124">
        <v>0</v>
      </c>
      <c r="AW124">
        <v>0</v>
      </c>
      <c r="AX124">
        <f t="shared" si="10"/>
        <v>0</v>
      </c>
      <c r="AY124">
        <f t="shared" si="11"/>
        <v>0</v>
      </c>
      <c r="AZ124">
        <f t="shared" si="12"/>
        <v>0</v>
      </c>
      <c r="BA124">
        <f t="shared" si="13"/>
        <v>1</v>
      </c>
      <c r="BB124">
        <v>0</v>
      </c>
      <c r="BC124">
        <v>0</v>
      </c>
      <c r="BD124">
        <v>0</v>
      </c>
      <c r="BE124">
        <v>0</v>
      </c>
      <c r="BF124">
        <v>0</v>
      </c>
      <c r="BG124">
        <v>1</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f t="shared" si="14"/>
        <v>0</v>
      </c>
      <c r="CH124">
        <f t="shared" si="15"/>
        <v>0</v>
      </c>
      <c r="CI124">
        <f t="shared" si="16"/>
        <v>0</v>
      </c>
      <c r="CJ124">
        <f t="shared" si="17"/>
        <v>0</v>
      </c>
      <c r="CK124">
        <f t="shared" si="18"/>
        <v>0</v>
      </c>
      <c r="CL124">
        <f t="shared" si="19"/>
        <v>1</v>
      </c>
    </row>
    <row r="125" spans="1:90" x14ac:dyDescent="0.25">
      <c r="A125" s="1">
        <v>123</v>
      </c>
      <c r="B125" t="s">
        <v>485</v>
      </c>
      <c r="C125" t="s">
        <v>370</v>
      </c>
      <c r="D125" t="s">
        <v>110</v>
      </c>
      <c r="E125">
        <v>315000000</v>
      </c>
      <c r="F125">
        <v>2014</v>
      </c>
      <c r="G125">
        <v>2013</v>
      </c>
      <c r="H125" t="s">
        <v>22</v>
      </c>
      <c r="I125" t="s">
        <v>18</v>
      </c>
      <c r="J125" t="s">
        <v>53</v>
      </c>
      <c r="K125" t="s">
        <v>486</v>
      </c>
      <c r="L125" t="s">
        <v>372</v>
      </c>
      <c r="M125">
        <v>2014</v>
      </c>
      <c r="N125" t="s">
        <v>70</v>
      </c>
      <c r="O125">
        <v>315000000</v>
      </c>
      <c r="P125" t="s">
        <v>110</v>
      </c>
      <c r="Q125">
        <v>0</v>
      </c>
      <c r="R125">
        <v>0</v>
      </c>
      <c r="S125">
        <v>0</v>
      </c>
      <c r="T125">
        <v>1</v>
      </c>
      <c r="U125">
        <v>0</v>
      </c>
      <c r="V125">
        <v>0</v>
      </c>
      <c r="W125">
        <v>0</v>
      </c>
      <c r="X125">
        <v>0</v>
      </c>
      <c r="Y125">
        <v>0</v>
      </c>
      <c r="Z125">
        <v>1</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f t="shared" si="10"/>
        <v>0</v>
      </c>
      <c r="AY125">
        <f t="shared" si="11"/>
        <v>1</v>
      </c>
      <c r="AZ125">
        <f t="shared" si="12"/>
        <v>0</v>
      </c>
      <c r="BA125">
        <f t="shared" si="13"/>
        <v>0</v>
      </c>
      <c r="BB125">
        <v>0</v>
      </c>
      <c r="BC125">
        <v>0</v>
      </c>
      <c r="BD125">
        <v>0</v>
      </c>
      <c r="BE125">
        <v>0</v>
      </c>
      <c r="BF125">
        <v>1</v>
      </c>
      <c r="BG125">
        <v>1</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f t="shared" si="14"/>
        <v>0</v>
      </c>
      <c r="CH125">
        <f t="shared" si="15"/>
        <v>0</v>
      </c>
      <c r="CI125">
        <f t="shared" si="16"/>
        <v>0</v>
      </c>
      <c r="CJ125">
        <f t="shared" si="17"/>
        <v>0</v>
      </c>
      <c r="CK125">
        <f t="shared" si="18"/>
        <v>0</v>
      </c>
      <c r="CL125">
        <f t="shared" si="19"/>
        <v>1</v>
      </c>
    </row>
    <row r="126" spans="1:90" x14ac:dyDescent="0.25">
      <c r="A126" s="1">
        <v>124</v>
      </c>
      <c r="B126" t="s">
        <v>487</v>
      </c>
      <c r="C126" t="s">
        <v>315</v>
      </c>
      <c r="D126" t="s">
        <v>110</v>
      </c>
      <c r="E126">
        <v>300000000</v>
      </c>
      <c r="G126">
        <v>2019</v>
      </c>
      <c r="H126" t="s">
        <v>22</v>
      </c>
      <c r="I126" t="s">
        <v>18</v>
      </c>
      <c r="J126" t="s">
        <v>90</v>
      </c>
      <c r="K126" t="s">
        <v>488</v>
      </c>
      <c r="L126" t="s">
        <v>317</v>
      </c>
      <c r="N126" t="s">
        <v>489</v>
      </c>
      <c r="O126">
        <v>300000000</v>
      </c>
      <c r="P126" t="s">
        <v>110</v>
      </c>
      <c r="Q126">
        <v>0</v>
      </c>
      <c r="R126">
        <v>0</v>
      </c>
      <c r="S126">
        <v>0</v>
      </c>
      <c r="T126">
        <v>1</v>
      </c>
      <c r="U126">
        <v>0</v>
      </c>
      <c r="V126">
        <v>0</v>
      </c>
      <c r="W126">
        <v>1</v>
      </c>
      <c r="X126">
        <v>0</v>
      </c>
      <c r="Y126">
        <v>0</v>
      </c>
      <c r="Z126">
        <v>0</v>
      </c>
      <c r="AA126">
        <v>0</v>
      </c>
      <c r="AB126">
        <v>0</v>
      </c>
      <c r="AC126">
        <v>0</v>
      </c>
      <c r="AD126">
        <v>0</v>
      </c>
      <c r="AE126">
        <v>0</v>
      </c>
      <c r="AF126">
        <v>0</v>
      </c>
      <c r="AG126">
        <v>0</v>
      </c>
      <c r="AH126">
        <v>0</v>
      </c>
      <c r="AI126">
        <v>0</v>
      </c>
      <c r="AJ126">
        <v>0</v>
      </c>
      <c r="AK126">
        <v>0</v>
      </c>
      <c r="AL126">
        <v>0</v>
      </c>
      <c r="AM126">
        <v>0</v>
      </c>
      <c r="AN126">
        <v>0</v>
      </c>
      <c r="AO126">
        <v>1</v>
      </c>
      <c r="AP126">
        <v>0</v>
      </c>
      <c r="AQ126">
        <v>0</v>
      </c>
      <c r="AR126">
        <v>0</v>
      </c>
      <c r="AS126">
        <v>0</v>
      </c>
      <c r="AT126">
        <v>0</v>
      </c>
      <c r="AU126">
        <v>0</v>
      </c>
      <c r="AV126">
        <v>0</v>
      </c>
      <c r="AW126">
        <v>0</v>
      </c>
      <c r="AX126">
        <f t="shared" si="10"/>
        <v>1</v>
      </c>
      <c r="AY126">
        <f t="shared" si="11"/>
        <v>0</v>
      </c>
      <c r="AZ126">
        <f t="shared" si="12"/>
        <v>0</v>
      </c>
      <c r="BA126">
        <f t="shared" si="13"/>
        <v>1</v>
      </c>
      <c r="BB126">
        <v>0</v>
      </c>
      <c r="BC126">
        <v>0</v>
      </c>
      <c r="BD126">
        <v>1</v>
      </c>
      <c r="BE126">
        <v>0</v>
      </c>
      <c r="BF126">
        <v>1</v>
      </c>
      <c r="BG126">
        <v>0</v>
      </c>
      <c r="BH126">
        <v>1</v>
      </c>
      <c r="BI126">
        <v>0</v>
      </c>
      <c r="BJ126">
        <v>1</v>
      </c>
      <c r="BK126">
        <v>1</v>
      </c>
      <c r="BL126">
        <v>0</v>
      </c>
      <c r="BM126">
        <v>0</v>
      </c>
      <c r="BN126">
        <v>0</v>
      </c>
      <c r="BO126">
        <v>0</v>
      </c>
      <c r="BP126">
        <v>0</v>
      </c>
      <c r="BQ126">
        <v>0</v>
      </c>
      <c r="BR126">
        <v>0</v>
      </c>
      <c r="BS126">
        <v>0</v>
      </c>
      <c r="BT126">
        <v>0</v>
      </c>
      <c r="BU126">
        <v>1</v>
      </c>
      <c r="BV126">
        <v>1</v>
      </c>
      <c r="BW126">
        <v>0</v>
      </c>
      <c r="BX126">
        <v>0</v>
      </c>
      <c r="BY126">
        <v>0</v>
      </c>
      <c r="BZ126">
        <v>0</v>
      </c>
      <c r="CA126">
        <v>0</v>
      </c>
      <c r="CB126">
        <v>0</v>
      </c>
      <c r="CC126">
        <v>0</v>
      </c>
      <c r="CD126">
        <v>1</v>
      </c>
      <c r="CE126">
        <v>0</v>
      </c>
      <c r="CF126">
        <v>0</v>
      </c>
      <c r="CG126">
        <f t="shared" si="14"/>
        <v>1</v>
      </c>
      <c r="CH126">
        <f t="shared" si="15"/>
        <v>1</v>
      </c>
      <c r="CI126">
        <f t="shared" si="16"/>
        <v>0</v>
      </c>
      <c r="CJ126">
        <f t="shared" si="17"/>
        <v>1</v>
      </c>
      <c r="CK126">
        <f t="shared" si="18"/>
        <v>1</v>
      </c>
      <c r="CL126">
        <f t="shared" si="19"/>
        <v>1</v>
      </c>
    </row>
    <row r="127" spans="1:90" x14ac:dyDescent="0.25">
      <c r="A127" s="1">
        <v>125</v>
      </c>
      <c r="B127" t="s">
        <v>490</v>
      </c>
      <c r="C127" t="s">
        <v>411</v>
      </c>
      <c r="D127" t="s">
        <v>110</v>
      </c>
      <c r="E127">
        <v>308000000</v>
      </c>
      <c r="F127">
        <v>2014</v>
      </c>
      <c r="G127">
        <v>2013</v>
      </c>
      <c r="H127" t="s">
        <v>22</v>
      </c>
      <c r="I127" t="s">
        <v>181</v>
      </c>
      <c r="J127" t="s">
        <v>53</v>
      </c>
      <c r="K127" t="s">
        <v>491</v>
      </c>
      <c r="L127" t="s">
        <v>413</v>
      </c>
      <c r="M127">
        <v>2014</v>
      </c>
      <c r="N127" t="s">
        <v>70</v>
      </c>
      <c r="O127">
        <v>308000000</v>
      </c>
      <c r="P127" t="s">
        <v>110</v>
      </c>
      <c r="Q127">
        <v>0</v>
      </c>
      <c r="R127">
        <v>0</v>
      </c>
      <c r="S127">
        <v>0</v>
      </c>
      <c r="T127">
        <v>1</v>
      </c>
      <c r="U127">
        <v>1</v>
      </c>
      <c r="V127">
        <v>0</v>
      </c>
      <c r="W127">
        <v>0</v>
      </c>
      <c r="X127">
        <v>0</v>
      </c>
      <c r="Y127">
        <v>0</v>
      </c>
      <c r="Z127">
        <v>1</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f t="shared" si="10"/>
        <v>0</v>
      </c>
      <c r="AY127">
        <f t="shared" si="11"/>
        <v>1</v>
      </c>
      <c r="AZ127">
        <f t="shared" si="12"/>
        <v>0</v>
      </c>
      <c r="BA127">
        <f t="shared" si="13"/>
        <v>0</v>
      </c>
      <c r="BB127">
        <v>1</v>
      </c>
      <c r="BC127">
        <v>1</v>
      </c>
      <c r="BD127">
        <v>1</v>
      </c>
      <c r="BE127">
        <v>1</v>
      </c>
      <c r="BF127">
        <v>1</v>
      </c>
      <c r="BG127">
        <v>0</v>
      </c>
      <c r="BH127">
        <v>1</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f t="shared" si="14"/>
        <v>1</v>
      </c>
      <c r="CH127">
        <f t="shared" si="15"/>
        <v>1</v>
      </c>
      <c r="CI127">
        <f t="shared" si="16"/>
        <v>0</v>
      </c>
      <c r="CJ127">
        <f t="shared" si="17"/>
        <v>0</v>
      </c>
      <c r="CK127">
        <f t="shared" si="18"/>
        <v>0</v>
      </c>
      <c r="CL127">
        <f t="shared" si="19"/>
        <v>1</v>
      </c>
    </row>
    <row r="128" spans="1:90" x14ac:dyDescent="0.25">
      <c r="A128" s="1">
        <v>126</v>
      </c>
      <c r="B128" t="s">
        <v>492</v>
      </c>
      <c r="C128" t="s">
        <v>251</v>
      </c>
      <c r="D128" t="s">
        <v>67</v>
      </c>
      <c r="E128">
        <v>265000000</v>
      </c>
      <c r="F128">
        <v>2015</v>
      </c>
      <c r="G128">
        <v>2014</v>
      </c>
      <c r="H128" t="s">
        <v>22</v>
      </c>
      <c r="I128" t="s">
        <v>18</v>
      </c>
      <c r="J128" t="s">
        <v>53</v>
      </c>
      <c r="K128" t="s">
        <v>493</v>
      </c>
      <c r="L128" t="s">
        <v>253</v>
      </c>
      <c r="M128">
        <v>2015</v>
      </c>
      <c r="N128" t="s">
        <v>70</v>
      </c>
      <c r="O128">
        <v>265000000</v>
      </c>
      <c r="P128" t="s">
        <v>67</v>
      </c>
      <c r="Q128">
        <v>0</v>
      </c>
      <c r="R128">
        <v>0</v>
      </c>
      <c r="S128">
        <v>0</v>
      </c>
      <c r="T128">
        <v>1</v>
      </c>
      <c r="U128">
        <v>0</v>
      </c>
      <c r="V128">
        <v>0</v>
      </c>
      <c r="W128">
        <v>0</v>
      </c>
      <c r="X128">
        <v>0</v>
      </c>
      <c r="Y128">
        <v>0</v>
      </c>
      <c r="Z128">
        <v>1</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f t="shared" si="10"/>
        <v>0</v>
      </c>
      <c r="AY128">
        <f t="shared" si="11"/>
        <v>1</v>
      </c>
      <c r="AZ128">
        <f t="shared" si="12"/>
        <v>0</v>
      </c>
      <c r="BA128">
        <f t="shared" si="13"/>
        <v>0</v>
      </c>
      <c r="BB128">
        <v>0</v>
      </c>
      <c r="BC128">
        <v>0</v>
      </c>
      <c r="BD128">
        <v>0</v>
      </c>
      <c r="BE128">
        <v>0</v>
      </c>
      <c r="BF128">
        <v>1</v>
      </c>
      <c r="BG128">
        <v>1</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f t="shared" si="14"/>
        <v>0</v>
      </c>
      <c r="CH128">
        <f t="shared" si="15"/>
        <v>0</v>
      </c>
      <c r="CI128">
        <f t="shared" si="16"/>
        <v>0</v>
      </c>
      <c r="CJ128">
        <f t="shared" si="17"/>
        <v>0</v>
      </c>
      <c r="CK128">
        <f t="shared" si="18"/>
        <v>0</v>
      </c>
      <c r="CL128">
        <f t="shared" si="19"/>
        <v>1</v>
      </c>
    </row>
    <row r="129" spans="1:90" x14ac:dyDescent="0.25">
      <c r="A129" s="1">
        <v>127</v>
      </c>
      <c r="B129" t="s">
        <v>494</v>
      </c>
      <c r="C129" t="s">
        <v>460</v>
      </c>
      <c r="D129" t="s">
        <v>51</v>
      </c>
      <c r="E129">
        <v>400000000</v>
      </c>
      <c r="F129">
        <v>2015</v>
      </c>
      <c r="G129">
        <v>2016</v>
      </c>
      <c r="H129" t="s">
        <v>22</v>
      </c>
      <c r="I129" t="s">
        <v>17</v>
      </c>
      <c r="J129" t="s">
        <v>53</v>
      </c>
      <c r="K129" t="s">
        <v>495</v>
      </c>
      <c r="L129" t="s">
        <v>463</v>
      </c>
      <c r="M129">
        <v>2015</v>
      </c>
      <c r="N129" t="s">
        <v>56</v>
      </c>
      <c r="O129">
        <v>400000000</v>
      </c>
      <c r="P129" t="s">
        <v>51</v>
      </c>
      <c r="Q129">
        <v>0</v>
      </c>
      <c r="R129">
        <v>0</v>
      </c>
      <c r="S129">
        <v>1</v>
      </c>
      <c r="T129">
        <v>0</v>
      </c>
      <c r="U129">
        <v>0</v>
      </c>
      <c r="V129">
        <v>0</v>
      </c>
      <c r="W129">
        <v>1</v>
      </c>
      <c r="X129">
        <v>1</v>
      </c>
      <c r="Y129">
        <v>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f t="shared" si="10"/>
        <v>1</v>
      </c>
      <c r="AY129">
        <f t="shared" si="11"/>
        <v>0</v>
      </c>
      <c r="AZ129">
        <f t="shared" si="12"/>
        <v>0</v>
      </c>
      <c r="BA129">
        <f t="shared" si="13"/>
        <v>0</v>
      </c>
      <c r="BB129">
        <v>0</v>
      </c>
      <c r="BC129">
        <v>0</v>
      </c>
      <c r="BD129">
        <v>1</v>
      </c>
      <c r="BE129">
        <v>0</v>
      </c>
      <c r="BF129">
        <v>1</v>
      </c>
      <c r="BG129">
        <v>1</v>
      </c>
      <c r="BH129">
        <v>1</v>
      </c>
      <c r="BI129">
        <v>0</v>
      </c>
      <c r="BJ129">
        <v>0</v>
      </c>
      <c r="BK129">
        <v>0</v>
      </c>
      <c r="BL129">
        <v>0</v>
      </c>
      <c r="BM129">
        <v>1</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f t="shared" si="14"/>
        <v>1</v>
      </c>
      <c r="CH129">
        <f t="shared" si="15"/>
        <v>1</v>
      </c>
      <c r="CI129">
        <f t="shared" si="16"/>
        <v>1</v>
      </c>
      <c r="CJ129">
        <f t="shared" si="17"/>
        <v>0</v>
      </c>
      <c r="CK129">
        <f t="shared" si="18"/>
        <v>0</v>
      </c>
      <c r="CL129">
        <f t="shared" si="19"/>
        <v>1</v>
      </c>
    </row>
    <row r="130" spans="1:90" x14ac:dyDescent="0.25">
      <c r="A130" s="1">
        <v>128</v>
      </c>
      <c r="B130" t="s">
        <v>496</v>
      </c>
      <c r="C130" t="s">
        <v>50</v>
      </c>
      <c r="D130" t="s">
        <v>51</v>
      </c>
      <c r="E130">
        <v>400000000</v>
      </c>
      <c r="F130">
        <v>2013</v>
      </c>
      <c r="G130">
        <v>2013</v>
      </c>
      <c r="H130" t="s">
        <v>22</v>
      </c>
      <c r="I130" t="s">
        <v>15</v>
      </c>
      <c r="J130" t="s">
        <v>53</v>
      </c>
      <c r="K130" t="s">
        <v>497</v>
      </c>
      <c r="L130" t="s">
        <v>55</v>
      </c>
      <c r="M130">
        <v>2013</v>
      </c>
      <c r="N130" t="s">
        <v>498</v>
      </c>
      <c r="O130">
        <v>400000000</v>
      </c>
      <c r="P130" t="s">
        <v>51</v>
      </c>
      <c r="Q130">
        <v>1</v>
      </c>
      <c r="R130">
        <v>0</v>
      </c>
      <c r="S130">
        <v>0</v>
      </c>
      <c r="T130">
        <v>0</v>
      </c>
      <c r="U130">
        <v>0</v>
      </c>
      <c r="V130">
        <v>0</v>
      </c>
      <c r="W130">
        <v>1</v>
      </c>
      <c r="X130">
        <v>0</v>
      </c>
      <c r="Y130">
        <v>0</v>
      </c>
      <c r="Z130">
        <v>0</v>
      </c>
      <c r="AA130">
        <v>0</v>
      </c>
      <c r="AB130">
        <v>1</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f t="shared" si="10"/>
        <v>1</v>
      </c>
      <c r="AY130">
        <f t="shared" si="11"/>
        <v>0</v>
      </c>
      <c r="AZ130">
        <f t="shared" si="12"/>
        <v>0</v>
      </c>
      <c r="BA130">
        <f t="shared" si="13"/>
        <v>0</v>
      </c>
      <c r="BB130">
        <v>0</v>
      </c>
      <c r="BC130">
        <v>0</v>
      </c>
      <c r="BD130">
        <v>0</v>
      </c>
      <c r="BE130">
        <v>0</v>
      </c>
      <c r="BF130">
        <v>1</v>
      </c>
      <c r="BG130">
        <v>0</v>
      </c>
      <c r="BH130">
        <v>1</v>
      </c>
      <c r="BI130">
        <v>0</v>
      </c>
      <c r="BJ130">
        <v>0</v>
      </c>
      <c r="BK130">
        <v>1</v>
      </c>
      <c r="BL130">
        <v>0</v>
      </c>
      <c r="BM130">
        <v>0</v>
      </c>
      <c r="BN130">
        <v>0</v>
      </c>
      <c r="BO130">
        <v>0</v>
      </c>
      <c r="BP130">
        <v>0</v>
      </c>
      <c r="BQ130">
        <v>0</v>
      </c>
      <c r="BR130">
        <v>0</v>
      </c>
      <c r="BS130">
        <v>0</v>
      </c>
      <c r="BT130">
        <v>0</v>
      </c>
      <c r="BU130">
        <v>1</v>
      </c>
      <c r="BV130">
        <v>0</v>
      </c>
      <c r="BW130">
        <v>0</v>
      </c>
      <c r="BX130">
        <v>0</v>
      </c>
      <c r="BY130">
        <v>0</v>
      </c>
      <c r="BZ130">
        <v>0</v>
      </c>
      <c r="CA130">
        <v>0</v>
      </c>
      <c r="CB130">
        <v>0</v>
      </c>
      <c r="CC130">
        <v>0</v>
      </c>
      <c r="CD130">
        <v>0</v>
      </c>
      <c r="CE130">
        <v>0</v>
      </c>
      <c r="CF130">
        <v>0</v>
      </c>
      <c r="CG130">
        <f t="shared" si="14"/>
        <v>0</v>
      </c>
      <c r="CH130">
        <f t="shared" si="15"/>
        <v>1</v>
      </c>
      <c r="CI130">
        <f t="shared" si="16"/>
        <v>0</v>
      </c>
      <c r="CJ130">
        <f t="shared" si="17"/>
        <v>1</v>
      </c>
      <c r="CK130">
        <f t="shared" si="18"/>
        <v>0</v>
      </c>
      <c r="CL130">
        <f t="shared" si="19"/>
        <v>1</v>
      </c>
    </row>
    <row r="131" spans="1:90" x14ac:dyDescent="0.25">
      <c r="A131" s="1">
        <v>129</v>
      </c>
      <c r="B131" t="s">
        <v>499</v>
      </c>
      <c r="C131" t="s">
        <v>84</v>
      </c>
      <c r="D131" t="s">
        <v>51</v>
      </c>
      <c r="E131">
        <v>400000000</v>
      </c>
      <c r="F131">
        <v>2013</v>
      </c>
      <c r="G131">
        <v>2013</v>
      </c>
      <c r="H131" t="s">
        <v>22</v>
      </c>
      <c r="I131" t="s">
        <v>218</v>
      </c>
      <c r="J131" t="s">
        <v>53</v>
      </c>
      <c r="K131" t="s">
        <v>500</v>
      </c>
      <c r="L131" t="s">
        <v>87</v>
      </c>
      <c r="M131">
        <v>2013</v>
      </c>
      <c r="N131" t="s">
        <v>79</v>
      </c>
      <c r="O131">
        <v>400000000</v>
      </c>
      <c r="P131" t="s">
        <v>51</v>
      </c>
      <c r="Q131">
        <v>1</v>
      </c>
      <c r="R131">
        <v>0</v>
      </c>
      <c r="S131">
        <v>1</v>
      </c>
      <c r="T131">
        <v>1</v>
      </c>
      <c r="U131">
        <v>0</v>
      </c>
      <c r="V131">
        <v>0</v>
      </c>
      <c r="W131">
        <v>1</v>
      </c>
      <c r="X131">
        <v>1</v>
      </c>
      <c r="Y131">
        <v>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f t="shared" ref="AX131:AX194" si="20">+MIN(1,MAX(W131,X131,Y131,AA131,AB131,AF131,AL131))</f>
        <v>1</v>
      </c>
      <c r="AY131">
        <f t="shared" ref="AY131:AY194" si="21">+MIN(1,MAX(Z131,AK131))</f>
        <v>0</v>
      </c>
      <c r="AZ131">
        <f t="shared" ref="AZ131:AZ194" si="22">+MIN(1,MAX(AC131,AD131,AE131,AP131,AR131))</f>
        <v>0</v>
      </c>
      <c r="BA131">
        <f t="shared" ref="BA131:BA194" si="23">+MIN(1,MAX(AG131,AH131,AI131,AJ131,AM131,AN131,AO131,AQ131,AS131,AT131,AU131,AV131,AW131))</f>
        <v>0</v>
      </c>
      <c r="BB131">
        <v>0</v>
      </c>
      <c r="BC131">
        <v>0</v>
      </c>
      <c r="BD131">
        <v>0</v>
      </c>
      <c r="BE131">
        <v>0</v>
      </c>
      <c r="BF131">
        <v>1</v>
      </c>
      <c r="BG131">
        <v>1</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f t="shared" ref="CG131:CG194" si="24">+MIN(MAX(BD131,BJ131,CA131,CF131),1)</f>
        <v>0</v>
      </c>
      <c r="CH131">
        <f t="shared" ref="CH131:CH194" si="25">+MIN(MAX(BE131,BH131,BU131,BW131,BX131),1)</f>
        <v>0</v>
      </c>
      <c r="CI131">
        <f t="shared" ref="CI131:CI194" si="26">+MIN(MAX(BM131,CB131,CC131),1)</f>
        <v>0</v>
      </c>
      <c r="CJ131">
        <f t="shared" ref="CJ131:CJ194" si="27">+MIN(MAX(BK131,BO131,BQ131,BR131,BS131,BT131,BY131,BZ131),1)</f>
        <v>0</v>
      </c>
      <c r="CK131">
        <f t="shared" ref="CK131:CK194" si="28">+MIN(MAX(BV131,CD131,CE131),1)</f>
        <v>0</v>
      </c>
      <c r="CL131">
        <f t="shared" ref="CL131:CL194" si="29">+MIN(MAX(BB131,BC131,BF131,BG131,BI131,BL131,BN131,BP131),1)</f>
        <v>1</v>
      </c>
    </row>
    <row r="132" spans="1:90" x14ac:dyDescent="0.25">
      <c r="A132" s="1">
        <v>130</v>
      </c>
      <c r="B132" t="s">
        <v>501</v>
      </c>
      <c r="C132" t="s">
        <v>84</v>
      </c>
      <c r="D132" t="s">
        <v>51</v>
      </c>
      <c r="E132">
        <v>397400000</v>
      </c>
      <c r="F132">
        <v>2016</v>
      </c>
      <c r="G132">
        <v>2016</v>
      </c>
      <c r="H132" t="s">
        <v>22</v>
      </c>
      <c r="I132" t="s">
        <v>271</v>
      </c>
      <c r="J132" t="s">
        <v>53</v>
      </c>
      <c r="K132" t="s">
        <v>502</v>
      </c>
      <c r="L132" t="s">
        <v>87</v>
      </c>
      <c r="M132">
        <v>2016</v>
      </c>
      <c r="N132" t="s">
        <v>79</v>
      </c>
      <c r="O132">
        <v>397400000</v>
      </c>
      <c r="P132" t="s">
        <v>51</v>
      </c>
      <c r="Q132">
        <v>1</v>
      </c>
      <c r="R132">
        <v>0</v>
      </c>
      <c r="S132">
        <v>0</v>
      </c>
      <c r="T132">
        <v>1</v>
      </c>
      <c r="U132">
        <v>0</v>
      </c>
      <c r="V132">
        <v>0</v>
      </c>
      <c r="W132">
        <v>1</v>
      </c>
      <c r="X132">
        <v>1</v>
      </c>
      <c r="Y132">
        <v>1</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f t="shared" si="20"/>
        <v>1</v>
      </c>
      <c r="AY132">
        <f t="shared" si="21"/>
        <v>0</v>
      </c>
      <c r="AZ132">
        <f t="shared" si="22"/>
        <v>0</v>
      </c>
      <c r="BA132">
        <f t="shared" si="23"/>
        <v>0</v>
      </c>
      <c r="BB132">
        <v>0</v>
      </c>
      <c r="BC132">
        <v>0</v>
      </c>
      <c r="BD132">
        <v>0</v>
      </c>
      <c r="BE132">
        <v>0</v>
      </c>
      <c r="BF132">
        <v>1</v>
      </c>
      <c r="BG132">
        <v>1</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f t="shared" si="24"/>
        <v>0</v>
      </c>
      <c r="CH132">
        <f t="shared" si="25"/>
        <v>0</v>
      </c>
      <c r="CI132">
        <f t="shared" si="26"/>
        <v>0</v>
      </c>
      <c r="CJ132">
        <f t="shared" si="27"/>
        <v>0</v>
      </c>
      <c r="CK132">
        <f t="shared" si="28"/>
        <v>0</v>
      </c>
      <c r="CL132">
        <f t="shared" si="29"/>
        <v>1</v>
      </c>
    </row>
    <row r="133" spans="1:90" x14ac:dyDescent="0.25">
      <c r="A133" s="1">
        <v>131</v>
      </c>
      <c r="B133" t="s">
        <v>503</v>
      </c>
      <c r="C133" t="s">
        <v>504</v>
      </c>
      <c r="D133" t="s">
        <v>505</v>
      </c>
      <c r="E133">
        <v>5020000000</v>
      </c>
      <c r="F133">
        <v>2010</v>
      </c>
      <c r="G133">
        <v>2010</v>
      </c>
      <c r="H133" t="s">
        <v>22</v>
      </c>
      <c r="I133" t="s">
        <v>16</v>
      </c>
      <c r="J133" t="s">
        <v>53</v>
      </c>
      <c r="K133" t="s">
        <v>506</v>
      </c>
      <c r="L133" t="s">
        <v>507</v>
      </c>
      <c r="M133">
        <v>2010</v>
      </c>
      <c r="N133" t="s">
        <v>508</v>
      </c>
      <c r="O133">
        <v>5020000000</v>
      </c>
      <c r="P133" t="s">
        <v>505</v>
      </c>
      <c r="Q133">
        <v>0</v>
      </c>
      <c r="R133">
        <v>1</v>
      </c>
      <c r="S133">
        <v>0</v>
      </c>
      <c r="T133">
        <v>0</v>
      </c>
      <c r="U133">
        <v>0</v>
      </c>
      <c r="V133">
        <v>0</v>
      </c>
      <c r="W133">
        <v>1</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1</v>
      </c>
      <c r="AQ133">
        <v>0</v>
      </c>
      <c r="AR133">
        <v>0</v>
      </c>
      <c r="AS133">
        <v>0</v>
      </c>
      <c r="AT133">
        <v>0</v>
      </c>
      <c r="AU133">
        <v>0</v>
      </c>
      <c r="AV133">
        <v>0</v>
      </c>
      <c r="AW133">
        <v>0</v>
      </c>
      <c r="AX133">
        <f t="shared" si="20"/>
        <v>1</v>
      </c>
      <c r="AY133">
        <f t="shared" si="21"/>
        <v>0</v>
      </c>
      <c r="AZ133">
        <f t="shared" si="22"/>
        <v>1</v>
      </c>
      <c r="BA133">
        <f t="shared" si="23"/>
        <v>0</v>
      </c>
      <c r="BB133">
        <v>0</v>
      </c>
      <c r="BC133">
        <v>0</v>
      </c>
      <c r="BD133">
        <v>0</v>
      </c>
      <c r="BE133">
        <v>0</v>
      </c>
      <c r="BF133">
        <v>0</v>
      </c>
      <c r="BG133">
        <v>0</v>
      </c>
      <c r="BH133">
        <v>1</v>
      </c>
      <c r="BI133">
        <v>0</v>
      </c>
      <c r="BJ133">
        <v>0</v>
      </c>
      <c r="BK133">
        <v>1</v>
      </c>
      <c r="BL133">
        <v>0</v>
      </c>
      <c r="BM133">
        <v>0</v>
      </c>
      <c r="BN133">
        <v>0</v>
      </c>
      <c r="BO133">
        <v>0</v>
      </c>
      <c r="BP133">
        <v>0</v>
      </c>
      <c r="BQ133">
        <v>0</v>
      </c>
      <c r="BR133">
        <v>0</v>
      </c>
      <c r="BS133">
        <v>0</v>
      </c>
      <c r="BT133">
        <v>0</v>
      </c>
      <c r="BU133">
        <v>1</v>
      </c>
      <c r="BV133">
        <v>0</v>
      </c>
      <c r="BW133">
        <v>0</v>
      </c>
      <c r="BX133">
        <v>0</v>
      </c>
      <c r="BY133">
        <v>0</v>
      </c>
      <c r="BZ133">
        <v>0</v>
      </c>
      <c r="CA133">
        <v>0</v>
      </c>
      <c r="CB133">
        <v>0</v>
      </c>
      <c r="CC133">
        <v>0</v>
      </c>
      <c r="CD133">
        <v>0</v>
      </c>
      <c r="CE133">
        <v>0</v>
      </c>
      <c r="CF133">
        <v>0</v>
      </c>
      <c r="CG133">
        <f t="shared" si="24"/>
        <v>0</v>
      </c>
      <c r="CH133">
        <f t="shared" si="25"/>
        <v>1</v>
      </c>
      <c r="CI133">
        <f t="shared" si="26"/>
        <v>0</v>
      </c>
      <c r="CJ133">
        <f t="shared" si="27"/>
        <v>1</v>
      </c>
      <c r="CK133">
        <f t="shared" si="28"/>
        <v>0</v>
      </c>
      <c r="CL133">
        <f t="shared" si="29"/>
        <v>0</v>
      </c>
    </row>
    <row r="134" spans="1:90" x14ac:dyDescent="0.25">
      <c r="A134" s="1">
        <v>132</v>
      </c>
      <c r="B134" t="s">
        <v>509</v>
      </c>
      <c r="C134" t="s">
        <v>201</v>
      </c>
      <c r="D134" t="s">
        <v>110</v>
      </c>
      <c r="E134">
        <v>350000000</v>
      </c>
      <c r="F134">
        <v>2017</v>
      </c>
      <c r="G134">
        <v>2017</v>
      </c>
      <c r="H134" t="s">
        <v>22</v>
      </c>
      <c r="I134" t="s">
        <v>18</v>
      </c>
      <c r="J134" t="s">
        <v>53</v>
      </c>
      <c r="K134" t="s">
        <v>510</v>
      </c>
      <c r="L134" t="s">
        <v>203</v>
      </c>
      <c r="M134">
        <v>2017</v>
      </c>
      <c r="N134" t="s">
        <v>79</v>
      </c>
      <c r="O134">
        <v>350000000</v>
      </c>
      <c r="P134" t="s">
        <v>110</v>
      </c>
      <c r="Q134">
        <v>0</v>
      </c>
      <c r="R134">
        <v>0</v>
      </c>
      <c r="S134">
        <v>0</v>
      </c>
      <c r="T134">
        <v>1</v>
      </c>
      <c r="U134">
        <v>0</v>
      </c>
      <c r="V134">
        <v>0</v>
      </c>
      <c r="W134">
        <v>1</v>
      </c>
      <c r="X134">
        <v>1</v>
      </c>
      <c r="Y134">
        <v>1</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f t="shared" si="20"/>
        <v>1</v>
      </c>
      <c r="AY134">
        <f t="shared" si="21"/>
        <v>0</v>
      </c>
      <c r="AZ134">
        <f t="shared" si="22"/>
        <v>0</v>
      </c>
      <c r="BA134">
        <f t="shared" si="23"/>
        <v>0</v>
      </c>
      <c r="BB134">
        <v>0</v>
      </c>
      <c r="BC134">
        <v>0</v>
      </c>
      <c r="BD134">
        <v>0</v>
      </c>
      <c r="BE134">
        <v>0</v>
      </c>
      <c r="BF134">
        <v>1</v>
      </c>
      <c r="BG134">
        <v>1</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f t="shared" si="24"/>
        <v>0</v>
      </c>
      <c r="CH134">
        <f t="shared" si="25"/>
        <v>0</v>
      </c>
      <c r="CI134">
        <f t="shared" si="26"/>
        <v>0</v>
      </c>
      <c r="CJ134">
        <f t="shared" si="27"/>
        <v>0</v>
      </c>
      <c r="CK134">
        <f t="shared" si="28"/>
        <v>0</v>
      </c>
      <c r="CL134">
        <f t="shared" si="29"/>
        <v>1</v>
      </c>
    </row>
    <row r="135" spans="1:90" x14ac:dyDescent="0.25">
      <c r="A135" s="1">
        <v>133</v>
      </c>
      <c r="B135" t="s">
        <v>511</v>
      </c>
      <c r="C135" t="s">
        <v>512</v>
      </c>
      <c r="D135" t="s">
        <v>513</v>
      </c>
      <c r="E135">
        <v>412300000</v>
      </c>
      <c r="G135">
        <v>2014</v>
      </c>
      <c r="H135" t="s">
        <v>22</v>
      </c>
      <c r="I135" t="s">
        <v>15</v>
      </c>
      <c r="K135" t="s">
        <v>514</v>
      </c>
      <c r="L135" t="s">
        <v>515</v>
      </c>
      <c r="N135" t="s">
        <v>70</v>
      </c>
      <c r="O135">
        <v>412300000</v>
      </c>
      <c r="P135" t="s">
        <v>513</v>
      </c>
      <c r="Q135">
        <v>1</v>
      </c>
      <c r="R135">
        <v>0</v>
      </c>
      <c r="S135">
        <v>0</v>
      </c>
      <c r="T135">
        <v>0</v>
      </c>
      <c r="U135">
        <v>0</v>
      </c>
      <c r="V135">
        <v>0</v>
      </c>
      <c r="W135">
        <v>0</v>
      </c>
      <c r="X135">
        <v>0</v>
      </c>
      <c r="Y135">
        <v>0</v>
      </c>
      <c r="Z135">
        <v>1</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f t="shared" si="20"/>
        <v>0</v>
      </c>
      <c r="AY135">
        <f t="shared" si="21"/>
        <v>1</v>
      </c>
      <c r="AZ135">
        <f t="shared" si="22"/>
        <v>0</v>
      </c>
      <c r="BA135">
        <f t="shared" si="23"/>
        <v>0</v>
      </c>
      <c r="BB135">
        <v>1</v>
      </c>
      <c r="BC135">
        <v>1</v>
      </c>
      <c r="BD135">
        <v>0</v>
      </c>
      <c r="BE135">
        <v>0</v>
      </c>
      <c r="BF135">
        <v>1</v>
      </c>
      <c r="BG135">
        <v>0</v>
      </c>
      <c r="BH135">
        <v>1</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f t="shared" si="24"/>
        <v>0</v>
      </c>
      <c r="CH135">
        <f t="shared" si="25"/>
        <v>1</v>
      </c>
      <c r="CI135">
        <f t="shared" si="26"/>
        <v>0</v>
      </c>
      <c r="CJ135">
        <f t="shared" si="27"/>
        <v>0</v>
      </c>
      <c r="CK135">
        <f t="shared" si="28"/>
        <v>0</v>
      </c>
      <c r="CL135">
        <f t="shared" si="29"/>
        <v>1</v>
      </c>
    </row>
    <row r="136" spans="1:90" x14ac:dyDescent="0.25">
      <c r="A136" s="1">
        <v>134</v>
      </c>
      <c r="B136" t="s">
        <v>516</v>
      </c>
      <c r="C136" t="s">
        <v>251</v>
      </c>
      <c r="D136" t="s">
        <v>67</v>
      </c>
      <c r="E136">
        <v>224000000</v>
      </c>
      <c r="F136">
        <v>2018</v>
      </c>
      <c r="G136">
        <v>2017</v>
      </c>
      <c r="H136" t="s">
        <v>22</v>
      </c>
      <c r="I136" t="s">
        <v>18</v>
      </c>
      <c r="J136" t="s">
        <v>53</v>
      </c>
      <c r="K136" t="s">
        <v>517</v>
      </c>
      <c r="L136" t="s">
        <v>253</v>
      </c>
      <c r="M136">
        <v>2018</v>
      </c>
      <c r="N136" t="s">
        <v>70</v>
      </c>
      <c r="O136">
        <v>224000000</v>
      </c>
      <c r="P136" t="s">
        <v>67</v>
      </c>
      <c r="Q136">
        <v>0</v>
      </c>
      <c r="R136">
        <v>0</v>
      </c>
      <c r="S136">
        <v>0</v>
      </c>
      <c r="T136">
        <v>1</v>
      </c>
      <c r="U136">
        <v>0</v>
      </c>
      <c r="V136">
        <v>0</v>
      </c>
      <c r="W136">
        <v>0</v>
      </c>
      <c r="X136">
        <v>0</v>
      </c>
      <c r="Y136">
        <v>0</v>
      </c>
      <c r="Z136">
        <v>1</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f t="shared" si="20"/>
        <v>0</v>
      </c>
      <c r="AY136">
        <f t="shared" si="21"/>
        <v>1</v>
      </c>
      <c r="AZ136">
        <f t="shared" si="22"/>
        <v>0</v>
      </c>
      <c r="BA136">
        <f t="shared" si="23"/>
        <v>0</v>
      </c>
      <c r="BB136">
        <v>0</v>
      </c>
      <c r="BC136">
        <v>0</v>
      </c>
      <c r="BD136">
        <v>0</v>
      </c>
      <c r="BE136">
        <v>0</v>
      </c>
      <c r="BF136">
        <v>1</v>
      </c>
      <c r="BG136">
        <v>1</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f t="shared" si="24"/>
        <v>0</v>
      </c>
      <c r="CH136">
        <f t="shared" si="25"/>
        <v>0</v>
      </c>
      <c r="CI136">
        <f t="shared" si="26"/>
        <v>0</v>
      </c>
      <c r="CJ136">
        <f t="shared" si="27"/>
        <v>0</v>
      </c>
      <c r="CK136">
        <f t="shared" si="28"/>
        <v>0</v>
      </c>
      <c r="CL136">
        <f t="shared" si="29"/>
        <v>1</v>
      </c>
    </row>
    <row r="137" spans="1:90" x14ac:dyDescent="0.25">
      <c r="A137" s="1">
        <v>135</v>
      </c>
      <c r="B137" t="s">
        <v>518</v>
      </c>
      <c r="C137" t="s">
        <v>84</v>
      </c>
      <c r="D137" t="s">
        <v>67</v>
      </c>
      <c r="E137">
        <v>220000000</v>
      </c>
      <c r="F137">
        <v>2018</v>
      </c>
      <c r="G137">
        <v>2018</v>
      </c>
      <c r="H137" t="s">
        <v>22</v>
      </c>
      <c r="I137" t="s">
        <v>15</v>
      </c>
      <c r="J137" t="s">
        <v>53</v>
      </c>
      <c r="K137" t="s">
        <v>519</v>
      </c>
      <c r="L137" t="s">
        <v>87</v>
      </c>
      <c r="M137">
        <v>2018</v>
      </c>
      <c r="N137" t="s">
        <v>79</v>
      </c>
      <c r="O137">
        <v>220000000</v>
      </c>
      <c r="P137" t="s">
        <v>67</v>
      </c>
      <c r="Q137">
        <v>1</v>
      </c>
      <c r="R137">
        <v>0</v>
      </c>
      <c r="S137">
        <v>0</v>
      </c>
      <c r="T137">
        <v>0</v>
      </c>
      <c r="U137">
        <v>0</v>
      </c>
      <c r="V137">
        <v>0</v>
      </c>
      <c r="W137">
        <v>1</v>
      </c>
      <c r="X137">
        <v>1</v>
      </c>
      <c r="Y137">
        <v>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f t="shared" si="20"/>
        <v>1</v>
      </c>
      <c r="AY137">
        <f t="shared" si="21"/>
        <v>0</v>
      </c>
      <c r="AZ137">
        <f t="shared" si="22"/>
        <v>0</v>
      </c>
      <c r="BA137">
        <f t="shared" si="23"/>
        <v>0</v>
      </c>
      <c r="BB137">
        <v>0</v>
      </c>
      <c r="BC137">
        <v>0</v>
      </c>
      <c r="BD137">
        <v>0</v>
      </c>
      <c r="BE137">
        <v>0</v>
      </c>
      <c r="BF137">
        <v>1</v>
      </c>
      <c r="BG137">
        <v>1</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f t="shared" si="24"/>
        <v>0</v>
      </c>
      <c r="CH137">
        <f t="shared" si="25"/>
        <v>0</v>
      </c>
      <c r="CI137">
        <f t="shared" si="26"/>
        <v>0</v>
      </c>
      <c r="CJ137">
        <f t="shared" si="27"/>
        <v>0</v>
      </c>
      <c r="CK137">
        <f t="shared" si="28"/>
        <v>0</v>
      </c>
      <c r="CL137">
        <f t="shared" si="29"/>
        <v>1</v>
      </c>
    </row>
    <row r="138" spans="1:90" x14ac:dyDescent="0.25">
      <c r="A138" s="1">
        <v>136</v>
      </c>
      <c r="B138" t="s">
        <v>520</v>
      </c>
      <c r="C138" t="s">
        <v>66</v>
      </c>
      <c r="D138" t="s">
        <v>67</v>
      </c>
      <c r="E138">
        <v>220000000</v>
      </c>
      <c r="F138">
        <v>2020</v>
      </c>
      <c r="G138">
        <v>2017</v>
      </c>
      <c r="H138" t="s">
        <v>22</v>
      </c>
      <c r="I138" t="s">
        <v>18</v>
      </c>
      <c r="J138" t="s">
        <v>53</v>
      </c>
      <c r="K138" t="s">
        <v>521</v>
      </c>
      <c r="L138" t="s">
        <v>69</v>
      </c>
      <c r="M138">
        <v>2020</v>
      </c>
      <c r="N138" t="s">
        <v>70</v>
      </c>
      <c r="O138">
        <v>220000000</v>
      </c>
      <c r="P138" t="s">
        <v>67</v>
      </c>
      <c r="Q138">
        <v>0</v>
      </c>
      <c r="R138">
        <v>0</v>
      </c>
      <c r="S138">
        <v>0</v>
      </c>
      <c r="T138">
        <v>1</v>
      </c>
      <c r="U138">
        <v>0</v>
      </c>
      <c r="V138">
        <v>0</v>
      </c>
      <c r="W138">
        <v>0</v>
      </c>
      <c r="X138">
        <v>0</v>
      </c>
      <c r="Y138">
        <v>0</v>
      </c>
      <c r="Z138">
        <v>1</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f t="shared" si="20"/>
        <v>0</v>
      </c>
      <c r="AY138">
        <f t="shared" si="21"/>
        <v>1</v>
      </c>
      <c r="AZ138">
        <f t="shared" si="22"/>
        <v>0</v>
      </c>
      <c r="BA138">
        <f t="shared" si="23"/>
        <v>0</v>
      </c>
      <c r="BB138">
        <v>1</v>
      </c>
      <c r="BC138">
        <v>1</v>
      </c>
      <c r="BD138">
        <v>1</v>
      </c>
      <c r="BE138">
        <v>1</v>
      </c>
      <c r="BF138">
        <v>1</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f t="shared" si="24"/>
        <v>1</v>
      </c>
      <c r="CH138">
        <f t="shared" si="25"/>
        <v>1</v>
      </c>
      <c r="CI138">
        <f t="shared" si="26"/>
        <v>0</v>
      </c>
      <c r="CJ138">
        <f t="shared" si="27"/>
        <v>0</v>
      </c>
      <c r="CK138">
        <f t="shared" si="28"/>
        <v>0</v>
      </c>
      <c r="CL138">
        <f t="shared" si="29"/>
        <v>1</v>
      </c>
    </row>
    <row r="139" spans="1:90" x14ac:dyDescent="0.25">
      <c r="A139" s="1">
        <v>137</v>
      </c>
      <c r="B139" t="s">
        <v>522</v>
      </c>
      <c r="C139" t="s">
        <v>342</v>
      </c>
      <c r="D139" t="s">
        <v>51</v>
      </c>
      <c r="E139">
        <v>370000000</v>
      </c>
      <c r="F139">
        <v>2004</v>
      </c>
      <c r="G139">
        <v>2004</v>
      </c>
      <c r="H139" t="s">
        <v>22</v>
      </c>
      <c r="I139" t="s">
        <v>523</v>
      </c>
      <c r="J139" t="s">
        <v>53</v>
      </c>
      <c r="K139" t="s">
        <v>524</v>
      </c>
      <c r="L139" t="s">
        <v>345</v>
      </c>
      <c r="M139">
        <v>2004</v>
      </c>
      <c r="N139" t="s">
        <v>333</v>
      </c>
      <c r="O139">
        <v>370000000</v>
      </c>
      <c r="P139" t="s">
        <v>51</v>
      </c>
      <c r="Q139">
        <v>0</v>
      </c>
      <c r="R139">
        <v>1</v>
      </c>
      <c r="S139">
        <v>1</v>
      </c>
      <c r="T139">
        <v>0</v>
      </c>
      <c r="U139">
        <v>1</v>
      </c>
      <c r="V139">
        <v>1</v>
      </c>
      <c r="W139">
        <v>1</v>
      </c>
      <c r="X139">
        <v>0</v>
      </c>
      <c r="Y139">
        <v>0</v>
      </c>
      <c r="Z139">
        <v>0</v>
      </c>
      <c r="AA139">
        <v>0</v>
      </c>
      <c r="AB139">
        <v>0</v>
      </c>
      <c r="AC139">
        <v>0</v>
      </c>
      <c r="AD139">
        <v>0</v>
      </c>
      <c r="AE139">
        <v>0</v>
      </c>
      <c r="AF139">
        <v>0</v>
      </c>
      <c r="AG139">
        <v>0</v>
      </c>
      <c r="AH139">
        <v>0</v>
      </c>
      <c r="AI139">
        <v>0</v>
      </c>
      <c r="AJ139">
        <v>0</v>
      </c>
      <c r="AK139">
        <v>1</v>
      </c>
      <c r="AL139">
        <v>0</v>
      </c>
      <c r="AM139">
        <v>0</v>
      </c>
      <c r="AN139">
        <v>0</v>
      </c>
      <c r="AO139">
        <v>0</v>
      </c>
      <c r="AP139">
        <v>0</v>
      </c>
      <c r="AQ139">
        <v>0</v>
      </c>
      <c r="AR139">
        <v>0</v>
      </c>
      <c r="AS139">
        <v>0</v>
      </c>
      <c r="AT139">
        <v>0</v>
      </c>
      <c r="AU139">
        <v>0</v>
      </c>
      <c r="AV139">
        <v>0</v>
      </c>
      <c r="AW139">
        <v>0</v>
      </c>
      <c r="AX139">
        <f t="shared" si="20"/>
        <v>1</v>
      </c>
      <c r="AY139">
        <f t="shared" si="21"/>
        <v>1</v>
      </c>
      <c r="AZ139">
        <f t="shared" si="22"/>
        <v>0</v>
      </c>
      <c r="BA139">
        <f t="shared" si="23"/>
        <v>0</v>
      </c>
      <c r="BB139">
        <v>0</v>
      </c>
      <c r="BC139">
        <v>1</v>
      </c>
      <c r="BD139">
        <v>0</v>
      </c>
      <c r="BE139">
        <v>0</v>
      </c>
      <c r="BF139">
        <v>1</v>
      </c>
      <c r="BG139">
        <v>1</v>
      </c>
      <c r="BH139">
        <v>0</v>
      </c>
      <c r="BI139">
        <v>0</v>
      </c>
      <c r="BJ139">
        <v>0</v>
      </c>
      <c r="BK139">
        <v>1</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f t="shared" si="24"/>
        <v>0</v>
      </c>
      <c r="CH139">
        <f t="shared" si="25"/>
        <v>0</v>
      </c>
      <c r="CI139">
        <f t="shared" si="26"/>
        <v>0</v>
      </c>
      <c r="CJ139">
        <f t="shared" si="27"/>
        <v>1</v>
      </c>
      <c r="CK139">
        <f t="shared" si="28"/>
        <v>0</v>
      </c>
      <c r="CL139">
        <f t="shared" si="29"/>
        <v>1</v>
      </c>
    </row>
    <row r="140" spans="1:90" x14ac:dyDescent="0.25">
      <c r="A140" s="1">
        <v>138</v>
      </c>
      <c r="B140" t="s">
        <v>525</v>
      </c>
      <c r="C140" t="s">
        <v>342</v>
      </c>
      <c r="D140" t="s">
        <v>51</v>
      </c>
      <c r="E140">
        <v>360000000</v>
      </c>
      <c r="F140">
        <v>2001</v>
      </c>
      <c r="G140">
        <v>2001</v>
      </c>
      <c r="H140" t="s">
        <v>22</v>
      </c>
      <c r="I140" t="s">
        <v>526</v>
      </c>
      <c r="J140" t="s">
        <v>53</v>
      </c>
      <c r="K140" t="s">
        <v>527</v>
      </c>
      <c r="L140" t="s">
        <v>345</v>
      </c>
      <c r="M140">
        <v>2001</v>
      </c>
      <c r="N140" t="s">
        <v>102</v>
      </c>
      <c r="O140">
        <v>360000000</v>
      </c>
      <c r="P140" t="s">
        <v>51</v>
      </c>
      <c r="Q140">
        <v>0</v>
      </c>
      <c r="R140">
        <v>1</v>
      </c>
      <c r="S140">
        <v>1</v>
      </c>
      <c r="T140">
        <v>0</v>
      </c>
      <c r="U140">
        <v>1</v>
      </c>
      <c r="V140">
        <v>1</v>
      </c>
      <c r="W140">
        <v>1</v>
      </c>
      <c r="X140">
        <v>0</v>
      </c>
      <c r="Y140">
        <v>0</v>
      </c>
      <c r="Z140">
        <v>1</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f t="shared" si="20"/>
        <v>1</v>
      </c>
      <c r="AY140">
        <f t="shared" si="21"/>
        <v>1</v>
      </c>
      <c r="AZ140">
        <f t="shared" si="22"/>
        <v>0</v>
      </c>
      <c r="BA140">
        <f t="shared" si="23"/>
        <v>0</v>
      </c>
      <c r="BB140">
        <v>0</v>
      </c>
      <c r="BC140">
        <v>0</v>
      </c>
      <c r="BD140">
        <v>0</v>
      </c>
      <c r="BE140">
        <v>0</v>
      </c>
      <c r="BF140">
        <v>1</v>
      </c>
      <c r="BG140">
        <v>1</v>
      </c>
      <c r="BH140">
        <v>0</v>
      </c>
      <c r="BI140">
        <v>0</v>
      </c>
      <c r="BJ140">
        <v>0</v>
      </c>
      <c r="BK140">
        <v>1</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f t="shared" si="24"/>
        <v>0</v>
      </c>
      <c r="CH140">
        <f t="shared" si="25"/>
        <v>0</v>
      </c>
      <c r="CI140">
        <f t="shared" si="26"/>
        <v>0</v>
      </c>
      <c r="CJ140">
        <f t="shared" si="27"/>
        <v>1</v>
      </c>
      <c r="CK140">
        <f t="shared" si="28"/>
        <v>0</v>
      </c>
      <c r="CL140">
        <f t="shared" si="29"/>
        <v>1</v>
      </c>
    </row>
    <row r="141" spans="1:90" x14ac:dyDescent="0.25">
      <c r="A141" s="1">
        <v>139</v>
      </c>
      <c r="B141" t="s">
        <v>528</v>
      </c>
      <c r="C141" t="s">
        <v>529</v>
      </c>
      <c r="D141" t="s">
        <v>51</v>
      </c>
      <c r="E141">
        <v>360000000</v>
      </c>
      <c r="F141">
        <v>2020</v>
      </c>
      <c r="G141">
        <v>2020</v>
      </c>
      <c r="H141" t="s">
        <v>22</v>
      </c>
      <c r="I141" t="s">
        <v>530</v>
      </c>
      <c r="J141" t="s">
        <v>53</v>
      </c>
      <c r="K141" t="s">
        <v>531</v>
      </c>
      <c r="L141" t="s">
        <v>532</v>
      </c>
      <c r="M141">
        <v>2020</v>
      </c>
      <c r="N141" t="s">
        <v>79</v>
      </c>
      <c r="O141">
        <v>360000000</v>
      </c>
      <c r="P141" t="s">
        <v>51</v>
      </c>
      <c r="Q141">
        <v>0</v>
      </c>
      <c r="R141">
        <v>1</v>
      </c>
      <c r="S141">
        <v>1</v>
      </c>
      <c r="T141">
        <v>0</v>
      </c>
      <c r="U141">
        <v>0</v>
      </c>
      <c r="V141">
        <v>1</v>
      </c>
      <c r="W141">
        <v>1</v>
      </c>
      <c r="X141">
        <v>1</v>
      </c>
      <c r="Y141">
        <v>1</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f t="shared" si="20"/>
        <v>1</v>
      </c>
      <c r="AY141">
        <f t="shared" si="21"/>
        <v>0</v>
      </c>
      <c r="AZ141">
        <f t="shared" si="22"/>
        <v>0</v>
      </c>
      <c r="BA141">
        <f t="shared" si="23"/>
        <v>0</v>
      </c>
      <c r="BB141">
        <v>0</v>
      </c>
      <c r="BC141">
        <v>0</v>
      </c>
      <c r="BD141">
        <v>0</v>
      </c>
      <c r="BE141">
        <v>0</v>
      </c>
      <c r="BF141">
        <v>1</v>
      </c>
      <c r="BG141">
        <v>1</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f t="shared" si="24"/>
        <v>0</v>
      </c>
      <c r="CH141">
        <f t="shared" si="25"/>
        <v>0</v>
      </c>
      <c r="CI141">
        <f t="shared" si="26"/>
        <v>0</v>
      </c>
      <c r="CJ141">
        <f t="shared" si="27"/>
        <v>0</v>
      </c>
      <c r="CK141">
        <f t="shared" si="28"/>
        <v>0</v>
      </c>
      <c r="CL141">
        <f t="shared" si="29"/>
        <v>1</v>
      </c>
    </row>
    <row r="142" spans="1:90" x14ac:dyDescent="0.25">
      <c r="A142" s="1">
        <v>140</v>
      </c>
      <c r="B142" t="s">
        <v>533</v>
      </c>
      <c r="C142" t="s">
        <v>534</v>
      </c>
      <c r="D142" t="s">
        <v>535</v>
      </c>
      <c r="E142">
        <v>413500000000</v>
      </c>
      <c r="F142">
        <v>2016</v>
      </c>
      <c r="G142">
        <v>2016</v>
      </c>
      <c r="H142" t="s">
        <v>22</v>
      </c>
      <c r="I142" t="s">
        <v>17</v>
      </c>
      <c r="J142" t="s">
        <v>53</v>
      </c>
      <c r="K142" t="s">
        <v>536</v>
      </c>
      <c r="L142" t="s">
        <v>537</v>
      </c>
      <c r="M142">
        <v>2016</v>
      </c>
      <c r="N142" t="s">
        <v>79</v>
      </c>
      <c r="O142">
        <v>413500000000</v>
      </c>
      <c r="P142" t="s">
        <v>535</v>
      </c>
      <c r="Q142">
        <v>0</v>
      </c>
      <c r="R142">
        <v>0</v>
      </c>
      <c r="S142">
        <v>1</v>
      </c>
      <c r="T142">
        <v>0</v>
      </c>
      <c r="U142">
        <v>0</v>
      </c>
      <c r="V142">
        <v>0</v>
      </c>
      <c r="W142">
        <v>1</v>
      </c>
      <c r="X142">
        <v>1</v>
      </c>
      <c r="Y142">
        <v>1</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f t="shared" si="20"/>
        <v>1</v>
      </c>
      <c r="AY142">
        <f t="shared" si="21"/>
        <v>0</v>
      </c>
      <c r="AZ142">
        <f t="shared" si="22"/>
        <v>0</v>
      </c>
      <c r="BA142">
        <f t="shared" si="23"/>
        <v>0</v>
      </c>
      <c r="BB142">
        <v>1</v>
      </c>
      <c r="BC142">
        <v>0</v>
      </c>
      <c r="BD142">
        <v>0</v>
      </c>
      <c r="BE142">
        <v>0</v>
      </c>
      <c r="BF142">
        <v>1</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f t="shared" si="24"/>
        <v>0</v>
      </c>
      <c r="CH142">
        <f t="shared" si="25"/>
        <v>0</v>
      </c>
      <c r="CI142">
        <f t="shared" si="26"/>
        <v>0</v>
      </c>
      <c r="CJ142">
        <f t="shared" si="27"/>
        <v>0</v>
      </c>
      <c r="CK142">
        <f t="shared" si="28"/>
        <v>0</v>
      </c>
      <c r="CL142">
        <f t="shared" si="29"/>
        <v>1</v>
      </c>
    </row>
    <row r="143" spans="1:90" x14ac:dyDescent="0.25">
      <c r="A143" s="1">
        <v>141</v>
      </c>
      <c r="B143" t="s">
        <v>538</v>
      </c>
      <c r="C143" t="s">
        <v>342</v>
      </c>
      <c r="D143" t="s">
        <v>51</v>
      </c>
      <c r="E143">
        <v>353000000</v>
      </c>
      <c r="F143">
        <v>2015</v>
      </c>
      <c r="G143">
        <v>2013</v>
      </c>
      <c r="H143" t="s">
        <v>22</v>
      </c>
      <c r="I143" t="s">
        <v>539</v>
      </c>
      <c r="J143" t="s">
        <v>53</v>
      </c>
      <c r="K143" t="s">
        <v>540</v>
      </c>
      <c r="L143" t="s">
        <v>345</v>
      </c>
      <c r="M143">
        <v>2015</v>
      </c>
      <c r="N143" t="s">
        <v>333</v>
      </c>
      <c r="O143">
        <v>353000000</v>
      </c>
      <c r="P143" t="s">
        <v>51</v>
      </c>
      <c r="Q143">
        <v>0</v>
      </c>
      <c r="R143">
        <v>1</v>
      </c>
      <c r="S143">
        <v>1</v>
      </c>
      <c r="T143">
        <v>0</v>
      </c>
      <c r="U143">
        <v>1</v>
      </c>
      <c r="V143">
        <v>1</v>
      </c>
      <c r="W143">
        <v>1</v>
      </c>
      <c r="X143">
        <v>0</v>
      </c>
      <c r="Y143">
        <v>0</v>
      </c>
      <c r="Z143">
        <v>0</v>
      </c>
      <c r="AA143">
        <v>0</v>
      </c>
      <c r="AB143">
        <v>0</v>
      </c>
      <c r="AC143">
        <v>0</v>
      </c>
      <c r="AD143">
        <v>0</v>
      </c>
      <c r="AE143">
        <v>0</v>
      </c>
      <c r="AF143">
        <v>0</v>
      </c>
      <c r="AG143">
        <v>0</v>
      </c>
      <c r="AH143">
        <v>0</v>
      </c>
      <c r="AI143">
        <v>0</v>
      </c>
      <c r="AJ143">
        <v>0</v>
      </c>
      <c r="AK143">
        <v>1</v>
      </c>
      <c r="AL143">
        <v>0</v>
      </c>
      <c r="AM143">
        <v>0</v>
      </c>
      <c r="AN143">
        <v>0</v>
      </c>
      <c r="AO143">
        <v>0</v>
      </c>
      <c r="AP143">
        <v>0</v>
      </c>
      <c r="AQ143">
        <v>0</v>
      </c>
      <c r="AR143">
        <v>0</v>
      </c>
      <c r="AS143">
        <v>0</v>
      </c>
      <c r="AT143">
        <v>0</v>
      </c>
      <c r="AU143">
        <v>0</v>
      </c>
      <c r="AV143">
        <v>0</v>
      </c>
      <c r="AW143">
        <v>0</v>
      </c>
      <c r="AX143">
        <f t="shared" si="20"/>
        <v>1</v>
      </c>
      <c r="AY143">
        <f t="shared" si="21"/>
        <v>1</v>
      </c>
      <c r="AZ143">
        <f t="shared" si="22"/>
        <v>0</v>
      </c>
      <c r="BA143">
        <f t="shared" si="23"/>
        <v>0</v>
      </c>
      <c r="BB143">
        <v>0</v>
      </c>
      <c r="BC143">
        <v>1</v>
      </c>
      <c r="BD143">
        <v>0</v>
      </c>
      <c r="BE143">
        <v>0</v>
      </c>
      <c r="BF143">
        <v>1</v>
      </c>
      <c r="BG143">
        <v>1</v>
      </c>
      <c r="BH143">
        <v>0</v>
      </c>
      <c r="BI143">
        <v>0</v>
      </c>
      <c r="BJ143">
        <v>0</v>
      </c>
      <c r="BK143">
        <v>1</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f t="shared" si="24"/>
        <v>0</v>
      </c>
      <c r="CH143">
        <f t="shared" si="25"/>
        <v>0</v>
      </c>
      <c r="CI143">
        <f t="shared" si="26"/>
        <v>0</v>
      </c>
      <c r="CJ143">
        <f t="shared" si="27"/>
        <v>1</v>
      </c>
      <c r="CK143">
        <f t="shared" si="28"/>
        <v>0</v>
      </c>
      <c r="CL143">
        <f t="shared" si="29"/>
        <v>1</v>
      </c>
    </row>
    <row r="144" spans="1:90" x14ac:dyDescent="0.25">
      <c r="A144" s="1">
        <v>142</v>
      </c>
      <c r="B144" t="s">
        <v>541</v>
      </c>
      <c r="C144" t="s">
        <v>542</v>
      </c>
      <c r="D144" t="s">
        <v>51</v>
      </c>
      <c r="E144">
        <v>350000000</v>
      </c>
      <c r="F144">
        <v>2014</v>
      </c>
      <c r="G144">
        <v>2013</v>
      </c>
      <c r="H144" t="s">
        <v>22</v>
      </c>
      <c r="I144" t="s">
        <v>173</v>
      </c>
      <c r="J144" t="s">
        <v>53</v>
      </c>
      <c r="K144" t="s">
        <v>543</v>
      </c>
      <c r="L144" t="s">
        <v>544</v>
      </c>
      <c r="M144">
        <v>2014</v>
      </c>
      <c r="N144" t="s">
        <v>283</v>
      </c>
      <c r="O144">
        <v>350000000</v>
      </c>
      <c r="P144" t="s">
        <v>51</v>
      </c>
      <c r="Q144">
        <v>0</v>
      </c>
      <c r="R144">
        <v>0</v>
      </c>
      <c r="S144">
        <v>0</v>
      </c>
      <c r="T144">
        <v>1</v>
      </c>
      <c r="U144">
        <v>1</v>
      </c>
      <c r="V144">
        <v>0</v>
      </c>
      <c r="W144">
        <v>0</v>
      </c>
      <c r="X144">
        <v>0</v>
      </c>
      <c r="Y144">
        <v>0</v>
      </c>
      <c r="Z144">
        <v>0</v>
      </c>
      <c r="AA144">
        <v>0</v>
      </c>
      <c r="AB144">
        <v>0</v>
      </c>
      <c r="AC144">
        <v>0</v>
      </c>
      <c r="AD144">
        <v>0</v>
      </c>
      <c r="AE144">
        <v>0</v>
      </c>
      <c r="AF144">
        <v>0</v>
      </c>
      <c r="AG144">
        <v>0</v>
      </c>
      <c r="AH144">
        <v>0</v>
      </c>
      <c r="AI144">
        <v>0</v>
      </c>
      <c r="AJ144">
        <v>0</v>
      </c>
      <c r="AK144">
        <v>1</v>
      </c>
      <c r="AL144">
        <v>0</v>
      </c>
      <c r="AM144">
        <v>0</v>
      </c>
      <c r="AN144">
        <v>0</v>
      </c>
      <c r="AO144">
        <v>0</v>
      </c>
      <c r="AP144">
        <v>0</v>
      </c>
      <c r="AQ144">
        <v>0</v>
      </c>
      <c r="AR144">
        <v>0</v>
      </c>
      <c r="AS144">
        <v>0</v>
      </c>
      <c r="AT144">
        <v>0</v>
      </c>
      <c r="AU144">
        <v>0</v>
      </c>
      <c r="AV144">
        <v>0</v>
      </c>
      <c r="AW144">
        <v>0</v>
      </c>
      <c r="AX144">
        <f t="shared" si="20"/>
        <v>0</v>
      </c>
      <c r="AY144">
        <f t="shared" si="21"/>
        <v>1</v>
      </c>
      <c r="AZ144">
        <f t="shared" si="22"/>
        <v>0</v>
      </c>
      <c r="BA144">
        <f t="shared" si="23"/>
        <v>0</v>
      </c>
      <c r="BB144">
        <v>0</v>
      </c>
      <c r="BC144">
        <v>0</v>
      </c>
      <c r="BD144">
        <v>0</v>
      </c>
      <c r="BE144">
        <v>0</v>
      </c>
      <c r="BF144">
        <v>1</v>
      </c>
      <c r="BG144">
        <v>1</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f t="shared" si="24"/>
        <v>0</v>
      </c>
      <c r="CH144">
        <f t="shared" si="25"/>
        <v>0</v>
      </c>
      <c r="CI144">
        <f t="shared" si="26"/>
        <v>0</v>
      </c>
      <c r="CJ144">
        <f t="shared" si="27"/>
        <v>0</v>
      </c>
      <c r="CK144">
        <f t="shared" si="28"/>
        <v>0</v>
      </c>
      <c r="CL144">
        <f t="shared" si="29"/>
        <v>1</v>
      </c>
    </row>
    <row r="145" spans="1:90" x14ac:dyDescent="0.25">
      <c r="A145" s="1">
        <v>143</v>
      </c>
      <c r="B145" t="s">
        <v>545</v>
      </c>
      <c r="C145" t="s">
        <v>546</v>
      </c>
      <c r="D145" t="s">
        <v>110</v>
      </c>
      <c r="E145">
        <v>315000000</v>
      </c>
      <c r="F145">
        <v>2015</v>
      </c>
      <c r="G145">
        <v>2015</v>
      </c>
      <c r="H145" t="s">
        <v>22</v>
      </c>
      <c r="I145" t="s">
        <v>18</v>
      </c>
      <c r="J145" t="s">
        <v>53</v>
      </c>
      <c r="K145" t="s">
        <v>547</v>
      </c>
      <c r="L145" t="s">
        <v>548</v>
      </c>
      <c r="M145">
        <v>2015</v>
      </c>
      <c r="N145" t="s">
        <v>264</v>
      </c>
      <c r="O145">
        <v>315000000</v>
      </c>
      <c r="P145" t="s">
        <v>110</v>
      </c>
      <c r="Q145">
        <v>0</v>
      </c>
      <c r="R145">
        <v>0</v>
      </c>
      <c r="S145">
        <v>0</v>
      </c>
      <c r="T145">
        <v>1</v>
      </c>
      <c r="U145">
        <v>0</v>
      </c>
      <c r="V145">
        <v>0</v>
      </c>
      <c r="W145">
        <v>1</v>
      </c>
      <c r="X145">
        <v>1</v>
      </c>
      <c r="Y145">
        <v>1</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f t="shared" si="20"/>
        <v>1</v>
      </c>
      <c r="AY145">
        <f t="shared" si="21"/>
        <v>0</v>
      </c>
      <c r="AZ145">
        <f t="shared" si="22"/>
        <v>0</v>
      </c>
      <c r="BA145">
        <f t="shared" si="23"/>
        <v>0</v>
      </c>
      <c r="BB145">
        <v>0</v>
      </c>
      <c r="BC145">
        <v>0</v>
      </c>
      <c r="BD145">
        <v>0</v>
      </c>
      <c r="BE145">
        <v>0</v>
      </c>
      <c r="BF145">
        <v>1</v>
      </c>
      <c r="BG145">
        <v>1</v>
      </c>
      <c r="BH145">
        <v>0</v>
      </c>
      <c r="BI145">
        <v>0</v>
      </c>
      <c r="BJ145">
        <v>0</v>
      </c>
      <c r="BK145">
        <v>1</v>
      </c>
      <c r="BL145">
        <v>0</v>
      </c>
      <c r="BM145">
        <v>1</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f t="shared" si="24"/>
        <v>0</v>
      </c>
      <c r="CH145">
        <f t="shared" si="25"/>
        <v>0</v>
      </c>
      <c r="CI145">
        <f t="shared" si="26"/>
        <v>1</v>
      </c>
      <c r="CJ145">
        <f t="shared" si="27"/>
        <v>1</v>
      </c>
      <c r="CK145">
        <f t="shared" si="28"/>
        <v>0</v>
      </c>
      <c r="CL145">
        <f t="shared" si="29"/>
        <v>1</v>
      </c>
    </row>
    <row r="146" spans="1:90" x14ac:dyDescent="0.25">
      <c r="A146" s="1">
        <v>144</v>
      </c>
      <c r="B146" t="s">
        <v>549</v>
      </c>
      <c r="C146" t="s">
        <v>224</v>
      </c>
      <c r="D146" t="s">
        <v>67</v>
      </c>
      <c r="E146">
        <v>207670000</v>
      </c>
      <c r="F146">
        <v>2014</v>
      </c>
      <c r="G146">
        <v>2014</v>
      </c>
      <c r="H146" t="s">
        <v>22</v>
      </c>
      <c r="I146" t="s">
        <v>18</v>
      </c>
      <c r="J146" t="s">
        <v>53</v>
      </c>
      <c r="K146" t="s">
        <v>550</v>
      </c>
      <c r="L146" t="s">
        <v>226</v>
      </c>
      <c r="M146">
        <v>2014</v>
      </c>
      <c r="N146" t="s">
        <v>338</v>
      </c>
      <c r="O146">
        <v>207670000</v>
      </c>
      <c r="P146" t="s">
        <v>67</v>
      </c>
      <c r="Q146">
        <v>0</v>
      </c>
      <c r="R146">
        <v>0</v>
      </c>
      <c r="S146">
        <v>0</v>
      </c>
      <c r="T146">
        <v>1</v>
      </c>
      <c r="U146">
        <v>0</v>
      </c>
      <c r="V146">
        <v>0</v>
      </c>
      <c r="W146">
        <v>0</v>
      </c>
      <c r="X146">
        <v>0</v>
      </c>
      <c r="Y146">
        <v>0</v>
      </c>
      <c r="Z146">
        <v>1</v>
      </c>
      <c r="AA146">
        <v>0</v>
      </c>
      <c r="AB146">
        <v>0</v>
      </c>
      <c r="AC146">
        <v>0</v>
      </c>
      <c r="AD146">
        <v>0</v>
      </c>
      <c r="AE146">
        <v>0</v>
      </c>
      <c r="AF146">
        <v>0</v>
      </c>
      <c r="AG146">
        <v>0</v>
      </c>
      <c r="AH146">
        <v>0</v>
      </c>
      <c r="AI146">
        <v>1</v>
      </c>
      <c r="AJ146">
        <v>0</v>
      </c>
      <c r="AK146">
        <v>0</v>
      </c>
      <c r="AL146">
        <v>0</v>
      </c>
      <c r="AM146">
        <v>0</v>
      </c>
      <c r="AN146">
        <v>0</v>
      </c>
      <c r="AO146">
        <v>0</v>
      </c>
      <c r="AP146">
        <v>0</v>
      </c>
      <c r="AQ146">
        <v>0</v>
      </c>
      <c r="AR146">
        <v>0</v>
      </c>
      <c r="AS146">
        <v>0</v>
      </c>
      <c r="AT146">
        <v>0</v>
      </c>
      <c r="AU146">
        <v>0</v>
      </c>
      <c r="AV146">
        <v>0</v>
      </c>
      <c r="AW146">
        <v>0</v>
      </c>
      <c r="AX146">
        <f t="shared" si="20"/>
        <v>0</v>
      </c>
      <c r="AY146">
        <f t="shared" si="21"/>
        <v>1</v>
      </c>
      <c r="AZ146">
        <f t="shared" si="22"/>
        <v>0</v>
      </c>
      <c r="BA146">
        <f t="shared" si="23"/>
        <v>1</v>
      </c>
      <c r="BB146">
        <v>0</v>
      </c>
      <c r="BC146">
        <v>0</v>
      </c>
      <c r="BD146">
        <v>0</v>
      </c>
      <c r="BE146">
        <v>0</v>
      </c>
      <c r="BF146">
        <v>1</v>
      </c>
      <c r="BG146">
        <v>1</v>
      </c>
      <c r="BH146">
        <v>0</v>
      </c>
      <c r="BI146">
        <v>0</v>
      </c>
      <c r="BJ146">
        <v>0</v>
      </c>
      <c r="BK146">
        <v>0</v>
      </c>
      <c r="BL146">
        <v>0</v>
      </c>
      <c r="BM146">
        <v>1</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f t="shared" si="24"/>
        <v>0</v>
      </c>
      <c r="CH146">
        <f t="shared" si="25"/>
        <v>0</v>
      </c>
      <c r="CI146">
        <f t="shared" si="26"/>
        <v>1</v>
      </c>
      <c r="CJ146">
        <f t="shared" si="27"/>
        <v>0</v>
      </c>
      <c r="CK146">
        <f t="shared" si="28"/>
        <v>0</v>
      </c>
      <c r="CL146">
        <f t="shared" si="29"/>
        <v>1</v>
      </c>
    </row>
    <row r="147" spans="1:90" x14ac:dyDescent="0.25">
      <c r="A147" s="1">
        <v>145</v>
      </c>
      <c r="B147" t="s">
        <v>551</v>
      </c>
      <c r="C147" t="s">
        <v>285</v>
      </c>
      <c r="D147" t="s">
        <v>110</v>
      </c>
      <c r="E147">
        <v>250000000</v>
      </c>
      <c r="G147">
        <v>2021</v>
      </c>
      <c r="H147" t="s">
        <v>22</v>
      </c>
      <c r="I147" t="s">
        <v>181</v>
      </c>
      <c r="K147" t="s">
        <v>552</v>
      </c>
      <c r="L147" t="s">
        <v>287</v>
      </c>
      <c r="N147" t="s">
        <v>79</v>
      </c>
      <c r="O147">
        <v>250000000</v>
      </c>
      <c r="P147" t="s">
        <v>110</v>
      </c>
      <c r="Q147">
        <v>0</v>
      </c>
      <c r="R147">
        <v>0</v>
      </c>
      <c r="S147">
        <v>0</v>
      </c>
      <c r="T147">
        <v>1</v>
      </c>
      <c r="U147">
        <v>1</v>
      </c>
      <c r="V147">
        <v>0</v>
      </c>
      <c r="W147">
        <v>1</v>
      </c>
      <c r="X147">
        <v>1</v>
      </c>
      <c r="Y147">
        <v>1</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f t="shared" si="20"/>
        <v>1</v>
      </c>
      <c r="AY147">
        <f t="shared" si="21"/>
        <v>0</v>
      </c>
      <c r="AZ147">
        <f t="shared" si="22"/>
        <v>0</v>
      </c>
      <c r="BA147">
        <f t="shared" si="23"/>
        <v>0</v>
      </c>
      <c r="BB147">
        <v>0</v>
      </c>
      <c r="BC147">
        <v>0</v>
      </c>
      <c r="BD147">
        <v>0</v>
      </c>
      <c r="BE147">
        <v>0</v>
      </c>
      <c r="BF147">
        <v>1</v>
      </c>
      <c r="BG147">
        <v>1</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f t="shared" si="24"/>
        <v>0</v>
      </c>
      <c r="CH147">
        <f t="shared" si="25"/>
        <v>0</v>
      </c>
      <c r="CI147">
        <f t="shared" si="26"/>
        <v>0</v>
      </c>
      <c r="CJ147">
        <f t="shared" si="27"/>
        <v>0</v>
      </c>
      <c r="CK147">
        <f t="shared" si="28"/>
        <v>0</v>
      </c>
      <c r="CL147">
        <f t="shared" si="29"/>
        <v>1</v>
      </c>
    </row>
    <row r="148" spans="1:90" x14ac:dyDescent="0.25">
      <c r="A148" s="1">
        <v>146</v>
      </c>
      <c r="B148" t="s">
        <v>553</v>
      </c>
      <c r="C148" t="s">
        <v>378</v>
      </c>
      <c r="D148" t="s">
        <v>51</v>
      </c>
      <c r="E148">
        <v>339000000</v>
      </c>
      <c r="F148">
        <v>2019</v>
      </c>
      <c r="G148">
        <v>2019</v>
      </c>
      <c r="H148" t="s">
        <v>22</v>
      </c>
      <c r="I148" t="s">
        <v>15</v>
      </c>
      <c r="J148" t="s">
        <v>53</v>
      </c>
      <c r="K148" t="s">
        <v>554</v>
      </c>
      <c r="L148" t="s">
        <v>380</v>
      </c>
      <c r="M148">
        <v>2019</v>
      </c>
      <c r="N148" t="s">
        <v>70</v>
      </c>
      <c r="O148">
        <v>339000000</v>
      </c>
      <c r="P148" t="s">
        <v>51</v>
      </c>
      <c r="Q148">
        <v>1</v>
      </c>
      <c r="R148">
        <v>0</v>
      </c>
      <c r="S148">
        <v>0</v>
      </c>
      <c r="T148">
        <v>0</v>
      </c>
      <c r="U148">
        <v>0</v>
      </c>
      <c r="V148">
        <v>0</v>
      </c>
      <c r="W148">
        <v>0</v>
      </c>
      <c r="X148">
        <v>0</v>
      </c>
      <c r="Y148">
        <v>0</v>
      </c>
      <c r="Z148">
        <v>1</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f t="shared" si="20"/>
        <v>0</v>
      </c>
      <c r="AY148">
        <f t="shared" si="21"/>
        <v>1</v>
      </c>
      <c r="AZ148">
        <f t="shared" si="22"/>
        <v>0</v>
      </c>
      <c r="BA148">
        <f t="shared" si="23"/>
        <v>0</v>
      </c>
      <c r="BB148">
        <v>0</v>
      </c>
      <c r="BC148">
        <v>0</v>
      </c>
      <c r="BD148">
        <v>0</v>
      </c>
      <c r="BE148">
        <v>0</v>
      </c>
      <c r="BF148">
        <v>1</v>
      </c>
      <c r="BG148">
        <v>0</v>
      </c>
      <c r="BH148">
        <v>0</v>
      </c>
      <c r="BI148">
        <v>0</v>
      </c>
      <c r="BJ148">
        <v>0</v>
      </c>
      <c r="BK148">
        <v>0</v>
      </c>
      <c r="BL148">
        <v>1</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f t="shared" si="24"/>
        <v>0</v>
      </c>
      <c r="CH148">
        <f t="shared" si="25"/>
        <v>0</v>
      </c>
      <c r="CI148">
        <f t="shared" si="26"/>
        <v>0</v>
      </c>
      <c r="CJ148">
        <f t="shared" si="27"/>
        <v>0</v>
      </c>
      <c r="CK148">
        <f t="shared" si="28"/>
        <v>0</v>
      </c>
      <c r="CL148">
        <f t="shared" si="29"/>
        <v>1</v>
      </c>
    </row>
    <row r="149" spans="1:90" x14ac:dyDescent="0.25">
      <c r="A149" s="1">
        <v>147</v>
      </c>
      <c r="B149" t="s">
        <v>555</v>
      </c>
      <c r="C149" t="s">
        <v>556</v>
      </c>
      <c r="D149" t="s">
        <v>51</v>
      </c>
      <c r="E149">
        <v>330000000</v>
      </c>
      <c r="F149">
        <v>2021</v>
      </c>
      <c r="G149">
        <v>2019</v>
      </c>
      <c r="H149" t="s">
        <v>22</v>
      </c>
      <c r="I149" t="s">
        <v>15</v>
      </c>
      <c r="J149" t="s">
        <v>53</v>
      </c>
      <c r="K149" t="s">
        <v>557</v>
      </c>
      <c r="L149" t="s">
        <v>558</v>
      </c>
      <c r="M149">
        <v>2021</v>
      </c>
      <c r="N149" t="s">
        <v>559</v>
      </c>
      <c r="O149">
        <v>330000000</v>
      </c>
      <c r="P149" t="s">
        <v>51</v>
      </c>
      <c r="Q149">
        <v>1</v>
      </c>
      <c r="R149">
        <v>0</v>
      </c>
      <c r="S149">
        <v>0</v>
      </c>
      <c r="T149">
        <v>0</v>
      </c>
      <c r="U149">
        <v>0</v>
      </c>
      <c r="V149">
        <v>0</v>
      </c>
      <c r="W149">
        <v>1</v>
      </c>
      <c r="X149">
        <v>0</v>
      </c>
      <c r="Y149">
        <v>0</v>
      </c>
      <c r="Z149">
        <v>0</v>
      </c>
      <c r="AA149">
        <v>0</v>
      </c>
      <c r="AB149">
        <v>0</v>
      </c>
      <c r="AC149">
        <v>0</v>
      </c>
      <c r="AD149">
        <v>0</v>
      </c>
      <c r="AE149">
        <v>0</v>
      </c>
      <c r="AF149">
        <v>0</v>
      </c>
      <c r="AG149">
        <v>0</v>
      </c>
      <c r="AH149">
        <v>0</v>
      </c>
      <c r="AI149">
        <v>0</v>
      </c>
      <c r="AJ149">
        <v>0</v>
      </c>
      <c r="AK149">
        <v>0</v>
      </c>
      <c r="AL149">
        <v>0</v>
      </c>
      <c r="AM149">
        <v>0</v>
      </c>
      <c r="AN149">
        <v>0</v>
      </c>
      <c r="AO149">
        <v>1</v>
      </c>
      <c r="AP149">
        <v>0</v>
      </c>
      <c r="AQ149">
        <v>0</v>
      </c>
      <c r="AR149">
        <v>0</v>
      </c>
      <c r="AS149">
        <v>0</v>
      </c>
      <c r="AT149">
        <v>0</v>
      </c>
      <c r="AU149">
        <v>0</v>
      </c>
      <c r="AV149">
        <v>0</v>
      </c>
      <c r="AW149">
        <v>0</v>
      </c>
      <c r="AX149">
        <f t="shared" si="20"/>
        <v>1</v>
      </c>
      <c r="AY149">
        <f t="shared" si="21"/>
        <v>0</v>
      </c>
      <c r="AZ149">
        <f t="shared" si="22"/>
        <v>0</v>
      </c>
      <c r="BA149">
        <f t="shared" si="23"/>
        <v>1</v>
      </c>
      <c r="BB149">
        <v>0</v>
      </c>
      <c r="BC149">
        <v>0</v>
      </c>
      <c r="BD149">
        <v>0</v>
      </c>
      <c r="BE149">
        <v>0</v>
      </c>
      <c r="BF149">
        <v>1</v>
      </c>
      <c r="BG149">
        <v>0</v>
      </c>
      <c r="BH149">
        <v>0</v>
      </c>
      <c r="BI149">
        <v>1</v>
      </c>
      <c r="BJ149">
        <v>0</v>
      </c>
      <c r="BK149">
        <v>1</v>
      </c>
      <c r="BL149">
        <v>0</v>
      </c>
      <c r="BM149">
        <v>0</v>
      </c>
      <c r="BN149">
        <v>0</v>
      </c>
      <c r="BO149">
        <v>0</v>
      </c>
      <c r="BP149">
        <v>1</v>
      </c>
      <c r="BQ149">
        <v>0</v>
      </c>
      <c r="BR149">
        <v>0</v>
      </c>
      <c r="BS149">
        <v>0</v>
      </c>
      <c r="BT149">
        <v>0</v>
      </c>
      <c r="BU149">
        <v>0</v>
      </c>
      <c r="BV149">
        <v>0</v>
      </c>
      <c r="BW149">
        <v>0</v>
      </c>
      <c r="BX149">
        <v>0</v>
      </c>
      <c r="BY149">
        <v>0</v>
      </c>
      <c r="BZ149">
        <v>0</v>
      </c>
      <c r="CA149">
        <v>0</v>
      </c>
      <c r="CB149">
        <v>0</v>
      </c>
      <c r="CC149">
        <v>0</v>
      </c>
      <c r="CD149">
        <v>0</v>
      </c>
      <c r="CE149">
        <v>0</v>
      </c>
      <c r="CF149">
        <v>0</v>
      </c>
      <c r="CG149">
        <f t="shared" si="24"/>
        <v>0</v>
      </c>
      <c r="CH149">
        <f t="shared" si="25"/>
        <v>0</v>
      </c>
      <c r="CI149">
        <f t="shared" si="26"/>
        <v>0</v>
      </c>
      <c r="CJ149">
        <f t="shared" si="27"/>
        <v>1</v>
      </c>
      <c r="CK149">
        <f t="shared" si="28"/>
        <v>0</v>
      </c>
      <c r="CL149">
        <f t="shared" si="29"/>
        <v>1</v>
      </c>
    </row>
    <row r="150" spans="1:90" x14ac:dyDescent="0.25">
      <c r="A150" s="1">
        <v>148</v>
      </c>
      <c r="B150" t="s">
        <v>560</v>
      </c>
      <c r="C150" t="s">
        <v>195</v>
      </c>
      <c r="D150" t="s">
        <v>110</v>
      </c>
      <c r="E150">
        <v>300000000</v>
      </c>
      <c r="F150">
        <v>2015</v>
      </c>
      <c r="G150">
        <v>2015</v>
      </c>
      <c r="H150" t="s">
        <v>22</v>
      </c>
      <c r="I150" t="s">
        <v>181</v>
      </c>
      <c r="J150" t="s">
        <v>53</v>
      </c>
      <c r="K150" t="s">
        <v>561</v>
      </c>
      <c r="L150" t="s">
        <v>197</v>
      </c>
      <c r="M150">
        <v>2015</v>
      </c>
      <c r="N150" t="s">
        <v>70</v>
      </c>
      <c r="O150">
        <v>300000000</v>
      </c>
      <c r="P150" t="s">
        <v>110</v>
      </c>
      <c r="Q150">
        <v>0</v>
      </c>
      <c r="R150">
        <v>0</v>
      </c>
      <c r="S150">
        <v>0</v>
      </c>
      <c r="T150">
        <v>1</v>
      </c>
      <c r="U150">
        <v>1</v>
      </c>
      <c r="V150">
        <v>0</v>
      </c>
      <c r="W150">
        <v>0</v>
      </c>
      <c r="X150">
        <v>0</v>
      </c>
      <c r="Y150">
        <v>0</v>
      </c>
      <c r="Z150">
        <v>1</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f t="shared" si="20"/>
        <v>0</v>
      </c>
      <c r="AY150">
        <f t="shared" si="21"/>
        <v>1</v>
      </c>
      <c r="AZ150">
        <f t="shared" si="22"/>
        <v>0</v>
      </c>
      <c r="BA150">
        <f t="shared" si="23"/>
        <v>0</v>
      </c>
      <c r="BB150">
        <v>0</v>
      </c>
      <c r="BC150">
        <v>0</v>
      </c>
      <c r="BD150">
        <v>0</v>
      </c>
      <c r="BE150">
        <v>0</v>
      </c>
      <c r="BF150">
        <v>1</v>
      </c>
      <c r="BG150">
        <v>1</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f t="shared" si="24"/>
        <v>0</v>
      </c>
      <c r="CH150">
        <f t="shared" si="25"/>
        <v>0</v>
      </c>
      <c r="CI150">
        <f t="shared" si="26"/>
        <v>0</v>
      </c>
      <c r="CJ150">
        <f t="shared" si="27"/>
        <v>0</v>
      </c>
      <c r="CK150">
        <f t="shared" si="28"/>
        <v>0</v>
      </c>
      <c r="CL150">
        <f t="shared" si="29"/>
        <v>1</v>
      </c>
    </row>
    <row r="151" spans="1:90" x14ac:dyDescent="0.25">
      <c r="A151" s="1">
        <v>149</v>
      </c>
      <c r="B151" t="s">
        <v>562</v>
      </c>
      <c r="C151" t="s">
        <v>546</v>
      </c>
      <c r="D151" t="s">
        <v>110</v>
      </c>
      <c r="E151">
        <v>250000000</v>
      </c>
      <c r="F151">
        <v>2014</v>
      </c>
      <c r="G151">
        <v>2014</v>
      </c>
      <c r="H151" t="s">
        <v>22</v>
      </c>
      <c r="I151" t="s">
        <v>173</v>
      </c>
      <c r="J151" t="s">
        <v>53</v>
      </c>
      <c r="K151" t="s">
        <v>563</v>
      </c>
      <c r="L151" t="s">
        <v>548</v>
      </c>
      <c r="M151">
        <v>2014</v>
      </c>
      <c r="N151" t="s">
        <v>70</v>
      </c>
      <c r="O151">
        <v>250000000</v>
      </c>
      <c r="P151" t="s">
        <v>110</v>
      </c>
      <c r="Q151">
        <v>0</v>
      </c>
      <c r="R151">
        <v>0</v>
      </c>
      <c r="S151">
        <v>0</v>
      </c>
      <c r="T151">
        <v>1</v>
      </c>
      <c r="U151">
        <v>1</v>
      </c>
      <c r="V151">
        <v>0</v>
      </c>
      <c r="W151">
        <v>0</v>
      </c>
      <c r="X151">
        <v>0</v>
      </c>
      <c r="Y151">
        <v>0</v>
      </c>
      <c r="Z151">
        <v>1</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f t="shared" si="20"/>
        <v>0</v>
      </c>
      <c r="AY151">
        <f t="shared" si="21"/>
        <v>1</v>
      </c>
      <c r="AZ151">
        <f t="shared" si="22"/>
        <v>0</v>
      </c>
      <c r="BA151">
        <f t="shared" si="23"/>
        <v>0</v>
      </c>
      <c r="BB151">
        <v>1</v>
      </c>
      <c r="BC151">
        <v>1</v>
      </c>
      <c r="BD151">
        <v>1</v>
      </c>
      <c r="BE151">
        <v>1</v>
      </c>
      <c r="BF151">
        <v>1</v>
      </c>
      <c r="BG151">
        <v>0</v>
      </c>
      <c r="BH151">
        <v>1</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f t="shared" si="24"/>
        <v>1</v>
      </c>
      <c r="CH151">
        <f t="shared" si="25"/>
        <v>1</v>
      </c>
      <c r="CI151">
        <f t="shared" si="26"/>
        <v>0</v>
      </c>
      <c r="CJ151">
        <f t="shared" si="27"/>
        <v>0</v>
      </c>
      <c r="CK151">
        <f t="shared" si="28"/>
        <v>0</v>
      </c>
      <c r="CL151">
        <f t="shared" si="29"/>
        <v>1</v>
      </c>
    </row>
    <row r="152" spans="1:90" x14ac:dyDescent="0.25">
      <c r="A152" s="1">
        <v>150</v>
      </c>
      <c r="B152" t="s">
        <v>564</v>
      </c>
      <c r="C152" t="s">
        <v>430</v>
      </c>
      <c r="D152" t="s">
        <v>51</v>
      </c>
      <c r="E152">
        <v>325000000</v>
      </c>
      <c r="F152">
        <v>2017</v>
      </c>
      <c r="G152">
        <v>2016</v>
      </c>
      <c r="H152" t="s">
        <v>22</v>
      </c>
      <c r="I152" t="s">
        <v>15</v>
      </c>
      <c r="J152" t="s">
        <v>53</v>
      </c>
      <c r="K152" t="s">
        <v>565</v>
      </c>
      <c r="L152" t="s">
        <v>432</v>
      </c>
      <c r="M152">
        <v>2017</v>
      </c>
      <c r="N152" t="s">
        <v>70</v>
      </c>
      <c r="O152">
        <v>325000000</v>
      </c>
      <c r="P152" t="s">
        <v>51</v>
      </c>
      <c r="Q152">
        <v>1</v>
      </c>
      <c r="R152">
        <v>0</v>
      </c>
      <c r="S152">
        <v>0</v>
      </c>
      <c r="T152">
        <v>0</v>
      </c>
      <c r="U152">
        <v>0</v>
      </c>
      <c r="V152">
        <v>0</v>
      </c>
      <c r="W152">
        <v>0</v>
      </c>
      <c r="X152">
        <v>0</v>
      </c>
      <c r="Y152">
        <v>0</v>
      </c>
      <c r="Z152">
        <v>1</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f t="shared" si="20"/>
        <v>0</v>
      </c>
      <c r="AY152">
        <f t="shared" si="21"/>
        <v>1</v>
      </c>
      <c r="AZ152">
        <f t="shared" si="22"/>
        <v>0</v>
      </c>
      <c r="BA152">
        <f t="shared" si="23"/>
        <v>0</v>
      </c>
      <c r="BB152">
        <v>0</v>
      </c>
      <c r="BC152">
        <v>0</v>
      </c>
      <c r="BD152">
        <v>1</v>
      </c>
      <c r="BE152">
        <v>1</v>
      </c>
      <c r="BF152">
        <v>1</v>
      </c>
      <c r="BG152">
        <v>0</v>
      </c>
      <c r="BH152">
        <v>1</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f t="shared" si="24"/>
        <v>1</v>
      </c>
      <c r="CH152">
        <f t="shared" si="25"/>
        <v>1</v>
      </c>
      <c r="CI152">
        <f t="shared" si="26"/>
        <v>0</v>
      </c>
      <c r="CJ152">
        <f t="shared" si="27"/>
        <v>0</v>
      </c>
      <c r="CK152">
        <f t="shared" si="28"/>
        <v>0</v>
      </c>
      <c r="CL152">
        <f t="shared" si="29"/>
        <v>1</v>
      </c>
    </row>
    <row r="153" spans="1:90" x14ac:dyDescent="0.25">
      <c r="A153" s="1">
        <v>151</v>
      </c>
      <c r="B153" t="s">
        <v>566</v>
      </c>
      <c r="C153" t="s">
        <v>201</v>
      </c>
      <c r="D153" t="s">
        <v>110</v>
      </c>
      <c r="E153">
        <v>283000000</v>
      </c>
      <c r="F153">
        <v>2017</v>
      </c>
      <c r="G153">
        <v>2017</v>
      </c>
      <c r="H153" t="s">
        <v>22</v>
      </c>
      <c r="I153" t="s">
        <v>18</v>
      </c>
      <c r="J153" t="s">
        <v>53</v>
      </c>
      <c r="K153" t="s">
        <v>567</v>
      </c>
      <c r="L153" t="s">
        <v>203</v>
      </c>
      <c r="M153">
        <v>2017</v>
      </c>
      <c r="N153" t="s">
        <v>79</v>
      </c>
      <c r="O153">
        <v>283000000</v>
      </c>
      <c r="P153" t="s">
        <v>110</v>
      </c>
      <c r="Q153">
        <v>0</v>
      </c>
      <c r="R153">
        <v>0</v>
      </c>
      <c r="S153">
        <v>0</v>
      </c>
      <c r="T153">
        <v>1</v>
      </c>
      <c r="U153">
        <v>0</v>
      </c>
      <c r="V153">
        <v>0</v>
      </c>
      <c r="W153">
        <v>1</v>
      </c>
      <c r="X153">
        <v>1</v>
      </c>
      <c r="Y153">
        <v>1</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f t="shared" si="20"/>
        <v>1</v>
      </c>
      <c r="AY153">
        <f t="shared" si="21"/>
        <v>0</v>
      </c>
      <c r="AZ153">
        <f t="shared" si="22"/>
        <v>0</v>
      </c>
      <c r="BA153">
        <f t="shared" si="23"/>
        <v>0</v>
      </c>
      <c r="BB153">
        <v>0</v>
      </c>
      <c r="BC153">
        <v>0</v>
      </c>
      <c r="BD153">
        <v>0</v>
      </c>
      <c r="BE153">
        <v>0</v>
      </c>
      <c r="BF153">
        <v>1</v>
      </c>
      <c r="BG153">
        <v>1</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f t="shared" si="24"/>
        <v>0</v>
      </c>
      <c r="CH153">
        <f t="shared" si="25"/>
        <v>0</v>
      </c>
      <c r="CI153">
        <f t="shared" si="26"/>
        <v>0</v>
      </c>
      <c r="CJ153">
        <f t="shared" si="27"/>
        <v>0</v>
      </c>
      <c r="CK153">
        <f t="shared" si="28"/>
        <v>0</v>
      </c>
      <c r="CL153">
        <f t="shared" si="29"/>
        <v>1</v>
      </c>
    </row>
    <row r="154" spans="1:90" x14ac:dyDescent="0.25">
      <c r="A154" s="1">
        <v>152</v>
      </c>
      <c r="B154" t="s">
        <v>568</v>
      </c>
      <c r="C154" t="s">
        <v>546</v>
      </c>
      <c r="D154" t="s">
        <v>110</v>
      </c>
      <c r="E154">
        <v>230000000</v>
      </c>
      <c r="F154">
        <v>2019</v>
      </c>
      <c r="G154">
        <v>2018</v>
      </c>
      <c r="H154" t="s">
        <v>22</v>
      </c>
      <c r="I154" t="s">
        <v>181</v>
      </c>
      <c r="J154" t="s">
        <v>53</v>
      </c>
      <c r="K154" t="s">
        <v>569</v>
      </c>
      <c r="L154" t="s">
        <v>548</v>
      </c>
      <c r="M154">
        <v>2019</v>
      </c>
      <c r="N154" t="s">
        <v>70</v>
      </c>
      <c r="O154">
        <v>230000000</v>
      </c>
      <c r="P154" t="s">
        <v>110</v>
      </c>
      <c r="Q154">
        <v>0</v>
      </c>
      <c r="R154">
        <v>0</v>
      </c>
      <c r="S154">
        <v>0</v>
      </c>
      <c r="T154">
        <v>1</v>
      </c>
      <c r="U154">
        <v>1</v>
      </c>
      <c r="V154">
        <v>0</v>
      </c>
      <c r="W154">
        <v>0</v>
      </c>
      <c r="X154">
        <v>0</v>
      </c>
      <c r="Y154">
        <v>0</v>
      </c>
      <c r="Z154">
        <v>1</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f t="shared" si="20"/>
        <v>0</v>
      </c>
      <c r="AY154">
        <f t="shared" si="21"/>
        <v>1</v>
      </c>
      <c r="AZ154">
        <f t="shared" si="22"/>
        <v>0</v>
      </c>
      <c r="BA154">
        <f t="shared" si="23"/>
        <v>0</v>
      </c>
      <c r="BB154">
        <v>0</v>
      </c>
      <c r="BC154">
        <v>0</v>
      </c>
      <c r="BD154">
        <v>1</v>
      </c>
      <c r="BE154">
        <v>0</v>
      </c>
      <c r="BF154">
        <v>1</v>
      </c>
      <c r="BG154">
        <v>0</v>
      </c>
      <c r="BH154">
        <v>1</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f t="shared" si="24"/>
        <v>1</v>
      </c>
      <c r="CH154">
        <f t="shared" si="25"/>
        <v>1</v>
      </c>
      <c r="CI154">
        <f t="shared" si="26"/>
        <v>0</v>
      </c>
      <c r="CJ154">
        <f t="shared" si="27"/>
        <v>0</v>
      </c>
      <c r="CK154">
        <f t="shared" si="28"/>
        <v>0</v>
      </c>
      <c r="CL154">
        <f t="shared" si="29"/>
        <v>1</v>
      </c>
    </row>
    <row r="155" spans="1:90" x14ac:dyDescent="0.25">
      <c r="A155" s="1">
        <v>153</v>
      </c>
      <c r="B155" t="s">
        <v>570</v>
      </c>
      <c r="C155" t="s">
        <v>542</v>
      </c>
      <c r="D155" t="s">
        <v>51</v>
      </c>
      <c r="E155">
        <v>306900000</v>
      </c>
      <c r="G155">
        <v>2020</v>
      </c>
      <c r="H155" t="s">
        <v>22</v>
      </c>
      <c r="I155" t="s">
        <v>15</v>
      </c>
      <c r="J155" t="s">
        <v>571</v>
      </c>
      <c r="K155" t="s">
        <v>572</v>
      </c>
      <c r="L155" t="s">
        <v>544</v>
      </c>
      <c r="N155" t="s">
        <v>283</v>
      </c>
      <c r="O155">
        <v>306900000</v>
      </c>
      <c r="P155" t="s">
        <v>51</v>
      </c>
      <c r="Q155">
        <v>1</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1</v>
      </c>
      <c r="AL155">
        <v>0</v>
      </c>
      <c r="AM155">
        <v>0</v>
      </c>
      <c r="AN155">
        <v>0</v>
      </c>
      <c r="AO155">
        <v>0</v>
      </c>
      <c r="AP155">
        <v>0</v>
      </c>
      <c r="AQ155">
        <v>0</v>
      </c>
      <c r="AR155">
        <v>0</v>
      </c>
      <c r="AS155">
        <v>0</v>
      </c>
      <c r="AT155">
        <v>0</v>
      </c>
      <c r="AU155">
        <v>0</v>
      </c>
      <c r="AV155">
        <v>0</v>
      </c>
      <c r="AW155">
        <v>0</v>
      </c>
      <c r="AX155">
        <f t="shared" si="20"/>
        <v>0</v>
      </c>
      <c r="AY155">
        <f t="shared" si="21"/>
        <v>1</v>
      </c>
      <c r="AZ155">
        <f t="shared" si="22"/>
        <v>0</v>
      </c>
      <c r="BA155">
        <f t="shared" si="23"/>
        <v>0</v>
      </c>
      <c r="BB155">
        <v>0</v>
      </c>
      <c r="BC155">
        <v>0</v>
      </c>
      <c r="BD155">
        <v>0</v>
      </c>
      <c r="BE155">
        <v>0</v>
      </c>
      <c r="BF155">
        <v>1</v>
      </c>
      <c r="BG155">
        <v>1</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f t="shared" si="24"/>
        <v>0</v>
      </c>
      <c r="CH155">
        <f t="shared" si="25"/>
        <v>0</v>
      </c>
      <c r="CI155">
        <f t="shared" si="26"/>
        <v>0</v>
      </c>
      <c r="CJ155">
        <f t="shared" si="27"/>
        <v>0</v>
      </c>
      <c r="CK155">
        <f t="shared" si="28"/>
        <v>0</v>
      </c>
      <c r="CL155">
        <f t="shared" si="29"/>
        <v>1</v>
      </c>
    </row>
    <row r="156" spans="1:90" x14ac:dyDescent="0.25">
      <c r="A156" s="1">
        <v>154</v>
      </c>
      <c r="B156" t="s">
        <v>573</v>
      </c>
      <c r="C156" t="s">
        <v>574</v>
      </c>
      <c r="D156" t="s">
        <v>51</v>
      </c>
      <c r="E156">
        <v>300000000</v>
      </c>
      <c r="F156">
        <v>2021</v>
      </c>
      <c r="G156">
        <v>2021</v>
      </c>
      <c r="H156" t="s">
        <v>22</v>
      </c>
      <c r="I156" t="s">
        <v>15</v>
      </c>
      <c r="J156" t="s">
        <v>53</v>
      </c>
      <c r="K156" t="s">
        <v>575</v>
      </c>
      <c r="L156" t="s">
        <v>576</v>
      </c>
      <c r="M156">
        <v>2021</v>
      </c>
      <c r="N156" t="s">
        <v>79</v>
      </c>
      <c r="O156">
        <v>300000000</v>
      </c>
      <c r="P156" t="s">
        <v>51</v>
      </c>
      <c r="Q156">
        <v>1</v>
      </c>
      <c r="R156">
        <v>0</v>
      </c>
      <c r="S156">
        <v>0</v>
      </c>
      <c r="T156">
        <v>0</v>
      </c>
      <c r="U156">
        <v>0</v>
      </c>
      <c r="V156">
        <v>0</v>
      </c>
      <c r="W156">
        <v>1</v>
      </c>
      <c r="X156">
        <v>1</v>
      </c>
      <c r="Y156">
        <v>1</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f t="shared" si="20"/>
        <v>1</v>
      </c>
      <c r="AY156">
        <f t="shared" si="21"/>
        <v>0</v>
      </c>
      <c r="AZ156">
        <f t="shared" si="22"/>
        <v>0</v>
      </c>
      <c r="BA156">
        <f t="shared" si="23"/>
        <v>0</v>
      </c>
      <c r="BB156">
        <v>0</v>
      </c>
      <c r="BC156">
        <v>0</v>
      </c>
      <c r="BD156">
        <v>1</v>
      </c>
      <c r="BE156">
        <v>0</v>
      </c>
      <c r="BF156">
        <v>1</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f t="shared" si="24"/>
        <v>1</v>
      </c>
      <c r="CH156">
        <f t="shared" si="25"/>
        <v>0</v>
      </c>
      <c r="CI156">
        <f t="shared" si="26"/>
        <v>0</v>
      </c>
      <c r="CJ156">
        <f t="shared" si="27"/>
        <v>0</v>
      </c>
      <c r="CK156">
        <f t="shared" si="28"/>
        <v>0</v>
      </c>
      <c r="CL156">
        <f t="shared" si="29"/>
        <v>1</v>
      </c>
    </row>
    <row r="157" spans="1:90" x14ac:dyDescent="0.25">
      <c r="A157" s="1">
        <v>155</v>
      </c>
      <c r="B157" t="s">
        <v>577</v>
      </c>
      <c r="C157" t="s">
        <v>578</v>
      </c>
      <c r="D157" t="s">
        <v>51</v>
      </c>
      <c r="E157">
        <v>300000000</v>
      </c>
      <c r="F157">
        <v>2018</v>
      </c>
      <c r="G157">
        <v>2016</v>
      </c>
      <c r="H157" t="s">
        <v>22</v>
      </c>
      <c r="I157" t="s">
        <v>16</v>
      </c>
      <c r="J157" t="s">
        <v>53</v>
      </c>
      <c r="K157" t="s">
        <v>579</v>
      </c>
      <c r="L157" t="s">
        <v>580</v>
      </c>
      <c r="M157">
        <v>2018</v>
      </c>
      <c r="N157" t="s">
        <v>581</v>
      </c>
      <c r="O157">
        <v>300000000</v>
      </c>
      <c r="P157" t="s">
        <v>51</v>
      </c>
      <c r="Q157">
        <v>0</v>
      </c>
      <c r="R157">
        <v>1</v>
      </c>
      <c r="S157">
        <v>0</v>
      </c>
      <c r="T157">
        <v>0</v>
      </c>
      <c r="U157">
        <v>0</v>
      </c>
      <c r="V157">
        <v>0</v>
      </c>
      <c r="W157">
        <v>1</v>
      </c>
      <c r="X157">
        <v>1</v>
      </c>
      <c r="Y157">
        <v>1</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f t="shared" si="20"/>
        <v>1</v>
      </c>
      <c r="AY157">
        <f t="shared" si="21"/>
        <v>0</v>
      </c>
      <c r="AZ157">
        <f t="shared" si="22"/>
        <v>0</v>
      </c>
      <c r="BA157">
        <f t="shared" si="23"/>
        <v>0</v>
      </c>
      <c r="BB157">
        <v>0</v>
      </c>
      <c r="BC157">
        <v>0</v>
      </c>
      <c r="BD157">
        <v>0</v>
      </c>
      <c r="BE157">
        <v>0</v>
      </c>
      <c r="BF157">
        <v>1</v>
      </c>
      <c r="BG157">
        <v>0</v>
      </c>
      <c r="BH157">
        <v>1</v>
      </c>
      <c r="BI157">
        <v>1</v>
      </c>
      <c r="BJ157">
        <v>0</v>
      </c>
      <c r="BK157">
        <v>1</v>
      </c>
      <c r="BL157">
        <v>0</v>
      </c>
      <c r="BM157">
        <v>0</v>
      </c>
      <c r="BN157">
        <v>0</v>
      </c>
      <c r="BO157">
        <v>1</v>
      </c>
      <c r="BP157">
        <v>0</v>
      </c>
      <c r="BQ157">
        <v>0</v>
      </c>
      <c r="BR157">
        <v>1</v>
      </c>
      <c r="BS157">
        <v>1</v>
      </c>
      <c r="BT157">
        <v>0</v>
      </c>
      <c r="BU157">
        <v>1</v>
      </c>
      <c r="BV157">
        <v>1</v>
      </c>
      <c r="BW157">
        <v>1</v>
      </c>
      <c r="BX157">
        <v>0</v>
      </c>
      <c r="BY157">
        <v>1</v>
      </c>
      <c r="BZ157">
        <v>1</v>
      </c>
      <c r="CA157">
        <v>0</v>
      </c>
      <c r="CB157">
        <v>0</v>
      </c>
      <c r="CC157">
        <v>0</v>
      </c>
      <c r="CD157">
        <v>1</v>
      </c>
      <c r="CE157">
        <v>0</v>
      </c>
      <c r="CF157">
        <v>0</v>
      </c>
      <c r="CG157">
        <f t="shared" si="24"/>
        <v>0</v>
      </c>
      <c r="CH157">
        <f t="shared" si="25"/>
        <v>1</v>
      </c>
      <c r="CI157">
        <f t="shared" si="26"/>
        <v>0</v>
      </c>
      <c r="CJ157">
        <f t="shared" si="27"/>
        <v>1</v>
      </c>
      <c r="CK157">
        <f t="shared" si="28"/>
        <v>1</v>
      </c>
      <c r="CL157">
        <f t="shared" si="29"/>
        <v>1</v>
      </c>
    </row>
    <row r="158" spans="1:90" x14ac:dyDescent="0.25">
      <c r="A158" s="1">
        <v>156</v>
      </c>
      <c r="B158" t="s">
        <v>582</v>
      </c>
      <c r="C158" t="s">
        <v>546</v>
      </c>
      <c r="D158" t="s">
        <v>110</v>
      </c>
      <c r="E158">
        <v>266000000</v>
      </c>
      <c r="F158">
        <v>2016</v>
      </c>
      <c r="G158">
        <v>2016</v>
      </c>
      <c r="H158" t="s">
        <v>22</v>
      </c>
      <c r="I158" t="s">
        <v>181</v>
      </c>
      <c r="J158" t="s">
        <v>53</v>
      </c>
      <c r="K158" t="s">
        <v>583</v>
      </c>
      <c r="L158" t="s">
        <v>548</v>
      </c>
      <c r="M158">
        <v>2016</v>
      </c>
      <c r="N158" t="s">
        <v>70</v>
      </c>
      <c r="O158">
        <v>266000000</v>
      </c>
      <c r="P158" t="s">
        <v>110</v>
      </c>
      <c r="Q158">
        <v>0</v>
      </c>
      <c r="R158">
        <v>0</v>
      </c>
      <c r="S158">
        <v>0</v>
      </c>
      <c r="T158">
        <v>1</v>
      </c>
      <c r="U158">
        <v>1</v>
      </c>
      <c r="V158">
        <v>0</v>
      </c>
      <c r="W158">
        <v>0</v>
      </c>
      <c r="X158">
        <v>0</v>
      </c>
      <c r="Y158">
        <v>0</v>
      </c>
      <c r="Z158">
        <v>1</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f t="shared" si="20"/>
        <v>0</v>
      </c>
      <c r="AY158">
        <f t="shared" si="21"/>
        <v>1</v>
      </c>
      <c r="AZ158">
        <f t="shared" si="22"/>
        <v>0</v>
      </c>
      <c r="BA158">
        <f t="shared" si="23"/>
        <v>0</v>
      </c>
      <c r="BB158">
        <v>1</v>
      </c>
      <c r="BC158">
        <v>1</v>
      </c>
      <c r="BD158">
        <v>1</v>
      </c>
      <c r="BE158">
        <v>1</v>
      </c>
      <c r="BF158">
        <v>1</v>
      </c>
      <c r="BG158">
        <v>0</v>
      </c>
      <c r="BH158">
        <v>1</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f t="shared" si="24"/>
        <v>1</v>
      </c>
      <c r="CH158">
        <f t="shared" si="25"/>
        <v>1</v>
      </c>
      <c r="CI158">
        <f t="shared" si="26"/>
        <v>0</v>
      </c>
      <c r="CJ158">
        <f t="shared" si="27"/>
        <v>0</v>
      </c>
      <c r="CK158">
        <f t="shared" si="28"/>
        <v>0</v>
      </c>
      <c r="CL158">
        <f t="shared" si="29"/>
        <v>1</v>
      </c>
    </row>
    <row r="159" spans="1:90" x14ac:dyDescent="0.25">
      <c r="A159" s="1">
        <v>157</v>
      </c>
      <c r="B159" t="s">
        <v>584</v>
      </c>
      <c r="C159" t="s">
        <v>585</v>
      </c>
      <c r="D159" t="s">
        <v>468</v>
      </c>
      <c r="E159">
        <v>33000000000</v>
      </c>
      <c r="F159">
        <v>2017</v>
      </c>
      <c r="G159">
        <v>2017</v>
      </c>
      <c r="H159" t="s">
        <v>22</v>
      </c>
      <c r="I159" t="s">
        <v>385</v>
      </c>
      <c r="J159" t="s">
        <v>53</v>
      </c>
      <c r="K159" t="s">
        <v>586</v>
      </c>
      <c r="L159" t="s">
        <v>587</v>
      </c>
      <c r="M159">
        <v>2017</v>
      </c>
      <c r="N159" t="s">
        <v>70</v>
      </c>
      <c r="O159">
        <v>33000000000</v>
      </c>
      <c r="P159" t="s">
        <v>468</v>
      </c>
      <c r="Q159">
        <v>1</v>
      </c>
      <c r="R159">
        <v>0</v>
      </c>
      <c r="S159">
        <v>1</v>
      </c>
      <c r="T159">
        <v>1</v>
      </c>
      <c r="U159">
        <v>0</v>
      </c>
      <c r="V159">
        <v>0</v>
      </c>
      <c r="W159">
        <v>0</v>
      </c>
      <c r="X159">
        <v>0</v>
      </c>
      <c r="Y159">
        <v>0</v>
      </c>
      <c r="Z159">
        <v>1</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f t="shared" si="20"/>
        <v>0</v>
      </c>
      <c r="AY159">
        <f t="shared" si="21"/>
        <v>1</v>
      </c>
      <c r="AZ159">
        <f t="shared" si="22"/>
        <v>0</v>
      </c>
      <c r="BA159">
        <f t="shared" si="23"/>
        <v>0</v>
      </c>
      <c r="BB159">
        <v>0</v>
      </c>
      <c r="BC159">
        <v>0</v>
      </c>
      <c r="BD159">
        <v>0</v>
      </c>
      <c r="BE159">
        <v>0</v>
      </c>
      <c r="BF159">
        <v>1</v>
      </c>
      <c r="BG159">
        <v>1</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f t="shared" si="24"/>
        <v>0</v>
      </c>
      <c r="CH159">
        <f t="shared" si="25"/>
        <v>0</v>
      </c>
      <c r="CI159">
        <f t="shared" si="26"/>
        <v>0</v>
      </c>
      <c r="CJ159">
        <f t="shared" si="27"/>
        <v>0</v>
      </c>
      <c r="CK159">
        <f t="shared" si="28"/>
        <v>0</v>
      </c>
      <c r="CL159">
        <f t="shared" si="29"/>
        <v>1</v>
      </c>
    </row>
    <row r="160" spans="1:90" x14ac:dyDescent="0.25">
      <c r="A160" s="1">
        <v>158</v>
      </c>
      <c r="B160" t="s">
        <v>588</v>
      </c>
      <c r="C160" t="s">
        <v>589</v>
      </c>
      <c r="D160" t="s">
        <v>51</v>
      </c>
      <c r="E160">
        <v>285750000</v>
      </c>
      <c r="F160">
        <v>2013</v>
      </c>
      <c r="G160">
        <v>2012</v>
      </c>
      <c r="H160" t="s">
        <v>22</v>
      </c>
      <c r="I160" t="s">
        <v>590</v>
      </c>
      <c r="J160" t="s">
        <v>53</v>
      </c>
      <c r="K160" t="s">
        <v>591</v>
      </c>
      <c r="L160" t="s">
        <v>592</v>
      </c>
      <c r="M160">
        <v>2013</v>
      </c>
      <c r="N160" t="s">
        <v>593</v>
      </c>
      <c r="O160">
        <v>285750000</v>
      </c>
      <c r="P160" t="s">
        <v>51</v>
      </c>
      <c r="Q160">
        <v>1</v>
      </c>
      <c r="R160">
        <v>1</v>
      </c>
      <c r="S160">
        <v>1</v>
      </c>
      <c r="T160">
        <v>1</v>
      </c>
      <c r="U160">
        <v>0</v>
      </c>
      <c r="V160">
        <v>0</v>
      </c>
      <c r="W160">
        <v>1</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1</v>
      </c>
      <c r="AR160">
        <v>0</v>
      </c>
      <c r="AS160">
        <v>0</v>
      </c>
      <c r="AT160">
        <v>0</v>
      </c>
      <c r="AU160">
        <v>0</v>
      </c>
      <c r="AV160">
        <v>0</v>
      </c>
      <c r="AW160">
        <v>0</v>
      </c>
      <c r="AX160">
        <f t="shared" si="20"/>
        <v>1</v>
      </c>
      <c r="AY160">
        <f t="shared" si="21"/>
        <v>0</v>
      </c>
      <c r="AZ160">
        <f t="shared" si="22"/>
        <v>0</v>
      </c>
      <c r="BA160">
        <f t="shared" si="23"/>
        <v>1</v>
      </c>
      <c r="BB160">
        <v>0</v>
      </c>
      <c r="BC160">
        <v>0</v>
      </c>
      <c r="BD160">
        <v>0</v>
      </c>
      <c r="BE160">
        <v>0</v>
      </c>
      <c r="BF160">
        <v>0</v>
      </c>
      <c r="BG160">
        <v>0</v>
      </c>
      <c r="BH160">
        <v>0</v>
      </c>
      <c r="BI160">
        <v>0</v>
      </c>
      <c r="BJ160">
        <v>0</v>
      </c>
      <c r="BK160">
        <v>1</v>
      </c>
      <c r="BL160">
        <v>0</v>
      </c>
      <c r="BM160">
        <v>0</v>
      </c>
      <c r="BN160">
        <v>0</v>
      </c>
      <c r="BO160">
        <v>0</v>
      </c>
      <c r="BP160">
        <v>0</v>
      </c>
      <c r="BQ160">
        <v>0</v>
      </c>
      <c r="BR160">
        <v>0</v>
      </c>
      <c r="BS160">
        <v>0</v>
      </c>
      <c r="BT160">
        <v>0</v>
      </c>
      <c r="BU160">
        <v>0</v>
      </c>
      <c r="BV160">
        <v>0</v>
      </c>
      <c r="BW160">
        <v>1</v>
      </c>
      <c r="BX160">
        <v>1</v>
      </c>
      <c r="BY160">
        <v>0</v>
      </c>
      <c r="BZ160">
        <v>0</v>
      </c>
      <c r="CA160">
        <v>0</v>
      </c>
      <c r="CB160">
        <v>0</v>
      </c>
      <c r="CC160">
        <v>0</v>
      </c>
      <c r="CD160">
        <v>0</v>
      </c>
      <c r="CE160">
        <v>0</v>
      </c>
      <c r="CF160">
        <v>0</v>
      </c>
      <c r="CG160">
        <f t="shared" si="24"/>
        <v>0</v>
      </c>
      <c r="CH160">
        <f t="shared" si="25"/>
        <v>1</v>
      </c>
      <c r="CI160">
        <f t="shared" si="26"/>
        <v>0</v>
      </c>
      <c r="CJ160">
        <f t="shared" si="27"/>
        <v>1</v>
      </c>
      <c r="CK160">
        <f t="shared" si="28"/>
        <v>0</v>
      </c>
      <c r="CL160">
        <f t="shared" si="29"/>
        <v>0</v>
      </c>
    </row>
    <row r="161" spans="1:90" x14ac:dyDescent="0.25">
      <c r="A161" s="1">
        <v>159</v>
      </c>
      <c r="B161" t="s">
        <v>594</v>
      </c>
      <c r="C161" t="s">
        <v>84</v>
      </c>
      <c r="D161" t="s">
        <v>448</v>
      </c>
      <c r="E161">
        <v>825050000000</v>
      </c>
      <c r="F161">
        <v>2017</v>
      </c>
      <c r="G161">
        <v>2017</v>
      </c>
      <c r="H161" t="s">
        <v>22</v>
      </c>
      <c r="I161" t="s">
        <v>16</v>
      </c>
      <c r="J161" t="s">
        <v>53</v>
      </c>
      <c r="K161" t="s">
        <v>595</v>
      </c>
      <c r="L161" t="s">
        <v>87</v>
      </c>
      <c r="M161">
        <v>2017</v>
      </c>
      <c r="N161" t="s">
        <v>79</v>
      </c>
      <c r="O161">
        <v>825050000000</v>
      </c>
      <c r="P161" t="s">
        <v>448</v>
      </c>
      <c r="Q161">
        <v>0</v>
      </c>
      <c r="R161">
        <v>1</v>
      </c>
      <c r="S161">
        <v>0</v>
      </c>
      <c r="T161">
        <v>0</v>
      </c>
      <c r="U161">
        <v>0</v>
      </c>
      <c r="V161">
        <v>0</v>
      </c>
      <c r="W161">
        <v>1</v>
      </c>
      <c r="X161">
        <v>1</v>
      </c>
      <c r="Y161">
        <v>1</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f t="shared" si="20"/>
        <v>1</v>
      </c>
      <c r="AY161">
        <f t="shared" si="21"/>
        <v>0</v>
      </c>
      <c r="AZ161">
        <f t="shared" si="22"/>
        <v>0</v>
      </c>
      <c r="BA161">
        <f t="shared" si="23"/>
        <v>0</v>
      </c>
      <c r="BB161">
        <v>0</v>
      </c>
      <c r="BC161">
        <v>0</v>
      </c>
      <c r="BD161">
        <v>0</v>
      </c>
      <c r="BE161">
        <v>0</v>
      </c>
      <c r="BF161">
        <v>1</v>
      </c>
      <c r="BG161">
        <v>1</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f t="shared" si="24"/>
        <v>0</v>
      </c>
      <c r="CH161">
        <f t="shared" si="25"/>
        <v>0</v>
      </c>
      <c r="CI161">
        <f t="shared" si="26"/>
        <v>0</v>
      </c>
      <c r="CJ161">
        <f t="shared" si="27"/>
        <v>0</v>
      </c>
      <c r="CK161">
        <f t="shared" si="28"/>
        <v>0</v>
      </c>
      <c r="CL161">
        <f t="shared" si="29"/>
        <v>1</v>
      </c>
    </row>
    <row r="162" spans="1:90" x14ac:dyDescent="0.25">
      <c r="A162" s="1">
        <v>160</v>
      </c>
      <c r="B162" t="s">
        <v>596</v>
      </c>
      <c r="C162" t="s">
        <v>546</v>
      </c>
      <c r="D162" t="s">
        <v>110</v>
      </c>
      <c r="E162">
        <v>250000000</v>
      </c>
      <c r="F162">
        <v>2015</v>
      </c>
      <c r="G162">
        <v>2015</v>
      </c>
      <c r="H162" t="s">
        <v>22</v>
      </c>
      <c r="I162" t="s">
        <v>181</v>
      </c>
      <c r="J162" t="s">
        <v>53</v>
      </c>
      <c r="K162" t="s">
        <v>597</v>
      </c>
      <c r="L162" t="s">
        <v>548</v>
      </c>
      <c r="M162">
        <v>2015</v>
      </c>
      <c r="N162" t="s">
        <v>70</v>
      </c>
      <c r="O162">
        <v>250000000</v>
      </c>
      <c r="P162" t="s">
        <v>110</v>
      </c>
      <c r="Q162">
        <v>0</v>
      </c>
      <c r="R162">
        <v>0</v>
      </c>
      <c r="S162">
        <v>0</v>
      </c>
      <c r="T162">
        <v>1</v>
      </c>
      <c r="U162">
        <v>1</v>
      </c>
      <c r="V162">
        <v>0</v>
      </c>
      <c r="W162">
        <v>0</v>
      </c>
      <c r="X162">
        <v>0</v>
      </c>
      <c r="Y162">
        <v>0</v>
      </c>
      <c r="Z162">
        <v>1</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f t="shared" si="20"/>
        <v>0</v>
      </c>
      <c r="AY162">
        <f t="shared" si="21"/>
        <v>1</v>
      </c>
      <c r="AZ162">
        <f t="shared" si="22"/>
        <v>0</v>
      </c>
      <c r="BA162">
        <f t="shared" si="23"/>
        <v>0</v>
      </c>
      <c r="BB162">
        <v>1</v>
      </c>
      <c r="BC162">
        <v>1</v>
      </c>
      <c r="BD162">
        <v>1</v>
      </c>
      <c r="BE162">
        <v>1</v>
      </c>
      <c r="BF162">
        <v>1</v>
      </c>
      <c r="BG162">
        <v>0</v>
      </c>
      <c r="BH162">
        <v>1</v>
      </c>
      <c r="BI162">
        <v>1</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f t="shared" si="24"/>
        <v>1</v>
      </c>
      <c r="CH162">
        <f t="shared" si="25"/>
        <v>1</v>
      </c>
      <c r="CI162">
        <f t="shared" si="26"/>
        <v>0</v>
      </c>
      <c r="CJ162">
        <f t="shared" si="27"/>
        <v>0</v>
      </c>
      <c r="CK162">
        <f t="shared" si="28"/>
        <v>0</v>
      </c>
      <c r="CL162">
        <f t="shared" si="29"/>
        <v>1</v>
      </c>
    </row>
    <row r="163" spans="1:90" x14ac:dyDescent="0.25">
      <c r="A163" s="1">
        <v>161</v>
      </c>
      <c r="B163" t="s">
        <v>598</v>
      </c>
      <c r="C163" t="s">
        <v>460</v>
      </c>
      <c r="D163" t="s">
        <v>51</v>
      </c>
      <c r="E163">
        <v>273500000</v>
      </c>
      <c r="G163">
        <v>2020</v>
      </c>
      <c r="H163" t="s">
        <v>22</v>
      </c>
      <c r="I163" t="s">
        <v>17</v>
      </c>
      <c r="K163" t="s">
        <v>599</v>
      </c>
      <c r="L163" t="s">
        <v>463</v>
      </c>
      <c r="N163" t="s">
        <v>70</v>
      </c>
      <c r="O163">
        <v>273500000</v>
      </c>
      <c r="P163" t="s">
        <v>51</v>
      </c>
      <c r="Q163">
        <v>0</v>
      </c>
      <c r="R163">
        <v>0</v>
      </c>
      <c r="S163">
        <v>1</v>
      </c>
      <c r="T163">
        <v>0</v>
      </c>
      <c r="U163">
        <v>0</v>
      </c>
      <c r="V163">
        <v>0</v>
      </c>
      <c r="W163">
        <v>0</v>
      </c>
      <c r="X163">
        <v>0</v>
      </c>
      <c r="Y163">
        <v>0</v>
      </c>
      <c r="Z163">
        <v>1</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f t="shared" si="20"/>
        <v>0</v>
      </c>
      <c r="AY163">
        <f t="shared" si="21"/>
        <v>1</v>
      </c>
      <c r="AZ163">
        <f t="shared" si="22"/>
        <v>0</v>
      </c>
      <c r="BA163">
        <f t="shared" si="23"/>
        <v>0</v>
      </c>
      <c r="BB163">
        <v>1</v>
      </c>
      <c r="BC163">
        <v>0</v>
      </c>
      <c r="BD163">
        <v>0</v>
      </c>
      <c r="BE163">
        <v>0</v>
      </c>
      <c r="BF163">
        <v>1</v>
      </c>
      <c r="BG163">
        <v>0</v>
      </c>
      <c r="BH163">
        <v>1</v>
      </c>
      <c r="BI163">
        <v>0</v>
      </c>
      <c r="BJ163">
        <v>0</v>
      </c>
      <c r="BK163">
        <v>0</v>
      </c>
      <c r="BL163">
        <v>1</v>
      </c>
      <c r="BM163">
        <v>1</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f t="shared" si="24"/>
        <v>0</v>
      </c>
      <c r="CH163">
        <f t="shared" si="25"/>
        <v>1</v>
      </c>
      <c r="CI163">
        <f t="shared" si="26"/>
        <v>1</v>
      </c>
      <c r="CJ163">
        <f t="shared" si="27"/>
        <v>0</v>
      </c>
      <c r="CK163">
        <f t="shared" si="28"/>
        <v>0</v>
      </c>
      <c r="CL163">
        <f t="shared" si="29"/>
        <v>1</v>
      </c>
    </row>
    <row r="164" spans="1:90" x14ac:dyDescent="0.25">
      <c r="A164" s="1">
        <v>162</v>
      </c>
      <c r="B164" t="s">
        <v>600</v>
      </c>
      <c r="C164" t="s">
        <v>66</v>
      </c>
      <c r="D164" t="s">
        <v>110</v>
      </c>
      <c r="E164">
        <v>200000000</v>
      </c>
      <c r="G164">
        <v>2021</v>
      </c>
      <c r="H164" t="s">
        <v>22</v>
      </c>
      <c r="I164" t="s">
        <v>601</v>
      </c>
      <c r="K164" t="s">
        <v>602</v>
      </c>
      <c r="L164" t="s">
        <v>69</v>
      </c>
      <c r="N164" t="s">
        <v>70</v>
      </c>
      <c r="O164">
        <v>200000000</v>
      </c>
      <c r="P164" t="s">
        <v>110</v>
      </c>
      <c r="Q164">
        <v>1</v>
      </c>
      <c r="R164">
        <v>1</v>
      </c>
      <c r="S164">
        <v>1</v>
      </c>
      <c r="T164">
        <v>1</v>
      </c>
      <c r="U164">
        <v>1</v>
      </c>
      <c r="V164">
        <v>0</v>
      </c>
      <c r="W164">
        <v>0</v>
      </c>
      <c r="X164">
        <v>0</v>
      </c>
      <c r="Y164">
        <v>0</v>
      </c>
      <c r="Z164">
        <v>1</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f t="shared" si="20"/>
        <v>0</v>
      </c>
      <c r="AY164">
        <f t="shared" si="21"/>
        <v>1</v>
      </c>
      <c r="AZ164">
        <f t="shared" si="22"/>
        <v>0</v>
      </c>
      <c r="BA164">
        <f t="shared" si="23"/>
        <v>0</v>
      </c>
      <c r="BB164">
        <v>0</v>
      </c>
      <c r="BC164">
        <v>0</v>
      </c>
      <c r="BD164">
        <v>1</v>
      </c>
      <c r="BE164">
        <v>0</v>
      </c>
      <c r="BF164">
        <v>1</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f t="shared" si="24"/>
        <v>1</v>
      </c>
      <c r="CH164">
        <f t="shared" si="25"/>
        <v>0</v>
      </c>
      <c r="CI164">
        <f t="shared" si="26"/>
        <v>0</v>
      </c>
      <c r="CJ164">
        <f t="shared" si="27"/>
        <v>0</v>
      </c>
      <c r="CK164">
        <f t="shared" si="28"/>
        <v>0</v>
      </c>
      <c r="CL164">
        <f t="shared" si="29"/>
        <v>1</v>
      </c>
    </row>
    <row r="165" spans="1:90" x14ac:dyDescent="0.25">
      <c r="A165" s="1">
        <v>163</v>
      </c>
      <c r="B165" t="s">
        <v>603</v>
      </c>
      <c r="C165" t="s">
        <v>319</v>
      </c>
      <c r="D165" t="s">
        <v>67</v>
      </c>
      <c r="E165">
        <v>166000000</v>
      </c>
      <c r="F165">
        <v>2012</v>
      </c>
      <c r="G165">
        <v>2012</v>
      </c>
      <c r="H165" t="s">
        <v>22</v>
      </c>
      <c r="I165" t="s">
        <v>17</v>
      </c>
      <c r="J165" t="s">
        <v>53</v>
      </c>
      <c r="K165" t="s">
        <v>604</v>
      </c>
      <c r="L165" t="s">
        <v>321</v>
      </c>
      <c r="M165">
        <v>2012</v>
      </c>
      <c r="N165" t="s">
        <v>79</v>
      </c>
      <c r="O165">
        <v>166000000</v>
      </c>
      <c r="P165" t="s">
        <v>67</v>
      </c>
      <c r="Q165">
        <v>0</v>
      </c>
      <c r="R165">
        <v>0</v>
      </c>
      <c r="S165">
        <v>1</v>
      </c>
      <c r="T165">
        <v>0</v>
      </c>
      <c r="U165">
        <v>0</v>
      </c>
      <c r="V165">
        <v>0</v>
      </c>
      <c r="W165">
        <v>1</v>
      </c>
      <c r="X165">
        <v>1</v>
      </c>
      <c r="Y165">
        <v>1</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f t="shared" si="20"/>
        <v>1</v>
      </c>
      <c r="AY165">
        <f t="shared" si="21"/>
        <v>0</v>
      </c>
      <c r="AZ165">
        <f t="shared" si="22"/>
        <v>0</v>
      </c>
      <c r="BA165">
        <f t="shared" si="23"/>
        <v>0</v>
      </c>
      <c r="BB165">
        <v>0</v>
      </c>
      <c r="BC165">
        <v>0</v>
      </c>
      <c r="BD165">
        <v>0</v>
      </c>
      <c r="BE165">
        <v>0</v>
      </c>
      <c r="BF165">
        <v>1</v>
      </c>
      <c r="BG165">
        <v>0</v>
      </c>
      <c r="BH165">
        <v>0</v>
      </c>
      <c r="BI165">
        <v>0</v>
      </c>
      <c r="BJ165">
        <v>0</v>
      </c>
      <c r="BK165">
        <v>0</v>
      </c>
      <c r="BL165">
        <v>1</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f t="shared" si="24"/>
        <v>0</v>
      </c>
      <c r="CH165">
        <f t="shared" si="25"/>
        <v>0</v>
      </c>
      <c r="CI165">
        <f t="shared" si="26"/>
        <v>0</v>
      </c>
      <c r="CJ165">
        <f t="shared" si="27"/>
        <v>0</v>
      </c>
      <c r="CK165">
        <f t="shared" si="28"/>
        <v>0</v>
      </c>
      <c r="CL165">
        <f t="shared" si="29"/>
        <v>1</v>
      </c>
    </row>
    <row r="166" spans="1:90" x14ac:dyDescent="0.25">
      <c r="A166" s="1">
        <v>164</v>
      </c>
      <c r="B166" t="s">
        <v>605</v>
      </c>
      <c r="C166" t="s">
        <v>606</v>
      </c>
      <c r="D166" t="s">
        <v>607</v>
      </c>
      <c r="E166">
        <v>566000000</v>
      </c>
      <c r="G166">
        <v>2019</v>
      </c>
      <c r="H166" t="s">
        <v>22</v>
      </c>
      <c r="I166" t="s">
        <v>16</v>
      </c>
      <c r="J166" t="s">
        <v>90</v>
      </c>
      <c r="K166" t="s">
        <v>608</v>
      </c>
      <c r="L166" t="s">
        <v>609</v>
      </c>
      <c r="N166" t="s">
        <v>70</v>
      </c>
      <c r="O166">
        <v>566000000</v>
      </c>
      <c r="P166" t="s">
        <v>607</v>
      </c>
      <c r="Q166">
        <v>0</v>
      </c>
      <c r="R166">
        <v>1</v>
      </c>
      <c r="S166">
        <v>0</v>
      </c>
      <c r="T166">
        <v>0</v>
      </c>
      <c r="U166">
        <v>0</v>
      </c>
      <c r="V166">
        <v>0</v>
      </c>
      <c r="W166">
        <v>0</v>
      </c>
      <c r="X166">
        <v>0</v>
      </c>
      <c r="Y166">
        <v>0</v>
      </c>
      <c r="Z166">
        <v>1</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f t="shared" si="20"/>
        <v>0</v>
      </c>
      <c r="AY166">
        <f t="shared" si="21"/>
        <v>1</v>
      </c>
      <c r="AZ166">
        <f t="shared" si="22"/>
        <v>0</v>
      </c>
      <c r="BA166">
        <f t="shared" si="23"/>
        <v>0</v>
      </c>
      <c r="BB166">
        <v>1</v>
      </c>
      <c r="BC166">
        <v>0</v>
      </c>
      <c r="BD166">
        <v>0</v>
      </c>
      <c r="BE166">
        <v>1</v>
      </c>
      <c r="BF166">
        <v>1</v>
      </c>
      <c r="BG166">
        <v>0</v>
      </c>
      <c r="BH166">
        <v>1</v>
      </c>
      <c r="BI166">
        <v>1</v>
      </c>
      <c r="BJ166">
        <v>0</v>
      </c>
      <c r="BK166">
        <v>0</v>
      </c>
      <c r="BL166">
        <v>0</v>
      </c>
      <c r="BM166">
        <v>0</v>
      </c>
      <c r="BN166">
        <v>0</v>
      </c>
      <c r="BO166">
        <v>0</v>
      </c>
      <c r="BP166">
        <v>0</v>
      </c>
      <c r="BQ166">
        <v>0</v>
      </c>
      <c r="BR166">
        <v>0</v>
      </c>
      <c r="BS166">
        <v>0</v>
      </c>
      <c r="BT166">
        <v>0</v>
      </c>
      <c r="BU166">
        <v>0</v>
      </c>
      <c r="BV166">
        <v>0</v>
      </c>
      <c r="BW166">
        <v>0</v>
      </c>
      <c r="BX166">
        <v>1</v>
      </c>
      <c r="BY166">
        <v>0</v>
      </c>
      <c r="BZ166">
        <v>0</v>
      </c>
      <c r="CA166">
        <v>0</v>
      </c>
      <c r="CB166">
        <v>0</v>
      </c>
      <c r="CC166">
        <v>0</v>
      </c>
      <c r="CD166">
        <v>0</v>
      </c>
      <c r="CE166">
        <v>0</v>
      </c>
      <c r="CF166">
        <v>0</v>
      </c>
      <c r="CG166">
        <f t="shared" si="24"/>
        <v>0</v>
      </c>
      <c r="CH166">
        <f t="shared" si="25"/>
        <v>1</v>
      </c>
      <c r="CI166">
        <f t="shared" si="26"/>
        <v>0</v>
      </c>
      <c r="CJ166">
        <f t="shared" si="27"/>
        <v>0</v>
      </c>
      <c r="CK166">
        <f t="shared" si="28"/>
        <v>0</v>
      </c>
      <c r="CL166">
        <f t="shared" si="29"/>
        <v>1</v>
      </c>
    </row>
    <row r="167" spans="1:90" x14ac:dyDescent="0.25">
      <c r="A167" s="1">
        <v>165</v>
      </c>
      <c r="B167" t="s">
        <v>610</v>
      </c>
      <c r="C167" t="s">
        <v>611</v>
      </c>
      <c r="D167" t="s">
        <v>51</v>
      </c>
      <c r="E167">
        <v>256000000</v>
      </c>
      <c r="F167">
        <v>2015</v>
      </c>
      <c r="G167">
        <v>2015</v>
      </c>
      <c r="H167" t="s">
        <v>30</v>
      </c>
      <c r="I167" t="s">
        <v>612</v>
      </c>
      <c r="J167" t="s">
        <v>53</v>
      </c>
      <c r="K167" t="s">
        <v>613</v>
      </c>
      <c r="L167" t="s">
        <v>614</v>
      </c>
      <c r="M167">
        <v>2015</v>
      </c>
      <c r="N167" t="s">
        <v>615</v>
      </c>
      <c r="O167">
        <v>256000000</v>
      </c>
      <c r="P167" t="s">
        <v>51</v>
      </c>
      <c r="Q167">
        <v>0</v>
      </c>
      <c r="R167">
        <v>1</v>
      </c>
      <c r="S167">
        <v>1</v>
      </c>
      <c r="T167">
        <v>0</v>
      </c>
      <c r="U167">
        <v>0</v>
      </c>
      <c r="V167">
        <v>1</v>
      </c>
      <c r="W167">
        <v>0</v>
      </c>
      <c r="X167">
        <v>0</v>
      </c>
      <c r="Y167">
        <v>0</v>
      </c>
      <c r="Z167">
        <v>0</v>
      </c>
      <c r="AA167">
        <v>0</v>
      </c>
      <c r="AB167">
        <v>0</v>
      </c>
      <c r="AC167">
        <v>1</v>
      </c>
      <c r="AD167">
        <v>0</v>
      </c>
      <c r="AE167">
        <v>1</v>
      </c>
      <c r="AF167">
        <v>0</v>
      </c>
      <c r="AG167">
        <v>0</v>
      </c>
      <c r="AH167">
        <v>0</v>
      </c>
      <c r="AI167">
        <v>0</v>
      </c>
      <c r="AJ167">
        <v>0</v>
      </c>
      <c r="AK167">
        <v>0</v>
      </c>
      <c r="AL167">
        <v>0</v>
      </c>
      <c r="AM167">
        <v>0</v>
      </c>
      <c r="AN167">
        <v>0</v>
      </c>
      <c r="AO167">
        <v>0</v>
      </c>
      <c r="AP167">
        <v>1</v>
      </c>
      <c r="AQ167">
        <v>0</v>
      </c>
      <c r="AR167">
        <v>1</v>
      </c>
      <c r="AS167">
        <v>0</v>
      </c>
      <c r="AT167">
        <v>0</v>
      </c>
      <c r="AU167">
        <v>0</v>
      </c>
      <c r="AV167">
        <v>0</v>
      </c>
      <c r="AW167">
        <v>0</v>
      </c>
      <c r="AX167">
        <f t="shared" si="20"/>
        <v>0</v>
      </c>
      <c r="AY167">
        <f t="shared" si="21"/>
        <v>0</v>
      </c>
      <c r="AZ167">
        <f t="shared" si="22"/>
        <v>1</v>
      </c>
      <c r="BA167">
        <f t="shared" si="23"/>
        <v>0</v>
      </c>
      <c r="BB167">
        <v>0</v>
      </c>
      <c r="BC167">
        <v>0</v>
      </c>
      <c r="BD167">
        <v>1</v>
      </c>
      <c r="BE167">
        <v>0</v>
      </c>
      <c r="BF167">
        <v>0</v>
      </c>
      <c r="BG167">
        <v>0</v>
      </c>
      <c r="BH167">
        <v>0</v>
      </c>
      <c r="BI167">
        <v>0</v>
      </c>
      <c r="BJ167">
        <v>0</v>
      </c>
      <c r="BK167">
        <v>1</v>
      </c>
      <c r="BL167">
        <v>0</v>
      </c>
      <c r="BM167">
        <v>0</v>
      </c>
      <c r="BN167">
        <v>0</v>
      </c>
      <c r="BO167">
        <v>0</v>
      </c>
      <c r="BP167">
        <v>0</v>
      </c>
      <c r="BQ167">
        <v>1</v>
      </c>
      <c r="BR167">
        <v>0</v>
      </c>
      <c r="BS167">
        <v>0</v>
      </c>
      <c r="BT167">
        <v>0</v>
      </c>
      <c r="BU167">
        <v>0</v>
      </c>
      <c r="BV167">
        <v>1</v>
      </c>
      <c r="BW167">
        <v>0</v>
      </c>
      <c r="BX167">
        <v>0</v>
      </c>
      <c r="BY167">
        <v>0</v>
      </c>
      <c r="BZ167">
        <v>0</v>
      </c>
      <c r="CA167">
        <v>0</v>
      </c>
      <c r="CB167">
        <v>0</v>
      </c>
      <c r="CC167">
        <v>0</v>
      </c>
      <c r="CD167">
        <v>1</v>
      </c>
      <c r="CE167">
        <v>0</v>
      </c>
      <c r="CF167">
        <v>0</v>
      </c>
      <c r="CG167">
        <f t="shared" si="24"/>
        <v>1</v>
      </c>
      <c r="CH167">
        <f t="shared" si="25"/>
        <v>0</v>
      </c>
      <c r="CI167">
        <f t="shared" si="26"/>
        <v>0</v>
      </c>
      <c r="CJ167">
        <f t="shared" si="27"/>
        <v>1</v>
      </c>
      <c r="CK167">
        <f t="shared" si="28"/>
        <v>1</v>
      </c>
      <c r="CL167">
        <f t="shared" si="29"/>
        <v>0</v>
      </c>
    </row>
    <row r="168" spans="1:90" x14ac:dyDescent="0.25">
      <c r="A168" s="1">
        <v>166</v>
      </c>
      <c r="B168" t="s">
        <v>616</v>
      </c>
      <c r="C168" t="s">
        <v>578</v>
      </c>
      <c r="D168" t="s">
        <v>51</v>
      </c>
      <c r="E168">
        <v>254000000</v>
      </c>
      <c r="F168">
        <v>2011</v>
      </c>
      <c r="G168">
        <v>2011</v>
      </c>
      <c r="H168" t="s">
        <v>22</v>
      </c>
      <c r="I168" t="s">
        <v>16</v>
      </c>
      <c r="J168" t="s">
        <v>53</v>
      </c>
      <c r="K168" t="s">
        <v>617</v>
      </c>
      <c r="L168" t="s">
        <v>580</v>
      </c>
      <c r="M168">
        <v>2011</v>
      </c>
      <c r="N168" t="s">
        <v>56</v>
      </c>
      <c r="O168">
        <v>254000000</v>
      </c>
      <c r="P168" t="s">
        <v>51</v>
      </c>
      <c r="Q168">
        <v>0</v>
      </c>
      <c r="R168">
        <v>1</v>
      </c>
      <c r="S168">
        <v>0</v>
      </c>
      <c r="T168">
        <v>0</v>
      </c>
      <c r="U168">
        <v>0</v>
      </c>
      <c r="V168">
        <v>0</v>
      </c>
      <c r="W168">
        <v>1</v>
      </c>
      <c r="X168">
        <v>1</v>
      </c>
      <c r="Y168">
        <v>1</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f t="shared" si="20"/>
        <v>1</v>
      </c>
      <c r="AY168">
        <f t="shared" si="21"/>
        <v>0</v>
      </c>
      <c r="AZ168">
        <f t="shared" si="22"/>
        <v>0</v>
      </c>
      <c r="BA168">
        <f t="shared" si="23"/>
        <v>0</v>
      </c>
      <c r="BB168">
        <v>0</v>
      </c>
      <c r="BC168">
        <v>0</v>
      </c>
      <c r="BD168">
        <v>0</v>
      </c>
      <c r="BE168">
        <v>0</v>
      </c>
      <c r="BF168">
        <v>1</v>
      </c>
      <c r="BG168">
        <v>0</v>
      </c>
      <c r="BH168">
        <v>1</v>
      </c>
      <c r="BI168">
        <v>1</v>
      </c>
      <c r="BJ168">
        <v>0</v>
      </c>
      <c r="BK168">
        <v>1</v>
      </c>
      <c r="BL168">
        <v>0</v>
      </c>
      <c r="BM168">
        <v>0</v>
      </c>
      <c r="BN168">
        <v>1</v>
      </c>
      <c r="BO168">
        <v>0</v>
      </c>
      <c r="BP168">
        <v>1</v>
      </c>
      <c r="BQ168">
        <v>0</v>
      </c>
      <c r="BR168">
        <v>0</v>
      </c>
      <c r="BS168">
        <v>1</v>
      </c>
      <c r="BT168">
        <v>0</v>
      </c>
      <c r="BU168">
        <v>1</v>
      </c>
      <c r="BV168">
        <v>0</v>
      </c>
      <c r="BW168">
        <v>0</v>
      </c>
      <c r="BX168">
        <v>0</v>
      </c>
      <c r="BY168">
        <v>0</v>
      </c>
      <c r="BZ168">
        <v>1</v>
      </c>
      <c r="CA168">
        <v>0</v>
      </c>
      <c r="CB168">
        <v>0</v>
      </c>
      <c r="CC168">
        <v>0</v>
      </c>
      <c r="CD168">
        <v>0</v>
      </c>
      <c r="CE168">
        <v>0</v>
      </c>
      <c r="CF168">
        <v>0</v>
      </c>
      <c r="CG168">
        <f t="shared" si="24"/>
        <v>0</v>
      </c>
      <c r="CH168">
        <f t="shared" si="25"/>
        <v>1</v>
      </c>
      <c r="CI168">
        <f t="shared" si="26"/>
        <v>0</v>
      </c>
      <c r="CJ168">
        <f t="shared" si="27"/>
        <v>1</v>
      </c>
      <c r="CK168">
        <f t="shared" si="28"/>
        <v>0</v>
      </c>
      <c r="CL168">
        <f t="shared" si="29"/>
        <v>1</v>
      </c>
    </row>
    <row r="169" spans="1:90" x14ac:dyDescent="0.25">
      <c r="A169" s="1">
        <v>167</v>
      </c>
      <c r="B169" t="s">
        <v>618</v>
      </c>
      <c r="C169" t="s">
        <v>606</v>
      </c>
      <c r="D169" t="s">
        <v>110</v>
      </c>
      <c r="E169">
        <v>184000000</v>
      </c>
      <c r="F169">
        <v>2005</v>
      </c>
      <c r="G169">
        <v>2004</v>
      </c>
      <c r="H169" t="s">
        <v>22</v>
      </c>
      <c r="I169" t="s">
        <v>18</v>
      </c>
      <c r="J169" t="s">
        <v>53</v>
      </c>
      <c r="K169" t="s">
        <v>619</v>
      </c>
      <c r="L169" t="s">
        <v>609</v>
      </c>
      <c r="M169">
        <v>2005</v>
      </c>
      <c r="N169" t="s">
        <v>620</v>
      </c>
      <c r="O169">
        <v>184000000</v>
      </c>
      <c r="P169" t="s">
        <v>110</v>
      </c>
      <c r="Q169">
        <v>0</v>
      </c>
      <c r="R169">
        <v>0</v>
      </c>
      <c r="S169">
        <v>0</v>
      </c>
      <c r="T169">
        <v>1</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1</v>
      </c>
      <c r="AT169">
        <v>1</v>
      </c>
      <c r="AU169">
        <v>1</v>
      </c>
      <c r="AV169">
        <v>0</v>
      </c>
      <c r="AW169">
        <v>0</v>
      </c>
      <c r="AX169">
        <f t="shared" si="20"/>
        <v>0</v>
      </c>
      <c r="AY169">
        <f t="shared" si="21"/>
        <v>0</v>
      </c>
      <c r="AZ169">
        <f t="shared" si="22"/>
        <v>0</v>
      </c>
      <c r="BA169">
        <f t="shared" si="23"/>
        <v>1</v>
      </c>
      <c r="BB169">
        <v>1</v>
      </c>
      <c r="BC169">
        <v>0</v>
      </c>
      <c r="BD169">
        <v>0</v>
      </c>
      <c r="BE169">
        <v>0</v>
      </c>
      <c r="BF169">
        <v>0</v>
      </c>
      <c r="BG169">
        <v>0</v>
      </c>
      <c r="BH169">
        <v>1</v>
      </c>
      <c r="BI169">
        <v>0</v>
      </c>
      <c r="BJ169">
        <v>0</v>
      </c>
      <c r="BK169">
        <v>0</v>
      </c>
      <c r="BL169">
        <v>1</v>
      </c>
      <c r="BM169">
        <v>0</v>
      </c>
      <c r="BN169">
        <v>1</v>
      </c>
      <c r="BO169">
        <v>0</v>
      </c>
      <c r="BP169">
        <v>0</v>
      </c>
      <c r="BQ169">
        <v>0</v>
      </c>
      <c r="BR169">
        <v>0</v>
      </c>
      <c r="BS169">
        <v>0</v>
      </c>
      <c r="BT169">
        <v>0</v>
      </c>
      <c r="BU169">
        <v>1</v>
      </c>
      <c r="BV169">
        <v>0</v>
      </c>
      <c r="BW169">
        <v>0</v>
      </c>
      <c r="BX169">
        <v>0</v>
      </c>
      <c r="BY169">
        <v>0</v>
      </c>
      <c r="BZ169">
        <v>1</v>
      </c>
      <c r="CA169">
        <v>0</v>
      </c>
      <c r="CB169">
        <v>0</v>
      </c>
      <c r="CC169">
        <v>0</v>
      </c>
      <c r="CD169">
        <v>0</v>
      </c>
      <c r="CE169">
        <v>0</v>
      </c>
      <c r="CF169">
        <v>0</v>
      </c>
      <c r="CG169">
        <f t="shared" si="24"/>
        <v>0</v>
      </c>
      <c r="CH169">
        <f t="shared" si="25"/>
        <v>1</v>
      </c>
      <c r="CI169">
        <f t="shared" si="26"/>
        <v>0</v>
      </c>
      <c r="CJ169">
        <f t="shared" si="27"/>
        <v>1</v>
      </c>
      <c r="CK169">
        <f t="shared" si="28"/>
        <v>0</v>
      </c>
      <c r="CL169">
        <f t="shared" si="29"/>
        <v>1</v>
      </c>
    </row>
    <row r="170" spans="1:90" x14ac:dyDescent="0.25">
      <c r="A170" s="1">
        <v>168</v>
      </c>
      <c r="B170" t="s">
        <v>621</v>
      </c>
      <c r="C170" t="s">
        <v>75</v>
      </c>
      <c r="D170" t="s">
        <v>51</v>
      </c>
      <c r="E170">
        <v>250000000</v>
      </c>
      <c r="F170">
        <v>2014</v>
      </c>
      <c r="G170">
        <v>2014</v>
      </c>
      <c r="H170" t="s">
        <v>22</v>
      </c>
      <c r="I170" t="s">
        <v>76</v>
      </c>
      <c r="J170" t="s">
        <v>53</v>
      </c>
      <c r="K170" t="s">
        <v>622</v>
      </c>
      <c r="L170" t="s">
        <v>78</v>
      </c>
      <c r="M170">
        <v>2014</v>
      </c>
      <c r="N170" t="s">
        <v>79</v>
      </c>
      <c r="O170">
        <v>250000000</v>
      </c>
      <c r="P170" t="s">
        <v>51</v>
      </c>
      <c r="Q170">
        <v>1</v>
      </c>
      <c r="R170">
        <v>0</v>
      </c>
      <c r="S170">
        <v>1</v>
      </c>
      <c r="T170">
        <v>1</v>
      </c>
      <c r="U170">
        <v>1</v>
      </c>
      <c r="V170">
        <v>0</v>
      </c>
      <c r="W170">
        <v>1</v>
      </c>
      <c r="X170">
        <v>1</v>
      </c>
      <c r="Y170">
        <v>1</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f t="shared" si="20"/>
        <v>1</v>
      </c>
      <c r="AY170">
        <f t="shared" si="21"/>
        <v>0</v>
      </c>
      <c r="AZ170">
        <f t="shared" si="22"/>
        <v>0</v>
      </c>
      <c r="BA170">
        <f t="shared" si="23"/>
        <v>0</v>
      </c>
      <c r="BB170">
        <v>1</v>
      </c>
      <c r="BC170">
        <v>1</v>
      </c>
      <c r="BD170">
        <v>0</v>
      </c>
      <c r="BE170">
        <v>1</v>
      </c>
      <c r="BF170">
        <v>1</v>
      </c>
      <c r="BG170">
        <v>0</v>
      </c>
      <c r="BH170">
        <v>1</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f t="shared" si="24"/>
        <v>0</v>
      </c>
      <c r="CH170">
        <f t="shared" si="25"/>
        <v>1</v>
      </c>
      <c r="CI170">
        <f t="shared" si="26"/>
        <v>0</v>
      </c>
      <c r="CJ170">
        <f t="shared" si="27"/>
        <v>0</v>
      </c>
      <c r="CK170">
        <f t="shared" si="28"/>
        <v>0</v>
      </c>
      <c r="CL170">
        <f t="shared" si="29"/>
        <v>1</v>
      </c>
    </row>
    <row r="171" spans="1:90" x14ac:dyDescent="0.25">
      <c r="A171" s="1">
        <v>169</v>
      </c>
      <c r="B171" t="s">
        <v>623</v>
      </c>
      <c r="C171" t="s">
        <v>50</v>
      </c>
      <c r="D171" t="s">
        <v>51</v>
      </c>
      <c r="E171">
        <v>250000000</v>
      </c>
      <c r="F171">
        <v>2019</v>
      </c>
      <c r="G171">
        <v>2016</v>
      </c>
      <c r="H171" t="s">
        <v>22</v>
      </c>
      <c r="I171" t="s">
        <v>15</v>
      </c>
      <c r="J171" t="s">
        <v>53</v>
      </c>
      <c r="K171" t="s">
        <v>624</v>
      </c>
      <c r="L171" t="s">
        <v>55</v>
      </c>
      <c r="M171">
        <v>2019</v>
      </c>
      <c r="N171" t="s">
        <v>498</v>
      </c>
      <c r="O171">
        <v>250000000</v>
      </c>
      <c r="P171" t="s">
        <v>51</v>
      </c>
      <c r="Q171">
        <v>1</v>
      </c>
      <c r="R171">
        <v>0</v>
      </c>
      <c r="S171">
        <v>0</v>
      </c>
      <c r="T171">
        <v>0</v>
      </c>
      <c r="U171">
        <v>0</v>
      </c>
      <c r="V171">
        <v>0</v>
      </c>
      <c r="W171">
        <v>1</v>
      </c>
      <c r="X171">
        <v>0</v>
      </c>
      <c r="Y171">
        <v>0</v>
      </c>
      <c r="Z171">
        <v>0</v>
      </c>
      <c r="AA171">
        <v>0</v>
      </c>
      <c r="AB171">
        <v>1</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f t="shared" si="20"/>
        <v>1</v>
      </c>
      <c r="AY171">
        <f t="shared" si="21"/>
        <v>0</v>
      </c>
      <c r="AZ171">
        <f t="shared" si="22"/>
        <v>0</v>
      </c>
      <c r="BA171">
        <f t="shared" si="23"/>
        <v>0</v>
      </c>
      <c r="BB171">
        <v>0</v>
      </c>
      <c r="BC171">
        <v>0</v>
      </c>
      <c r="BD171">
        <v>0</v>
      </c>
      <c r="BE171">
        <v>0</v>
      </c>
      <c r="BF171">
        <v>1</v>
      </c>
      <c r="BG171">
        <v>0</v>
      </c>
      <c r="BH171">
        <v>1</v>
      </c>
      <c r="BI171">
        <v>0</v>
      </c>
      <c r="BJ171">
        <v>0</v>
      </c>
      <c r="BK171">
        <v>1</v>
      </c>
      <c r="BL171">
        <v>0</v>
      </c>
      <c r="BM171">
        <v>0</v>
      </c>
      <c r="BN171">
        <v>0</v>
      </c>
      <c r="BO171">
        <v>0</v>
      </c>
      <c r="BP171">
        <v>0</v>
      </c>
      <c r="BQ171">
        <v>0</v>
      </c>
      <c r="BR171">
        <v>0</v>
      </c>
      <c r="BS171">
        <v>0</v>
      </c>
      <c r="BT171">
        <v>0</v>
      </c>
      <c r="BU171">
        <v>1</v>
      </c>
      <c r="BV171">
        <v>0</v>
      </c>
      <c r="BW171">
        <v>0</v>
      </c>
      <c r="BX171">
        <v>0</v>
      </c>
      <c r="BY171">
        <v>0</v>
      </c>
      <c r="BZ171">
        <v>0</v>
      </c>
      <c r="CA171">
        <v>0</v>
      </c>
      <c r="CB171">
        <v>0</v>
      </c>
      <c r="CC171">
        <v>0</v>
      </c>
      <c r="CD171">
        <v>0</v>
      </c>
      <c r="CE171">
        <v>0</v>
      </c>
      <c r="CF171">
        <v>0</v>
      </c>
      <c r="CG171">
        <f t="shared" si="24"/>
        <v>0</v>
      </c>
      <c r="CH171">
        <f t="shared" si="25"/>
        <v>1</v>
      </c>
      <c r="CI171">
        <f t="shared" si="26"/>
        <v>0</v>
      </c>
      <c r="CJ171">
        <f t="shared" si="27"/>
        <v>1</v>
      </c>
      <c r="CK171">
        <f t="shared" si="28"/>
        <v>0</v>
      </c>
      <c r="CL171">
        <f t="shared" si="29"/>
        <v>1</v>
      </c>
    </row>
    <row r="172" spans="1:90" x14ac:dyDescent="0.25">
      <c r="A172" s="1">
        <v>170</v>
      </c>
      <c r="B172" t="s">
        <v>625</v>
      </c>
      <c r="C172" t="s">
        <v>626</v>
      </c>
      <c r="D172" t="s">
        <v>51</v>
      </c>
      <c r="E172">
        <v>246000000</v>
      </c>
      <c r="F172">
        <v>2006</v>
      </c>
      <c r="G172">
        <v>2007</v>
      </c>
      <c r="H172" t="s">
        <v>22</v>
      </c>
      <c r="I172" t="s">
        <v>17</v>
      </c>
      <c r="J172" t="s">
        <v>53</v>
      </c>
      <c r="K172" t="s">
        <v>627</v>
      </c>
      <c r="L172" t="s">
        <v>628</v>
      </c>
      <c r="M172">
        <v>2006</v>
      </c>
      <c r="N172" t="s">
        <v>79</v>
      </c>
      <c r="O172">
        <v>246000000</v>
      </c>
      <c r="P172" t="s">
        <v>51</v>
      </c>
      <c r="Q172">
        <v>0</v>
      </c>
      <c r="R172">
        <v>0</v>
      </c>
      <c r="S172">
        <v>1</v>
      </c>
      <c r="T172">
        <v>0</v>
      </c>
      <c r="U172">
        <v>0</v>
      </c>
      <c r="V172">
        <v>0</v>
      </c>
      <c r="W172">
        <v>1</v>
      </c>
      <c r="X172">
        <v>1</v>
      </c>
      <c r="Y172">
        <v>1</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f t="shared" si="20"/>
        <v>1</v>
      </c>
      <c r="AY172">
        <f t="shared" si="21"/>
        <v>0</v>
      </c>
      <c r="AZ172">
        <f t="shared" si="22"/>
        <v>0</v>
      </c>
      <c r="BA172">
        <f t="shared" si="23"/>
        <v>0</v>
      </c>
      <c r="BB172">
        <v>1</v>
      </c>
      <c r="BC172">
        <v>0</v>
      </c>
      <c r="BD172">
        <v>0</v>
      </c>
      <c r="BE172">
        <v>0</v>
      </c>
      <c r="BF172">
        <v>1</v>
      </c>
      <c r="BG172">
        <v>0</v>
      </c>
      <c r="BH172">
        <v>1</v>
      </c>
      <c r="BI172">
        <v>1</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f t="shared" si="24"/>
        <v>0</v>
      </c>
      <c r="CH172">
        <f t="shared" si="25"/>
        <v>1</v>
      </c>
      <c r="CI172">
        <f t="shared" si="26"/>
        <v>0</v>
      </c>
      <c r="CJ172">
        <f t="shared" si="27"/>
        <v>0</v>
      </c>
      <c r="CK172">
        <f t="shared" si="28"/>
        <v>0</v>
      </c>
      <c r="CL172">
        <f t="shared" si="29"/>
        <v>1</v>
      </c>
    </row>
    <row r="173" spans="1:90" x14ac:dyDescent="0.25">
      <c r="A173" s="1">
        <v>171</v>
      </c>
      <c r="B173" t="s">
        <v>629</v>
      </c>
      <c r="C173" t="s">
        <v>578</v>
      </c>
      <c r="D173" t="s">
        <v>51</v>
      </c>
      <c r="E173">
        <v>246000000</v>
      </c>
      <c r="G173">
        <v>1998</v>
      </c>
      <c r="H173" t="s">
        <v>22</v>
      </c>
      <c r="I173" t="s">
        <v>17</v>
      </c>
      <c r="J173" t="s">
        <v>53</v>
      </c>
      <c r="K173" t="s">
        <v>630</v>
      </c>
      <c r="L173" t="s">
        <v>580</v>
      </c>
      <c r="N173" t="s">
        <v>56</v>
      </c>
      <c r="O173">
        <v>246000000</v>
      </c>
      <c r="P173" t="s">
        <v>51</v>
      </c>
      <c r="Q173">
        <v>0</v>
      </c>
      <c r="R173">
        <v>0</v>
      </c>
      <c r="S173">
        <v>1</v>
      </c>
      <c r="T173">
        <v>0</v>
      </c>
      <c r="U173">
        <v>0</v>
      </c>
      <c r="V173">
        <v>0</v>
      </c>
      <c r="W173">
        <v>1</v>
      </c>
      <c r="X173">
        <v>1</v>
      </c>
      <c r="Y173">
        <v>1</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f t="shared" si="20"/>
        <v>1</v>
      </c>
      <c r="AY173">
        <f t="shared" si="21"/>
        <v>0</v>
      </c>
      <c r="AZ173">
        <f t="shared" si="22"/>
        <v>0</v>
      </c>
      <c r="BA173">
        <f t="shared" si="23"/>
        <v>0</v>
      </c>
      <c r="BB173">
        <v>0</v>
      </c>
      <c r="BC173">
        <v>0</v>
      </c>
      <c r="BD173">
        <v>0</v>
      </c>
      <c r="BE173">
        <v>0</v>
      </c>
      <c r="BF173">
        <v>1</v>
      </c>
      <c r="BG173">
        <v>1</v>
      </c>
      <c r="BH173">
        <v>1</v>
      </c>
      <c r="BI173">
        <v>1</v>
      </c>
      <c r="BJ173">
        <v>0</v>
      </c>
      <c r="BK173">
        <v>1</v>
      </c>
      <c r="BL173">
        <v>0</v>
      </c>
      <c r="BM173">
        <v>0</v>
      </c>
      <c r="BN173">
        <v>0</v>
      </c>
      <c r="BO173">
        <v>0</v>
      </c>
      <c r="BP173">
        <v>0</v>
      </c>
      <c r="BQ173">
        <v>0</v>
      </c>
      <c r="BR173">
        <v>0</v>
      </c>
      <c r="BS173">
        <v>0</v>
      </c>
      <c r="BT173">
        <v>0</v>
      </c>
      <c r="BU173">
        <v>0</v>
      </c>
      <c r="BV173">
        <v>0</v>
      </c>
      <c r="BW173">
        <v>0</v>
      </c>
      <c r="BX173">
        <v>0</v>
      </c>
      <c r="BY173">
        <v>0</v>
      </c>
      <c r="BZ173">
        <v>1</v>
      </c>
      <c r="CA173">
        <v>0</v>
      </c>
      <c r="CB173">
        <v>0</v>
      </c>
      <c r="CC173">
        <v>0</v>
      </c>
      <c r="CD173">
        <v>0</v>
      </c>
      <c r="CE173">
        <v>0</v>
      </c>
      <c r="CF173">
        <v>0</v>
      </c>
      <c r="CG173">
        <f t="shared" si="24"/>
        <v>0</v>
      </c>
      <c r="CH173">
        <f t="shared" si="25"/>
        <v>1</v>
      </c>
      <c r="CI173">
        <f t="shared" si="26"/>
        <v>0</v>
      </c>
      <c r="CJ173">
        <f t="shared" si="27"/>
        <v>1</v>
      </c>
      <c r="CK173">
        <f t="shared" si="28"/>
        <v>0</v>
      </c>
      <c r="CL173">
        <f t="shared" si="29"/>
        <v>1</v>
      </c>
    </row>
    <row r="174" spans="1:90" x14ac:dyDescent="0.25">
      <c r="A174" s="1">
        <v>172</v>
      </c>
      <c r="B174" t="s">
        <v>631</v>
      </c>
      <c r="C174" t="s">
        <v>585</v>
      </c>
      <c r="D174" t="s">
        <v>468</v>
      </c>
      <c r="E174">
        <v>30000000000</v>
      </c>
      <c r="G174">
        <v>2021</v>
      </c>
      <c r="H174" t="s">
        <v>22</v>
      </c>
      <c r="I174" t="s">
        <v>632</v>
      </c>
      <c r="J174" t="s">
        <v>461</v>
      </c>
      <c r="K174" t="s">
        <v>633</v>
      </c>
      <c r="L174" t="s">
        <v>587</v>
      </c>
      <c r="N174" t="s">
        <v>70</v>
      </c>
      <c r="O174">
        <v>30000000000</v>
      </c>
      <c r="P174" t="s">
        <v>468</v>
      </c>
      <c r="Q174">
        <v>1</v>
      </c>
      <c r="R174">
        <v>1</v>
      </c>
      <c r="S174">
        <v>1</v>
      </c>
      <c r="T174">
        <v>1</v>
      </c>
      <c r="U174">
        <v>1</v>
      </c>
      <c r="V174">
        <v>1</v>
      </c>
      <c r="W174">
        <v>0</v>
      </c>
      <c r="X174">
        <v>0</v>
      </c>
      <c r="Y174">
        <v>0</v>
      </c>
      <c r="Z174">
        <v>1</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f t="shared" si="20"/>
        <v>0</v>
      </c>
      <c r="AY174">
        <f t="shared" si="21"/>
        <v>1</v>
      </c>
      <c r="AZ174">
        <f t="shared" si="22"/>
        <v>0</v>
      </c>
      <c r="BA174">
        <f t="shared" si="23"/>
        <v>0</v>
      </c>
      <c r="BB174">
        <v>1</v>
      </c>
      <c r="BC174">
        <v>1</v>
      </c>
      <c r="BD174">
        <v>0</v>
      </c>
      <c r="BE174">
        <v>1</v>
      </c>
      <c r="BF174">
        <v>1</v>
      </c>
      <c r="BG174">
        <v>0</v>
      </c>
      <c r="BH174">
        <v>1</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f t="shared" si="24"/>
        <v>0</v>
      </c>
      <c r="CH174">
        <f t="shared" si="25"/>
        <v>1</v>
      </c>
      <c r="CI174">
        <f t="shared" si="26"/>
        <v>0</v>
      </c>
      <c r="CJ174">
        <f t="shared" si="27"/>
        <v>0</v>
      </c>
      <c r="CK174">
        <f t="shared" si="28"/>
        <v>0</v>
      </c>
      <c r="CL174">
        <f t="shared" si="29"/>
        <v>1</v>
      </c>
    </row>
    <row r="175" spans="1:90" x14ac:dyDescent="0.25">
      <c r="A175" s="1">
        <v>173</v>
      </c>
      <c r="B175" t="s">
        <v>634</v>
      </c>
      <c r="C175" t="s">
        <v>585</v>
      </c>
      <c r="D175" t="s">
        <v>468</v>
      </c>
      <c r="E175">
        <v>30000000000</v>
      </c>
      <c r="F175">
        <v>2019</v>
      </c>
      <c r="G175">
        <v>2018</v>
      </c>
      <c r="H175" t="s">
        <v>22</v>
      </c>
      <c r="I175" t="s">
        <v>95</v>
      </c>
      <c r="J175" t="s">
        <v>53</v>
      </c>
      <c r="K175" t="s">
        <v>635</v>
      </c>
      <c r="L175" t="s">
        <v>587</v>
      </c>
      <c r="M175">
        <v>2019</v>
      </c>
      <c r="N175" t="s">
        <v>70</v>
      </c>
      <c r="O175">
        <v>30000000000</v>
      </c>
      <c r="P175" t="s">
        <v>468</v>
      </c>
      <c r="Q175">
        <v>1</v>
      </c>
      <c r="R175">
        <v>0</v>
      </c>
      <c r="S175">
        <v>1</v>
      </c>
      <c r="T175">
        <v>1</v>
      </c>
      <c r="U175">
        <v>0</v>
      </c>
      <c r="V175">
        <v>0</v>
      </c>
      <c r="W175">
        <v>0</v>
      </c>
      <c r="X175">
        <v>0</v>
      </c>
      <c r="Y175">
        <v>0</v>
      </c>
      <c r="Z175">
        <v>1</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f t="shared" si="20"/>
        <v>0</v>
      </c>
      <c r="AY175">
        <f t="shared" si="21"/>
        <v>1</v>
      </c>
      <c r="AZ175">
        <f t="shared" si="22"/>
        <v>0</v>
      </c>
      <c r="BA175">
        <f t="shared" si="23"/>
        <v>0</v>
      </c>
      <c r="BB175">
        <v>0</v>
      </c>
      <c r="BC175">
        <v>0</v>
      </c>
      <c r="BD175">
        <v>0</v>
      </c>
      <c r="BE175">
        <v>0</v>
      </c>
      <c r="BF175">
        <v>1</v>
      </c>
      <c r="BG175">
        <v>1</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f t="shared" si="24"/>
        <v>0</v>
      </c>
      <c r="CH175">
        <f t="shared" si="25"/>
        <v>0</v>
      </c>
      <c r="CI175">
        <f t="shared" si="26"/>
        <v>0</v>
      </c>
      <c r="CJ175">
        <f t="shared" si="27"/>
        <v>0</v>
      </c>
      <c r="CK175">
        <f t="shared" si="28"/>
        <v>0</v>
      </c>
      <c r="CL175">
        <f t="shared" si="29"/>
        <v>1</v>
      </c>
    </row>
    <row r="176" spans="1:90" x14ac:dyDescent="0.25">
      <c r="A176" s="1">
        <v>174</v>
      </c>
      <c r="B176" t="s">
        <v>636</v>
      </c>
      <c r="C176" t="s">
        <v>578</v>
      </c>
      <c r="D176" t="s">
        <v>51</v>
      </c>
      <c r="E176">
        <v>236000000</v>
      </c>
      <c r="F176">
        <v>2008</v>
      </c>
      <c r="G176">
        <v>2008</v>
      </c>
      <c r="H176" t="s">
        <v>22</v>
      </c>
      <c r="I176" t="s">
        <v>16</v>
      </c>
      <c r="J176" t="s">
        <v>53</v>
      </c>
      <c r="K176" t="s">
        <v>637</v>
      </c>
      <c r="L176" t="s">
        <v>580</v>
      </c>
      <c r="M176">
        <v>2008</v>
      </c>
      <c r="N176" t="s">
        <v>56</v>
      </c>
      <c r="O176">
        <v>236000000</v>
      </c>
      <c r="P176" t="s">
        <v>51</v>
      </c>
      <c r="Q176">
        <v>0</v>
      </c>
      <c r="R176">
        <v>1</v>
      </c>
      <c r="S176">
        <v>0</v>
      </c>
      <c r="T176">
        <v>0</v>
      </c>
      <c r="U176">
        <v>0</v>
      </c>
      <c r="V176">
        <v>0</v>
      </c>
      <c r="W176">
        <v>1</v>
      </c>
      <c r="X176">
        <v>1</v>
      </c>
      <c r="Y176">
        <v>1</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f t="shared" si="20"/>
        <v>1</v>
      </c>
      <c r="AY176">
        <f t="shared" si="21"/>
        <v>0</v>
      </c>
      <c r="AZ176">
        <f t="shared" si="22"/>
        <v>0</v>
      </c>
      <c r="BA176">
        <f t="shared" si="23"/>
        <v>0</v>
      </c>
      <c r="BB176">
        <v>0</v>
      </c>
      <c r="BC176">
        <v>0</v>
      </c>
      <c r="BD176">
        <v>1</v>
      </c>
      <c r="BE176">
        <v>0</v>
      </c>
      <c r="BF176">
        <v>1</v>
      </c>
      <c r="BG176">
        <v>0</v>
      </c>
      <c r="BH176">
        <v>1</v>
      </c>
      <c r="BI176">
        <v>0</v>
      </c>
      <c r="BJ176">
        <v>1</v>
      </c>
      <c r="BK176">
        <v>1</v>
      </c>
      <c r="BL176">
        <v>0</v>
      </c>
      <c r="BM176">
        <v>0</v>
      </c>
      <c r="BN176">
        <v>0</v>
      </c>
      <c r="BO176">
        <v>0</v>
      </c>
      <c r="BP176">
        <v>0</v>
      </c>
      <c r="BQ176">
        <v>0</v>
      </c>
      <c r="BR176">
        <v>0</v>
      </c>
      <c r="BS176">
        <v>1</v>
      </c>
      <c r="BT176">
        <v>0</v>
      </c>
      <c r="BU176">
        <v>1</v>
      </c>
      <c r="BV176">
        <v>0</v>
      </c>
      <c r="BW176">
        <v>0</v>
      </c>
      <c r="BX176">
        <v>0</v>
      </c>
      <c r="BY176">
        <v>0</v>
      </c>
      <c r="BZ176">
        <v>1</v>
      </c>
      <c r="CA176">
        <v>0</v>
      </c>
      <c r="CB176">
        <v>0</v>
      </c>
      <c r="CC176">
        <v>0</v>
      </c>
      <c r="CD176">
        <v>0</v>
      </c>
      <c r="CE176">
        <v>0</v>
      </c>
      <c r="CF176">
        <v>0</v>
      </c>
      <c r="CG176">
        <f t="shared" si="24"/>
        <v>1</v>
      </c>
      <c r="CH176">
        <f t="shared" si="25"/>
        <v>1</v>
      </c>
      <c r="CI176">
        <f t="shared" si="26"/>
        <v>0</v>
      </c>
      <c r="CJ176">
        <f t="shared" si="27"/>
        <v>1</v>
      </c>
      <c r="CK176">
        <f t="shared" si="28"/>
        <v>0</v>
      </c>
      <c r="CL176">
        <f t="shared" si="29"/>
        <v>1</v>
      </c>
    </row>
    <row r="177" spans="1:90" x14ac:dyDescent="0.25">
      <c r="A177" s="1">
        <v>175</v>
      </c>
      <c r="B177" t="s">
        <v>638</v>
      </c>
      <c r="C177" t="s">
        <v>89</v>
      </c>
      <c r="D177" t="s">
        <v>51</v>
      </c>
      <c r="E177">
        <v>233000000</v>
      </c>
      <c r="F177">
        <v>2020</v>
      </c>
      <c r="G177">
        <v>2020</v>
      </c>
      <c r="H177" t="s">
        <v>22</v>
      </c>
      <c r="I177" t="s">
        <v>15</v>
      </c>
      <c r="J177" t="s">
        <v>53</v>
      </c>
      <c r="K177" t="s">
        <v>639</v>
      </c>
      <c r="L177" t="s">
        <v>92</v>
      </c>
      <c r="M177">
        <v>2020</v>
      </c>
      <c r="N177" t="s">
        <v>388</v>
      </c>
      <c r="O177">
        <v>233000000</v>
      </c>
      <c r="P177" t="s">
        <v>51</v>
      </c>
      <c r="Q177">
        <v>1</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1</v>
      </c>
      <c r="AN177">
        <v>0</v>
      </c>
      <c r="AO177">
        <v>0</v>
      </c>
      <c r="AP177">
        <v>0</v>
      </c>
      <c r="AQ177">
        <v>0</v>
      </c>
      <c r="AR177">
        <v>0</v>
      </c>
      <c r="AS177">
        <v>0</v>
      </c>
      <c r="AT177">
        <v>0</v>
      </c>
      <c r="AU177">
        <v>0</v>
      </c>
      <c r="AV177">
        <v>0</v>
      </c>
      <c r="AW177">
        <v>0</v>
      </c>
      <c r="AX177">
        <f t="shared" si="20"/>
        <v>0</v>
      </c>
      <c r="AY177">
        <f t="shared" si="21"/>
        <v>0</v>
      </c>
      <c r="AZ177">
        <f t="shared" si="22"/>
        <v>0</v>
      </c>
      <c r="BA177">
        <f t="shared" si="23"/>
        <v>1</v>
      </c>
      <c r="BB177">
        <v>1</v>
      </c>
      <c r="BC177">
        <v>0</v>
      </c>
      <c r="BD177">
        <v>1</v>
      </c>
      <c r="BE177">
        <v>1</v>
      </c>
      <c r="BF177">
        <v>1</v>
      </c>
      <c r="BG177">
        <v>0</v>
      </c>
      <c r="BH177">
        <v>0</v>
      </c>
      <c r="BI177">
        <v>1</v>
      </c>
      <c r="BJ177">
        <v>0</v>
      </c>
      <c r="BK177">
        <v>0</v>
      </c>
      <c r="BL177">
        <v>1</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f t="shared" si="24"/>
        <v>1</v>
      </c>
      <c r="CH177">
        <f t="shared" si="25"/>
        <v>1</v>
      </c>
      <c r="CI177">
        <f t="shared" si="26"/>
        <v>0</v>
      </c>
      <c r="CJ177">
        <f t="shared" si="27"/>
        <v>0</v>
      </c>
      <c r="CK177">
        <f t="shared" si="28"/>
        <v>0</v>
      </c>
      <c r="CL177">
        <f t="shared" si="29"/>
        <v>1</v>
      </c>
    </row>
    <row r="178" spans="1:90" x14ac:dyDescent="0.25">
      <c r="A178" s="1">
        <v>176</v>
      </c>
      <c r="B178" t="s">
        <v>640</v>
      </c>
      <c r="C178" t="s">
        <v>278</v>
      </c>
      <c r="D178" t="s">
        <v>110</v>
      </c>
      <c r="E178">
        <v>171000000</v>
      </c>
      <c r="F178">
        <v>2020</v>
      </c>
      <c r="G178">
        <v>2019</v>
      </c>
      <c r="H178" t="s">
        <v>22</v>
      </c>
      <c r="I178" t="s">
        <v>18</v>
      </c>
      <c r="J178" t="s">
        <v>53</v>
      </c>
      <c r="K178" t="s">
        <v>641</v>
      </c>
      <c r="L178" t="s">
        <v>280</v>
      </c>
      <c r="M178">
        <v>2020</v>
      </c>
      <c r="N178" t="s">
        <v>141</v>
      </c>
      <c r="O178">
        <v>171000000</v>
      </c>
      <c r="P178" t="s">
        <v>110</v>
      </c>
      <c r="Q178">
        <v>0</v>
      </c>
      <c r="R178">
        <v>0</v>
      </c>
      <c r="S178">
        <v>0</v>
      </c>
      <c r="T178">
        <v>1</v>
      </c>
      <c r="U178">
        <v>0</v>
      </c>
      <c r="V178">
        <v>0</v>
      </c>
      <c r="W178">
        <v>0</v>
      </c>
      <c r="X178">
        <v>0</v>
      </c>
      <c r="Y178">
        <v>0</v>
      </c>
      <c r="Z178">
        <v>0</v>
      </c>
      <c r="AA178">
        <v>0</v>
      </c>
      <c r="AB178">
        <v>1</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f t="shared" si="20"/>
        <v>1</v>
      </c>
      <c r="AY178">
        <f t="shared" si="21"/>
        <v>0</v>
      </c>
      <c r="AZ178">
        <f t="shared" si="22"/>
        <v>0</v>
      </c>
      <c r="BA178">
        <f t="shared" si="23"/>
        <v>0</v>
      </c>
      <c r="BB178">
        <v>0</v>
      </c>
      <c r="BC178">
        <v>0</v>
      </c>
      <c r="BD178">
        <v>0</v>
      </c>
      <c r="BE178">
        <v>0</v>
      </c>
      <c r="BF178">
        <v>1</v>
      </c>
      <c r="BG178">
        <v>0</v>
      </c>
      <c r="BH178">
        <v>1</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f t="shared" si="24"/>
        <v>0</v>
      </c>
      <c r="CH178">
        <f t="shared" si="25"/>
        <v>1</v>
      </c>
      <c r="CI178">
        <f t="shared" si="26"/>
        <v>0</v>
      </c>
      <c r="CJ178">
        <f t="shared" si="27"/>
        <v>0</v>
      </c>
      <c r="CK178">
        <f t="shared" si="28"/>
        <v>0</v>
      </c>
      <c r="CL178">
        <f t="shared" si="29"/>
        <v>1</v>
      </c>
    </row>
    <row r="179" spans="1:90" x14ac:dyDescent="0.25">
      <c r="A179" s="1">
        <v>177</v>
      </c>
      <c r="B179" t="s">
        <v>642</v>
      </c>
      <c r="C179" t="s">
        <v>643</v>
      </c>
      <c r="D179" t="s">
        <v>51</v>
      </c>
      <c r="E179">
        <v>230000000</v>
      </c>
      <c r="F179">
        <v>2013</v>
      </c>
      <c r="G179">
        <v>2013</v>
      </c>
      <c r="H179" t="s">
        <v>22</v>
      </c>
      <c r="I179" t="s">
        <v>17</v>
      </c>
      <c r="J179" t="s">
        <v>53</v>
      </c>
      <c r="K179" t="s">
        <v>644</v>
      </c>
      <c r="L179" t="s">
        <v>645</v>
      </c>
      <c r="M179">
        <v>2013</v>
      </c>
      <c r="N179" t="s">
        <v>283</v>
      </c>
      <c r="O179">
        <v>230000000</v>
      </c>
      <c r="P179" t="s">
        <v>51</v>
      </c>
      <c r="Q179">
        <v>0</v>
      </c>
      <c r="R179">
        <v>0</v>
      </c>
      <c r="S179">
        <v>1</v>
      </c>
      <c r="T179">
        <v>0</v>
      </c>
      <c r="U179">
        <v>0</v>
      </c>
      <c r="V179">
        <v>0</v>
      </c>
      <c r="W179">
        <v>0</v>
      </c>
      <c r="X179">
        <v>0</v>
      </c>
      <c r="Y179">
        <v>0</v>
      </c>
      <c r="Z179">
        <v>0</v>
      </c>
      <c r="AA179">
        <v>0</v>
      </c>
      <c r="AB179">
        <v>0</v>
      </c>
      <c r="AC179">
        <v>0</v>
      </c>
      <c r="AD179">
        <v>0</v>
      </c>
      <c r="AE179">
        <v>0</v>
      </c>
      <c r="AF179">
        <v>0</v>
      </c>
      <c r="AG179">
        <v>0</v>
      </c>
      <c r="AH179">
        <v>0</v>
      </c>
      <c r="AI179">
        <v>0</v>
      </c>
      <c r="AJ179">
        <v>0</v>
      </c>
      <c r="AK179">
        <v>1</v>
      </c>
      <c r="AL179">
        <v>0</v>
      </c>
      <c r="AM179">
        <v>0</v>
      </c>
      <c r="AN179">
        <v>0</v>
      </c>
      <c r="AO179">
        <v>0</v>
      </c>
      <c r="AP179">
        <v>0</v>
      </c>
      <c r="AQ179">
        <v>0</v>
      </c>
      <c r="AR179">
        <v>0</v>
      </c>
      <c r="AS179">
        <v>0</v>
      </c>
      <c r="AT179">
        <v>0</v>
      </c>
      <c r="AU179">
        <v>0</v>
      </c>
      <c r="AV179">
        <v>0</v>
      </c>
      <c r="AW179">
        <v>0</v>
      </c>
      <c r="AX179">
        <f t="shared" si="20"/>
        <v>0</v>
      </c>
      <c r="AY179">
        <f t="shared" si="21"/>
        <v>1</v>
      </c>
      <c r="AZ179">
        <f t="shared" si="22"/>
        <v>0</v>
      </c>
      <c r="BA179">
        <f t="shared" si="23"/>
        <v>0</v>
      </c>
      <c r="BB179">
        <v>0</v>
      </c>
      <c r="BC179">
        <v>0</v>
      </c>
      <c r="BD179">
        <v>0</v>
      </c>
      <c r="BE179">
        <v>0</v>
      </c>
      <c r="BF179">
        <v>1</v>
      </c>
      <c r="BG179">
        <v>1</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f t="shared" si="24"/>
        <v>0</v>
      </c>
      <c r="CH179">
        <f t="shared" si="25"/>
        <v>0</v>
      </c>
      <c r="CI179">
        <f t="shared" si="26"/>
        <v>0</v>
      </c>
      <c r="CJ179">
        <f t="shared" si="27"/>
        <v>0</v>
      </c>
      <c r="CK179">
        <f t="shared" si="28"/>
        <v>0</v>
      </c>
      <c r="CL179">
        <f t="shared" si="29"/>
        <v>1</v>
      </c>
    </row>
    <row r="180" spans="1:90" x14ac:dyDescent="0.25">
      <c r="A180" s="1">
        <v>178</v>
      </c>
      <c r="B180" t="s">
        <v>646</v>
      </c>
      <c r="C180" t="s">
        <v>647</v>
      </c>
      <c r="D180" t="s">
        <v>51</v>
      </c>
      <c r="E180">
        <v>230000000</v>
      </c>
      <c r="F180">
        <v>2019</v>
      </c>
      <c r="G180">
        <v>2019</v>
      </c>
      <c r="H180" t="s">
        <v>22</v>
      </c>
      <c r="I180" t="s">
        <v>385</v>
      </c>
      <c r="J180" t="s">
        <v>53</v>
      </c>
      <c r="K180" t="s">
        <v>648</v>
      </c>
      <c r="L180" t="s">
        <v>649</v>
      </c>
      <c r="M180">
        <v>2019</v>
      </c>
      <c r="N180" t="s">
        <v>70</v>
      </c>
      <c r="O180">
        <v>230000000</v>
      </c>
      <c r="P180" t="s">
        <v>51</v>
      </c>
      <c r="Q180">
        <v>1</v>
      </c>
      <c r="R180">
        <v>0</v>
      </c>
      <c r="S180">
        <v>1</v>
      </c>
      <c r="T180">
        <v>1</v>
      </c>
      <c r="U180">
        <v>0</v>
      </c>
      <c r="V180">
        <v>0</v>
      </c>
      <c r="W180">
        <v>0</v>
      </c>
      <c r="X180">
        <v>0</v>
      </c>
      <c r="Y180">
        <v>0</v>
      </c>
      <c r="Z180">
        <v>1</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f t="shared" si="20"/>
        <v>0</v>
      </c>
      <c r="AY180">
        <f t="shared" si="21"/>
        <v>1</v>
      </c>
      <c r="AZ180">
        <f t="shared" si="22"/>
        <v>0</v>
      </c>
      <c r="BA180">
        <f t="shared" si="23"/>
        <v>0</v>
      </c>
      <c r="BB180">
        <v>0</v>
      </c>
      <c r="BC180">
        <v>0</v>
      </c>
      <c r="BD180">
        <v>0</v>
      </c>
      <c r="BE180">
        <v>0</v>
      </c>
      <c r="BF180">
        <v>1</v>
      </c>
      <c r="BG180">
        <v>0</v>
      </c>
      <c r="BH180">
        <v>1</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f t="shared" si="24"/>
        <v>0</v>
      </c>
      <c r="CH180">
        <f t="shared" si="25"/>
        <v>1</v>
      </c>
      <c r="CI180">
        <f t="shared" si="26"/>
        <v>0</v>
      </c>
      <c r="CJ180">
        <f t="shared" si="27"/>
        <v>0</v>
      </c>
      <c r="CK180">
        <f t="shared" si="28"/>
        <v>0</v>
      </c>
      <c r="CL180">
        <f t="shared" si="29"/>
        <v>1</v>
      </c>
    </row>
    <row r="181" spans="1:90" x14ac:dyDescent="0.25">
      <c r="A181" s="1">
        <v>179</v>
      </c>
      <c r="B181" t="s">
        <v>650</v>
      </c>
      <c r="C181" t="s">
        <v>651</v>
      </c>
      <c r="D181" t="s">
        <v>652</v>
      </c>
      <c r="E181">
        <v>3000000000</v>
      </c>
      <c r="F181">
        <v>2017</v>
      </c>
      <c r="G181">
        <v>2017</v>
      </c>
      <c r="H181" t="s">
        <v>22</v>
      </c>
      <c r="I181" t="s">
        <v>20</v>
      </c>
      <c r="J181" t="s">
        <v>53</v>
      </c>
      <c r="K181" t="s">
        <v>653</v>
      </c>
      <c r="L181" t="s">
        <v>654</v>
      </c>
      <c r="M181">
        <v>2017</v>
      </c>
      <c r="N181" t="s">
        <v>70</v>
      </c>
      <c r="O181">
        <v>3000000000</v>
      </c>
      <c r="P181" t="s">
        <v>652</v>
      </c>
      <c r="Q181">
        <v>0</v>
      </c>
      <c r="R181">
        <v>0</v>
      </c>
      <c r="S181">
        <v>0</v>
      </c>
      <c r="T181">
        <v>0</v>
      </c>
      <c r="U181">
        <v>0</v>
      </c>
      <c r="V181">
        <v>1</v>
      </c>
      <c r="W181">
        <v>0</v>
      </c>
      <c r="X181">
        <v>0</v>
      </c>
      <c r="Y181">
        <v>0</v>
      </c>
      <c r="Z181">
        <v>1</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f t="shared" si="20"/>
        <v>0</v>
      </c>
      <c r="AY181">
        <f t="shared" si="21"/>
        <v>1</v>
      </c>
      <c r="AZ181">
        <f t="shared" si="22"/>
        <v>0</v>
      </c>
      <c r="BA181">
        <f t="shared" si="23"/>
        <v>0</v>
      </c>
      <c r="BB181">
        <v>0</v>
      </c>
      <c r="BC181">
        <v>0</v>
      </c>
      <c r="BD181">
        <v>1</v>
      </c>
      <c r="BE181">
        <v>0</v>
      </c>
      <c r="BF181">
        <v>1</v>
      </c>
      <c r="BG181">
        <v>0</v>
      </c>
      <c r="BH181">
        <v>1</v>
      </c>
      <c r="BI181">
        <v>0</v>
      </c>
      <c r="BJ181">
        <v>0</v>
      </c>
      <c r="BK181">
        <v>1</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f t="shared" si="24"/>
        <v>1</v>
      </c>
      <c r="CH181">
        <f t="shared" si="25"/>
        <v>1</v>
      </c>
      <c r="CI181">
        <f t="shared" si="26"/>
        <v>0</v>
      </c>
      <c r="CJ181">
        <f t="shared" si="27"/>
        <v>1</v>
      </c>
      <c r="CK181">
        <f t="shared" si="28"/>
        <v>0</v>
      </c>
      <c r="CL181">
        <f t="shared" si="29"/>
        <v>1</v>
      </c>
    </row>
    <row r="182" spans="1:90" x14ac:dyDescent="0.25">
      <c r="A182" s="1">
        <v>180</v>
      </c>
      <c r="B182" t="s">
        <v>655</v>
      </c>
      <c r="C182" t="s">
        <v>94</v>
      </c>
      <c r="D182" t="s">
        <v>51</v>
      </c>
      <c r="E182">
        <v>225000000</v>
      </c>
      <c r="F182">
        <v>2017</v>
      </c>
      <c r="G182">
        <v>2015</v>
      </c>
      <c r="H182" t="s">
        <v>22</v>
      </c>
      <c r="I182" t="s">
        <v>17</v>
      </c>
      <c r="J182" t="s">
        <v>53</v>
      </c>
      <c r="K182" t="s">
        <v>656</v>
      </c>
      <c r="L182" t="s">
        <v>97</v>
      </c>
      <c r="M182">
        <v>2017</v>
      </c>
      <c r="N182" t="s">
        <v>98</v>
      </c>
      <c r="O182">
        <v>225000000</v>
      </c>
      <c r="P182" t="s">
        <v>51</v>
      </c>
      <c r="Q182">
        <v>0</v>
      </c>
      <c r="R182">
        <v>0</v>
      </c>
      <c r="S182">
        <v>1</v>
      </c>
      <c r="T182">
        <v>0</v>
      </c>
      <c r="U182">
        <v>0</v>
      </c>
      <c r="V182">
        <v>0</v>
      </c>
      <c r="W182">
        <v>1</v>
      </c>
      <c r="X182">
        <v>1</v>
      </c>
      <c r="Y182">
        <v>0</v>
      </c>
      <c r="Z182">
        <v>0</v>
      </c>
      <c r="AA182">
        <v>1</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f t="shared" si="20"/>
        <v>1</v>
      </c>
      <c r="AY182">
        <f t="shared" si="21"/>
        <v>0</v>
      </c>
      <c r="AZ182">
        <f t="shared" si="22"/>
        <v>0</v>
      </c>
      <c r="BA182">
        <f t="shared" si="23"/>
        <v>0</v>
      </c>
      <c r="BB182">
        <v>1</v>
      </c>
      <c r="BC182">
        <v>1</v>
      </c>
      <c r="BD182">
        <v>0</v>
      </c>
      <c r="BE182">
        <v>0</v>
      </c>
      <c r="BF182">
        <v>1</v>
      </c>
      <c r="BG182">
        <v>0</v>
      </c>
      <c r="BH182">
        <v>0</v>
      </c>
      <c r="BI182">
        <v>1</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f t="shared" si="24"/>
        <v>0</v>
      </c>
      <c r="CH182">
        <f t="shared" si="25"/>
        <v>0</v>
      </c>
      <c r="CI182">
        <f t="shared" si="26"/>
        <v>0</v>
      </c>
      <c r="CJ182">
        <f t="shared" si="27"/>
        <v>0</v>
      </c>
      <c r="CK182">
        <f t="shared" si="28"/>
        <v>0</v>
      </c>
      <c r="CL182">
        <f t="shared" si="29"/>
        <v>1</v>
      </c>
    </row>
    <row r="183" spans="1:90" x14ac:dyDescent="0.25">
      <c r="A183" s="1">
        <v>181</v>
      </c>
      <c r="B183" t="s">
        <v>657</v>
      </c>
      <c r="C183" t="s">
        <v>651</v>
      </c>
      <c r="D183" t="s">
        <v>652</v>
      </c>
      <c r="E183">
        <v>2160000000</v>
      </c>
      <c r="F183">
        <v>2013</v>
      </c>
      <c r="G183">
        <v>2013</v>
      </c>
      <c r="H183" t="s">
        <v>22</v>
      </c>
      <c r="I183" t="s">
        <v>20</v>
      </c>
      <c r="J183" t="s">
        <v>53</v>
      </c>
      <c r="K183" t="s">
        <v>658</v>
      </c>
      <c r="L183" t="s">
        <v>654</v>
      </c>
      <c r="M183">
        <v>2013</v>
      </c>
      <c r="N183" t="s">
        <v>659</v>
      </c>
      <c r="O183">
        <v>2160000000</v>
      </c>
      <c r="P183" t="s">
        <v>652</v>
      </c>
      <c r="Q183">
        <v>0</v>
      </c>
      <c r="R183">
        <v>0</v>
      </c>
      <c r="S183">
        <v>0</v>
      </c>
      <c r="T183">
        <v>0</v>
      </c>
      <c r="U183">
        <v>0</v>
      </c>
      <c r="V183">
        <v>1</v>
      </c>
      <c r="W183">
        <v>0</v>
      </c>
      <c r="X183">
        <v>0</v>
      </c>
      <c r="Y183">
        <v>0</v>
      </c>
      <c r="Z183">
        <v>0</v>
      </c>
      <c r="AA183">
        <v>0</v>
      </c>
      <c r="AB183">
        <v>0</v>
      </c>
      <c r="AC183">
        <v>0</v>
      </c>
      <c r="AD183">
        <v>0</v>
      </c>
      <c r="AE183">
        <v>0</v>
      </c>
      <c r="AF183">
        <v>0</v>
      </c>
      <c r="AG183">
        <v>0</v>
      </c>
      <c r="AH183">
        <v>0</v>
      </c>
      <c r="AI183">
        <v>0</v>
      </c>
      <c r="AJ183">
        <v>0</v>
      </c>
      <c r="AK183">
        <v>1</v>
      </c>
      <c r="AL183">
        <v>0</v>
      </c>
      <c r="AM183">
        <v>0</v>
      </c>
      <c r="AN183">
        <v>0</v>
      </c>
      <c r="AO183">
        <v>0</v>
      </c>
      <c r="AP183">
        <v>0</v>
      </c>
      <c r="AQ183">
        <v>0</v>
      </c>
      <c r="AR183">
        <v>0</v>
      </c>
      <c r="AS183">
        <v>0</v>
      </c>
      <c r="AT183">
        <v>0</v>
      </c>
      <c r="AU183">
        <v>0</v>
      </c>
      <c r="AV183">
        <v>0</v>
      </c>
      <c r="AW183">
        <v>0</v>
      </c>
      <c r="AX183">
        <f t="shared" si="20"/>
        <v>0</v>
      </c>
      <c r="AY183">
        <f t="shared" si="21"/>
        <v>1</v>
      </c>
      <c r="AZ183">
        <f t="shared" si="22"/>
        <v>0</v>
      </c>
      <c r="BA183">
        <f t="shared" si="23"/>
        <v>0</v>
      </c>
      <c r="BB183">
        <v>0</v>
      </c>
      <c r="BC183">
        <v>0</v>
      </c>
      <c r="BD183">
        <v>1</v>
      </c>
      <c r="BE183">
        <v>0</v>
      </c>
      <c r="BF183">
        <v>1</v>
      </c>
      <c r="BG183">
        <v>0</v>
      </c>
      <c r="BH183">
        <v>1</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f t="shared" si="24"/>
        <v>1</v>
      </c>
      <c r="CH183">
        <f t="shared" si="25"/>
        <v>1</v>
      </c>
      <c r="CI183">
        <f t="shared" si="26"/>
        <v>0</v>
      </c>
      <c r="CJ183">
        <f t="shared" si="27"/>
        <v>0</v>
      </c>
      <c r="CK183">
        <f t="shared" si="28"/>
        <v>0</v>
      </c>
      <c r="CL183">
        <f t="shared" si="29"/>
        <v>1</v>
      </c>
    </row>
    <row r="184" spans="1:90" x14ac:dyDescent="0.25">
      <c r="A184" s="1">
        <v>182</v>
      </c>
      <c r="B184" t="s">
        <v>660</v>
      </c>
      <c r="C184" t="s">
        <v>661</v>
      </c>
      <c r="D184" t="s">
        <v>51</v>
      </c>
      <c r="E184">
        <v>216120000</v>
      </c>
      <c r="F184">
        <v>2018</v>
      </c>
      <c r="G184">
        <v>2018</v>
      </c>
      <c r="H184" t="s">
        <v>22</v>
      </c>
      <c r="I184" t="s">
        <v>15</v>
      </c>
      <c r="J184" t="s">
        <v>53</v>
      </c>
      <c r="K184" t="s">
        <v>662</v>
      </c>
      <c r="L184" t="s">
        <v>663</v>
      </c>
      <c r="M184">
        <v>2018</v>
      </c>
      <c r="N184" t="s">
        <v>79</v>
      </c>
      <c r="O184">
        <v>216120000</v>
      </c>
      <c r="P184" t="s">
        <v>51</v>
      </c>
      <c r="Q184">
        <v>1</v>
      </c>
      <c r="R184">
        <v>0</v>
      </c>
      <c r="S184">
        <v>0</v>
      </c>
      <c r="T184">
        <v>0</v>
      </c>
      <c r="U184">
        <v>0</v>
      </c>
      <c r="V184">
        <v>0</v>
      </c>
      <c r="W184">
        <v>1</v>
      </c>
      <c r="X184">
        <v>1</v>
      </c>
      <c r="Y184">
        <v>1</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f t="shared" si="20"/>
        <v>1</v>
      </c>
      <c r="AY184">
        <f t="shared" si="21"/>
        <v>0</v>
      </c>
      <c r="AZ184">
        <f t="shared" si="22"/>
        <v>0</v>
      </c>
      <c r="BA184">
        <f t="shared" si="23"/>
        <v>0</v>
      </c>
      <c r="BB184">
        <v>0</v>
      </c>
      <c r="BC184">
        <v>0</v>
      </c>
      <c r="BD184">
        <v>0</v>
      </c>
      <c r="BE184">
        <v>0</v>
      </c>
      <c r="BF184">
        <v>1</v>
      </c>
      <c r="BG184">
        <v>0</v>
      </c>
      <c r="BH184">
        <v>1</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f t="shared" si="24"/>
        <v>0</v>
      </c>
      <c r="CH184">
        <f t="shared" si="25"/>
        <v>1</v>
      </c>
      <c r="CI184">
        <f t="shared" si="26"/>
        <v>0</v>
      </c>
      <c r="CJ184">
        <f t="shared" si="27"/>
        <v>0</v>
      </c>
      <c r="CK184">
        <f t="shared" si="28"/>
        <v>0</v>
      </c>
      <c r="CL184">
        <f t="shared" si="29"/>
        <v>1</v>
      </c>
    </row>
    <row r="185" spans="1:90" x14ac:dyDescent="0.25">
      <c r="A185" s="1">
        <v>183</v>
      </c>
      <c r="B185" t="s">
        <v>664</v>
      </c>
      <c r="C185" t="s">
        <v>529</v>
      </c>
      <c r="D185" t="s">
        <v>51</v>
      </c>
      <c r="E185">
        <v>210000000</v>
      </c>
      <c r="F185">
        <v>2018</v>
      </c>
      <c r="G185">
        <v>2018</v>
      </c>
      <c r="H185" t="s">
        <v>22</v>
      </c>
      <c r="I185" t="s">
        <v>665</v>
      </c>
      <c r="J185" t="s">
        <v>53</v>
      </c>
      <c r="K185" t="s">
        <v>666</v>
      </c>
      <c r="L185" t="s">
        <v>532</v>
      </c>
      <c r="M185">
        <v>2018</v>
      </c>
      <c r="N185" t="s">
        <v>79</v>
      </c>
      <c r="O185">
        <v>210000000</v>
      </c>
      <c r="P185" t="s">
        <v>51</v>
      </c>
      <c r="Q185">
        <v>0</v>
      </c>
      <c r="R185">
        <v>1</v>
      </c>
      <c r="S185">
        <v>1</v>
      </c>
      <c r="T185">
        <v>0</v>
      </c>
      <c r="U185">
        <v>0</v>
      </c>
      <c r="V185">
        <v>1</v>
      </c>
      <c r="W185">
        <v>1</v>
      </c>
      <c r="X185">
        <v>1</v>
      </c>
      <c r="Y185">
        <v>1</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f t="shared" si="20"/>
        <v>1</v>
      </c>
      <c r="AY185">
        <f t="shared" si="21"/>
        <v>0</v>
      </c>
      <c r="AZ185">
        <f t="shared" si="22"/>
        <v>0</v>
      </c>
      <c r="BA185">
        <f t="shared" si="23"/>
        <v>0</v>
      </c>
      <c r="BB185">
        <v>0</v>
      </c>
      <c r="BC185">
        <v>0</v>
      </c>
      <c r="BD185">
        <v>0</v>
      </c>
      <c r="BE185">
        <v>0</v>
      </c>
      <c r="BF185">
        <v>1</v>
      </c>
      <c r="BG185">
        <v>1</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f t="shared" si="24"/>
        <v>0</v>
      </c>
      <c r="CH185">
        <f t="shared" si="25"/>
        <v>0</v>
      </c>
      <c r="CI185">
        <f t="shared" si="26"/>
        <v>0</v>
      </c>
      <c r="CJ185">
        <f t="shared" si="27"/>
        <v>0</v>
      </c>
      <c r="CK185">
        <f t="shared" si="28"/>
        <v>0</v>
      </c>
      <c r="CL185">
        <f t="shared" si="29"/>
        <v>1</v>
      </c>
    </row>
    <row r="186" spans="1:90" x14ac:dyDescent="0.25">
      <c r="A186" s="1">
        <v>184</v>
      </c>
      <c r="B186" t="s">
        <v>667</v>
      </c>
      <c r="C186" t="s">
        <v>61</v>
      </c>
      <c r="D186" t="s">
        <v>51</v>
      </c>
      <c r="E186">
        <v>205000000</v>
      </c>
      <c r="G186">
        <v>2020</v>
      </c>
      <c r="H186" t="s">
        <v>22</v>
      </c>
      <c r="I186" t="s">
        <v>668</v>
      </c>
      <c r="K186" t="s">
        <v>669</v>
      </c>
      <c r="L186" t="s">
        <v>64</v>
      </c>
      <c r="N186" t="s">
        <v>79</v>
      </c>
      <c r="O186">
        <v>205000000</v>
      </c>
      <c r="P186" t="s">
        <v>51</v>
      </c>
      <c r="Q186">
        <v>1</v>
      </c>
      <c r="R186">
        <v>1</v>
      </c>
      <c r="S186">
        <v>1</v>
      </c>
      <c r="T186">
        <v>1</v>
      </c>
      <c r="U186">
        <v>1</v>
      </c>
      <c r="V186">
        <v>1</v>
      </c>
      <c r="W186">
        <v>1</v>
      </c>
      <c r="X186">
        <v>1</v>
      </c>
      <c r="Y186">
        <v>1</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f t="shared" si="20"/>
        <v>1</v>
      </c>
      <c r="AY186">
        <f t="shared" si="21"/>
        <v>0</v>
      </c>
      <c r="AZ186">
        <f t="shared" si="22"/>
        <v>0</v>
      </c>
      <c r="BA186">
        <f t="shared" si="23"/>
        <v>0</v>
      </c>
      <c r="BB186">
        <v>0</v>
      </c>
      <c r="BC186">
        <v>0</v>
      </c>
      <c r="BD186">
        <v>1</v>
      </c>
      <c r="BE186">
        <v>0</v>
      </c>
      <c r="BF186">
        <v>1</v>
      </c>
      <c r="BG186">
        <v>0</v>
      </c>
      <c r="BH186">
        <v>1</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f t="shared" si="24"/>
        <v>1</v>
      </c>
      <c r="CH186">
        <f t="shared" si="25"/>
        <v>1</v>
      </c>
      <c r="CI186">
        <f t="shared" si="26"/>
        <v>0</v>
      </c>
      <c r="CJ186">
        <f t="shared" si="27"/>
        <v>0</v>
      </c>
      <c r="CK186">
        <f t="shared" si="28"/>
        <v>0</v>
      </c>
      <c r="CL186">
        <f t="shared" si="29"/>
        <v>1</v>
      </c>
    </row>
    <row r="187" spans="1:90" x14ac:dyDescent="0.25">
      <c r="A187" s="1">
        <v>185</v>
      </c>
      <c r="B187" t="s">
        <v>670</v>
      </c>
      <c r="C187" t="s">
        <v>370</v>
      </c>
      <c r="D187" t="s">
        <v>110</v>
      </c>
      <c r="E187">
        <v>150000000</v>
      </c>
      <c r="G187">
        <v>2021</v>
      </c>
      <c r="H187" t="s">
        <v>22</v>
      </c>
      <c r="I187" t="s">
        <v>18</v>
      </c>
      <c r="K187" t="s">
        <v>671</v>
      </c>
      <c r="L187" t="s">
        <v>372</v>
      </c>
      <c r="N187" t="s">
        <v>79</v>
      </c>
      <c r="O187">
        <v>150000000</v>
      </c>
      <c r="P187" t="s">
        <v>110</v>
      </c>
      <c r="Q187">
        <v>0</v>
      </c>
      <c r="R187">
        <v>0</v>
      </c>
      <c r="S187">
        <v>0</v>
      </c>
      <c r="T187">
        <v>1</v>
      </c>
      <c r="U187">
        <v>0</v>
      </c>
      <c r="V187">
        <v>0</v>
      </c>
      <c r="W187">
        <v>1</v>
      </c>
      <c r="X187">
        <v>1</v>
      </c>
      <c r="Y187">
        <v>1</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f t="shared" si="20"/>
        <v>1</v>
      </c>
      <c r="AY187">
        <f t="shared" si="21"/>
        <v>0</v>
      </c>
      <c r="AZ187">
        <f t="shared" si="22"/>
        <v>0</v>
      </c>
      <c r="BA187">
        <f t="shared" si="23"/>
        <v>0</v>
      </c>
      <c r="BB187">
        <v>0</v>
      </c>
      <c r="BC187">
        <v>0</v>
      </c>
      <c r="BD187">
        <v>0</v>
      </c>
      <c r="BE187">
        <v>0</v>
      </c>
      <c r="BF187">
        <v>1</v>
      </c>
      <c r="BG187">
        <v>1</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f t="shared" si="24"/>
        <v>0</v>
      </c>
      <c r="CH187">
        <f t="shared" si="25"/>
        <v>0</v>
      </c>
      <c r="CI187">
        <f t="shared" si="26"/>
        <v>0</v>
      </c>
      <c r="CJ187">
        <f t="shared" si="27"/>
        <v>0</v>
      </c>
      <c r="CK187">
        <f t="shared" si="28"/>
        <v>0</v>
      </c>
      <c r="CL187">
        <f t="shared" si="29"/>
        <v>1</v>
      </c>
    </row>
    <row r="188" spans="1:90" x14ac:dyDescent="0.25">
      <c r="A188" s="1">
        <v>186</v>
      </c>
      <c r="B188" t="s">
        <v>672</v>
      </c>
      <c r="C188" t="s">
        <v>546</v>
      </c>
      <c r="D188" t="s">
        <v>110</v>
      </c>
      <c r="E188">
        <v>150000000</v>
      </c>
      <c r="G188">
        <v>2020</v>
      </c>
      <c r="H188" t="s">
        <v>22</v>
      </c>
      <c r="I188" t="s">
        <v>18</v>
      </c>
      <c r="J188" t="s">
        <v>90</v>
      </c>
      <c r="K188" t="s">
        <v>673</v>
      </c>
      <c r="L188" t="s">
        <v>548</v>
      </c>
      <c r="N188" t="s">
        <v>264</v>
      </c>
      <c r="O188">
        <v>150000000</v>
      </c>
      <c r="P188" t="s">
        <v>110</v>
      </c>
      <c r="Q188">
        <v>0</v>
      </c>
      <c r="R188">
        <v>0</v>
      </c>
      <c r="S188">
        <v>0</v>
      </c>
      <c r="T188">
        <v>1</v>
      </c>
      <c r="U188">
        <v>0</v>
      </c>
      <c r="V188">
        <v>0</v>
      </c>
      <c r="W188">
        <v>1</v>
      </c>
      <c r="X188">
        <v>1</v>
      </c>
      <c r="Y188">
        <v>1</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f t="shared" si="20"/>
        <v>1</v>
      </c>
      <c r="AY188">
        <f t="shared" si="21"/>
        <v>0</v>
      </c>
      <c r="AZ188">
        <f t="shared" si="22"/>
        <v>0</v>
      </c>
      <c r="BA188">
        <f t="shared" si="23"/>
        <v>0</v>
      </c>
      <c r="BB188">
        <v>0</v>
      </c>
      <c r="BC188">
        <v>0</v>
      </c>
      <c r="BD188">
        <v>0</v>
      </c>
      <c r="BE188">
        <v>0</v>
      </c>
      <c r="BF188">
        <v>1</v>
      </c>
      <c r="BG188">
        <v>1</v>
      </c>
      <c r="BH188">
        <v>0</v>
      </c>
      <c r="BI188">
        <v>0</v>
      </c>
      <c r="BJ188">
        <v>0</v>
      </c>
      <c r="BK188">
        <v>1</v>
      </c>
      <c r="BL188">
        <v>0</v>
      </c>
      <c r="BM188">
        <v>1</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f t="shared" si="24"/>
        <v>0</v>
      </c>
      <c r="CH188">
        <f t="shared" si="25"/>
        <v>0</v>
      </c>
      <c r="CI188">
        <f t="shared" si="26"/>
        <v>1</v>
      </c>
      <c r="CJ188">
        <f t="shared" si="27"/>
        <v>1</v>
      </c>
      <c r="CK188">
        <f t="shared" si="28"/>
        <v>0</v>
      </c>
      <c r="CL188">
        <f t="shared" si="29"/>
        <v>1</v>
      </c>
    </row>
    <row r="189" spans="1:90" x14ac:dyDescent="0.25">
      <c r="A189" s="1">
        <v>187</v>
      </c>
      <c r="B189" t="s">
        <v>674</v>
      </c>
      <c r="C189" t="s">
        <v>370</v>
      </c>
      <c r="D189" t="s">
        <v>110</v>
      </c>
      <c r="E189">
        <v>150000000</v>
      </c>
      <c r="G189">
        <v>2022</v>
      </c>
      <c r="H189" t="s">
        <v>22</v>
      </c>
      <c r="I189" t="s">
        <v>18</v>
      </c>
      <c r="J189" t="s">
        <v>90</v>
      </c>
      <c r="K189" t="s">
        <v>675</v>
      </c>
      <c r="L189" t="s">
        <v>372</v>
      </c>
      <c r="N189" t="s">
        <v>70</v>
      </c>
      <c r="O189">
        <v>150000000</v>
      </c>
      <c r="P189" t="s">
        <v>110</v>
      </c>
      <c r="Q189">
        <v>0</v>
      </c>
      <c r="R189">
        <v>0</v>
      </c>
      <c r="S189">
        <v>0</v>
      </c>
      <c r="T189">
        <v>1</v>
      </c>
      <c r="U189">
        <v>0</v>
      </c>
      <c r="V189">
        <v>0</v>
      </c>
      <c r="W189">
        <v>0</v>
      </c>
      <c r="X189">
        <v>0</v>
      </c>
      <c r="Y189">
        <v>0</v>
      </c>
      <c r="Z189">
        <v>1</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f t="shared" si="20"/>
        <v>0</v>
      </c>
      <c r="AY189">
        <f t="shared" si="21"/>
        <v>1</v>
      </c>
      <c r="AZ189">
        <f t="shared" si="22"/>
        <v>0</v>
      </c>
      <c r="BA189">
        <f t="shared" si="23"/>
        <v>0</v>
      </c>
      <c r="BB189">
        <v>0</v>
      </c>
      <c r="BC189">
        <v>0</v>
      </c>
      <c r="BD189">
        <v>0</v>
      </c>
      <c r="BE189">
        <v>0</v>
      </c>
      <c r="BF189">
        <v>1</v>
      </c>
      <c r="BG189">
        <v>0</v>
      </c>
      <c r="BH189">
        <v>0</v>
      </c>
      <c r="BI189">
        <v>1</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f t="shared" si="24"/>
        <v>0</v>
      </c>
      <c r="CH189">
        <f t="shared" si="25"/>
        <v>0</v>
      </c>
      <c r="CI189">
        <f t="shared" si="26"/>
        <v>0</v>
      </c>
      <c r="CJ189">
        <f t="shared" si="27"/>
        <v>0</v>
      </c>
      <c r="CK189">
        <f t="shared" si="28"/>
        <v>0</v>
      </c>
      <c r="CL189">
        <f t="shared" si="29"/>
        <v>1</v>
      </c>
    </row>
    <row r="190" spans="1:90" x14ac:dyDescent="0.25">
      <c r="A190" s="1">
        <v>188</v>
      </c>
      <c r="B190" t="s">
        <v>676</v>
      </c>
      <c r="C190" t="s">
        <v>370</v>
      </c>
      <c r="D190" t="s">
        <v>110</v>
      </c>
      <c r="E190">
        <v>150000000</v>
      </c>
      <c r="F190">
        <v>2019</v>
      </c>
      <c r="G190">
        <v>2019</v>
      </c>
      <c r="H190" t="s">
        <v>22</v>
      </c>
      <c r="I190" t="s">
        <v>18</v>
      </c>
      <c r="J190" t="s">
        <v>53</v>
      </c>
      <c r="K190" t="s">
        <v>677</v>
      </c>
      <c r="L190" t="s">
        <v>372</v>
      </c>
      <c r="M190">
        <v>2019</v>
      </c>
      <c r="N190" t="s">
        <v>70</v>
      </c>
      <c r="O190">
        <v>150000000</v>
      </c>
      <c r="P190" t="s">
        <v>110</v>
      </c>
      <c r="Q190">
        <v>0</v>
      </c>
      <c r="R190">
        <v>0</v>
      </c>
      <c r="S190">
        <v>0</v>
      </c>
      <c r="T190">
        <v>1</v>
      </c>
      <c r="U190">
        <v>0</v>
      </c>
      <c r="V190">
        <v>0</v>
      </c>
      <c r="W190">
        <v>0</v>
      </c>
      <c r="X190">
        <v>0</v>
      </c>
      <c r="Y190">
        <v>0</v>
      </c>
      <c r="Z190">
        <v>1</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f t="shared" si="20"/>
        <v>0</v>
      </c>
      <c r="AY190">
        <f t="shared" si="21"/>
        <v>1</v>
      </c>
      <c r="AZ190">
        <f t="shared" si="22"/>
        <v>0</v>
      </c>
      <c r="BA190">
        <f t="shared" si="23"/>
        <v>0</v>
      </c>
      <c r="BB190">
        <v>0</v>
      </c>
      <c r="BC190">
        <v>0</v>
      </c>
      <c r="BD190">
        <v>0</v>
      </c>
      <c r="BE190">
        <v>0</v>
      </c>
      <c r="BF190">
        <v>1</v>
      </c>
      <c r="BG190">
        <v>1</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f t="shared" si="24"/>
        <v>0</v>
      </c>
      <c r="CH190">
        <f t="shared" si="25"/>
        <v>0</v>
      </c>
      <c r="CI190">
        <f t="shared" si="26"/>
        <v>0</v>
      </c>
      <c r="CJ190">
        <f t="shared" si="27"/>
        <v>0</v>
      </c>
      <c r="CK190">
        <f t="shared" si="28"/>
        <v>0</v>
      </c>
      <c r="CL190">
        <f t="shared" si="29"/>
        <v>1</v>
      </c>
    </row>
    <row r="191" spans="1:90" x14ac:dyDescent="0.25">
      <c r="A191" s="1">
        <v>189</v>
      </c>
      <c r="B191" t="s">
        <v>678</v>
      </c>
      <c r="C191" t="s">
        <v>679</v>
      </c>
      <c r="D191" t="s">
        <v>110</v>
      </c>
      <c r="E191">
        <v>150000000</v>
      </c>
      <c r="F191">
        <v>2020</v>
      </c>
      <c r="G191">
        <v>2020</v>
      </c>
      <c r="H191" t="s">
        <v>22</v>
      </c>
      <c r="I191" t="s">
        <v>18</v>
      </c>
      <c r="J191" t="s">
        <v>53</v>
      </c>
      <c r="K191" t="s">
        <v>680</v>
      </c>
      <c r="L191" t="s">
        <v>681</v>
      </c>
      <c r="M191">
        <v>2020</v>
      </c>
      <c r="N191" t="s">
        <v>70</v>
      </c>
      <c r="O191">
        <v>150000000</v>
      </c>
      <c r="P191" t="s">
        <v>110</v>
      </c>
      <c r="Q191">
        <v>0</v>
      </c>
      <c r="R191">
        <v>0</v>
      </c>
      <c r="S191">
        <v>0</v>
      </c>
      <c r="T191">
        <v>1</v>
      </c>
      <c r="U191">
        <v>0</v>
      </c>
      <c r="V191">
        <v>0</v>
      </c>
      <c r="W191">
        <v>0</v>
      </c>
      <c r="X191">
        <v>0</v>
      </c>
      <c r="Y191">
        <v>0</v>
      </c>
      <c r="Z191">
        <v>1</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f t="shared" si="20"/>
        <v>0</v>
      </c>
      <c r="AY191">
        <f t="shared" si="21"/>
        <v>1</v>
      </c>
      <c r="AZ191">
        <f t="shared" si="22"/>
        <v>0</v>
      </c>
      <c r="BA191">
        <f t="shared" si="23"/>
        <v>0</v>
      </c>
      <c r="BB191">
        <v>0</v>
      </c>
      <c r="BC191">
        <v>0</v>
      </c>
      <c r="BD191">
        <v>1</v>
      </c>
      <c r="BE191">
        <v>0</v>
      </c>
      <c r="BF191">
        <v>1</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f t="shared" si="24"/>
        <v>1</v>
      </c>
      <c r="CH191">
        <f t="shared" si="25"/>
        <v>0</v>
      </c>
      <c r="CI191">
        <f t="shared" si="26"/>
        <v>0</v>
      </c>
      <c r="CJ191">
        <f t="shared" si="27"/>
        <v>0</v>
      </c>
      <c r="CK191">
        <f t="shared" si="28"/>
        <v>0</v>
      </c>
      <c r="CL191">
        <f t="shared" si="29"/>
        <v>1</v>
      </c>
    </row>
    <row r="192" spans="1:90" x14ac:dyDescent="0.25">
      <c r="A192" s="1">
        <v>190</v>
      </c>
      <c r="B192" t="s">
        <v>682</v>
      </c>
      <c r="C192" t="s">
        <v>512</v>
      </c>
      <c r="D192" t="s">
        <v>513</v>
      </c>
      <c r="E192">
        <v>201500000</v>
      </c>
      <c r="F192">
        <v>2012</v>
      </c>
      <c r="G192">
        <v>2012</v>
      </c>
      <c r="H192" t="s">
        <v>22</v>
      </c>
      <c r="I192" t="s">
        <v>15</v>
      </c>
      <c r="J192" t="s">
        <v>53</v>
      </c>
      <c r="K192" t="s">
        <v>683</v>
      </c>
      <c r="L192" t="s">
        <v>515</v>
      </c>
      <c r="M192">
        <v>2012</v>
      </c>
      <c r="N192" t="s">
        <v>70</v>
      </c>
      <c r="O192">
        <v>201500000</v>
      </c>
      <c r="P192" t="s">
        <v>513</v>
      </c>
      <c r="Q192">
        <v>1</v>
      </c>
      <c r="R192">
        <v>0</v>
      </c>
      <c r="S192">
        <v>0</v>
      </c>
      <c r="T192">
        <v>0</v>
      </c>
      <c r="U192">
        <v>0</v>
      </c>
      <c r="V192">
        <v>0</v>
      </c>
      <c r="W192">
        <v>0</v>
      </c>
      <c r="X192">
        <v>0</v>
      </c>
      <c r="Y192">
        <v>0</v>
      </c>
      <c r="Z192">
        <v>1</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f t="shared" si="20"/>
        <v>0</v>
      </c>
      <c r="AY192">
        <f t="shared" si="21"/>
        <v>1</v>
      </c>
      <c r="AZ192">
        <f t="shared" si="22"/>
        <v>0</v>
      </c>
      <c r="BA192">
        <f t="shared" si="23"/>
        <v>0</v>
      </c>
      <c r="BB192">
        <v>0</v>
      </c>
      <c r="BC192">
        <v>1</v>
      </c>
      <c r="BD192">
        <v>0</v>
      </c>
      <c r="BE192">
        <v>0</v>
      </c>
      <c r="BF192">
        <v>1</v>
      </c>
      <c r="BG192">
        <v>0</v>
      </c>
      <c r="BH192">
        <v>1</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f t="shared" si="24"/>
        <v>0</v>
      </c>
      <c r="CH192">
        <f t="shared" si="25"/>
        <v>1</v>
      </c>
      <c r="CI192">
        <f t="shared" si="26"/>
        <v>0</v>
      </c>
      <c r="CJ192">
        <f t="shared" si="27"/>
        <v>0</v>
      </c>
      <c r="CK192">
        <f t="shared" si="28"/>
        <v>0</v>
      </c>
      <c r="CL192">
        <f t="shared" si="29"/>
        <v>1</v>
      </c>
    </row>
    <row r="193" spans="1:90" x14ac:dyDescent="0.25">
      <c r="A193" s="1">
        <v>191</v>
      </c>
      <c r="B193" t="s">
        <v>684</v>
      </c>
      <c r="C193" t="s">
        <v>685</v>
      </c>
      <c r="D193" t="s">
        <v>51</v>
      </c>
      <c r="E193">
        <v>200000000</v>
      </c>
      <c r="F193">
        <v>2020</v>
      </c>
      <c r="G193">
        <v>2018</v>
      </c>
      <c r="H193" t="s">
        <v>22</v>
      </c>
      <c r="I193" t="s">
        <v>16</v>
      </c>
      <c r="J193" t="s">
        <v>53</v>
      </c>
      <c r="K193" t="s">
        <v>686</v>
      </c>
      <c r="L193" t="s">
        <v>687</v>
      </c>
      <c r="M193">
        <v>2020</v>
      </c>
      <c r="N193" t="s">
        <v>581</v>
      </c>
      <c r="O193">
        <v>200000000</v>
      </c>
      <c r="P193" t="s">
        <v>51</v>
      </c>
      <c r="Q193">
        <v>0</v>
      </c>
      <c r="R193">
        <v>1</v>
      </c>
      <c r="S193">
        <v>0</v>
      </c>
      <c r="T193">
        <v>0</v>
      </c>
      <c r="U193">
        <v>0</v>
      </c>
      <c r="V193">
        <v>0</v>
      </c>
      <c r="W193">
        <v>1</v>
      </c>
      <c r="X193">
        <v>1</v>
      </c>
      <c r="Y193">
        <v>1</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f t="shared" si="20"/>
        <v>1</v>
      </c>
      <c r="AY193">
        <f t="shared" si="21"/>
        <v>0</v>
      </c>
      <c r="AZ193">
        <f t="shared" si="22"/>
        <v>0</v>
      </c>
      <c r="BA193">
        <f t="shared" si="23"/>
        <v>0</v>
      </c>
      <c r="BB193">
        <v>0</v>
      </c>
      <c r="BC193">
        <v>1</v>
      </c>
      <c r="BD193">
        <v>1</v>
      </c>
      <c r="BE193">
        <v>0</v>
      </c>
      <c r="BF193">
        <v>1</v>
      </c>
      <c r="BG193">
        <v>0</v>
      </c>
      <c r="BH193">
        <v>0</v>
      </c>
      <c r="BI193">
        <v>0</v>
      </c>
      <c r="BJ193">
        <v>1</v>
      </c>
      <c r="BK193">
        <v>1</v>
      </c>
      <c r="BL193">
        <v>1</v>
      </c>
      <c r="BM193">
        <v>0</v>
      </c>
      <c r="BN193">
        <v>1</v>
      </c>
      <c r="BO193">
        <v>0</v>
      </c>
      <c r="BP193">
        <v>1</v>
      </c>
      <c r="BQ193">
        <v>1</v>
      </c>
      <c r="BR193">
        <v>0</v>
      </c>
      <c r="BS193">
        <v>0</v>
      </c>
      <c r="BT193">
        <v>0</v>
      </c>
      <c r="BU193">
        <v>0</v>
      </c>
      <c r="BV193">
        <v>1</v>
      </c>
      <c r="BW193">
        <v>0</v>
      </c>
      <c r="BX193">
        <v>0</v>
      </c>
      <c r="BY193">
        <v>0</v>
      </c>
      <c r="BZ193">
        <v>0</v>
      </c>
      <c r="CA193">
        <v>0</v>
      </c>
      <c r="CB193">
        <v>0</v>
      </c>
      <c r="CC193">
        <v>0</v>
      </c>
      <c r="CD193">
        <v>1</v>
      </c>
      <c r="CE193">
        <v>0</v>
      </c>
      <c r="CF193">
        <v>0</v>
      </c>
      <c r="CG193">
        <f t="shared" si="24"/>
        <v>1</v>
      </c>
      <c r="CH193">
        <f t="shared" si="25"/>
        <v>0</v>
      </c>
      <c r="CI193">
        <f t="shared" si="26"/>
        <v>0</v>
      </c>
      <c r="CJ193">
        <f t="shared" si="27"/>
        <v>1</v>
      </c>
      <c r="CK193">
        <f t="shared" si="28"/>
        <v>1</v>
      </c>
      <c r="CL193">
        <f t="shared" si="29"/>
        <v>1</v>
      </c>
    </row>
    <row r="194" spans="1:90" x14ac:dyDescent="0.25">
      <c r="A194" s="1">
        <v>192</v>
      </c>
      <c r="B194" t="s">
        <v>688</v>
      </c>
      <c r="C194" t="s">
        <v>689</v>
      </c>
      <c r="D194" t="s">
        <v>51</v>
      </c>
      <c r="E194">
        <v>190000000</v>
      </c>
      <c r="F194">
        <v>2019</v>
      </c>
      <c r="G194">
        <v>2019</v>
      </c>
      <c r="H194" t="s">
        <v>22</v>
      </c>
      <c r="I194" t="s">
        <v>690</v>
      </c>
      <c r="J194" t="s">
        <v>53</v>
      </c>
      <c r="K194" t="s">
        <v>691</v>
      </c>
      <c r="L194" t="s">
        <v>692</v>
      </c>
      <c r="M194">
        <v>2019</v>
      </c>
      <c r="N194" t="s">
        <v>70</v>
      </c>
      <c r="O194">
        <v>190000000</v>
      </c>
      <c r="P194" t="s">
        <v>51</v>
      </c>
      <c r="Q194">
        <v>1</v>
      </c>
      <c r="R194">
        <v>0</v>
      </c>
      <c r="S194">
        <v>1</v>
      </c>
      <c r="T194">
        <v>1</v>
      </c>
      <c r="U194">
        <v>0</v>
      </c>
      <c r="V194">
        <v>0</v>
      </c>
      <c r="W194">
        <v>0</v>
      </c>
      <c r="X194">
        <v>0</v>
      </c>
      <c r="Y194">
        <v>0</v>
      </c>
      <c r="Z194">
        <v>1</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f t="shared" si="20"/>
        <v>0</v>
      </c>
      <c r="AY194">
        <f t="shared" si="21"/>
        <v>1</v>
      </c>
      <c r="AZ194">
        <f t="shared" si="22"/>
        <v>0</v>
      </c>
      <c r="BA194">
        <f t="shared" si="23"/>
        <v>0</v>
      </c>
      <c r="BB194">
        <v>0</v>
      </c>
      <c r="BC194">
        <v>0</v>
      </c>
      <c r="BD194">
        <v>0</v>
      </c>
      <c r="BE194">
        <v>0</v>
      </c>
      <c r="BF194">
        <v>1</v>
      </c>
      <c r="BG194">
        <v>0</v>
      </c>
      <c r="BH194">
        <v>1</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f t="shared" si="24"/>
        <v>0</v>
      </c>
      <c r="CH194">
        <f t="shared" si="25"/>
        <v>1</v>
      </c>
      <c r="CI194">
        <f t="shared" si="26"/>
        <v>0</v>
      </c>
      <c r="CJ194">
        <f t="shared" si="27"/>
        <v>0</v>
      </c>
      <c r="CK194">
        <f t="shared" si="28"/>
        <v>0</v>
      </c>
      <c r="CL194">
        <f t="shared" si="29"/>
        <v>1</v>
      </c>
    </row>
    <row r="195" spans="1:90" x14ac:dyDescent="0.25">
      <c r="A195" s="1">
        <v>193</v>
      </c>
      <c r="B195" t="s">
        <v>693</v>
      </c>
      <c r="C195" t="s">
        <v>694</v>
      </c>
      <c r="D195" t="s">
        <v>51</v>
      </c>
      <c r="E195">
        <v>188200000</v>
      </c>
      <c r="F195">
        <v>2016</v>
      </c>
      <c r="G195">
        <v>2014</v>
      </c>
      <c r="H195" t="s">
        <v>22</v>
      </c>
      <c r="I195" t="s">
        <v>16</v>
      </c>
      <c r="J195" t="s">
        <v>53</v>
      </c>
      <c r="K195" t="s">
        <v>695</v>
      </c>
      <c r="L195" t="s">
        <v>696</v>
      </c>
      <c r="M195">
        <v>2016</v>
      </c>
      <c r="N195" t="s">
        <v>56</v>
      </c>
      <c r="O195">
        <v>188200000</v>
      </c>
      <c r="P195" t="s">
        <v>51</v>
      </c>
      <c r="Q195">
        <v>0</v>
      </c>
      <c r="R195">
        <v>1</v>
      </c>
      <c r="S195">
        <v>0</v>
      </c>
      <c r="T195">
        <v>0</v>
      </c>
      <c r="U195">
        <v>0</v>
      </c>
      <c r="V195">
        <v>0</v>
      </c>
      <c r="W195">
        <v>1</v>
      </c>
      <c r="X195">
        <v>1</v>
      </c>
      <c r="Y195">
        <v>1</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f t="shared" ref="AX195:AX258" si="30">+MIN(1,MAX(W195,X195,Y195,AA195,AB195,AF195,AL195))</f>
        <v>1</v>
      </c>
      <c r="AY195">
        <f t="shared" ref="AY195:AY258" si="31">+MIN(1,MAX(Z195,AK195))</f>
        <v>0</v>
      </c>
      <c r="AZ195">
        <f t="shared" ref="AZ195:AZ258" si="32">+MIN(1,MAX(AC195,AD195,AE195,AP195,AR195))</f>
        <v>0</v>
      </c>
      <c r="BA195">
        <f t="shared" ref="BA195:BA258" si="33">+MIN(1,MAX(AG195,AH195,AI195,AJ195,AM195,AN195,AO195,AQ195,AS195,AT195,AU195,AV195,AW195))</f>
        <v>0</v>
      </c>
      <c r="BB195">
        <v>1</v>
      </c>
      <c r="BC195">
        <v>0</v>
      </c>
      <c r="BD195">
        <v>1</v>
      </c>
      <c r="BE195">
        <v>1</v>
      </c>
      <c r="BF195">
        <v>1</v>
      </c>
      <c r="BG195">
        <v>0</v>
      </c>
      <c r="BH195">
        <v>1</v>
      </c>
      <c r="BI195">
        <v>1</v>
      </c>
      <c r="BJ195">
        <v>1</v>
      </c>
      <c r="BK195">
        <v>1</v>
      </c>
      <c r="BL195">
        <v>1</v>
      </c>
      <c r="BM195">
        <v>0</v>
      </c>
      <c r="BN195">
        <v>0</v>
      </c>
      <c r="BO195">
        <v>0</v>
      </c>
      <c r="BP195">
        <v>1</v>
      </c>
      <c r="BQ195">
        <v>0</v>
      </c>
      <c r="BR195">
        <v>0</v>
      </c>
      <c r="BS195">
        <v>0</v>
      </c>
      <c r="BT195">
        <v>0</v>
      </c>
      <c r="BU195">
        <v>1</v>
      </c>
      <c r="BV195">
        <v>0</v>
      </c>
      <c r="BW195">
        <v>1</v>
      </c>
      <c r="BX195">
        <v>0</v>
      </c>
      <c r="BY195">
        <v>0</v>
      </c>
      <c r="BZ195">
        <v>0</v>
      </c>
      <c r="CA195">
        <v>0</v>
      </c>
      <c r="CB195">
        <v>0</v>
      </c>
      <c r="CC195">
        <v>0</v>
      </c>
      <c r="CD195">
        <v>0</v>
      </c>
      <c r="CE195">
        <v>0</v>
      </c>
      <c r="CF195">
        <v>0</v>
      </c>
      <c r="CG195">
        <f t="shared" ref="CG195:CG258" si="34">+MIN(MAX(BD195,BJ195,CA195,CF195),1)</f>
        <v>1</v>
      </c>
      <c r="CH195">
        <f t="shared" ref="CH195:CH258" si="35">+MIN(MAX(BE195,BH195,BU195,BW195,BX195),1)</f>
        <v>1</v>
      </c>
      <c r="CI195">
        <f t="shared" ref="CI195:CI258" si="36">+MIN(MAX(BM195,CB195,CC195),1)</f>
        <v>0</v>
      </c>
      <c r="CJ195">
        <f t="shared" ref="CJ195:CJ258" si="37">+MIN(MAX(BK195,BO195,BQ195,BR195,BS195,BT195,BY195,BZ195),1)</f>
        <v>1</v>
      </c>
      <c r="CK195">
        <f t="shared" ref="CK195:CK258" si="38">+MIN(MAX(BV195,CD195,CE195),1)</f>
        <v>0</v>
      </c>
      <c r="CL195">
        <f t="shared" ref="CL195:CL258" si="39">+MIN(MAX(BB195,BC195,BF195,BG195,BI195,BL195,BN195,BP195),1)</f>
        <v>1</v>
      </c>
    </row>
    <row r="196" spans="1:90" x14ac:dyDescent="0.25">
      <c r="A196" s="1">
        <v>194</v>
      </c>
      <c r="B196" t="s">
        <v>697</v>
      </c>
      <c r="C196" t="s">
        <v>698</v>
      </c>
      <c r="D196" t="s">
        <v>699</v>
      </c>
      <c r="E196">
        <v>1225000000</v>
      </c>
      <c r="F196">
        <v>2016</v>
      </c>
      <c r="G196">
        <v>2016</v>
      </c>
      <c r="H196" t="s">
        <v>22</v>
      </c>
      <c r="I196" t="s">
        <v>17</v>
      </c>
      <c r="J196" t="s">
        <v>53</v>
      </c>
      <c r="K196" t="s">
        <v>700</v>
      </c>
      <c r="L196" t="s">
        <v>701</v>
      </c>
      <c r="M196">
        <v>2016</v>
      </c>
      <c r="N196" t="s">
        <v>56</v>
      </c>
      <c r="O196">
        <v>1225000000</v>
      </c>
      <c r="P196" t="s">
        <v>699</v>
      </c>
      <c r="Q196">
        <v>0</v>
      </c>
      <c r="R196">
        <v>0</v>
      </c>
      <c r="S196">
        <v>1</v>
      </c>
      <c r="T196">
        <v>0</v>
      </c>
      <c r="U196">
        <v>0</v>
      </c>
      <c r="V196">
        <v>0</v>
      </c>
      <c r="W196">
        <v>1</v>
      </c>
      <c r="X196">
        <v>1</v>
      </c>
      <c r="Y196">
        <v>1</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f t="shared" si="30"/>
        <v>1</v>
      </c>
      <c r="AY196">
        <f t="shared" si="31"/>
        <v>0</v>
      </c>
      <c r="AZ196">
        <f t="shared" si="32"/>
        <v>0</v>
      </c>
      <c r="BA196">
        <f t="shared" si="33"/>
        <v>0</v>
      </c>
      <c r="BB196">
        <v>0</v>
      </c>
      <c r="BC196">
        <v>0</v>
      </c>
      <c r="BD196">
        <v>0</v>
      </c>
      <c r="BE196">
        <v>0</v>
      </c>
      <c r="BF196">
        <v>1</v>
      </c>
      <c r="BG196">
        <v>1</v>
      </c>
      <c r="BH196">
        <v>1</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f t="shared" si="34"/>
        <v>0</v>
      </c>
      <c r="CH196">
        <f t="shared" si="35"/>
        <v>1</v>
      </c>
      <c r="CI196">
        <f t="shared" si="36"/>
        <v>0</v>
      </c>
      <c r="CJ196">
        <f t="shared" si="37"/>
        <v>0</v>
      </c>
      <c r="CK196">
        <f t="shared" si="38"/>
        <v>0</v>
      </c>
      <c r="CL196">
        <f t="shared" si="39"/>
        <v>1</v>
      </c>
    </row>
    <row r="197" spans="1:90" x14ac:dyDescent="0.25">
      <c r="A197" s="1">
        <v>195</v>
      </c>
      <c r="B197" t="s">
        <v>702</v>
      </c>
      <c r="C197" t="s">
        <v>278</v>
      </c>
      <c r="D197" t="s">
        <v>110</v>
      </c>
      <c r="E197">
        <v>167000000</v>
      </c>
      <c r="F197">
        <v>2015</v>
      </c>
      <c r="G197">
        <v>2015</v>
      </c>
      <c r="H197" t="s">
        <v>22</v>
      </c>
      <c r="I197" t="s">
        <v>181</v>
      </c>
      <c r="J197" t="s">
        <v>53</v>
      </c>
      <c r="K197" t="s">
        <v>703</v>
      </c>
      <c r="L197" t="s">
        <v>280</v>
      </c>
      <c r="M197">
        <v>2015</v>
      </c>
      <c r="N197" t="s">
        <v>70</v>
      </c>
      <c r="O197">
        <v>167000000</v>
      </c>
      <c r="P197" t="s">
        <v>110</v>
      </c>
      <c r="Q197">
        <v>0</v>
      </c>
      <c r="R197">
        <v>0</v>
      </c>
      <c r="S197">
        <v>0</v>
      </c>
      <c r="T197">
        <v>1</v>
      </c>
      <c r="U197">
        <v>1</v>
      </c>
      <c r="V197">
        <v>0</v>
      </c>
      <c r="W197">
        <v>0</v>
      </c>
      <c r="X197">
        <v>0</v>
      </c>
      <c r="Y197">
        <v>0</v>
      </c>
      <c r="Z197">
        <v>1</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f t="shared" si="30"/>
        <v>0</v>
      </c>
      <c r="AY197">
        <f t="shared" si="31"/>
        <v>1</v>
      </c>
      <c r="AZ197">
        <f t="shared" si="32"/>
        <v>0</v>
      </c>
      <c r="BA197">
        <f t="shared" si="33"/>
        <v>0</v>
      </c>
      <c r="BB197">
        <v>0</v>
      </c>
      <c r="BC197">
        <v>0</v>
      </c>
      <c r="BD197">
        <v>1</v>
      </c>
      <c r="BE197">
        <v>0</v>
      </c>
      <c r="BF197">
        <v>1</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f t="shared" si="34"/>
        <v>1</v>
      </c>
      <c r="CH197">
        <f t="shared" si="35"/>
        <v>0</v>
      </c>
      <c r="CI197">
        <f t="shared" si="36"/>
        <v>0</v>
      </c>
      <c r="CJ197">
        <f t="shared" si="37"/>
        <v>0</v>
      </c>
      <c r="CK197">
        <f t="shared" si="38"/>
        <v>0</v>
      </c>
      <c r="CL197">
        <f t="shared" si="39"/>
        <v>1</v>
      </c>
    </row>
    <row r="198" spans="1:90" x14ac:dyDescent="0.25">
      <c r="A198" s="1">
        <v>196</v>
      </c>
      <c r="B198" t="s">
        <v>704</v>
      </c>
      <c r="C198" t="s">
        <v>705</v>
      </c>
      <c r="D198" t="s">
        <v>110</v>
      </c>
      <c r="E198">
        <v>125000000</v>
      </c>
      <c r="F198">
        <v>2008</v>
      </c>
      <c r="G198">
        <v>2008</v>
      </c>
      <c r="H198" t="s">
        <v>22</v>
      </c>
      <c r="I198" t="s">
        <v>706</v>
      </c>
      <c r="J198" t="s">
        <v>53</v>
      </c>
      <c r="K198" t="s">
        <v>707</v>
      </c>
      <c r="L198" t="s">
        <v>708</v>
      </c>
      <c r="M198">
        <v>2008</v>
      </c>
      <c r="N198" t="s">
        <v>98</v>
      </c>
      <c r="O198">
        <v>125000000</v>
      </c>
      <c r="P198" t="s">
        <v>110</v>
      </c>
      <c r="Q198">
        <v>1</v>
      </c>
      <c r="R198">
        <v>1</v>
      </c>
      <c r="S198">
        <v>1</v>
      </c>
      <c r="T198">
        <v>1</v>
      </c>
      <c r="U198">
        <v>1</v>
      </c>
      <c r="V198">
        <v>1</v>
      </c>
      <c r="W198">
        <v>1</v>
      </c>
      <c r="X198">
        <v>1</v>
      </c>
      <c r="Y198">
        <v>0</v>
      </c>
      <c r="Z198">
        <v>0</v>
      </c>
      <c r="AA198">
        <v>1</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f t="shared" si="30"/>
        <v>1</v>
      </c>
      <c r="AY198">
        <f t="shared" si="31"/>
        <v>0</v>
      </c>
      <c r="AZ198">
        <f t="shared" si="32"/>
        <v>0</v>
      </c>
      <c r="BA198">
        <f t="shared" si="33"/>
        <v>0</v>
      </c>
      <c r="BB198">
        <v>0</v>
      </c>
      <c r="BC198">
        <v>0</v>
      </c>
      <c r="BD198">
        <v>1</v>
      </c>
      <c r="BE198">
        <v>0</v>
      </c>
      <c r="BF198">
        <v>1</v>
      </c>
      <c r="BG198">
        <v>0</v>
      </c>
      <c r="BH198">
        <v>1</v>
      </c>
      <c r="BI198">
        <v>0</v>
      </c>
      <c r="BJ198">
        <v>0</v>
      </c>
      <c r="BK198">
        <v>0</v>
      </c>
      <c r="BL198">
        <v>1</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f t="shared" si="34"/>
        <v>1</v>
      </c>
      <c r="CH198">
        <f t="shared" si="35"/>
        <v>1</v>
      </c>
      <c r="CI198">
        <f t="shared" si="36"/>
        <v>0</v>
      </c>
      <c r="CJ198">
        <f t="shared" si="37"/>
        <v>0</v>
      </c>
      <c r="CK198">
        <f t="shared" si="38"/>
        <v>0</v>
      </c>
      <c r="CL198">
        <f t="shared" si="39"/>
        <v>1</v>
      </c>
    </row>
    <row r="199" spans="1:90" x14ac:dyDescent="0.25">
      <c r="A199" s="1">
        <v>197</v>
      </c>
      <c r="B199" t="s">
        <v>709</v>
      </c>
      <c r="C199" t="s">
        <v>679</v>
      </c>
      <c r="D199" t="s">
        <v>110</v>
      </c>
      <c r="E199">
        <v>160000000</v>
      </c>
      <c r="F199">
        <v>2017</v>
      </c>
      <c r="G199">
        <v>2017</v>
      </c>
      <c r="H199" t="s">
        <v>22</v>
      </c>
      <c r="I199" t="s">
        <v>18</v>
      </c>
      <c r="J199" t="s">
        <v>53</v>
      </c>
      <c r="K199" t="s">
        <v>710</v>
      </c>
      <c r="L199" t="s">
        <v>681</v>
      </c>
      <c r="M199">
        <v>2017</v>
      </c>
      <c r="N199" t="s">
        <v>70</v>
      </c>
      <c r="O199">
        <v>160000000</v>
      </c>
      <c r="P199" t="s">
        <v>110</v>
      </c>
      <c r="Q199">
        <v>0</v>
      </c>
      <c r="R199">
        <v>0</v>
      </c>
      <c r="S199">
        <v>0</v>
      </c>
      <c r="T199">
        <v>1</v>
      </c>
      <c r="U199">
        <v>0</v>
      </c>
      <c r="V199">
        <v>0</v>
      </c>
      <c r="W199">
        <v>0</v>
      </c>
      <c r="X199">
        <v>0</v>
      </c>
      <c r="Y199">
        <v>0</v>
      </c>
      <c r="Z199">
        <v>1</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f t="shared" si="30"/>
        <v>0</v>
      </c>
      <c r="AY199">
        <f t="shared" si="31"/>
        <v>1</v>
      </c>
      <c r="AZ199">
        <f t="shared" si="32"/>
        <v>0</v>
      </c>
      <c r="BA199">
        <f t="shared" si="33"/>
        <v>0</v>
      </c>
      <c r="BB199">
        <v>0</v>
      </c>
      <c r="BC199">
        <v>0</v>
      </c>
      <c r="BD199">
        <v>1</v>
      </c>
      <c r="BE199">
        <v>0</v>
      </c>
      <c r="BF199">
        <v>1</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f t="shared" si="34"/>
        <v>1</v>
      </c>
      <c r="CH199">
        <f t="shared" si="35"/>
        <v>0</v>
      </c>
      <c r="CI199">
        <f t="shared" si="36"/>
        <v>0</v>
      </c>
      <c r="CJ199">
        <f t="shared" si="37"/>
        <v>0</v>
      </c>
      <c r="CK199">
        <f t="shared" si="38"/>
        <v>0</v>
      </c>
      <c r="CL199">
        <f t="shared" si="39"/>
        <v>1</v>
      </c>
    </row>
    <row r="200" spans="1:90" x14ac:dyDescent="0.25">
      <c r="A200" s="1">
        <v>198</v>
      </c>
      <c r="B200" t="s">
        <v>711</v>
      </c>
      <c r="C200" t="s">
        <v>712</v>
      </c>
      <c r="D200" t="s">
        <v>51</v>
      </c>
      <c r="E200">
        <v>178280000</v>
      </c>
      <c r="F200">
        <v>2017</v>
      </c>
      <c r="G200">
        <v>2017</v>
      </c>
      <c r="H200" t="s">
        <v>22</v>
      </c>
      <c r="I200" t="s">
        <v>15</v>
      </c>
      <c r="J200" t="s">
        <v>53</v>
      </c>
      <c r="K200" t="s">
        <v>713</v>
      </c>
      <c r="L200" t="s">
        <v>714</v>
      </c>
      <c r="M200">
        <v>2017</v>
      </c>
      <c r="N200" t="s">
        <v>56</v>
      </c>
      <c r="O200">
        <v>178280000</v>
      </c>
      <c r="P200" t="s">
        <v>51</v>
      </c>
      <c r="Q200">
        <v>1</v>
      </c>
      <c r="R200">
        <v>0</v>
      </c>
      <c r="S200">
        <v>0</v>
      </c>
      <c r="T200">
        <v>0</v>
      </c>
      <c r="U200">
        <v>0</v>
      </c>
      <c r="V200">
        <v>0</v>
      </c>
      <c r="W200">
        <v>1</v>
      </c>
      <c r="X200">
        <v>1</v>
      </c>
      <c r="Y200">
        <v>1</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f t="shared" si="30"/>
        <v>1</v>
      </c>
      <c r="AY200">
        <f t="shared" si="31"/>
        <v>0</v>
      </c>
      <c r="AZ200">
        <f t="shared" si="32"/>
        <v>0</v>
      </c>
      <c r="BA200">
        <f t="shared" si="33"/>
        <v>0</v>
      </c>
      <c r="BB200">
        <v>0</v>
      </c>
      <c r="BC200">
        <v>0</v>
      </c>
      <c r="BD200">
        <v>0</v>
      </c>
      <c r="BE200">
        <v>0</v>
      </c>
      <c r="BF200">
        <v>1</v>
      </c>
      <c r="BG200">
        <v>0</v>
      </c>
      <c r="BH200">
        <v>1</v>
      </c>
      <c r="BI200">
        <v>0</v>
      </c>
      <c r="BJ200">
        <v>0</v>
      </c>
      <c r="BK200">
        <v>1</v>
      </c>
      <c r="BL200">
        <v>0</v>
      </c>
      <c r="BM200">
        <v>0</v>
      </c>
      <c r="BN200">
        <v>0</v>
      </c>
      <c r="BO200">
        <v>0</v>
      </c>
      <c r="BP200">
        <v>0</v>
      </c>
      <c r="BQ200">
        <v>0</v>
      </c>
      <c r="BR200">
        <v>0</v>
      </c>
      <c r="BS200">
        <v>0</v>
      </c>
      <c r="BT200">
        <v>0</v>
      </c>
      <c r="BU200">
        <v>1</v>
      </c>
      <c r="BV200">
        <v>0</v>
      </c>
      <c r="BW200">
        <v>0</v>
      </c>
      <c r="BX200">
        <v>0</v>
      </c>
      <c r="BY200">
        <v>0</v>
      </c>
      <c r="BZ200">
        <v>0</v>
      </c>
      <c r="CA200">
        <v>0</v>
      </c>
      <c r="CB200">
        <v>0</v>
      </c>
      <c r="CC200">
        <v>0</v>
      </c>
      <c r="CD200">
        <v>0</v>
      </c>
      <c r="CE200">
        <v>0</v>
      </c>
      <c r="CF200">
        <v>0</v>
      </c>
      <c r="CG200">
        <f t="shared" si="34"/>
        <v>0</v>
      </c>
      <c r="CH200">
        <f t="shared" si="35"/>
        <v>1</v>
      </c>
      <c r="CI200">
        <f t="shared" si="36"/>
        <v>0</v>
      </c>
      <c r="CJ200">
        <f t="shared" si="37"/>
        <v>1</v>
      </c>
      <c r="CK200">
        <f t="shared" si="38"/>
        <v>0</v>
      </c>
      <c r="CL200">
        <f t="shared" si="39"/>
        <v>1</v>
      </c>
    </row>
    <row r="201" spans="1:90" x14ac:dyDescent="0.25">
      <c r="A201" s="1">
        <v>199</v>
      </c>
      <c r="B201" t="s">
        <v>715</v>
      </c>
      <c r="C201" t="s">
        <v>315</v>
      </c>
      <c r="D201" t="s">
        <v>110</v>
      </c>
      <c r="E201">
        <v>130000000</v>
      </c>
      <c r="G201">
        <v>2020</v>
      </c>
      <c r="H201" t="s">
        <v>22</v>
      </c>
      <c r="I201" t="s">
        <v>18</v>
      </c>
      <c r="J201" t="s">
        <v>90</v>
      </c>
      <c r="K201" t="s">
        <v>716</v>
      </c>
      <c r="L201" t="s">
        <v>317</v>
      </c>
      <c r="N201" t="s">
        <v>79</v>
      </c>
      <c r="O201">
        <v>130000000</v>
      </c>
      <c r="P201" t="s">
        <v>110</v>
      </c>
      <c r="Q201">
        <v>0</v>
      </c>
      <c r="R201">
        <v>0</v>
      </c>
      <c r="S201">
        <v>0</v>
      </c>
      <c r="T201">
        <v>1</v>
      </c>
      <c r="U201">
        <v>0</v>
      </c>
      <c r="V201">
        <v>0</v>
      </c>
      <c r="W201">
        <v>1</v>
      </c>
      <c r="X201">
        <v>1</v>
      </c>
      <c r="Y201">
        <v>1</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f t="shared" si="30"/>
        <v>1</v>
      </c>
      <c r="AY201">
        <f t="shared" si="31"/>
        <v>0</v>
      </c>
      <c r="AZ201">
        <f t="shared" si="32"/>
        <v>0</v>
      </c>
      <c r="BA201">
        <f t="shared" si="33"/>
        <v>0</v>
      </c>
      <c r="BB201">
        <v>0</v>
      </c>
      <c r="BC201">
        <v>0</v>
      </c>
      <c r="BD201">
        <v>0</v>
      </c>
      <c r="BE201">
        <v>0</v>
      </c>
      <c r="BF201">
        <v>1</v>
      </c>
      <c r="BG201">
        <v>0</v>
      </c>
      <c r="BH201">
        <v>1</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f t="shared" si="34"/>
        <v>0</v>
      </c>
      <c r="CH201">
        <f t="shared" si="35"/>
        <v>1</v>
      </c>
      <c r="CI201">
        <f t="shared" si="36"/>
        <v>0</v>
      </c>
      <c r="CJ201">
        <f t="shared" si="37"/>
        <v>0</v>
      </c>
      <c r="CK201">
        <f t="shared" si="38"/>
        <v>0</v>
      </c>
      <c r="CL201">
        <f t="shared" si="39"/>
        <v>1</v>
      </c>
    </row>
    <row r="202" spans="1:90" x14ac:dyDescent="0.25">
      <c r="A202" s="1">
        <v>200</v>
      </c>
      <c r="B202" t="s">
        <v>717</v>
      </c>
      <c r="C202" t="s">
        <v>207</v>
      </c>
      <c r="D202" t="s">
        <v>51</v>
      </c>
      <c r="E202">
        <v>174850000</v>
      </c>
      <c r="F202">
        <v>2014</v>
      </c>
      <c r="G202">
        <v>2014</v>
      </c>
      <c r="H202" t="s">
        <v>22</v>
      </c>
      <c r="I202" t="s">
        <v>15</v>
      </c>
      <c r="J202" t="s">
        <v>53</v>
      </c>
      <c r="K202" t="s">
        <v>718</v>
      </c>
      <c r="L202" t="s">
        <v>209</v>
      </c>
      <c r="M202">
        <v>2014</v>
      </c>
      <c r="N202" t="s">
        <v>79</v>
      </c>
      <c r="O202">
        <v>174850000</v>
      </c>
      <c r="P202" t="s">
        <v>51</v>
      </c>
      <c r="Q202">
        <v>1</v>
      </c>
      <c r="R202">
        <v>0</v>
      </c>
      <c r="S202">
        <v>0</v>
      </c>
      <c r="T202">
        <v>0</v>
      </c>
      <c r="U202">
        <v>0</v>
      </c>
      <c r="V202">
        <v>0</v>
      </c>
      <c r="W202">
        <v>1</v>
      </c>
      <c r="X202">
        <v>1</v>
      </c>
      <c r="Y202">
        <v>1</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f t="shared" si="30"/>
        <v>1</v>
      </c>
      <c r="AY202">
        <f t="shared" si="31"/>
        <v>0</v>
      </c>
      <c r="AZ202">
        <f t="shared" si="32"/>
        <v>0</v>
      </c>
      <c r="BA202">
        <f t="shared" si="33"/>
        <v>0</v>
      </c>
      <c r="BB202">
        <v>0</v>
      </c>
      <c r="BC202">
        <v>0</v>
      </c>
      <c r="BD202">
        <v>0</v>
      </c>
      <c r="BE202">
        <v>0</v>
      </c>
      <c r="BF202">
        <v>1</v>
      </c>
      <c r="BG202">
        <v>0</v>
      </c>
      <c r="BH202">
        <v>0</v>
      </c>
      <c r="BI202">
        <v>0</v>
      </c>
      <c r="BJ202">
        <v>0</v>
      </c>
      <c r="BK202">
        <v>0</v>
      </c>
      <c r="BL202">
        <v>0</v>
      </c>
      <c r="BM202">
        <v>0</v>
      </c>
      <c r="BN202">
        <v>0</v>
      </c>
      <c r="BO202">
        <v>0</v>
      </c>
      <c r="BP202">
        <v>0</v>
      </c>
      <c r="BQ202">
        <v>0</v>
      </c>
      <c r="BR202">
        <v>0</v>
      </c>
      <c r="BS202">
        <v>0</v>
      </c>
      <c r="BT202">
        <v>0</v>
      </c>
      <c r="BU202">
        <v>0</v>
      </c>
      <c r="BV202">
        <v>0</v>
      </c>
      <c r="BW202">
        <v>0</v>
      </c>
      <c r="BX202">
        <v>1</v>
      </c>
      <c r="BY202">
        <v>0</v>
      </c>
      <c r="BZ202">
        <v>0</v>
      </c>
      <c r="CA202">
        <v>0</v>
      </c>
      <c r="CB202">
        <v>0</v>
      </c>
      <c r="CC202">
        <v>0</v>
      </c>
      <c r="CD202">
        <v>0</v>
      </c>
      <c r="CE202">
        <v>0</v>
      </c>
      <c r="CF202">
        <v>0</v>
      </c>
      <c r="CG202">
        <f t="shared" si="34"/>
        <v>0</v>
      </c>
      <c r="CH202">
        <f t="shared" si="35"/>
        <v>1</v>
      </c>
      <c r="CI202">
        <f t="shared" si="36"/>
        <v>0</v>
      </c>
      <c r="CJ202">
        <f t="shared" si="37"/>
        <v>0</v>
      </c>
      <c r="CK202">
        <f t="shared" si="38"/>
        <v>0</v>
      </c>
      <c r="CL202">
        <f t="shared" si="39"/>
        <v>1</v>
      </c>
    </row>
    <row r="203" spans="1:90" x14ac:dyDescent="0.25">
      <c r="A203" s="1">
        <v>201</v>
      </c>
      <c r="B203" t="s">
        <v>719</v>
      </c>
      <c r="C203" t="s">
        <v>467</v>
      </c>
      <c r="D203" t="s">
        <v>468</v>
      </c>
      <c r="E203">
        <v>16770000000</v>
      </c>
      <c r="F203">
        <v>2013</v>
      </c>
      <c r="G203">
        <v>2011</v>
      </c>
      <c r="H203" t="s">
        <v>22</v>
      </c>
      <c r="I203" t="s">
        <v>17</v>
      </c>
      <c r="J203" t="s">
        <v>53</v>
      </c>
      <c r="K203" t="s">
        <v>720</v>
      </c>
      <c r="L203" t="s">
        <v>470</v>
      </c>
      <c r="M203">
        <v>2013</v>
      </c>
      <c r="N203" t="s">
        <v>79</v>
      </c>
      <c r="O203">
        <v>16770000000</v>
      </c>
      <c r="P203" t="s">
        <v>468</v>
      </c>
      <c r="Q203">
        <v>0</v>
      </c>
      <c r="R203">
        <v>0</v>
      </c>
      <c r="S203">
        <v>1</v>
      </c>
      <c r="T203">
        <v>0</v>
      </c>
      <c r="U203">
        <v>0</v>
      </c>
      <c r="V203">
        <v>0</v>
      </c>
      <c r="W203">
        <v>1</v>
      </c>
      <c r="X203">
        <v>1</v>
      </c>
      <c r="Y203">
        <v>1</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f t="shared" si="30"/>
        <v>1</v>
      </c>
      <c r="AY203">
        <f t="shared" si="31"/>
        <v>0</v>
      </c>
      <c r="AZ203">
        <f t="shared" si="32"/>
        <v>0</v>
      </c>
      <c r="BA203">
        <f t="shared" si="33"/>
        <v>0</v>
      </c>
      <c r="BB203">
        <v>0</v>
      </c>
      <c r="BC203">
        <v>0</v>
      </c>
      <c r="BD203">
        <v>1</v>
      </c>
      <c r="BE203">
        <v>1</v>
      </c>
      <c r="BF203">
        <v>1</v>
      </c>
      <c r="BG203">
        <v>0</v>
      </c>
      <c r="BH203">
        <v>1</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f t="shared" si="34"/>
        <v>1</v>
      </c>
      <c r="CH203">
        <f t="shared" si="35"/>
        <v>1</v>
      </c>
      <c r="CI203">
        <f t="shared" si="36"/>
        <v>0</v>
      </c>
      <c r="CJ203">
        <f t="shared" si="37"/>
        <v>0</v>
      </c>
      <c r="CK203">
        <f t="shared" si="38"/>
        <v>0</v>
      </c>
      <c r="CL203">
        <f t="shared" si="39"/>
        <v>1</v>
      </c>
    </row>
    <row r="204" spans="1:90" x14ac:dyDescent="0.25">
      <c r="A204" s="1">
        <v>202</v>
      </c>
      <c r="B204" t="s">
        <v>721</v>
      </c>
      <c r="C204" t="s">
        <v>722</v>
      </c>
      <c r="D204" t="s">
        <v>51</v>
      </c>
      <c r="E204">
        <v>170000000</v>
      </c>
      <c r="F204">
        <v>2009</v>
      </c>
      <c r="G204">
        <v>2009</v>
      </c>
      <c r="H204" t="s">
        <v>22</v>
      </c>
      <c r="I204" t="s">
        <v>20</v>
      </c>
      <c r="J204" t="s">
        <v>53</v>
      </c>
      <c r="K204" t="s">
        <v>723</v>
      </c>
      <c r="L204" t="s">
        <v>724</v>
      </c>
      <c r="M204">
        <v>2009</v>
      </c>
      <c r="N204" t="s">
        <v>56</v>
      </c>
      <c r="O204">
        <v>170000000</v>
      </c>
      <c r="P204" t="s">
        <v>51</v>
      </c>
      <c r="Q204">
        <v>0</v>
      </c>
      <c r="R204">
        <v>0</v>
      </c>
      <c r="S204">
        <v>0</v>
      </c>
      <c r="T204">
        <v>0</v>
      </c>
      <c r="U204">
        <v>0</v>
      </c>
      <c r="V204">
        <v>1</v>
      </c>
      <c r="W204">
        <v>1</v>
      </c>
      <c r="X204">
        <v>1</v>
      </c>
      <c r="Y204">
        <v>1</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f t="shared" si="30"/>
        <v>1</v>
      </c>
      <c r="AY204">
        <f t="shared" si="31"/>
        <v>0</v>
      </c>
      <c r="AZ204">
        <f t="shared" si="32"/>
        <v>0</v>
      </c>
      <c r="BA204">
        <f t="shared" si="33"/>
        <v>0</v>
      </c>
      <c r="BB204">
        <v>0</v>
      </c>
      <c r="BC204">
        <v>0</v>
      </c>
      <c r="BD204">
        <v>0</v>
      </c>
      <c r="BE204">
        <v>1</v>
      </c>
      <c r="BF204">
        <v>1</v>
      </c>
      <c r="BG204">
        <v>0</v>
      </c>
      <c r="BH204">
        <v>1</v>
      </c>
      <c r="BI204">
        <v>0</v>
      </c>
      <c r="BJ204">
        <v>0</v>
      </c>
      <c r="BK204">
        <v>1</v>
      </c>
      <c r="BL204">
        <v>1</v>
      </c>
      <c r="BM204">
        <v>0</v>
      </c>
      <c r="BN204">
        <v>1</v>
      </c>
      <c r="BO204">
        <v>0</v>
      </c>
      <c r="BP204">
        <v>0</v>
      </c>
      <c r="BQ204">
        <v>0</v>
      </c>
      <c r="BR204">
        <v>0</v>
      </c>
      <c r="BS204">
        <v>0</v>
      </c>
      <c r="BT204">
        <v>0</v>
      </c>
      <c r="BU204">
        <v>1</v>
      </c>
      <c r="BV204">
        <v>1</v>
      </c>
      <c r="BW204">
        <v>0</v>
      </c>
      <c r="BX204">
        <v>0</v>
      </c>
      <c r="BY204">
        <v>1</v>
      </c>
      <c r="BZ204">
        <v>0</v>
      </c>
      <c r="CA204">
        <v>0</v>
      </c>
      <c r="CB204">
        <v>0</v>
      </c>
      <c r="CC204">
        <v>0</v>
      </c>
      <c r="CD204">
        <v>1</v>
      </c>
      <c r="CE204">
        <v>0</v>
      </c>
      <c r="CF204">
        <v>0</v>
      </c>
      <c r="CG204">
        <f t="shared" si="34"/>
        <v>0</v>
      </c>
      <c r="CH204">
        <f t="shared" si="35"/>
        <v>1</v>
      </c>
      <c r="CI204">
        <f t="shared" si="36"/>
        <v>0</v>
      </c>
      <c r="CJ204">
        <f t="shared" si="37"/>
        <v>1</v>
      </c>
      <c r="CK204">
        <f t="shared" si="38"/>
        <v>1</v>
      </c>
      <c r="CL204">
        <f t="shared" si="39"/>
        <v>1</v>
      </c>
    </row>
    <row r="205" spans="1:90" x14ac:dyDescent="0.25">
      <c r="A205" s="1">
        <v>203</v>
      </c>
      <c r="B205" t="s">
        <v>725</v>
      </c>
      <c r="C205" t="s">
        <v>278</v>
      </c>
      <c r="D205" t="s">
        <v>110</v>
      </c>
      <c r="E205">
        <v>124000000</v>
      </c>
      <c r="F205">
        <v>2018</v>
      </c>
      <c r="G205">
        <v>2018</v>
      </c>
      <c r="H205" t="s">
        <v>22</v>
      </c>
      <c r="I205" t="s">
        <v>18</v>
      </c>
      <c r="J205" t="s">
        <v>53</v>
      </c>
      <c r="K205" t="s">
        <v>726</v>
      </c>
      <c r="L205" t="s">
        <v>280</v>
      </c>
      <c r="M205">
        <v>2018</v>
      </c>
      <c r="N205" t="s">
        <v>141</v>
      </c>
      <c r="O205">
        <v>124000000</v>
      </c>
      <c r="P205" t="s">
        <v>110</v>
      </c>
      <c r="Q205">
        <v>0</v>
      </c>
      <c r="R205">
        <v>0</v>
      </c>
      <c r="S205">
        <v>0</v>
      </c>
      <c r="T205">
        <v>1</v>
      </c>
      <c r="U205">
        <v>0</v>
      </c>
      <c r="V205">
        <v>0</v>
      </c>
      <c r="W205">
        <v>0</v>
      </c>
      <c r="X205">
        <v>0</v>
      </c>
      <c r="Y205">
        <v>0</v>
      </c>
      <c r="Z205">
        <v>0</v>
      </c>
      <c r="AA205">
        <v>0</v>
      </c>
      <c r="AB205">
        <v>1</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f t="shared" si="30"/>
        <v>1</v>
      </c>
      <c r="AY205">
        <f t="shared" si="31"/>
        <v>0</v>
      </c>
      <c r="AZ205">
        <f t="shared" si="32"/>
        <v>0</v>
      </c>
      <c r="BA205">
        <f t="shared" si="33"/>
        <v>0</v>
      </c>
      <c r="BB205">
        <v>0</v>
      </c>
      <c r="BC205">
        <v>0</v>
      </c>
      <c r="BD205">
        <v>0</v>
      </c>
      <c r="BE205">
        <v>0</v>
      </c>
      <c r="BF205">
        <v>1</v>
      </c>
      <c r="BG205">
        <v>0</v>
      </c>
      <c r="BH205">
        <v>1</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f t="shared" si="34"/>
        <v>0</v>
      </c>
      <c r="CH205">
        <f t="shared" si="35"/>
        <v>1</v>
      </c>
      <c r="CI205">
        <f t="shared" si="36"/>
        <v>0</v>
      </c>
      <c r="CJ205">
        <f t="shared" si="37"/>
        <v>0</v>
      </c>
      <c r="CK205">
        <f t="shared" si="38"/>
        <v>0</v>
      </c>
      <c r="CL205">
        <f t="shared" si="39"/>
        <v>1</v>
      </c>
    </row>
    <row r="206" spans="1:90" x14ac:dyDescent="0.25">
      <c r="A206" s="1">
        <v>204</v>
      </c>
      <c r="B206" t="s">
        <v>727</v>
      </c>
      <c r="C206" t="s">
        <v>728</v>
      </c>
      <c r="D206" t="s">
        <v>51</v>
      </c>
      <c r="E206">
        <v>165040000</v>
      </c>
      <c r="F206">
        <v>2017</v>
      </c>
      <c r="G206">
        <v>2017</v>
      </c>
      <c r="H206" t="s">
        <v>22</v>
      </c>
      <c r="I206" t="s">
        <v>15</v>
      </c>
      <c r="J206" t="s">
        <v>53</v>
      </c>
      <c r="K206" t="s">
        <v>729</v>
      </c>
      <c r="L206" t="s">
        <v>730</v>
      </c>
      <c r="M206">
        <v>2017</v>
      </c>
      <c r="N206" t="s">
        <v>311</v>
      </c>
      <c r="O206">
        <v>165040000</v>
      </c>
      <c r="P206" t="s">
        <v>51</v>
      </c>
      <c r="Q206">
        <v>1</v>
      </c>
      <c r="R206">
        <v>0</v>
      </c>
      <c r="S206">
        <v>0</v>
      </c>
      <c r="T206">
        <v>0</v>
      </c>
      <c r="U206">
        <v>0</v>
      </c>
      <c r="V206">
        <v>0</v>
      </c>
      <c r="W206">
        <v>0</v>
      </c>
      <c r="X206">
        <v>0</v>
      </c>
      <c r="Y206">
        <v>0</v>
      </c>
      <c r="Z206">
        <v>0</v>
      </c>
      <c r="AA206">
        <v>0</v>
      </c>
      <c r="AB206">
        <v>0</v>
      </c>
      <c r="AC206">
        <v>0</v>
      </c>
      <c r="AD206">
        <v>0</v>
      </c>
      <c r="AE206">
        <v>0</v>
      </c>
      <c r="AF206">
        <v>0</v>
      </c>
      <c r="AG206">
        <v>1</v>
      </c>
      <c r="AH206">
        <v>0</v>
      </c>
      <c r="AI206">
        <v>0</v>
      </c>
      <c r="AJ206">
        <v>1</v>
      </c>
      <c r="AK206">
        <v>0</v>
      </c>
      <c r="AL206">
        <v>0</v>
      </c>
      <c r="AM206">
        <v>0</v>
      </c>
      <c r="AN206">
        <v>0</v>
      </c>
      <c r="AO206">
        <v>0</v>
      </c>
      <c r="AP206">
        <v>0</v>
      </c>
      <c r="AQ206">
        <v>0</v>
      </c>
      <c r="AR206">
        <v>0</v>
      </c>
      <c r="AS206">
        <v>0</v>
      </c>
      <c r="AT206">
        <v>0</v>
      </c>
      <c r="AU206">
        <v>0</v>
      </c>
      <c r="AV206">
        <v>0</v>
      </c>
      <c r="AW206">
        <v>0</v>
      </c>
      <c r="AX206">
        <f t="shared" si="30"/>
        <v>0</v>
      </c>
      <c r="AY206">
        <f t="shared" si="31"/>
        <v>0</v>
      </c>
      <c r="AZ206">
        <f t="shared" si="32"/>
        <v>0</v>
      </c>
      <c r="BA206">
        <f t="shared" si="33"/>
        <v>1</v>
      </c>
      <c r="BB206">
        <v>0</v>
      </c>
      <c r="BC206">
        <v>0</v>
      </c>
      <c r="BD206">
        <v>0</v>
      </c>
      <c r="BE206">
        <v>0</v>
      </c>
      <c r="BF206">
        <v>1</v>
      </c>
      <c r="BG206">
        <v>0</v>
      </c>
      <c r="BH206">
        <v>1</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f t="shared" si="34"/>
        <v>0</v>
      </c>
      <c r="CH206">
        <f t="shared" si="35"/>
        <v>1</v>
      </c>
      <c r="CI206">
        <f t="shared" si="36"/>
        <v>0</v>
      </c>
      <c r="CJ206">
        <f t="shared" si="37"/>
        <v>0</v>
      </c>
      <c r="CK206">
        <f t="shared" si="38"/>
        <v>0</v>
      </c>
      <c r="CL206">
        <f t="shared" si="39"/>
        <v>1</v>
      </c>
    </row>
    <row r="207" spans="1:90" x14ac:dyDescent="0.25">
      <c r="A207" s="1">
        <v>205</v>
      </c>
      <c r="B207" t="s">
        <v>731</v>
      </c>
      <c r="C207" t="s">
        <v>224</v>
      </c>
      <c r="D207" t="s">
        <v>110</v>
      </c>
      <c r="E207">
        <v>120000000</v>
      </c>
      <c r="F207">
        <v>2019</v>
      </c>
      <c r="G207">
        <v>2019</v>
      </c>
      <c r="H207" t="s">
        <v>22</v>
      </c>
      <c r="I207" t="s">
        <v>18</v>
      </c>
      <c r="J207" t="s">
        <v>53</v>
      </c>
      <c r="K207" t="s">
        <v>732</v>
      </c>
      <c r="L207" t="s">
        <v>226</v>
      </c>
      <c r="M207">
        <v>2019</v>
      </c>
      <c r="N207" t="s">
        <v>102</v>
      </c>
      <c r="O207">
        <v>120000000</v>
      </c>
      <c r="P207" t="s">
        <v>110</v>
      </c>
      <c r="Q207">
        <v>0</v>
      </c>
      <c r="R207">
        <v>0</v>
      </c>
      <c r="S207">
        <v>0</v>
      </c>
      <c r="T207">
        <v>1</v>
      </c>
      <c r="U207">
        <v>0</v>
      </c>
      <c r="V207">
        <v>0</v>
      </c>
      <c r="W207">
        <v>1</v>
      </c>
      <c r="X207">
        <v>0</v>
      </c>
      <c r="Y207">
        <v>0</v>
      </c>
      <c r="Z207">
        <v>1</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f t="shared" si="30"/>
        <v>1</v>
      </c>
      <c r="AY207">
        <f t="shared" si="31"/>
        <v>1</v>
      </c>
      <c r="AZ207">
        <f t="shared" si="32"/>
        <v>0</v>
      </c>
      <c r="BA207">
        <f t="shared" si="33"/>
        <v>0</v>
      </c>
      <c r="BB207">
        <v>0</v>
      </c>
      <c r="BC207">
        <v>0</v>
      </c>
      <c r="BD207">
        <v>0</v>
      </c>
      <c r="BE207">
        <v>0</v>
      </c>
      <c r="BF207">
        <v>1</v>
      </c>
      <c r="BG207">
        <v>1</v>
      </c>
      <c r="BH207">
        <v>0</v>
      </c>
      <c r="BI207">
        <v>0</v>
      </c>
      <c r="BJ207">
        <v>0</v>
      </c>
      <c r="BK207">
        <v>1</v>
      </c>
      <c r="BL207">
        <v>0</v>
      </c>
      <c r="BM207">
        <v>1</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f t="shared" si="34"/>
        <v>0</v>
      </c>
      <c r="CH207">
        <f t="shared" si="35"/>
        <v>0</v>
      </c>
      <c r="CI207">
        <f t="shared" si="36"/>
        <v>1</v>
      </c>
      <c r="CJ207">
        <f t="shared" si="37"/>
        <v>1</v>
      </c>
      <c r="CK207">
        <f t="shared" si="38"/>
        <v>0</v>
      </c>
      <c r="CL207">
        <f t="shared" si="39"/>
        <v>1</v>
      </c>
    </row>
    <row r="208" spans="1:90" x14ac:dyDescent="0.25">
      <c r="A208" s="1">
        <v>206</v>
      </c>
      <c r="B208" t="s">
        <v>733</v>
      </c>
      <c r="C208" t="s">
        <v>734</v>
      </c>
      <c r="D208" t="s">
        <v>51</v>
      </c>
      <c r="E208">
        <v>160000000</v>
      </c>
      <c r="G208">
        <v>2020</v>
      </c>
      <c r="H208" t="s">
        <v>22</v>
      </c>
      <c r="I208" t="s">
        <v>20</v>
      </c>
      <c r="J208" t="s">
        <v>90</v>
      </c>
      <c r="K208" t="s">
        <v>735</v>
      </c>
      <c r="L208" t="s">
        <v>736</v>
      </c>
      <c r="N208" t="s">
        <v>70</v>
      </c>
      <c r="O208">
        <v>160000000</v>
      </c>
      <c r="P208" t="s">
        <v>51</v>
      </c>
      <c r="Q208">
        <v>0</v>
      </c>
      <c r="R208">
        <v>0</v>
      </c>
      <c r="S208">
        <v>0</v>
      </c>
      <c r="T208">
        <v>0</v>
      </c>
      <c r="U208">
        <v>0</v>
      </c>
      <c r="V208">
        <v>1</v>
      </c>
      <c r="W208">
        <v>0</v>
      </c>
      <c r="X208">
        <v>0</v>
      </c>
      <c r="Y208">
        <v>0</v>
      </c>
      <c r="Z208">
        <v>1</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f t="shared" si="30"/>
        <v>0</v>
      </c>
      <c r="AY208">
        <f t="shared" si="31"/>
        <v>1</v>
      </c>
      <c r="AZ208">
        <f t="shared" si="32"/>
        <v>0</v>
      </c>
      <c r="BA208">
        <f t="shared" si="33"/>
        <v>0</v>
      </c>
      <c r="BB208">
        <v>0</v>
      </c>
      <c r="BC208">
        <v>0</v>
      </c>
      <c r="BD208">
        <v>1</v>
      </c>
      <c r="BE208">
        <v>0</v>
      </c>
      <c r="BF208">
        <v>1</v>
      </c>
      <c r="BG208">
        <v>0</v>
      </c>
      <c r="BH208">
        <v>1</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f t="shared" si="34"/>
        <v>1</v>
      </c>
      <c r="CH208">
        <f t="shared" si="35"/>
        <v>1</v>
      </c>
      <c r="CI208">
        <f t="shared" si="36"/>
        <v>0</v>
      </c>
      <c r="CJ208">
        <f t="shared" si="37"/>
        <v>0</v>
      </c>
      <c r="CK208">
        <f t="shared" si="38"/>
        <v>0</v>
      </c>
      <c r="CL208">
        <f t="shared" si="39"/>
        <v>1</v>
      </c>
    </row>
    <row r="209" spans="1:90" x14ac:dyDescent="0.25">
      <c r="A209" s="1">
        <v>207</v>
      </c>
      <c r="B209" t="s">
        <v>737</v>
      </c>
      <c r="C209" t="s">
        <v>738</v>
      </c>
      <c r="D209" t="s">
        <v>138</v>
      </c>
      <c r="E209">
        <v>200000000</v>
      </c>
      <c r="G209">
        <v>2022</v>
      </c>
      <c r="H209" t="s">
        <v>22</v>
      </c>
      <c r="I209" t="s">
        <v>17</v>
      </c>
      <c r="J209" t="s">
        <v>90</v>
      </c>
      <c r="K209" t="s">
        <v>739</v>
      </c>
      <c r="L209" t="s">
        <v>740</v>
      </c>
      <c r="N209" t="s">
        <v>22</v>
      </c>
      <c r="O209">
        <v>200000000</v>
      </c>
      <c r="P209" t="s">
        <v>138</v>
      </c>
      <c r="Q209">
        <v>0</v>
      </c>
      <c r="R209">
        <v>0</v>
      </c>
      <c r="S209">
        <v>1</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f t="shared" si="30"/>
        <v>0</v>
      </c>
      <c r="AY209">
        <f t="shared" si="31"/>
        <v>0</v>
      </c>
      <c r="AZ209">
        <f t="shared" si="32"/>
        <v>0</v>
      </c>
      <c r="BA209">
        <f t="shared" si="33"/>
        <v>0</v>
      </c>
      <c r="BB209">
        <v>0</v>
      </c>
      <c r="BC209">
        <v>1</v>
      </c>
      <c r="BD209">
        <v>1</v>
      </c>
      <c r="BE209">
        <v>0</v>
      </c>
      <c r="BF209">
        <v>1</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f t="shared" si="34"/>
        <v>1</v>
      </c>
      <c r="CH209">
        <f t="shared" si="35"/>
        <v>0</v>
      </c>
      <c r="CI209">
        <f t="shared" si="36"/>
        <v>0</v>
      </c>
      <c r="CJ209">
        <f t="shared" si="37"/>
        <v>0</v>
      </c>
      <c r="CK209">
        <f t="shared" si="38"/>
        <v>0</v>
      </c>
      <c r="CL209">
        <f t="shared" si="39"/>
        <v>1</v>
      </c>
    </row>
    <row r="210" spans="1:90" x14ac:dyDescent="0.25">
      <c r="A210" s="1">
        <v>208</v>
      </c>
      <c r="B210" t="s">
        <v>741</v>
      </c>
      <c r="C210" t="s">
        <v>742</v>
      </c>
      <c r="D210" t="s">
        <v>51</v>
      </c>
      <c r="E210">
        <v>150000000</v>
      </c>
      <c r="F210">
        <v>2021</v>
      </c>
      <c r="G210">
        <v>2021</v>
      </c>
      <c r="H210" t="s">
        <v>22</v>
      </c>
      <c r="I210" t="s">
        <v>17</v>
      </c>
      <c r="J210" t="s">
        <v>53</v>
      </c>
      <c r="K210" t="s">
        <v>743</v>
      </c>
      <c r="L210" t="s">
        <v>744</v>
      </c>
      <c r="M210">
        <v>2021</v>
      </c>
      <c r="N210" t="s">
        <v>79</v>
      </c>
      <c r="O210">
        <v>150000000</v>
      </c>
      <c r="P210" t="s">
        <v>51</v>
      </c>
      <c r="Q210">
        <v>0</v>
      </c>
      <c r="R210">
        <v>0</v>
      </c>
      <c r="S210">
        <v>1</v>
      </c>
      <c r="T210">
        <v>0</v>
      </c>
      <c r="U210">
        <v>0</v>
      </c>
      <c r="V210">
        <v>0</v>
      </c>
      <c r="W210">
        <v>1</v>
      </c>
      <c r="X210">
        <v>1</v>
      </c>
      <c r="Y210">
        <v>1</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f t="shared" si="30"/>
        <v>1</v>
      </c>
      <c r="AY210">
        <f t="shared" si="31"/>
        <v>0</v>
      </c>
      <c r="AZ210">
        <f t="shared" si="32"/>
        <v>0</v>
      </c>
      <c r="BA210">
        <f t="shared" si="33"/>
        <v>0</v>
      </c>
      <c r="BB210">
        <v>0</v>
      </c>
      <c r="BC210">
        <v>0</v>
      </c>
      <c r="BD210">
        <v>1</v>
      </c>
      <c r="BE210">
        <v>0</v>
      </c>
      <c r="BF210">
        <v>1</v>
      </c>
      <c r="BG210">
        <v>0</v>
      </c>
      <c r="BH210">
        <v>1</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f t="shared" si="34"/>
        <v>1</v>
      </c>
      <c r="CH210">
        <f t="shared" si="35"/>
        <v>1</v>
      </c>
      <c r="CI210">
        <f t="shared" si="36"/>
        <v>0</v>
      </c>
      <c r="CJ210">
        <f t="shared" si="37"/>
        <v>0</v>
      </c>
      <c r="CK210">
        <f t="shared" si="38"/>
        <v>0</v>
      </c>
      <c r="CL210">
        <f t="shared" si="39"/>
        <v>1</v>
      </c>
    </row>
    <row r="211" spans="1:90" x14ac:dyDescent="0.25">
      <c r="A211" s="1">
        <v>209</v>
      </c>
      <c r="B211" t="s">
        <v>745</v>
      </c>
      <c r="C211" t="s">
        <v>694</v>
      </c>
      <c r="D211" t="s">
        <v>51</v>
      </c>
      <c r="E211">
        <v>150000000</v>
      </c>
      <c r="F211">
        <v>2009</v>
      </c>
      <c r="G211">
        <v>2006</v>
      </c>
      <c r="H211" t="s">
        <v>22</v>
      </c>
      <c r="I211" t="s">
        <v>16</v>
      </c>
      <c r="J211" t="s">
        <v>53</v>
      </c>
      <c r="K211" t="s">
        <v>746</v>
      </c>
      <c r="L211" t="s">
        <v>696</v>
      </c>
      <c r="M211">
        <v>2009</v>
      </c>
      <c r="N211" t="s">
        <v>56</v>
      </c>
      <c r="O211">
        <v>150000000</v>
      </c>
      <c r="P211" t="s">
        <v>51</v>
      </c>
      <c r="Q211">
        <v>0</v>
      </c>
      <c r="R211">
        <v>1</v>
      </c>
      <c r="S211">
        <v>0</v>
      </c>
      <c r="T211">
        <v>0</v>
      </c>
      <c r="U211">
        <v>0</v>
      </c>
      <c r="V211">
        <v>0</v>
      </c>
      <c r="W211">
        <v>1</v>
      </c>
      <c r="X211">
        <v>1</v>
      </c>
      <c r="Y211">
        <v>1</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f t="shared" si="30"/>
        <v>1</v>
      </c>
      <c r="AY211">
        <f t="shared" si="31"/>
        <v>0</v>
      </c>
      <c r="AZ211">
        <f t="shared" si="32"/>
        <v>0</v>
      </c>
      <c r="BA211">
        <f t="shared" si="33"/>
        <v>0</v>
      </c>
      <c r="BB211">
        <v>1</v>
      </c>
      <c r="BC211">
        <v>0</v>
      </c>
      <c r="BD211">
        <v>0</v>
      </c>
      <c r="BE211">
        <v>0</v>
      </c>
      <c r="BF211">
        <v>1</v>
      </c>
      <c r="BG211">
        <v>1</v>
      </c>
      <c r="BH211">
        <v>1</v>
      </c>
      <c r="BI211">
        <v>1</v>
      </c>
      <c r="BJ211">
        <v>0</v>
      </c>
      <c r="BK211">
        <v>1</v>
      </c>
      <c r="BL211">
        <v>1</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f t="shared" si="34"/>
        <v>0</v>
      </c>
      <c r="CH211">
        <f t="shared" si="35"/>
        <v>1</v>
      </c>
      <c r="CI211">
        <f t="shared" si="36"/>
        <v>0</v>
      </c>
      <c r="CJ211">
        <f t="shared" si="37"/>
        <v>1</v>
      </c>
      <c r="CK211">
        <f t="shared" si="38"/>
        <v>0</v>
      </c>
      <c r="CL211">
        <f t="shared" si="39"/>
        <v>1</v>
      </c>
    </row>
    <row r="212" spans="1:90" x14ac:dyDescent="0.25">
      <c r="A212" s="1">
        <v>210</v>
      </c>
      <c r="B212" t="s">
        <v>747</v>
      </c>
      <c r="C212" t="s">
        <v>201</v>
      </c>
      <c r="D212" t="s">
        <v>110</v>
      </c>
      <c r="E212">
        <v>135000000</v>
      </c>
      <c r="F212">
        <v>2016</v>
      </c>
      <c r="G212">
        <v>2016</v>
      </c>
      <c r="H212" t="s">
        <v>22</v>
      </c>
      <c r="I212" t="s">
        <v>18</v>
      </c>
      <c r="J212" t="s">
        <v>53</v>
      </c>
      <c r="K212" t="s">
        <v>748</v>
      </c>
      <c r="L212" t="s">
        <v>203</v>
      </c>
      <c r="M212">
        <v>2016</v>
      </c>
      <c r="N212" t="s">
        <v>79</v>
      </c>
      <c r="O212">
        <v>135000000</v>
      </c>
      <c r="P212" t="s">
        <v>110</v>
      </c>
      <c r="Q212">
        <v>0</v>
      </c>
      <c r="R212">
        <v>0</v>
      </c>
      <c r="S212">
        <v>0</v>
      </c>
      <c r="T212">
        <v>1</v>
      </c>
      <c r="U212">
        <v>0</v>
      </c>
      <c r="V212">
        <v>0</v>
      </c>
      <c r="W212">
        <v>1</v>
      </c>
      <c r="X212">
        <v>1</v>
      </c>
      <c r="Y212">
        <v>1</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f t="shared" si="30"/>
        <v>1</v>
      </c>
      <c r="AY212">
        <f t="shared" si="31"/>
        <v>0</v>
      </c>
      <c r="AZ212">
        <f t="shared" si="32"/>
        <v>0</v>
      </c>
      <c r="BA212">
        <f t="shared" si="33"/>
        <v>0</v>
      </c>
      <c r="BB212">
        <v>0</v>
      </c>
      <c r="BC212">
        <v>0</v>
      </c>
      <c r="BD212">
        <v>0</v>
      </c>
      <c r="BE212">
        <v>0</v>
      </c>
      <c r="BF212">
        <v>1</v>
      </c>
      <c r="BG212">
        <v>1</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f t="shared" si="34"/>
        <v>0</v>
      </c>
      <c r="CH212">
        <f t="shared" si="35"/>
        <v>0</v>
      </c>
      <c r="CI212">
        <f t="shared" si="36"/>
        <v>0</v>
      </c>
      <c r="CJ212">
        <f t="shared" si="37"/>
        <v>0</v>
      </c>
      <c r="CK212">
        <f t="shared" si="38"/>
        <v>0</v>
      </c>
      <c r="CL212">
        <f t="shared" si="39"/>
        <v>1</v>
      </c>
    </row>
    <row r="213" spans="1:90" x14ac:dyDescent="0.25">
      <c r="A213" s="1">
        <v>211</v>
      </c>
      <c r="B213" t="s">
        <v>749</v>
      </c>
      <c r="C213" t="s">
        <v>278</v>
      </c>
      <c r="D213" t="s">
        <v>110</v>
      </c>
      <c r="E213">
        <v>105000000</v>
      </c>
      <c r="G213">
        <v>2021</v>
      </c>
      <c r="H213" t="s">
        <v>22</v>
      </c>
      <c r="I213" t="s">
        <v>18</v>
      </c>
      <c r="K213" t="s">
        <v>750</v>
      </c>
      <c r="L213" t="s">
        <v>280</v>
      </c>
      <c r="N213" t="s">
        <v>141</v>
      </c>
      <c r="O213">
        <v>105000000</v>
      </c>
      <c r="P213" t="s">
        <v>110</v>
      </c>
      <c r="Q213">
        <v>0</v>
      </c>
      <c r="R213">
        <v>0</v>
      </c>
      <c r="S213">
        <v>0</v>
      </c>
      <c r="T213">
        <v>1</v>
      </c>
      <c r="U213">
        <v>0</v>
      </c>
      <c r="V213">
        <v>0</v>
      </c>
      <c r="W213">
        <v>0</v>
      </c>
      <c r="X213">
        <v>0</v>
      </c>
      <c r="Y213">
        <v>0</v>
      </c>
      <c r="Z213">
        <v>0</v>
      </c>
      <c r="AA213">
        <v>0</v>
      </c>
      <c r="AB213">
        <v>1</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f t="shared" si="30"/>
        <v>1</v>
      </c>
      <c r="AY213">
        <f t="shared" si="31"/>
        <v>0</v>
      </c>
      <c r="AZ213">
        <f t="shared" si="32"/>
        <v>0</v>
      </c>
      <c r="BA213">
        <f t="shared" si="33"/>
        <v>0</v>
      </c>
      <c r="BB213">
        <v>0</v>
      </c>
      <c r="BC213">
        <v>0</v>
      </c>
      <c r="BD213">
        <v>0</v>
      </c>
      <c r="BE213">
        <v>0</v>
      </c>
      <c r="BF213">
        <v>1</v>
      </c>
      <c r="BG213">
        <v>0</v>
      </c>
      <c r="BH213">
        <v>1</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f t="shared" si="34"/>
        <v>0</v>
      </c>
      <c r="CH213">
        <f t="shared" si="35"/>
        <v>1</v>
      </c>
      <c r="CI213">
        <f t="shared" si="36"/>
        <v>0</v>
      </c>
      <c r="CJ213">
        <f t="shared" si="37"/>
        <v>0</v>
      </c>
      <c r="CK213">
        <f t="shared" si="38"/>
        <v>0</v>
      </c>
      <c r="CL213">
        <f t="shared" si="39"/>
        <v>1</v>
      </c>
    </row>
    <row r="214" spans="1:90" x14ac:dyDescent="0.25">
      <c r="A214" s="1">
        <v>212</v>
      </c>
      <c r="B214" t="s">
        <v>751</v>
      </c>
      <c r="C214" t="s">
        <v>304</v>
      </c>
      <c r="D214" t="s">
        <v>51</v>
      </c>
      <c r="E214">
        <v>140000000</v>
      </c>
      <c r="F214">
        <v>2021</v>
      </c>
      <c r="G214">
        <v>2018</v>
      </c>
      <c r="H214" t="s">
        <v>22</v>
      </c>
      <c r="I214" t="s">
        <v>15</v>
      </c>
      <c r="J214" t="s">
        <v>53</v>
      </c>
      <c r="K214" t="s">
        <v>752</v>
      </c>
      <c r="L214" t="s">
        <v>306</v>
      </c>
      <c r="M214">
        <v>2021</v>
      </c>
      <c r="N214" t="s">
        <v>56</v>
      </c>
      <c r="O214">
        <v>140000000</v>
      </c>
      <c r="P214" t="s">
        <v>51</v>
      </c>
      <c r="Q214">
        <v>1</v>
      </c>
      <c r="R214">
        <v>0</v>
      </c>
      <c r="S214">
        <v>0</v>
      </c>
      <c r="T214">
        <v>0</v>
      </c>
      <c r="U214">
        <v>0</v>
      </c>
      <c r="V214">
        <v>0</v>
      </c>
      <c r="W214">
        <v>1</v>
      </c>
      <c r="X214">
        <v>1</v>
      </c>
      <c r="Y214">
        <v>1</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f t="shared" si="30"/>
        <v>1</v>
      </c>
      <c r="AY214">
        <f t="shared" si="31"/>
        <v>0</v>
      </c>
      <c r="AZ214">
        <f t="shared" si="32"/>
        <v>0</v>
      </c>
      <c r="BA214">
        <f t="shared" si="33"/>
        <v>0</v>
      </c>
      <c r="BB214">
        <v>0</v>
      </c>
      <c r="BC214">
        <v>0</v>
      </c>
      <c r="BD214">
        <v>1</v>
      </c>
      <c r="BE214">
        <v>0</v>
      </c>
      <c r="BF214">
        <v>1</v>
      </c>
      <c r="BG214">
        <v>0</v>
      </c>
      <c r="BH214">
        <v>1</v>
      </c>
      <c r="BI214">
        <v>0</v>
      </c>
      <c r="BJ214">
        <v>0</v>
      </c>
      <c r="BK214">
        <v>1</v>
      </c>
      <c r="BL214">
        <v>0</v>
      </c>
      <c r="BM214">
        <v>0</v>
      </c>
      <c r="BN214">
        <v>0</v>
      </c>
      <c r="BO214">
        <v>0</v>
      </c>
      <c r="BP214">
        <v>0</v>
      </c>
      <c r="BQ214">
        <v>0</v>
      </c>
      <c r="BR214">
        <v>0</v>
      </c>
      <c r="BS214">
        <v>0</v>
      </c>
      <c r="BT214">
        <v>0</v>
      </c>
      <c r="BU214">
        <v>1</v>
      </c>
      <c r="BV214">
        <v>0</v>
      </c>
      <c r="BW214">
        <v>0</v>
      </c>
      <c r="BX214">
        <v>0</v>
      </c>
      <c r="BY214">
        <v>0</v>
      </c>
      <c r="BZ214">
        <v>0</v>
      </c>
      <c r="CA214">
        <v>0</v>
      </c>
      <c r="CB214">
        <v>0</v>
      </c>
      <c r="CC214">
        <v>0</v>
      </c>
      <c r="CD214">
        <v>0</v>
      </c>
      <c r="CE214">
        <v>0</v>
      </c>
      <c r="CF214">
        <v>0</v>
      </c>
      <c r="CG214">
        <f t="shared" si="34"/>
        <v>1</v>
      </c>
      <c r="CH214">
        <f t="shared" si="35"/>
        <v>1</v>
      </c>
      <c r="CI214">
        <f t="shared" si="36"/>
        <v>0</v>
      </c>
      <c r="CJ214">
        <f t="shared" si="37"/>
        <v>1</v>
      </c>
      <c r="CK214">
        <f t="shared" si="38"/>
        <v>0</v>
      </c>
      <c r="CL214">
        <f t="shared" si="39"/>
        <v>1</v>
      </c>
    </row>
    <row r="215" spans="1:90" x14ac:dyDescent="0.25">
      <c r="A215" s="1">
        <v>213</v>
      </c>
      <c r="B215" t="s">
        <v>753</v>
      </c>
      <c r="C215" t="s">
        <v>754</v>
      </c>
      <c r="D215" t="s">
        <v>652</v>
      </c>
      <c r="E215">
        <v>1500000000</v>
      </c>
      <c r="F215">
        <v>2014</v>
      </c>
      <c r="G215">
        <v>2014</v>
      </c>
      <c r="H215" t="s">
        <v>22</v>
      </c>
      <c r="I215" t="s">
        <v>20</v>
      </c>
      <c r="J215" t="s">
        <v>53</v>
      </c>
      <c r="K215" t="s">
        <v>755</v>
      </c>
      <c r="L215" t="s">
        <v>756</v>
      </c>
      <c r="M215">
        <v>2014</v>
      </c>
      <c r="N215" t="s">
        <v>79</v>
      </c>
      <c r="O215">
        <v>1500000000</v>
      </c>
      <c r="P215" t="s">
        <v>652</v>
      </c>
      <c r="Q215">
        <v>0</v>
      </c>
      <c r="R215">
        <v>0</v>
      </c>
      <c r="S215">
        <v>0</v>
      </c>
      <c r="T215">
        <v>0</v>
      </c>
      <c r="U215">
        <v>0</v>
      </c>
      <c r="V215">
        <v>1</v>
      </c>
      <c r="W215">
        <v>1</v>
      </c>
      <c r="X215">
        <v>1</v>
      </c>
      <c r="Y215">
        <v>1</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f t="shared" si="30"/>
        <v>1</v>
      </c>
      <c r="AY215">
        <f t="shared" si="31"/>
        <v>0</v>
      </c>
      <c r="AZ215">
        <f t="shared" si="32"/>
        <v>0</v>
      </c>
      <c r="BA215">
        <f t="shared" si="33"/>
        <v>0</v>
      </c>
      <c r="BB215">
        <v>0</v>
      </c>
      <c r="BC215">
        <v>0</v>
      </c>
      <c r="BD215">
        <v>0</v>
      </c>
      <c r="BE215">
        <v>0</v>
      </c>
      <c r="BF215">
        <v>1</v>
      </c>
      <c r="BG215">
        <v>1</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f t="shared" si="34"/>
        <v>0</v>
      </c>
      <c r="CH215">
        <f t="shared" si="35"/>
        <v>0</v>
      </c>
      <c r="CI215">
        <f t="shared" si="36"/>
        <v>0</v>
      </c>
      <c r="CJ215">
        <f t="shared" si="37"/>
        <v>0</v>
      </c>
      <c r="CK215">
        <f t="shared" si="38"/>
        <v>0</v>
      </c>
      <c r="CL215">
        <f t="shared" si="39"/>
        <v>1</v>
      </c>
    </row>
    <row r="216" spans="1:90" x14ac:dyDescent="0.25">
      <c r="A216" s="1">
        <v>214</v>
      </c>
      <c r="B216" t="s">
        <v>757</v>
      </c>
      <c r="C216" t="s">
        <v>758</v>
      </c>
      <c r="D216" t="s">
        <v>110</v>
      </c>
      <c r="E216">
        <v>100000000</v>
      </c>
      <c r="F216">
        <v>2018</v>
      </c>
      <c r="G216">
        <v>2018</v>
      </c>
      <c r="H216" t="s">
        <v>22</v>
      </c>
      <c r="I216" t="s">
        <v>181</v>
      </c>
      <c r="J216" t="s">
        <v>53</v>
      </c>
      <c r="K216" t="s">
        <v>759</v>
      </c>
      <c r="L216" t="s">
        <v>760</v>
      </c>
      <c r="M216">
        <v>2018</v>
      </c>
      <c r="N216" t="s">
        <v>141</v>
      </c>
      <c r="O216">
        <v>100000000</v>
      </c>
      <c r="P216" t="s">
        <v>110</v>
      </c>
      <c r="Q216">
        <v>0</v>
      </c>
      <c r="R216">
        <v>0</v>
      </c>
      <c r="S216">
        <v>0</v>
      </c>
      <c r="T216">
        <v>1</v>
      </c>
      <c r="U216">
        <v>1</v>
      </c>
      <c r="V216">
        <v>0</v>
      </c>
      <c r="W216">
        <v>0</v>
      </c>
      <c r="X216">
        <v>0</v>
      </c>
      <c r="Y216">
        <v>0</v>
      </c>
      <c r="Z216">
        <v>0</v>
      </c>
      <c r="AA216">
        <v>0</v>
      </c>
      <c r="AB216">
        <v>1</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f t="shared" si="30"/>
        <v>1</v>
      </c>
      <c r="AY216">
        <f t="shared" si="31"/>
        <v>0</v>
      </c>
      <c r="AZ216">
        <f t="shared" si="32"/>
        <v>0</v>
      </c>
      <c r="BA216">
        <f t="shared" si="33"/>
        <v>0</v>
      </c>
      <c r="BB216">
        <v>0</v>
      </c>
      <c r="BC216">
        <v>0</v>
      </c>
      <c r="BD216">
        <v>0</v>
      </c>
      <c r="BE216">
        <v>0</v>
      </c>
      <c r="BF216">
        <v>1</v>
      </c>
      <c r="BG216">
        <v>0</v>
      </c>
      <c r="BH216">
        <v>0</v>
      </c>
      <c r="BI216">
        <v>1</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f t="shared" si="34"/>
        <v>0</v>
      </c>
      <c r="CH216">
        <f t="shared" si="35"/>
        <v>0</v>
      </c>
      <c r="CI216">
        <f t="shared" si="36"/>
        <v>0</v>
      </c>
      <c r="CJ216">
        <f t="shared" si="37"/>
        <v>0</v>
      </c>
      <c r="CK216">
        <f t="shared" si="38"/>
        <v>0</v>
      </c>
      <c r="CL216">
        <f t="shared" si="39"/>
        <v>1</v>
      </c>
    </row>
    <row r="217" spans="1:90" x14ac:dyDescent="0.25">
      <c r="A217" s="1">
        <v>215</v>
      </c>
      <c r="B217" t="s">
        <v>761</v>
      </c>
      <c r="C217" t="s">
        <v>534</v>
      </c>
      <c r="D217" t="s">
        <v>535</v>
      </c>
      <c r="E217">
        <v>153500000000</v>
      </c>
      <c r="F217">
        <v>2017</v>
      </c>
      <c r="G217">
        <v>2016</v>
      </c>
      <c r="H217" t="s">
        <v>22</v>
      </c>
      <c r="I217" t="s">
        <v>17</v>
      </c>
      <c r="J217" t="s">
        <v>53</v>
      </c>
      <c r="K217" t="s">
        <v>762</v>
      </c>
      <c r="L217" t="s">
        <v>537</v>
      </c>
      <c r="M217">
        <v>2017</v>
      </c>
      <c r="N217" t="s">
        <v>79</v>
      </c>
      <c r="O217">
        <v>153500000000</v>
      </c>
      <c r="P217" t="s">
        <v>535</v>
      </c>
      <c r="Q217">
        <v>0</v>
      </c>
      <c r="R217">
        <v>0</v>
      </c>
      <c r="S217">
        <v>1</v>
      </c>
      <c r="T217">
        <v>0</v>
      </c>
      <c r="U217">
        <v>0</v>
      </c>
      <c r="V217">
        <v>0</v>
      </c>
      <c r="W217">
        <v>1</v>
      </c>
      <c r="X217">
        <v>1</v>
      </c>
      <c r="Y217">
        <v>1</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f t="shared" si="30"/>
        <v>1</v>
      </c>
      <c r="AY217">
        <f t="shared" si="31"/>
        <v>0</v>
      </c>
      <c r="AZ217">
        <f t="shared" si="32"/>
        <v>0</v>
      </c>
      <c r="BA217">
        <f t="shared" si="33"/>
        <v>0</v>
      </c>
      <c r="BB217">
        <v>1</v>
      </c>
      <c r="BC217">
        <v>0</v>
      </c>
      <c r="BD217">
        <v>0</v>
      </c>
      <c r="BE217">
        <v>0</v>
      </c>
      <c r="BF217">
        <v>1</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f t="shared" si="34"/>
        <v>0</v>
      </c>
      <c r="CH217">
        <f t="shared" si="35"/>
        <v>0</v>
      </c>
      <c r="CI217">
        <f t="shared" si="36"/>
        <v>0</v>
      </c>
      <c r="CJ217">
        <f t="shared" si="37"/>
        <v>0</v>
      </c>
      <c r="CK217">
        <f t="shared" si="38"/>
        <v>0</v>
      </c>
      <c r="CL217">
        <f t="shared" si="39"/>
        <v>1</v>
      </c>
    </row>
    <row r="218" spans="1:90" x14ac:dyDescent="0.25">
      <c r="A218" s="1">
        <v>216</v>
      </c>
      <c r="B218" t="s">
        <v>763</v>
      </c>
      <c r="C218" t="s">
        <v>764</v>
      </c>
      <c r="D218" t="s">
        <v>765</v>
      </c>
      <c r="E218">
        <v>486000000</v>
      </c>
      <c r="F218">
        <v>2011</v>
      </c>
      <c r="G218">
        <v>2011</v>
      </c>
      <c r="H218" t="s">
        <v>22</v>
      </c>
      <c r="I218" t="s">
        <v>766</v>
      </c>
      <c r="J218" t="s">
        <v>53</v>
      </c>
      <c r="K218" t="s">
        <v>767</v>
      </c>
      <c r="L218" t="s">
        <v>768</v>
      </c>
      <c r="M218">
        <v>2011</v>
      </c>
      <c r="N218" t="s">
        <v>79</v>
      </c>
      <c r="O218">
        <v>486000000</v>
      </c>
      <c r="P218" t="s">
        <v>765</v>
      </c>
      <c r="Q218">
        <v>1</v>
      </c>
      <c r="R218">
        <v>0</v>
      </c>
      <c r="S218">
        <v>1</v>
      </c>
      <c r="T218">
        <v>1</v>
      </c>
      <c r="U218">
        <v>0</v>
      </c>
      <c r="V218">
        <v>1</v>
      </c>
      <c r="W218">
        <v>1</v>
      </c>
      <c r="X218">
        <v>1</v>
      </c>
      <c r="Y218">
        <v>1</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f t="shared" si="30"/>
        <v>1</v>
      </c>
      <c r="AY218">
        <f t="shared" si="31"/>
        <v>0</v>
      </c>
      <c r="AZ218">
        <f t="shared" si="32"/>
        <v>0</v>
      </c>
      <c r="BA218">
        <f t="shared" si="33"/>
        <v>0</v>
      </c>
      <c r="BB218">
        <v>1</v>
      </c>
      <c r="BC218">
        <v>0</v>
      </c>
      <c r="BD218">
        <v>1</v>
      </c>
      <c r="BE218">
        <v>1</v>
      </c>
      <c r="BF218">
        <v>1</v>
      </c>
      <c r="BG218">
        <v>0</v>
      </c>
      <c r="BH218">
        <v>1</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f t="shared" si="34"/>
        <v>1</v>
      </c>
      <c r="CH218">
        <f t="shared" si="35"/>
        <v>1</v>
      </c>
      <c r="CI218">
        <f t="shared" si="36"/>
        <v>0</v>
      </c>
      <c r="CJ218">
        <f t="shared" si="37"/>
        <v>0</v>
      </c>
      <c r="CK218">
        <f t="shared" si="38"/>
        <v>0</v>
      </c>
      <c r="CL218">
        <f t="shared" si="39"/>
        <v>1</v>
      </c>
    </row>
    <row r="219" spans="1:90" x14ac:dyDescent="0.25">
      <c r="A219" s="1">
        <v>217</v>
      </c>
      <c r="B219" t="s">
        <v>769</v>
      </c>
      <c r="C219" t="s">
        <v>712</v>
      </c>
      <c r="D219" t="s">
        <v>51</v>
      </c>
      <c r="E219">
        <v>135670000</v>
      </c>
      <c r="F219">
        <v>2014</v>
      </c>
      <c r="G219">
        <v>2013</v>
      </c>
      <c r="H219" t="s">
        <v>22</v>
      </c>
      <c r="I219" t="s">
        <v>15</v>
      </c>
      <c r="J219" t="s">
        <v>53</v>
      </c>
      <c r="K219" t="s">
        <v>770</v>
      </c>
      <c r="L219" t="s">
        <v>714</v>
      </c>
      <c r="M219">
        <v>2014</v>
      </c>
      <c r="N219" t="s">
        <v>56</v>
      </c>
      <c r="O219">
        <v>135670000</v>
      </c>
      <c r="P219" t="s">
        <v>51</v>
      </c>
      <c r="Q219">
        <v>1</v>
      </c>
      <c r="R219">
        <v>0</v>
      </c>
      <c r="S219">
        <v>0</v>
      </c>
      <c r="T219">
        <v>0</v>
      </c>
      <c r="U219">
        <v>0</v>
      </c>
      <c r="V219">
        <v>0</v>
      </c>
      <c r="W219">
        <v>1</v>
      </c>
      <c r="X219">
        <v>1</v>
      </c>
      <c r="Y219">
        <v>1</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f t="shared" si="30"/>
        <v>1</v>
      </c>
      <c r="AY219">
        <f t="shared" si="31"/>
        <v>0</v>
      </c>
      <c r="AZ219">
        <f t="shared" si="32"/>
        <v>0</v>
      </c>
      <c r="BA219">
        <f t="shared" si="33"/>
        <v>0</v>
      </c>
      <c r="BB219">
        <v>0</v>
      </c>
      <c r="BC219">
        <v>0</v>
      </c>
      <c r="BD219">
        <v>0</v>
      </c>
      <c r="BE219">
        <v>0</v>
      </c>
      <c r="BF219">
        <v>1</v>
      </c>
      <c r="BG219">
        <v>0</v>
      </c>
      <c r="BH219">
        <v>1</v>
      </c>
      <c r="BI219">
        <v>0</v>
      </c>
      <c r="BJ219">
        <v>0</v>
      </c>
      <c r="BK219">
        <v>1</v>
      </c>
      <c r="BL219">
        <v>0</v>
      </c>
      <c r="BM219">
        <v>0</v>
      </c>
      <c r="BN219">
        <v>0</v>
      </c>
      <c r="BO219">
        <v>0</v>
      </c>
      <c r="BP219">
        <v>0</v>
      </c>
      <c r="BQ219">
        <v>0</v>
      </c>
      <c r="BR219">
        <v>0</v>
      </c>
      <c r="BS219">
        <v>0</v>
      </c>
      <c r="BT219">
        <v>0</v>
      </c>
      <c r="BU219">
        <v>1</v>
      </c>
      <c r="BV219">
        <v>0</v>
      </c>
      <c r="BW219">
        <v>0</v>
      </c>
      <c r="BX219">
        <v>0</v>
      </c>
      <c r="BY219">
        <v>0</v>
      </c>
      <c r="BZ219">
        <v>0</v>
      </c>
      <c r="CA219">
        <v>0</v>
      </c>
      <c r="CB219">
        <v>0</v>
      </c>
      <c r="CC219">
        <v>0</v>
      </c>
      <c r="CD219">
        <v>0</v>
      </c>
      <c r="CE219">
        <v>0</v>
      </c>
      <c r="CF219">
        <v>0</v>
      </c>
      <c r="CG219">
        <f t="shared" si="34"/>
        <v>0</v>
      </c>
      <c r="CH219">
        <f t="shared" si="35"/>
        <v>1</v>
      </c>
      <c r="CI219">
        <f t="shared" si="36"/>
        <v>0</v>
      </c>
      <c r="CJ219">
        <f t="shared" si="37"/>
        <v>1</v>
      </c>
      <c r="CK219">
        <f t="shared" si="38"/>
        <v>0</v>
      </c>
      <c r="CL219">
        <f t="shared" si="39"/>
        <v>1</v>
      </c>
    </row>
    <row r="220" spans="1:90" x14ac:dyDescent="0.25">
      <c r="A220" s="1">
        <v>218</v>
      </c>
      <c r="B220" t="s">
        <v>771</v>
      </c>
      <c r="C220" t="s">
        <v>772</v>
      </c>
      <c r="D220" t="s">
        <v>110</v>
      </c>
      <c r="E220">
        <v>100000000</v>
      </c>
      <c r="F220">
        <v>2013</v>
      </c>
      <c r="G220">
        <v>2013</v>
      </c>
      <c r="H220" t="s">
        <v>22</v>
      </c>
      <c r="I220" t="s">
        <v>18</v>
      </c>
      <c r="J220" t="s">
        <v>53</v>
      </c>
      <c r="K220" t="s">
        <v>773</v>
      </c>
      <c r="L220" t="s">
        <v>774</v>
      </c>
      <c r="M220">
        <v>2013</v>
      </c>
      <c r="N220" t="s">
        <v>98</v>
      </c>
      <c r="O220">
        <v>100000000</v>
      </c>
      <c r="P220" t="s">
        <v>110</v>
      </c>
      <c r="Q220">
        <v>0</v>
      </c>
      <c r="R220">
        <v>0</v>
      </c>
      <c r="S220">
        <v>0</v>
      </c>
      <c r="T220">
        <v>1</v>
      </c>
      <c r="U220">
        <v>0</v>
      </c>
      <c r="V220">
        <v>0</v>
      </c>
      <c r="W220">
        <v>1</v>
      </c>
      <c r="X220">
        <v>1</v>
      </c>
      <c r="Y220">
        <v>0</v>
      </c>
      <c r="Z220">
        <v>0</v>
      </c>
      <c r="AA220">
        <v>1</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f t="shared" si="30"/>
        <v>1</v>
      </c>
      <c r="AY220">
        <f t="shared" si="31"/>
        <v>0</v>
      </c>
      <c r="AZ220">
        <f t="shared" si="32"/>
        <v>0</v>
      </c>
      <c r="BA220">
        <f t="shared" si="33"/>
        <v>0</v>
      </c>
      <c r="BB220">
        <v>0</v>
      </c>
      <c r="BC220">
        <v>0</v>
      </c>
      <c r="BD220">
        <v>1</v>
      </c>
      <c r="BE220">
        <v>0</v>
      </c>
      <c r="BF220">
        <v>1</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f t="shared" si="34"/>
        <v>1</v>
      </c>
      <c r="CH220">
        <f t="shared" si="35"/>
        <v>0</v>
      </c>
      <c r="CI220">
        <f t="shared" si="36"/>
        <v>0</v>
      </c>
      <c r="CJ220">
        <f t="shared" si="37"/>
        <v>0</v>
      </c>
      <c r="CK220">
        <f t="shared" si="38"/>
        <v>0</v>
      </c>
      <c r="CL220">
        <f t="shared" si="39"/>
        <v>1</v>
      </c>
    </row>
    <row r="221" spans="1:90" x14ac:dyDescent="0.25">
      <c r="A221" s="1">
        <v>219</v>
      </c>
      <c r="B221" t="s">
        <v>775</v>
      </c>
      <c r="C221" t="s">
        <v>776</v>
      </c>
      <c r="D221" t="s">
        <v>67</v>
      </c>
      <c r="E221">
        <v>80000000</v>
      </c>
      <c r="F221">
        <v>2014</v>
      </c>
      <c r="G221">
        <v>2014</v>
      </c>
      <c r="H221" t="s">
        <v>22</v>
      </c>
      <c r="I221" t="s">
        <v>18</v>
      </c>
      <c r="J221" t="s">
        <v>53</v>
      </c>
      <c r="K221" t="s">
        <v>777</v>
      </c>
      <c r="L221" t="s">
        <v>778</v>
      </c>
      <c r="M221">
        <v>2014</v>
      </c>
      <c r="N221" t="s">
        <v>70</v>
      </c>
      <c r="O221">
        <v>80000000</v>
      </c>
      <c r="P221" t="s">
        <v>67</v>
      </c>
      <c r="Q221">
        <v>0</v>
      </c>
      <c r="R221">
        <v>0</v>
      </c>
      <c r="S221">
        <v>0</v>
      </c>
      <c r="T221">
        <v>1</v>
      </c>
      <c r="U221">
        <v>0</v>
      </c>
      <c r="V221">
        <v>0</v>
      </c>
      <c r="W221">
        <v>0</v>
      </c>
      <c r="X221">
        <v>0</v>
      </c>
      <c r="Y221">
        <v>0</v>
      </c>
      <c r="Z221">
        <v>1</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f t="shared" si="30"/>
        <v>0</v>
      </c>
      <c r="AY221">
        <f t="shared" si="31"/>
        <v>1</v>
      </c>
      <c r="AZ221">
        <f t="shared" si="32"/>
        <v>0</v>
      </c>
      <c r="BA221">
        <f t="shared" si="33"/>
        <v>0</v>
      </c>
      <c r="BB221">
        <v>0</v>
      </c>
      <c r="BC221">
        <v>0</v>
      </c>
      <c r="BD221">
        <v>1</v>
      </c>
      <c r="BE221">
        <v>0</v>
      </c>
      <c r="BF221">
        <v>1</v>
      </c>
      <c r="BG221">
        <v>0</v>
      </c>
      <c r="BH221">
        <v>1</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f t="shared" si="34"/>
        <v>1</v>
      </c>
      <c r="CH221">
        <f t="shared" si="35"/>
        <v>1</v>
      </c>
      <c r="CI221">
        <f t="shared" si="36"/>
        <v>0</v>
      </c>
      <c r="CJ221">
        <f t="shared" si="37"/>
        <v>0</v>
      </c>
      <c r="CK221">
        <f t="shared" si="38"/>
        <v>0</v>
      </c>
      <c r="CL221">
        <f t="shared" si="39"/>
        <v>1</v>
      </c>
    </row>
    <row r="222" spans="1:90" x14ac:dyDescent="0.25">
      <c r="A222" s="1">
        <v>220</v>
      </c>
      <c r="B222" t="s">
        <v>779</v>
      </c>
      <c r="C222" t="s">
        <v>698</v>
      </c>
      <c r="D222" t="s">
        <v>699</v>
      </c>
      <c r="E222">
        <v>800000000</v>
      </c>
      <c r="F222">
        <v>2012</v>
      </c>
      <c r="G222">
        <v>2012</v>
      </c>
      <c r="H222" t="s">
        <v>22</v>
      </c>
      <c r="I222" t="s">
        <v>17</v>
      </c>
      <c r="J222" t="s">
        <v>53</v>
      </c>
      <c r="K222" t="s">
        <v>780</v>
      </c>
      <c r="L222" t="s">
        <v>701</v>
      </c>
      <c r="M222">
        <v>2012</v>
      </c>
      <c r="N222" t="s">
        <v>56</v>
      </c>
      <c r="O222">
        <v>800000000</v>
      </c>
      <c r="P222" t="s">
        <v>699</v>
      </c>
      <c r="Q222">
        <v>0</v>
      </c>
      <c r="R222">
        <v>0</v>
      </c>
      <c r="S222">
        <v>1</v>
      </c>
      <c r="T222">
        <v>0</v>
      </c>
      <c r="U222">
        <v>0</v>
      </c>
      <c r="V222">
        <v>0</v>
      </c>
      <c r="W222">
        <v>1</v>
      </c>
      <c r="X222">
        <v>1</v>
      </c>
      <c r="Y222">
        <v>1</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f t="shared" si="30"/>
        <v>1</v>
      </c>
      <c r="AY222">
        <f t="shared" si="31"/>
        <v>0</v>
      </c>
      <c r="AZ222">
        <f t="shared" si="32"/>
        <v>0</v>
      </c>
      <c r="BA222">
        <f t="shared" si="33"/>
        <v>0</v>
      </c>
      <c r="BB222">
        <v>0</v>
      </c>
      <c r="BC222">
        <v>0</v>
      </c>
      <c r="BD222">
        <v>0</v>
      </c>
      <c r="BE222">
        <v>0</v>
      </c>
      <c r="BF222">
        <v>1</v>
      </c>
      <c r="BG222">
        <v>0</v>
      </c>
      <c r="BH222">
        <v>1</v>
      </c>
      <c r="BI222">
        <v>0</v>
      </c>
      <c r="BJ222">
        <v>0</v>
      </c>
      <c r="BK222">
        <v>0</v>
      </c>
      <c r="BL222">
        <v>1</v>
      </c>
      <c r="BM222">
        <v>0</v>
      </c>
      <c r="BN222">
        <v>1</v>
      </c>
      <c r="BO222">
        <v>0</v>
      </c>
      <c r="BP222">
        <v>0</v>
      </c>
      <c r="BQ222">
        <v>0</v>
      </c>
      <c r="BR222">
        <v>0</v>
      </c>
      <c r="BS222">
        <v>0</v>
      </c>
      <c r="BT222">
        <v>0</v>
      </c>
      <c r="BU222">
        <v>1</v>
      </c>
      <c r="BV222">
        <v>0</v>
      </c>
      <c r="BW222">
        <v>1</v>
      </c>
      <c r="BX222">
        <v>1</v>
      </c>
      <c r="BY222">
        <v>1</v>
      </c>
      <c r="BZ222">
        <v>0</v>
      </c>
      <c r="CA222">
        <v>0</v>
      </c>
      <c r="CB222">
        <v>0</v>
      </c>
      <c r="CC222">
        <v>0</v>
      </c>
      <c r="CD222">
        <v>0</v>
      </c>
      <c r="CE222">
        <v>0</v>
      </c>
      <c r="CF222">
        <v>0</v>
      </c>
      <c r="CG222">
        <f t="shared" si="34"/>
        <v>0</v>
      </c>
      <c r="CH222">
        <f t="shared" si="35"/>
        <v>1</v>
      </c>
      <c r="CI222">
        <f t="shared" si="36"/>
        <v>0</v>
      </c>
      <c r="CJ222">
        <f t="shared" si="37"/>
        <v>1</v>
      </c>
      <c r="CK222">
        <f t="shared" si="38"/>
        <v>0</v>
      </c>
      <c r="CL222">
        <f t="shared" si="39"/>
        <v>1</v>
      </c>
    </row>
    <row r="223" spans="1:90" x14ac:dyDescent="0.25">
      <c r="A223" s="1">
        <v>221</v>
      </c>
      <c r="B223" t="s">
        <v>781</v>
      </c>
      <c r="C223" t="s">
        <v>251</v>
      </c>
      <c r="D223" t="s">
        <v>51</v>
      </c>
      <c r="E223">
        <v>125000000</v>
      </c>
      <c r="G223">
        <v>2020</v>
      </c>
      <c r="H223" t="s">
        <v>22</v>
      </c>
      <c r="I223" t="s">
        <v>782</v>
      </c>
      <c r="K223" t="s">
        <v>783</v>
      </c>
      <c r="L223" t="s">
        <v>253</v>
      </c>
      <c r="N223" t="s">
        <v>70</v>
      </c>
      <c r="O223">
        <v>125000000</v>
      </c>
      <c r="P223" t="s">
        <v>51</v>
      </c>
      <c r="Q223">
        <v>1</v>
      </c>
      <c r="R223">
        <v>1</v>
      </c>
      <c r="S223">
        <v>0</v>
      </c>
      <c r="T223">
        <v>0</v>
      </c>
      <c r="U223">
        <v>0</v>
      </c>
      <c r="V223">
        <v>0</v>
      </c>
      <c r="W223">
        <v>0</v>
      </c>
      <c r="X223">
        <v>0</v>
      </c>
      <c r="Y223">
        <v>0</v>
      </c>
      <c r="Z223">
        <v>1</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f t="shared" si="30"/>
        <v>0</v>
      </c>
      <c r="AY223">
        <f t="shared" si="31"/>
        <v>1</v>
      </c>
      <c r="AZ223">
        <f t="shared" si="32"/>
        <v>0</v>
      </c>
      <c r="BA223">
        <f t="shared" si="33"/>
        <v>0</v>
      </c>
      <c r="BB223">
        <v>0</v>
      </c>
      <c r="BC223">
        <v>0</v>
      </c>
      <c r="BD223">
        <v>0</v>
      </c>
      <c r="BE223">
        <v>0</v>
      </c>
      <c r="BF223">
        <v>1</v>
      </c>
      <c r="BG223">
        <v>1</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f t="shared" si="34"/>
        <v>0</v>
      </c>
      <c r="CH223">
        <f t="shared" si="35"/>
        <v>0</v>
      </c>
      <c r="CI223">
        <f t="shared" si="36"/>
        <v>0</v>
      </c>
      <c r="CJ223">
        <f t="shared" si="37"/>
        <v>0</v>
      </c>
      <c r="CK223">
        <f t="shared" si="38"/>
        <v>0</v>
      </c>
      <c r="CL223">
        <f t="shared" si="39"/>
        <v>1</v>
      </c>
    </row>
    <row r="224" spans="1:90" x14ac:dyDescent="0.25">
      <c r="A224" s="1">
        <v>222</v>
      </c>
      <c r="B224" t="s">
        <v>784</v>
      </c>
      <c r="C224" t="s">
        <v>785</v>
      </c>
      <c r="D224" t="s">
        <v>51</v>
      </c>
      <c r="E224">
        <v>125000000</v>
      </c>
      <c r="F224">
        <v>2014</v>
      </c>
      <c r="G224">
        <v>2014</v>
      </c>
      <c r="H224" t="s">
        <v>22</v>
      </c>
      <c r="I224" t="s">
        <v>20</v>
      </c>
      <c r="J224" t="s">
        <v>53</v>
      </c>
      <c r="K224" t="s">
        <v>786</v>
      </c>
      <c r="L224" t="s">
        <v>787</v>
      </c>
      <c r="M224">
        <v>2014</v>
      </c>
      <c r="N224" t="s">
        <v>79</v>
      </c>
      <c r="O224">
        <v>125000000</v>
      </c>
      <c r="P224" t="s">
        <v>51</v>
      </c>
      <c r="Q224">
        <v>0</v>
      </c>
      <c r="R224">
        <v>0</v>
      </c>
      <c r="S224">
        <v>0</v>
      </c>
      <c r="T224">
        <v>0</v>
      </c>
      <c r="U224">
        <v>0</v>
      </c>
      <c r="V224">
        <v>1</v>
      </c>
      <c r="W224">
        <v>1</v>
      </c>
      <c r="X224">
        <v>1</v>
      </c>
      <c r="Y224">
        <v>1</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f t="shared" si="30"/>
        <v>1</v>
      </c>
      <c r="AY224">
        <f t="shared" si="31"/>
        <v>0</v>
      </c>
      <c r="AZ224">
        <f t="shared" si="32"/>
        <v>0</v>
      </c>
      <c r="BA224">
        <f t="shared" si="33"/>
        <v>0</v>
      </c>
      <c r="BB224">
        <v>0</v>
      </c>
      <c r="BC224">
        <v>0</v>
      </c>
      <c r="BD224">
        <v>1</v>
      </c>
      <c r="BE224">
        <v>0</v>
      </c>
      <c r="BF224">
        <v>1</v>
      </c>
      <c r="BG224">
        <v>0</v>
      </c>
      <c r="BH224">
        <v>1</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f t="shared" si="34"/>
        <v>1</v>
      </c>
      <c r="CH224">
        <f t="shared" si="35"/>
        <v>1</v>
      </c>
      <c r="CI224">
        <f t="shared" si="36"/>
        <v>0</v>
      </c>
      <c r="CJ224">
        <f t="shared" si="37"/>
        <v>0</v>
      </c>
      <c r="CK224">
        <f t="shared" si="38"/>
        <v>0</v>
      </c>
      <c r="CL224">
        <f t="shared" si="39"/>
        <v>1</v>
      </c>
    </row>
    <row r="225" spans="1:90" x14ac:dyDescent="0.25">
      <c r="A225" s="1">
        <v>223</v>
      </c>
      <c r="B225" t="s">
        <v>788</v>
      </c>
      <c r="C225" t="s">
        <v>776</v>
      </c>
      <c r="D225" t="s">
        <v>51</v>
      </c>
      <c r="E225">
        <v>125000000</v>
      </c>
      <c r="G225">
        <v>2013</v>
      </c>
      <c r="H225" t="s">
        <v>22</v>
      </c>
      <c r="I225" t="s">
        <v>20</v>
      </c>
      <c r="J225" t="s">
        <v>90</v>
      </c>
      <c r="K225" t="s">
        <v>789</v>
      </c>
      <c r="L225" t="s">
        <v>778</v>
      </c>
      <c r="N225" t="s">
        <v>79</v>
      </c>
      <c r="O225">
        <v>125000000</v>
      </c>
      <c r="P225" t="s">
        <v>51</v>
      </c>
      <c r="Q225">
        <v>0</v>
      </c>
      <c r="R225">
        <v>0</v>
      </c>
      <c r="S225">
        <v>0</v>
      </c>
      <c r="T225">
        <v>0</v>
      </c>
      <c r="U225">
        <v>0</v>
      </c>
      <c r="V225">
        <v>1</v>
      </c>
      <c r="W225">
        <v>1</v>
      </c>
      <c r="X225">
        <v>1</v>
      </c>
      <c r="Y225">
        <v>1</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f t="shared" si="30"/>
        <v>1</v>
      </c>
      <c r="AY225">
        <f t="shared" si="31"/>
        <v>0</v>
      </c>
      <c r="AZ225">
        <f t="shared" si="32"/>
        <v>0</v>
      </c>
      <c r="BA225">
        <f t="shared" si="33"/>
        <v>0</v>
      </c>
      <c r="BB225">
        <v>0</v>
      </c>
      <c r="BC225">
        <v>0</v>
      </c>
      <c r="BD225">
        <v>0</v>
      </c>
      <c r="BE225">
        <v>1</v>
      </c>
      <c r="BF225">
        <v>1</v>
      </c>
      <c r="BG225">
        <v>0</v>
      </c>
      <c r="BH225">
        <v>1</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f t="shared" si="34"/>
        <v>0</v>
      </c>
      <c r="CH225">
        <f t="shared" si="35"/>
        <v>1</v>
      </c>
      <c r="CI225">
        <f t="shared" si="36"/>
        <v>0</v>
      </c>
      <c r="CJ225">
        <f t="shared" si="37"/>
        <v>0</v>
      </c>
      <c r="CK225">
        <f t="shared" si="38"/>
        <v>0</v>
      </c>
      <c r="CL225">
        <f t="shared" si="39"/>
        <v>1</v>
      </c>
    </row>
    <row r="226" spans="1:90" x14ac:dyDescent="0.25">
      <c r="A226" s="1">
        <v>224</v>
      </c>
      <c r="B226" t="s">
        <v>790</v>
      </c>
      <c r="C226" t="s">
        <v>791</v>
      </c>
      <c r="D226" t="s">
        <v>110</v>
      </c>
      <c r="E226">
        <v>94000000</v>
      </c>
      <c r="F226">
        <v>2012</v>
      </c>
      <c r="G226">
        <v>2009</v>
      </c>
      <c r="H226" t="s">
        <v>22</v>
      </c>
      <c r="I226" t="s">
        <v>181</v>
      </c>
      <c r="J226" t="s">
        <v>53</v>
      </c>
      <c r="K226" t="s">
        <v>792</v>
      </c>
      <c r="L226" t="s">
        <v>793</v>
      </c>
      <c r="M226">
        <v>2012</v>
      </c>
      <c r="N226" t="s">
        <v>79</v>
      </c>
      <c r="O226">
        <v>94000000</v>
      </c>
      <c r="P226" t="s">
        <v>110</v>
      </c>
      <c r="Q226">
        <v>0</v>
      </c>
      <c r="R226">
        <v>0</v>
      </c>
      <c r="S226">
        <v>0</v>
      </c>
      <c r="T226">
        <v>1</v>
      </c>
      <c r="U226">
        <v>1</v>
      </c>
      <c r="V226">
        <v>0</v>
      </c>
      <c r="W226">
        <v>1</v>
      </c>
      <c r="X226">
        <v>1</v>
      </c>
      <c r="Y226">
        <v>1</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f t="shared" si="30"/>
        <v>1</v>
      </c>
      <c r="AY226">
        <f t="shared" si="31"/>
        <v>0</v>
      </c>
      <c r="AZ226">
        <f t="shared" si="32"/>
        <v>0</v>
      </c>
      <c r="BA226">
        <f t="shared" si="33"/>
        <v>0</v>
      </c>
      <c r="BB226">
        <v>0</v>
      </c>
      <c r="BC226">
        <v>0</v>
      </c>
      <c r="BD226">
        <v>1</v>
      </c>
      <c r="BE226">
        <v>0</v>
      </c>
      <c r="BF226">
        <v>1</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f t="shared" si="34"/>
        <v>1</v>
      </c>
      <c r="CH226">
        <f t="shared" si="35"/>
        <v>0</v>
      </c>
      <c r="CI226">
        <f t="shared" si="36"/>
        <v>0</v>
      </c>
      <c r="CJ226">
        <f t="shared" si="37"/>
        <v>0</v>
      </c>
      <c r="CK226">
        <f t="shared" si="38"/>
        <v>0</v>
      </c>
      <c r="CL226">
        <f t="shared" si="39"/>
        <v>1</v>
      </c>
    </row>
    <row r="227" spans="1:90" x14ac:dyDescent="0.25">
      <c r="A227" s="1">
        <v>225</v>
      </c>
      <c r="B227" t="s">
        <v>794</v>
      </c>
      <c r="C227" t="s">
        <v>728</v>
      </c>
      <c r="D227" t="s">
        <v>51</v>
      </c>
      <c r="E227">
        <v>120000000</v>
      </c>
      <c r="F227">
        <v>2018</v>
      </c>
      <c r="G227">
        <v>2018</v>
      </c>
      <c r="H227" t="s">
        <v>22</v>
      </c>
      <c r="I227" t="s">
        <v>15</v>
      </c>
      <c r="J227" t="s">
        <v>53</v>
      </c>
      <c r="K227" t="s">
        <v>795</v>
      </c>
      <c r="L227" t="s">
        <v>730</v>
      </c>
      <c r="M227">
        <v>2018</v>
      </c>
      <c r="N227" t="s">
        <v>311</v>
      </c>
      <c r="O227">
        <v>120000000</v>
      </c>
      <c r="P227" t="s">
        <v>51</v>
      </c>
      <c r="Q227">
        <v>1</v>
      </c>
      <c r="R227">
        <v>0</v>
      </c>
      <c r="S227">
        <v>0</v>
      </c>
      <c r="T227">
        <v>0</v>
      </c>
      <c r="U227">
        <v>0</v>
      </c>
      <c r="V227">
        <v>0</v>
      </c>
      <c r="W227">
        <v>0</v>
      </c>
      <c r="X227">
        <v>0</v>
      </c>
      <c r="Y227">
        <v>0</v>
      </c>
      <c r="Z227">
        <v>0</v>
      </c>
      <c r="AA227">
        <v>0</v>
      </c>
      <c r="AB227">
        <v>0</v>
      </c>
      <c r="AC227">
        <v>0</v>
      </c>
      <c r="AD227">
        <v>0</v>
      </c>
      <c r="AE227">
        <v>0</v>
      </c>
      <c r="AF227">
        <v>0</v>
      </c>
      <c r="AG227">
        <v>1</v>
      </c>
      <c r="AH227">
        <v>0</v>
      </c>
      <c r="AI227">
        <v>0</v>
      </c>
      <c r="AJ227">
        <v>1</v>
      </c>
      <c r="AK227">
        <v>0</v>
      </c>
      <c r="AL227">
        <v>0</v>
      </c>
      <c r="AM227">
        <v>0</v>
      </c>
      <c r="AN227">
        <v>0</v>
      </c>
      <c r="AO227">
        <v>0</v>
      </c>
      <c r="AP227">
        <v>0</v>
      </c>
      <c r="AQ227">
        <v>0</v>
      </c>
      <c r="AR227">
        <v>0</v>
      </c>
      <c r="AS227">
        <v>0</v>
      </c>
      <c r="AT227">
        <v>0</v>
      </c>
      <c r="AU227">
        <v>0</v>
      </c>
      <c r="AV227">
        <v>0</v>
      </c>
      <c r="AW227">
        <v>0</v>
      </c>
      <c r="AX227">
        <f t="shared" si="30"/>
        <v>0</v>
      </c>
      <c r="AY227">
        <f t="shared" si="31"/>
        <v>0</v>
      </c>
      <c r="AZ227">
        <f t="shared" si="32"/>
        <v>0</v>
      </c>
      <c r="BA227">
        <f t="shared" si="33"/>
        <v>1</v>
      </c>
      <c r="BB227">
        <v>0</v>
      </c>
      <c r="BC227">
        <v>0</v>
      </c>
      <c r="BD227">
        <v>0</v>
      </c>
      <c r="BE227">
        <v>0</v>
      </c>
      <c r="BF227">
        <v>1</v>
      </c>
      <c r="BG227">
        <v>0</v>
      </c>
      <c r="BH227">
        <v>1</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f t="shared" si="34"/>
        <v>0</v>
      </c>
      <c r="CH227">
        <f t="shared" si="35"/>
        <v>1</v>
      </c>
      <c r="CI227">
        <f t="shared" si="36"/>
        <v>0</v>
      </c>
      <c r="CJ227">
        <f t="shared" si="37"/>
        <v>0</v>
      </c>
      <c r="CK227">
        <f t="shared" si="38"/>
        <v>0</v>
      </c>
      <c r="CL227">
        <f t="shared" si="39"/>
        <v>1</v>
      </c>
    </row>
    <row r="228" spans="1:90" x14ac:dyDescent="0.25">
      <c r="A228" s="1">
        <v>226</v>
      </c>
      <c r="B228" t="s">
        <v>796</v>
      </c>
      <c r="C228" t="s">
        <v>195</v>
      </c>
      <c r="D228" t="s">
        <v>110</v>
      </c>
      <c r="E228">
        <v>90000000</v>
      </c>
      <c r="F228">
        <v>2013</v>
      </c>
      <c r="G228">
        <v>2013</v>
      </c>
      <c r="H228" t="s">
        <v>22</v>
      </c>
      <c r="I228" t="s">
        <v>173</v>
      </c>
      <c r="J228" t="s">
        <v>53</v>
      </c>
      <c r="K228" t="s">
        <v>797</v>
      </c>
      <c r="L228" t="s">
        <v>197</v>
      </c>
      <c r="M228">
        <v>2013</v>
      </c>
      <c r="N228" t="s">
        <v>70</v>
      </c>
      <c r="O228">
        <v>90000000</v>
      </c>
      <c r="P228" t="s">
        <v>110</v>
      </c>
      <c r="Q228">
        <v>0</v>
      </c>
      <c r="R228">
        <v>0</v>
      </c>
      <c r="S228">
        <v>0</v>
      </c>
      <c r="T228">
        <v>1</v>
      </c>
      <c r="U228">
        <v>1</v>
      </c>
      <c r="V228">
        <v>0</v>
      </c>
      <c r="W228">
        <v>0</v>
      </c>
      <c r="X228">
        <v>0</v>
      </c>
      <c r="Y228">
        <v>0</v>
      </c>
      <c r="Z228">
        <v>1</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f t="shared" si="30"/>
        <v>0</v>
      </c>
      <c r="AY228">
        <f t="shared" si="31"/>
        <v>1</v>
      </c>
      <c r="AZ228">
        <f t="shared" si="32"/>
        <v>0</v>
      </c>
      <c r="BA228">
        <f t="shared" si="33"/>
        <v>0</v>
      </c>
      <c r="BB228">
        <v>0</v>
      </c>
      <c r="BC228">
        <v>0</v>
      </c>
      <c r="BD228">
        <v>0</v>
      </c>
      <c r="BE228">
        <v>0</v>
      </c>
      <c r="BF228">
        <v>1</v>
      </c>
      <c r="BG228">
        <v>1</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f t="shared" si="34"/>
        <v>0</v>
      </c>
      <c r="CH228">
        <f t="shared" si="35"/>
        <v>0</v>
      </c>
      <c r="CI228">
        <f t="shared" si="36"/>
        <v>0</v>
      </c>
      <c r="CJ228">
        <f t="shared" si="37"/>
        <v>0</v>
      </c>
      <c r="CK228">
        <f t="shared" si="38"/>
        <v>0</v>
      </c>
      <c r="CL228">
        <f t="shared" si="39"/>
        <v>1</v>
      </c>
    </row>
    <row r="229" spans="1:90" x14ac:dyDescent="0.25">
      <c r="A229" s="1">
        <v>227</v>
      </c>
      <c r="B229" t="s">
        <v>798</v>
      </c>
      <c r="C229" t="s">
        <v>89</v>
      </c>
      <c r="D229" t="s">
        <v>110</v>
      </c>
      <c r="E229">
        <v>87550000</v>
      </c>
      <c r="F229">
        <v>2021</v>
      </c>
      <c r="G229">
        <v>2020</v>
      </c>
      <c r="H229" t="s">
        <v>22</v>
      </c>
      <c r="I229" t="s">
        <v>18</v>
      </c>
      <c r="J229" t="s">
        <v>53</v>
      </c>
      <c r="K229" t="s">
        <v>799</v>
      </c>
      <c r="L229" t="s">
        <v>92</v>
      </c>
      <c r="M229">
        <v>2021</v>
      </c>
      <c r="N229" t="s">
        <v>70</v>
      </c>
      <c r="O229">
        <v>87550000</v>
      </c>
      <c r="P229" t="s">
        <v>110</v>
      </c>
      <c r="Q229">
        <v>0</v>
      </c>
      <c r="R229">
        <v>0</v>
      </c>
      <c r="S229">
        <v>0</v>
      </c>
      <c r="T229">
        <v>1</v>
      </c>
      <c r="U229">
        <v>0</v>
      </c>
      <c r="V229">
        <v>0</v>
      </c>
      <c r="W229">
        <v>0</v>
      </c>
      <c r="X229">
        <v>0</v>
      </c>
      <c r="Y229">
        <v>0</v>
      </c>
      <c r="Z229">
        <v>1</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f t="shared" si="30"/>
        <v>0</v>
      </c>
      <c r="AY229">
        <f t="shared" si="31"/>
        <v>1</v>
      </c>
      <c r="AZ229">
        <f t="shared" si="32"/>
        <v>0</v>
      </c>
      <c r="BA229">
        <f t="shared" si="33"/>
        <v>0</v>
      </c>
      <c r="BB229">
        <v>0</v>
      </c>
      <c r="BC229">
        <v>0</v>
      </c>
      <c r="BD229">
        <v>0</v>
      </c>
      <c r="BE229">
        <v>0</v>
      </c>
      <c r="BF229">
        <v>1</v>
      </c>
      <c r="BG229">
        <v>1</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f t="shared" si="34"/>
        <v>0</v>
      </c>
      <c r="CH229">
        <f t="shared" si="35"/>
        <v>0</v>
      </c>
      <c r="CI229">
        <f t="shared" si="36"/>
        <v>0</v>
      </c>
      <c r="CJ229">
        <f t="shared" si="37"/>
        <v>0</v>
      </c>
      <c r="CK229">
        <f t="shared" si="38"/>
        <v>0</v>
      </c>
      <c r="CL229">
        <f t="shared" si="39"/>
        <v>1</v>
      </c>
    </row>
    <row r="230" spans="1:90" x14ac:dyDescent="0.25">
      <c r="A230" s="1">
        <v>228</v>
      </c>
      <c r="B230" t="s">
        <v>800</v>
      </c>
      <c r="C230" t="s">
        <v>712</v>
      </c>
      <c r="D230" t="s">
        <v>51</v>
      </c>
      <c r="E230">
        <v>117620000</v>
      </c>
      <c r="F230">
        <v>2014</v>
      </c>
      <c r="G230">
        <v>2013</v>
      </c>
      <c r="H230" t="s">
        <v>22</v>
      </c>
      <c r="I230" t="s">
        <v>15</v>
      </c>
      <c r="J230" t="s">
        <v>53</v>
      </c>
      <c r="K230" t="s">
        <v>801</v>
      </c>
      <c r="L230" t="s">
        <v>714</v>
      </c>
      <c r="M230">
        <v>2014</v>
      </c>
      <c r="N230" t="s">
        <v>56</v>
      </c>
      <c r="O230">
        <v>117620000</v>
      </c>
      <c r="P230" t="s">
        <v>51</v>
      </c>
      <c r="Q230">
        <v>1</v>
      </c>
      <c r="R230">
        <v>0</v>
      </c>
      <c r="S230">
        <v>0</v>
      </c>
      <c r="T230">
        <v>0</v>
      </c>
      <c r="U230">
        <v>0</v>
      </c>
      <c r="V230">
        <v>0</v>
      </c>
      <c r="W230">
        <v>1</v>
      </c>
      <c r="X230">
        <v>1</v>
      </c>
      <c r="Y230">
        <v>1</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f t="shared" si="30"/>
        <v>1</v>
      </c>
      <c r="AY230">
        <f t="shared" si="31"/>
        <v>0</v>
      </c>
      <c r="AZ230">
        <f t="shared" si="32"/>
        <v>0</v>
      </c>
      <c r="BA230">
        <f t="shared" si="33"/>
        <v>0</v>
      </c>
      <c r="BB230">
        <v>0</v>
      </c>
      <c r="BC230">
        <v>0</v>
      </c>
      <c r="BD230">
        <v>0</v>
      </c>
      <c r="BE230">
        <v>0</v>
      </c>
      <c r="BF230">
        <v>1</v>
      </c>
      <c r="BG230">
        <v>0</v>
      </c>
      <c r="BH230">
        <v>1</v>
      </c>
      <c r="BI230">
        <v>0</v>
      </c>
      <c r="BJ230">
        <v>0</v>
      </c>
      <c r="BK230">
        <v>1</v>
      </c>
      <c r="BL230">
        <v>0</v>
      </c>
      <c r="BM230">
        <v>0</v>
      </c>
      <c r="BN230">
        <v>0</v>
      </c>
      <c r="BO230">
        <v>0</v>
      </c>
      <c r="BP230">
        <v>0</v>
      </c>
      <c r="BQ230">
        <v>0</v>
      </c>
      <c r="BR230">
        <v>0</v>
      </c>
      <c r="BS230">
        <v>0</v>
      </c>
      <c r="BT230">
        <v>0</v>
      </c>
      <c r="BU230">
        <v>1</v>
      </c>
      <c r="BV230">
        <v>0</v>
      </c>
      <c r="BW230">
        <v>0</v>
      </c>
      <c r="BX230">
        <v>0</v>
      </c>
      <c r="BY230">
        <v>0</v>
      </c>
      <c r="BZ230">
        <v>0</v>
      </c>
      <c r="CA230">
        <v>0</v>
      </c>
      <c r="CB230">
        <v>0</v>
      </c>
      <c r="CC230">
        <v>0</v>
      </c>
      <c r="CD230">
        <v>0</v>
      </c>
      <c r="CE230">
        <v>0</v>
      </c>
      <c r="CF230">
        <v>0</v>
      </c>
      <c r="CG230">
        <f t="shared" si="34"/>
        <v>0</v>
      </c>
      <c r="CH230">
        <f t="shared" si="35"/>
        <v>1</v>
      </c>
      <c r="CI230">
        <f t="shared" si="36"/>
        <v>0</v>
      </c>
      <c r="CJ230">
        <f t="shared" si="37"/>
        <v>1</v>
      </c>
      <c r="CK230">
        <f t="shared" si="38"/>
        <v>0</v>
      </c>
      <c r="CL230">
        <f t="shared" si="39"/>
        <v>1</v>
      </c>
    </row>
    <row r="231" spans="1:90" x14ac:dyDescent="0.25">
      <c r="A231" s="1">
        <v>229</v>
      </c>
      <c r="B231" t="s">
        <v>802</v>
      </c>
      <c r="C231" t="s">
        <v>104</v>
      </c>
      <c r="D231" t="s">
        <v>51</v>
      </c>
      <c r="E231">
        <v>115000000</v>
      </c>
      <c r="F231">
        <v>2016</v>
      </c>
      <c r="G231">
        <v>2015</v>
      </c>
      <c r="H231" t="s">
        <v>22</v>
      </c>
      <c r="I231" t="s">
        <v>15</v>
      </c>
      <c r="J231" t="s">
        <v>53</v>
      </c>
      <c r="K231" t="s">
        <v>803</v>
      </c>
      <c r="L231" t="s">
        <v>106</v>
      </c>
      <c r="M231">
        <v>2016</v>
      </c>
      <c r="N231" t="s">
        <v>508</v>
      </c>
      <c r="O231">
        <v>115000000</v>
      </c>
      <c r="P231" t="s">
        <v>51</v>
      </c>
      <c r="Q231">
        <v>1</v>
      </c>
      <c r="R231">
        <v>0</v>
      </c>
      <c r="S231">
        <v>0</v>
      </c>
      <c r="T231">
        <v>0</v>
      </c>
      <c r="U231">
        <v>0</v>
      </c>
      <c r="V231">
        <v>0</v>
      </c>
      <c r="W231">
        <v>1</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1</v>
      </c>
      <c r="AQ231">
        <v>0</v>
      </c>
      <c r="AR231">
        <v>0</v>
      </c>
      <c r="AS231">
        <v>0</v>
      </c>
      <c r="AT231">
        <v>0</v>
      </c>
      <c r="AU231">
        <v>0</v>
      </c>
      <c r="AV231">
        <v>0</v>
      </c>
      <c r="AW231">
        <v>0</v>
      </c>
      <c r="AX231">
        <f t="shared" si="30"/>
        <v>1</v>
      </c>
      <c r="AY231">
        <f t="shared" si="31"/>
        <v>0</v>
      </c>
      <c r="AZ231">
        <f t="shared" si="32"/>
        <v>1</v>
      </c>
      <c r="BA231">
        <f t="shared" si="33"/>
        <v>0</v>
      </c>
      <c r="BB231">
        <v>0</v>
      </c>
      <c r="BC231">
        <v>0</v>
      </c>
      <c r="BD231">
        <v>1</v>
      </c>
      <c r="BE231">
        <v>0</v>
      </c>
      <c r="BF231">
        <v>1</v>
      </c>
      <c r="BG231">
        <v>1</v>
      </c>
      <c r="BH231">
        <v>1</v>
      </c>
      <c r="BI231">
        <v>0</v>
      </c>
      <c r="BJ231">
        <v>0</v>
      </c>
      <c r="BK231">
        <v>1</v>
      </c>
      <c r="BL231">
        <v>0</v>
      </c>
      <c r="BM231">
        <v>0</v>
      </c>
      <c r="BN231">
        <v>0</v>
      </c>
      <c r="BO231">
        <v>0</v>
      </c>
      <c r="BP231">
        <v>0</v>
      </c>
      <c r="BQ231">
        <v>0</v>
      </c>
      <c r="BR231">
        <v>0</v>
      </c>
      <c r="BS231">
        <v>0</v>
      </c>
      <c r="BT231">
        <v>0</v>
      </c>
      <c r="BU231">
        <v>1</v>
      </c>
      <c r="BV231">
        <v>0</v>
      </c>
      <c r="BW231">
        <v>0</v>
      </c>
      <c r="BX231">
        <v>0</v>
      </c>
      <c r="BY231">
        <v>0</v>
      </c>
      <c r="BZ231">
        <v>0</v>
      </c>
      <c r="CA231">
        <v>0</v>
      </c>
      <c r="CB231">
        <v>0</v>
      </c>
      <c r="CC231">
        <v>0</v>
      </c>
      <c r="CD231">
        <v>0</v>
      </c>
      <c r="CE231">
        <v>0</v>
      </c>
      <c r="CF231">
        <v>0</v>
      </c>
      <c r="CG231">
        <f t="shared" si="34"/>
        <v>1</v>
      </c>
      <c r="CH231">
        <f t="shared" si="35"/>
        <v>1</v>
      </c>
      <c r="CI231">
        <f t="shared" si="36"/>
        <v>0</v>
      </c>
      <c r="CJ231">
        <f t="shared" si="37"/>
        <v>1</v>
      </c>
      <c r="CK231">
        <f t="shared" si="38"/>
        <v>0</v>
      </c>
      <c r="CL231">
        <f t="shared" si="39"/>
        <v>1</v>
      </c>
    </row>
    <row r="232" spans="1:90" x14ac:dyDescent="0.25">
      <c r="A232" s="1">
        <v>230</v>
      </c>
      <c r="B232" t="s">
        <v>804</v>
      </c>
      <c r="C232" t="s">
        <v>195</v>
      </c>
      <c r="D232" t="s">
        <v>110</v>
      </c>
      <c r="E232">
        <v>100000000</v>
      </c>
      <c r="F232">
        <v>2015</v>
      </c>
      <c r="G232">
        <v>2015</v>
      </c>
      <c r="H232" t="s">
        <v>22</v>
      </c>
      <c r="I232" t="s">
        <v>173</v>
      </c>
      <c r="J232" t="s">
        <v>53</v>
      </c>
      <c r="K232" t="s">
        <v>805</v>
      </c>
      <c r="L232" t="s">
        <v>197</v>
      </c>
      <c r="M232">
        <v>2015</v>
      </c>
      <c r="N232" t="s">
        <v>70</v>
      </c>
      <c r="O232">
        <v>100000000</v>
      </c>
      <c r="P232" t="s">
        <v>110</v>
      </c>
      <c r="Q232">
        <v>0</v>
      </c>
      <c r="R232">
        <v>0</v>
      </c>
      <c r="S232">
        <v>0</v>
      </c>
      <c r="T232">
        <v>1</v>
      </c>
      <c r="U232">
        <v>1</v>
      </c>
      <c r="V232">
        <v>0</v>
      </c>
      <c r="W232">
        <v>0</v>
      </c>
      <c r="X232">
        <v>0</v>
      </c>
      <c r="Y232">
        <v>0</v>
      </c>
      <c r="Z232">
        <v>1</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f t="shared" si="30"/>
        <v>0</v>
      </c>
      <c r="AY232">
        <f t="shared" si="31"/>
        <v>1</v>
      </c>
      <c r="AZ232">
        <f t="shared" si="32"/>
        <v>0</v>
      </c>
      <c r="BA232">
        <f t="shared" si="33"/>
        <v>0</v>
      </c>
      <c r="BB232">
        <v>0</v>
      </c>
      <c r="BC232">
        <v>0</v>
      </c>
      <c r="BD232">
        <v>0</v>
      </c>
      <c r="BE232">
        <v>0</v>
      </c>
      <c r="BF232">
        <v>1</v>
      </c>
      <c r="BG232">
        <v>1</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f t="shared" si="34"/>
        <v>0</v>
      </c>
      <c r="CH232">
        <f t="shared" si="35"/>
        <v>0</v>
      </c>
      <c r="CI232">
        <f t="shared" si="36"/>
        <v>0</v>
      </c>
      <c r="CJ232">
        <f t="shared" si="37"/>
        <v>0</v>
      </c>
      <c r="CK232">
        <f t="shared" si="38"/>
        <v>0</v>
      </c>
      <c r="CL232">
        <f t="shared" si="39"/>
        <v>1</v>
      </c>
    </row>
    <row r="233" spans="1:90" x14ac:dyDescent="0.25">
      <c r="A233" s="1">
        <v>231</v>
      </c>
      <c r="B233" t="s">
        <v>806</v>
      </c>
      <c r="C233" t="s">
        <v>807</v>
      </c>
      <c r="D233" t="s">
        <v>110</v>
      </c>
      <c r="E233">
        <v>80000000</v>
      </c>
      <c r="G233">
        <v>2018</v>
      </c>
      <c r="H233" t="s">
        <v>22</v>
      </c>
      <c r="I233" t="s">
        <v>181</v>
      </c>
      <c r="J233" t="s">
        <v>90</v>
      </c>
      <c r="K233" t="s">
        <v>808</v>
      </c>
      <c r="L233" t="s">
        <v>809</v>
      </c>
      <c r="N233" t="s">
        <v>98</v>
      </c>
      <c r="O233">
        <v>80000000</v>
      </c>
      <c r="P233" t="s">
        <v>110</v>
      </c>
      <c r="Q233">
        <v>0</v>
      </c>
      <c r="R233">
        <v>0</v>
      </c>
      <c r="S233">
        <v>0</v>
      </c>
      <c r="T233">
        <v>1</v>
      </c>
      <c r="U233">
        <v>1</v>
      </c>
      <c r="V233">
        <v>0</v>
      </c>
      <c r="W233">
        <v>1</v>
      </c>
      <c r="X233">
        <v>1</v>
      </c>
      <c r="Y233">
        <v>0</v>
      </c>
      <c r="Z233">
        <v>0</v>
      </c>
      <c r="AA233">
        <v>1</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f t="shared" si="30"/>
        <v>1</v>
      </c>
      <c r="AY233">
        <f t="shared" si="31"/>
        <v>0</v>
      </c>
      <c r="AZ233">
        <f t="shared" si="32"/>
        <v>0</v>
      </c>
      <c r="BA233">
        <f t="shared" si="33"/>
        <v>0</v>
      </c>
      <c r="BB233">
        <v>1</v>
      </c>
      <c r="BC233">
        <v>1</v>
      </c>
      <c r="BD233">
        <v>0</v>
      </c>
      <c r="BE233">
        <v>0</v>
      </c>
      <c r="BF233">
        <v>1</v>
      </c>
      <c r="BG233">
        <v>0</v>
      </c>
      <c r="BH233">
        <v>0</v>
      </c>
      <c r="BI233">
        <v>0</v>
      </c>
      <c r="BJ233">
        <v>0</v>
      </c>
      <c r="BK233">
        <v>1</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f t="shared" si="34"/>
        <v>0</v>
      </c>
      <c r="CH233">
        <f t="shared" si="35"/>
        <v>0</v>
      </c>
      <c r="CI233">
        <f t="shared" si="36"/>
        <v>0</v>
      </c>
      <c r="CJ233">
        <f t="shared" si="37"/>
        <v>1</v>
      </c>
      <c r="CK233">
        <f t="shared" si="38"/>
        <v>0</v>
      </c>
      <c r="CL233">
        <f t="shared" si="39"/>
        <v>1</v>
      </c>
    </row>
    <row r="234" spans="1:90" x14ac:dyDescent="0.25">
      <c r="A234" s="1">
        <v>232</v>
      </c>
      <c r="B234" t="s">
        <v>810</v>
      </c>
      <c r="C234" t="s">
        <v>157</v>
      </c>
      <c r="D234" t="s">
        <v>110</v>
      </c>
      <c r="E234">
        <v>80000000</v>
      </c>
      <c r="F234">
        <v>2010</v>
      </c>
      <c r="G234">
        <v>2009</v>
      </c>
      <c r="H234" t="s">
        <v>22</v>
      </c>
      <c r="I234" t="s">
        <v>18</v>
      </c>
      <c r="J234" t="s">
        <v>53</v>
      </c>
      <c r="K234" t="s">
        <v>811</v>
      </c>
      <c r="L234" t="s">
        <v>159</v>
      </c>
      <c r="M234">
        <v>2010</v>
      </c>
      <c r="N234" t="s">
        <v>107</v>
      </c>
      <c r="O234">
        <v>80000000</v>
      </c>
      <c r="P234" t="s">
        <v>110</v>
      </c>
      <c r="Q234">
        <v>0</v>
      </c>
      <c r="R234">
        <v>0</v>
      </c>
      <c r="S234">
        <v>0</v>
      </c>
      <c r="T234">
        <v>1</v>
      </c>
      <c r="U234">
        <v>0</v>
      </c>
      <c r="V234">
        <v>0</v>
      </c>
      <c r="W234">
        <v>1</v>
      </c>
      <c r="X234">
        <v>1</v>
      </c>
      <c r="Y234">
        <v>0</v>
      </c>
      <c r="Z234">
        <v>0</v>
      </c>
      <c r="AA234">
        <v>1</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f t="shared" si="30"/>
        <v>1</v>
      </c>
      <c r="AY234">
        <f t="shared" si="31"/>
        <v>0</v>
      </c>
      <c r="AZ234">
        <f t="shared" si="32"/>
        <v>0</v>
      </c>
      <c r="BA234">
        <f t="shared" si="33"/>
        <v>0</v>
      </c>
      <c r="BB234">
        <v>0</v>
      </c>
      <c r="BC234">
        <v>0</v>
      </c>
      <c r="BD234">
        <v>1</v>
      </c>
      <c r="BE234">
        <v>0</v>
      </c>
      <c r="BF234">
        <v>0</v>
      </c>
      <c r="BG234">
        <v>0</v>
      </c>
      <c r="BH234">
        <v>0</v>
      </c>
      <c r="BI234">
        <v>0</v>
      </c>
      <c r="BJ234">
        <v>1</v>
      </c>
      <c r="BK234">
        <v>1</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f t="shared" si="34"/>
        <v>1</v>
      </c>
      <c r="CH234">
        <f t="shared" si="35"/>
        <v>0</v>
      </c>
      <c r="CI234">
        <f t="shared" si="36"/>
        <v>0</v>
      </c>
      <c r="CJ234">
        <f t="shared" si="37"/>
        <v>1</v>
      </c>
      <c r="CK234">
        <f t="shared" si="38"/>
        <v>0</v>
      </c>
      <c r="CL234">
        <f t="shared" si="39"/>
        <v>0</v>
      </c>
    </row>
    <row r="235" spans="1:90" x14ac:dyDescent="0.25">
      <c r="A235" s="1">
        <v>233</v>
      </c>
      <c r="B235" t="s">
        <v>812</v>
      </c>
      <c r="C235" t="s">
        <v>813</v>
      </c>
      <c r="D235" t="s">
        <v>652</v>
      </c>
      <c r="E235">
        <v>1400000000</v>
      </c>
      <c r="F235">
        <v>2017</v>
      </c>
      <c r="G235">
        <v>2013</v>
      </c>
      <c r="H235" t="s">
        <v>22</v>
      </c>
      <c r="I235" t="s">
        <v>20</v>
      </c>
      <c r="J235" t="s">
        <v>53</v>
      </c>
      <c r="K235" t="s">
        <v>814</v>
      </c>
      <c r="L235" t="s">
        <v>815</v>
      </c>
      <c r="M235">
        <v>2017</v>
      </c>
      <c r="N235" t="s">
        <v>102</v>
      </c>
      <c r="O235">
        <v>1400000000</v>
      </c>
      <c r="P235" t="s">
        <v>652</v>
      </c>
      <c r="Q235">
        <v>0</v>
      </c>
      <c r="R235">
        <v>0</v>
      </c>
      <c r="S235">
        <v>0</v>
      </c>
      <c r="T235">
        <v>0</v>
      </c>
      <c r="U235">
        <v>0</v>
      </c>
      <c r="V235">
        <v>1</v>
      </c>
      <c r="W235">
        <v>1</v>
      </c>
      <c r="X235">
        <v>0</v>
      </c>
      <c r="Y235">
        <v>0</v>
      </c>
      <c r="Z235">
        <v>1</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f t="shared" si="30"/>
        <v>1</v>
      </c>
      <c r="AY235">
        <f t="shared" si="31"/>
        <v>1</v>
      </c>
      <c r="AZ235">
        <f t="shared" si="32"/>
        <v>0</v>
      </c>
      <c r="BA235">
        <f t="shared" si="33"/>
        <v>0</v>
      </c>
      <c r="BB235">
        <v>0</v>
      </c>
      <c r="BC235">
        <v>0</v>
      </c>
      <c r="BD235">
        <v>1</v>
      </c>
      <c r="BE235">
        <v>0</v>
      </c>
      <c r="BF235">
        <v>1</v>
      </c>
      <c r="BG235">
        <v>0</v>
      </c>
      <c r="BH235">
        <v>1</v>
      </c>
      <c r="BI235">
        <v>0</v>
      </c>
      <c r="BJ235">
        <v>1</v>
      </c>
      <c r="BK235">
        <v>1</v>
      </c>
      <c r="BL235">
        <v>0</v>
      </c>
      <c r="BM235">
        <v>0</v>
      </c>
      <c r="BN235">
        <v>0</v>
      </c>
      <c r="BO235">
        <v>0</v>
      </c>
      <c r="BP235">
        <v>0</v>
      </c>
      <c r="BQ235">
        <v>0</v>
      </c>
      <c r="BR235">
        <v>0</v>
      </c>
      <c r="BS235">
        <v>0</v>
      </c>
      <c r="BT235">
        <v>0</v>
      </c>
      <c r="BU235">
        <v>1</v>
      </c>
      <c r="BV235">
        <v>0</v>
      </c>
      <c r="BW235">
        <v>0</v>
      </c>
      <c r="BX235">
        <v>0</v>
      </c>
      <c r="BY235">
        <v>0</v>
      </c>
      <c r="BZ235">
        <v>0</v>
      </c>
      <c r="CA235">
        <v>0</v>
      </c>
      <c r="CB235">
        <v>0</v>
      </c>
      <c r="CC235">
        <v>0</v>
      </c>
      <c r="CD235">
        <v>0</v>
      </c>
      <c r="CE235">
        <v>0</v>
      </c>
      <c r="CF235">
        <v>0</v>
      </c>
      <c r="CG235">
        <f t="shared" si="34"/>
        <v>1</v>
      </c>
      <c r="CH235">
        <f t="shared" si="35"/>
        <v>1</v>
      </c>
      <c r="CI235">
        <f t="shared" si="36"/>
        <v>0</v>
      </c>
      <c r="CJ235">
        <f t="shared" si="37"/>
        <v>1</v>
      </c>
      <c r="CK235">
        <f t="shared" si="38"/>
        <v>0</v>
      </c>
      <c r="CL235">
        <f t="shared" si="39"/>
        <v>1</v>
      </c>
    </row>
    <row r="236" spans="1:90" x14ac:dyDescent="0.25">
      <c r="A236" s="1">
        <v>234</v>
      </c>
      <c r="B236" t="s">
        <v>816</v>
      </c>
      <c r="C236" t="s">
        <v>195</v>
      </c>
      <c r="D236" t="s">
        <v>110</v>
      </c>
      <c r="E236">
        <v>80000000</v>
      </c>
      <c r="F236">
        <v>2014</v>
      </c>
      <c r="G236">
        <v>2014</v>
      </c>
      <c r="H236" t="s">
        <v>22</v>
      </c>
      <c r="I236" t="s">
        <v>181</v>
      </c>
      <c r="J236" t="s">
        <v>53</v>
      </c>
      <c r="K236" t="s">
        <v>817</v>
      </c>
      <c r="L236" t="s">
        <v>197</v>
      </c>
      <c r="M236">
        <v>2014</v>
      </c>
      <c r="N236" t="s">
        <v>70</v>
      </c>
      <c r="O236">
        <v>80000000</v>
      </c>
      <c r="P236" t="s">
        <v>110</v>
      </c>
      <c r="Q236">
        <v>0</v>
      </c>
      <c r="R236">
        <v>0</v>
      </c>
      <c r="S236">
        <v>0</v>
      </c>
      <c r="T236">
        <v>1</v>
      </c>
      <c r="U236">
        <v>1</v>
      </c>
      <c r="V236">
        <v>0</v>
      </c>
      <c r="W236">
        <v>0</v>
      </c>
      <c r="X236">
        <v>0</v>
      </c>
      <c r="Y236">
        <v>0</v>
      </c>
      <c r="Z236">
        <v>1</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f t="shared" si="30"/>
        <v>0</v>
      </c>
      <c r="AY236">
        <f t="shared" si="31"/>
        <v>1</v>
      </c>
      <c r="AZ236">
        <f t="shared" si="32"/>
        <v>0</v>
      </c>
      <c r="BA236">
        <f t="shared" si="33"/>
        <v>0</v>
      </c>
      <c r="BB236">
        <v>0</v>
      </c>
      <c r="BC236">
        <v>0</v>
      </c>
      <c r="BD236">
        <v>0</v>
      </c>
      <c r="BE236">
        <v>0</v>
      </c>
      <c r="BF236">
        <v>1</v>
      </c>
      <c r="BG236">
        <v>1</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f t="shared" si="34"/>
        <v>0</v>
      </c>
      <c r="CH236">
        <f t="shared" si="35"/>
        <v>0</v>
      </c>
      <c r="CI236">
        <f t="shared" si="36"/>
        <v>0</v>
      </c>
      <c r="CJ236">
        <f t="shared" si="37"/>
        <v>0</v>
      </c>
      <c r="CK236">
        <f t="shared" si="38"/>
        <v>0</v>
      </c>
      <c r="CL236">
        <f t="shared" si="39"/>
        <v>1</v>
      </c>
    </row>
    <row r="237" spans="1:90" x14ac:dyDescent="0.25">
      <c r="A237" s="1">
        <v>235</v>
      </c>
      <c r="B237" t="s">
        <v>818</v>
      </c>
      <c r="C237" t="s">
        <v>819</v>
      </c>
      <c r="D237" t="s">
        <v>51</v>
      </c>
      <c r="E237">
        <v>100000000</v>
      </c>
      <c r="F237">
        <v>2012</v>
      </c>
      <c r="G237">
        <v>2012</v>
      </c>
      <c r="H237" t="s">
        <v>22</v>
      </c>
      <c r="I237" t="s">
        <v>20</v>
      </c>
      <c r="J237" t="s">
        <v>53</v>
      </c>
      <c r="K237" t="s">
        <v>820</v>
      </c>
      <c r="L237" t="s">
        <v>821</v>
      </c>
      <c r="M237">
        <v>2012</v>
      </c>
      <c r="N237" t="s">
        <v>79</v>
      </c>
      <c r="O237">
        <v>100000000</v>
      </c>
      <c r="P237" t="s">
        <v>51</v>
      </c>
      <c r="Q237">
        <v>0</v>
      </c>
      <c r="R237">
        <v>0</v>
      </c>
      <c r="S237">
        <v>0</v>
      </c>
      <c r="T237">
        <v>0</v>
      </c>
      <c r="U237">
        <v>0</v>
      </c>
      <c r="V237">
        <v>1</v>
      </c>
      <c r="W237">
        <v>1</v>
      </c>
      <c r="X237">
        <v>1</v>
      </c>
      <c r="Y237">
        <v>1</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f t="shared" si="30"/>
        <v>1</v>
      </c>
      <c r="AY237">
        <f t="shared" si="31"/>
        <v>0</v>
      </c>
      <c r="AZ237">
        <f t="shared" si="32"/>
        <v>0</v>
      </c>
      <c r="BA237">
        <f t="shared" si="33"/>
        <v>0</v>
      </c>
      <c r="BB237">
        <v>1</v>
      </c>
      <c r="BC237">
        <v>0</v>
      </c>
      <c r="BD237">
        <v>0</v>
      </c>
      <c r="BE237">
        <v>1</v>
      </c>
      <c r="BF237">
        <v>1</v>
      </c>
      <c r="BG237">
        <v>1</v>
      </c>
      <c r="BH237">
        <v>1</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f t="shared" si="34"/>
        <v>0</v>
      </c>
      <c r="CH237">
        <f t="shared" si="35"/>
        <v>1</v>
      </c>
      <c r="CI237">
        <f t="shared" si="36"/>
        <v>0</v>
      </c>
      <c r="CJ237">
        <f t="shared" si="37"/>
        <v>0</v>
      </c>
      <c r="CK237">
        <f t="shared" si="38"/>
        <v>0</v>
      </c>
      <c r="CL237">
        <f t="shared" si="39"/>
        <v>1</v>
      </c>
    </row>
    <row r="238" spans="1:90" x14ac:dyDescent="0.25">
      <c r="A238" s="1">
        <v>236</v>
      </c>
      <c r="B238" t="s">
        <v>822</v>
      </c>
      <c r="C238" t="s">
        <v>542</v>
      </c>
      <c r="D238" t="s">
        <v>51</v>
      </c>
      <c r="E238">
        <v>100000000</v>
      </c>
      <c r="F238">
        <v>2016</v>
      </c>
      <c r="G238">
        <v>2016</v>
      </c>
      <c r="H238" t="s">
        <v>22</v>
      </c>
      <c r="I238" t="s">
        <v>173</v>
      </c>
      <c r="J238" t="s">
        <v>53</v>
      </c>
      <c r="K238" t="s">
        <v>823</v>
      </c>
      <c r="L238" t="s">
        <v>544</v>
      </c>
      <c r="M238">
        <v>2016</v>
      </c>
      <c r="N238" t="s">
        <v>283</v>
      </c>
      <c r="O238">
        <v>100000000</v>
      </c>
      <c r="P238" t="s">
        <v>51</v>
      </c>
      <c r="Q238">
        <v>0</v>
      </c>
      <c r="R238">
        <v>0</v>
      </c>
      <c r="S238">
        <v>0</v>
      </c>
      <c r="T238">
        <v>1</v>
      </c>
      <c r="U238">
        <v>1</v>
      </c>
      <c r="V238">
        <v>0</v>
      </c>
      <c r="W238">
        <v>0</v>
      </c>
      <c r="X238">
        <v>0</v>
      </c>
      <c r="Y238">
        <v>0</v>
      </c>
      <c r="Z238">
        <v>0</v>
      </c>
      <c r="AA238">
        <v>0</v>
      </c>
      <c r="AB238">
        <v>0</v>
      </c>
      <c r="AC238">
        <v>0</v>
      </c>
      <c r="AD238">
        <v>0</v>
      </c>
      <c r="AE238">
        <v>0</v>
      </c>
      <c r="AF238">
        <v>0</v>
      </c>
      <c r="AG238">
        <v>0</v>
      </c>
      <c r="AH238">
        <v>0</v>
      </c>
      <c r="AI238">
        <v>0</v>
      </c>
      <c r="AJ238">
        <v>0</v>
      </c>
      <c r="AK238">
        <v>1</v>
      </c>
      <c r="AL238">
        <v>0</v>
      </c>
      <c r="AM238">
        <v>0</v>
      </c>
      <c r="AN238">
        <v>0</v>
      </c>
      <c r="AO238">
        <v>0</v>
      </c>
      <c r="AP238">
        <v>0</v>
      </c>
      <c r="AQ238">
        <v>0</v>
      </c>
      <c r="AR238">
        <v>0</v>
      </c>
      <c r="AS238">
        <v>0</v>
      </c>
      <c r="AT238">
        <v>0</v>
      </c>
      <c r="AU238">
        <v>0</v>
      </c>
      <c r="AV238">
        <v>0</v>
      </c>
      <c r="AW238">
        <v>0</v>
      </c>
      <c r="AX238">
        <f t="shared" si="30"/>
        <v>0</v>
      </c>
      <c r="AY238">
        <f t="shared" si="31"/>
        <v>1</v>
      </c>
      <c r="AZ238">
        <f t="shared" si="32"/>
        <v>0</v>
      </c>
      <c r="BA238">
        <f t="shared" si="33"/>
        <v>0</v>
      </c>
      <c r="BB238">
        <v>0</v>
      </c>
      <c r="BC238">
        <v>0</v>
      </c>
      <c r="BD238">
        <v>0</v>
      </c>
      <c r="BE238">
        <v>0</v>
      </c>
      <c r="BF238">
        <v>1</v>
      </c>
      <c r="BG238">
        <v>1</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f t="shared" si="34"/>
        <v>0</v>
      </c>
      <c r="CH238">
        <f t="shared" si="35"/>
        <v>0</v>
      </c>
      <c r="CI238">
        <f t="shared" si="36"/>
        <v>0</v>
      </c>
      <c r="CJ238">
        <f t="shared" si="37"/>
        <v>0</v>
      </c>
      <c r="CK238">
        <f t="shared" si="38"/>
        <v>0</v>
      </c>
      <c r="CL238">
        <f t="shared" si="39"/>
        <v>1</v>
      </c>
    </row>
    <row r="239" spans="1:90" x14ac:dyDescent="0.25">
      <c r="A239" s="1">
        <v>237</v>
      </c>
      <c r="B239" t="s">
        <v>824</v>
      </c>
      <c r="C239" t="s">
        <v>61</v>
      </c>
      <c r="D239" t="s">
        <v>51</v>
      </c>
      <c r="E239">
        <v>100000000</v>
      </c>
      <c r="F239">
        <v>2018</v>
      </c>
      <c r="G239">
        <v>2018</v>
      </c>
      <c r="H239" t="s">
        <v>22</v>
      </c>
      <c r="I239" t="s">
        <v>15</v>
      </c>
      <c r="J239" t="s">
        <v>53</v>
      </c>
      <c r="K239" t="s">
        <v>825</v>
      </c>
      <c r="L239" t="s">
        <v>64</v>
      </c>
      <c r="M239">
        <v>2018</v>
      </c>
      <c r="N239" t="s">
        <v>70</v>
      </c>
      <c r="O239">
        <v>100000000</v>
      </c>
      <c r="P239" t="s">
        <v>51</v>
      </c>
      <c r="Q239">
        <v>1</v>
      </c>
      <c r="R239">
        <v>0</v>
      </c>
      <c r="S239">
        <v>0</v>
      </c>
      <c r="T239">
        <v>0</v>
      </c>
      <c r="U239">
        <v>0</v>
      </c>
      <c r="V239">
        <v>0</v>
      </c>
      <c r="W239">
        <v>0</v>
      </c>
      <c r="X239">
        <v>0</v>
      </c>
      <c r="Y239">
        <v>0</v>
      </c>
      <c r="Z239">
        <v>1</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f t="shared" si="30"/>
        <v>0</v>
      </c>
      <c r="AY239">
        <f t="shared" si="31"/>
        <v>1</v>
      </c>
      <c r="AZ239">
        <f t="shared" si="32"/>
        <v>0</v>
      </c>
      <c r="BA239">
        <f t="shared" si="33"/>
        <v>0</v>
      </c>
      <c r="BB239">
        <v>0</v>
      </c>
      <c r="BC239">
        <v>0</v>
      </c>
      <c r="BD239">
        <v>0</v>
      </c>
      <c r="BE239">
        <v>0</v>
      </c>
      <c r="BF239">
        <v>1</v>
      </c>
      <c r="BG239">
        <v>0</v>
      </c>
      <c r="BH239">
        <v>1</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f t="shared" si="34"/>
        <v>0</v>
      </c>
      <c r="CH239">
        <f t="shared" si="35"/>
        <v>1</v>
      </c>
      <c r="CI239">
        <f t="shared" si="36"/>
        <v>0</v>
      </c>
      <c r="CJ239">
        <f t="shared" si="37"/>
        <v>0</v>
      </c>
      <c r="CK239">
        <f t="shared" si="38"/>
        <v>0</v>
      </c>
      <c r="CL239">
        <f t="shared" si="39"/>
        <v>1</v>
      </c>
    </row>
    <row r="240" spans="1:90" x14ac:dyDescent="0.25">
      <c r="A240" s="1">
        <v>238</v>
      </c>
      <c r="B240" t="s">
        <v>826</v>
      </c>
      <c r="C240" t="s">
        <v>827</v>
      </c>
      <c r="D240" t="s">
        <v>51</v>
      </c>
      <c r="E240">
        <v>100000000</v>
      </c>
      <c r="G240">
        <v>2020</v>
      </c>
      <c r="H240" t="s">
        <v>22</v>
      </c>
      <c r="I240" t="s">
        <v>17</v>
      </c>
      <c r="J240" t="s">
        <v>90</v>
      </c>
      <c r="K240" t="s">
        <v>828</v>
      </c>
      <c r="L240" t="s">
        <v>829</v>
      </c>
      <c r="N240" t="s">
        <v>70</v>
      </c>
      <c r="O240">
        <v>100000000</v>
      </c>
      <c r="P240" t="s">
        <v>51</v>
      </c>
      <c r="Q240">
        <v>0</v>
      </c>
      <c r="R240">
        <v>0</v>
      </c>
      <c r="S240">
        <v>1</v>
      </c>
      <c r="T240">
        <v>0</v>
      </c>
      <c r="U240">
        <v>0</v>
      </c>
      <c r="V240">
        <v>0</v>
      </c>
      <c r="W240">
        <v>0</v>
      </c>
      <c r="X240">
        <v>0</v>
      </c>
      <c r="Y240">
        <v>0</v>
      </c>
      <c r="Z240">
        <v>1</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f t="shared" si="30"/>
        <v>0</v>
      </c>
      <c r="AY240">
        <f t="shared" si="31"/>
        <v>1</v>
      </c>
      <c r="AZ240">
        <f t="shared" si="32"/>
        <v>0</v>
      </c>
      <c r="BA240">
        <f t="shared" si="33"/>
        <v>0</v>
      </c>
      <c r="BB240">
        <v>0</v>
      </c>
      <c r="BC240">
        <v>0</v>
      </c>
      <c r="BD240">
        <v>1</v>
      </c>
      <c r="BE240">
        <v>0</v>
      </c>
      <c r="BF240">
        <v>1</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f t="shared" si="34"/>
        <v>1</v>
      </c>
      <c r="CH240">
        <f t="shared" si="35"/>
        <v>0</v>
      </c>
      <c r="CI240">
        <f t="shared" si="36"/>
        <v>0</v>
      </c>
      <c r="CJ240">
        <f t="shared" si="37"/>
        <v>0</v>
      </c>
      <c r="CK240">
        <f t="shared" si="38"/>
        <v>0</v>
      </c>
      <c r="CL240">
        <f t="shared" si="39"/>
        <v>1</v>
      </c>
    </row>
    <row r="241" spans="1:90" x14ac:dyDescent="0.25">
      <c r="A241" s="1">
        <v>239</v>
      </c>
      <c r="B241" t="s">
        <v>830</v>
      </c>
      <c r="C241" t="s">
        <v>831</v>
      </c>
      <c r="D241" t="s">
        <v>51</v>
      </c>
      <c r="E241">
        <v>100000000</v>
      </c>
      <c r="G241">
        <v>2019</v>
      </c>
      <c r="H241" t="s">
        <v>22</v>
      </c>
      <c r="I241" t="s">
        <v>20</v>
      </c>
      <c r="J241" t="s">
        <v>90</v>
      </c>
      <c r="K241" t="s">
        <v>832</v>
      </c>
      <c r="L241" t="s">
        <v>833</v>
      </c>
      <c r="N241" t="s">
        <v>264</v>
      </c>
      <c r="O241">
        <v>100000000</v>
      </c>
      <c r="P241" t="s">
        <v>51</v>
      </c>
      <c r="Q241">
        <v>0</v>
      </c>
      <c r="R241">
        <v>0</v>
      </c>
      <c r="S241">
        <v>0</v>
      </c>
      <c r="T241">
        <v>0</v>
      </c>
      <c r="U241">
        <v>0</v>
      </c>
      <c r="V241">
        <v>1</v>
      </c>
      <c r="W241">
        <v>1</v>
      </c>
      <c r="X241">
        <v>1</v>
      </c>
      <c r="Y241">
        <v>1</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f t="shared" si="30"/>
        <v>1</v>
      </c>
      <c r="AY241">
        <f t="shared" si="31"/>
        <v>0</v>
      </c>
      <c r="AZ241">
        <f t="shared" si="32"/>
        <v>0</v>
      </c>
      <c r="BA241">
        <f t="shared" si="33"/>
        <v>0</v>
      </c>
      <c r="BB241">
        <v>0</v>
      </c>
      <c r="BC241">
        <v>1</v>
      </c>
      <c r="BD241">
        <v>0</v>
      </c>
      <c r="BE241">
        <v>0</v>
      </c>
      <c r="BF241">
        <v>1</v>
      </c>
      <c r="BG241">
        <v>1</v>
      </c>
      <c r="BH241">
        <v>0</v>
      </c>
      <c r="BI241">
        <v>1</v>
      </c>
      <c r="BJ241">
        <v>0</v>
      </c>
      <c r="BK241">
        <v>1</v>
      </c>
      <c r="BL241">
        <v>1</v>
      </c>
      <c r="BM241">
        <v>1</v>
      </c>
      <c r="BN241">
        <v>1</v>
      </c>
      <c r="BO241">
        <v>0</v>
      </c>
      <c r="BP241">
        <v>1</v>
      </c>
      <c r="BQ241">
        <v>0</v>
      </c>
      <c r="BR241">
        <v>1</v>
      </c>
      <c r="BS241">
        <v>0</v>
      </c>
      <c r="BT241">
        <v>0</v>
      </c>
      <c r="BU241">
        <v>0</v>
      </c>
      <c r="BV241">
        <v>0</v>
      </c>
      <c r="BW241">
        <v>0</v>
      </c>
      <c r="BX241">
        <v>0</v>
      </c>
      <c r="BY241">
        <v>0</v>
      </c>
      <c r="BZ241">
        <v>0</v>
      </c>
      <c r="CA241">
        <v>0</v>
      </c>
      <c r="CB241">
        <v>0</v>
      </c>
      <c r="CC241">
        <v>0</v>
      </c>
      <c r="CD241">
        <v>0</v>
      </c>
      <c r="CE241">
        <v>0</v>
      </c>
      <c r="CF241">
        <v>0</v>
      </c>
      <c r="CG241">
        <f t="shared" si="34"/>
        <v>0</v>
      </c>
      <c r="CH241">
        <f t="shared" si="35"/>
        <v>0</v>
      </c>
      <c r="CI241">
        <f t="shared" si="36"/>
        <v>1</v>
      </c>
      <c r="CJ241">
        <f t="shared" si="37"/>
        <v>1</v>
      </c>
      <c r="CK241">
        <f t="shared" si="38"/>
        <v>0</v>
      </c>
      <c r="CL241">
        <f t="shared" si="39"/>
        <v>1</v>
      </c>
    </row>
    <row r="242" spans="1:90" x14ac:dyDescent="0.25">
      <c r="A242" s="1">
        <v>240</v>
      </c>
      <c r="B242" t="s">
        <v>834</v>
      </c>
      <c r="C242" t="s">
        <v>195</v>
      </c>
      <c r="D242" t="s">
        <v>110</v>
      </c>
      <c r="E242">
        <v>90000000</v>
      </c>
      <c r="F242">
        <v>2015</v>
      </c>
      <c r="G242">
        <v>2015</v>
      </c>
      <c r="H242" t="s">
        <v>22</v>
      </c>
      <c r="I242" t="s">
        <v>181</v>
      </c>
      <c r="J242" t="s">
        <v>53</v>
      </c>
      <c r="K242" t="s">
        <v>835</v>
      </c>
      <c r="L242" t="s">
        <v>197</v>
      </c>
      <c r="M242">
        <v>2015</v>
      </c>
      <c r="N242" t="s">
        <v>70</v>
      </c>
      <c r="O242">
        <v>90000000</v>
      </c>
      <c r="P242" t="s">
        <v>110</v>
      </c>
      <c r="Q242">
        <v>0</v>
      </c>
      <c r="R242">
        <v>0</v>
      </c>
      <c r="S242">
        <v>0</v>
      </c>
      <c r="T242">
        <v>1</v>
      </c>
      <c r="U242">
        <v>1</v>
      </c>
      <c r="V242">
        <v>0</v>
      </c>
      <c r="W242">
        <v>0</v>
      </c>
      <c r="X242">
        <v>0</v>
      </c>
      <c r="Y242">
        <v>0</v>
      </c>
      <c r="Z242">
        <v>1</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f t="shared" si="30"/>
        <v>0</v>
      </c>
      <c r="AY242">
        <f t="shared" si="31"/>
        <v>1</v>
      </c>
      <c r="AZ242">
        <f t="shared" si="32"/>
        <v>0</v>
      </c>
      <c r="BA242">
        <f t="shared" si="33"/>
        <v>0</v>
      </c>
      <c r="BB242">
        <v>0</v>
      </c>
      <c r="BC242">
        <v>0</v>
      </c>
      <c r="BD242">
        <v>0</v>
      </c>
      <c r="BE242">
        <v>0</v>
      </c>
      <c r="BF242">
        <v>1</v>
      </c>
      <c r="BG242">
        <v>1</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f t="shared" si="34"/>
        <v>0</v>
      </c>
      <c r="CH242">
        <f t="shared" si="35"/>
        <v>0</v>
      </c>
      <c r="CI242">
        <f t="shared" si="36"/>
        <v>0</v>
      </c>
      <c r="CJ242">
        <f t="shared" si="37"/>
        <v>0</v>
      </c>
      <c r="CK242">
        <f t="shared" si="38"/>
        <v>0</v>
      </c>
      <c r="CL242">
        <f t="shared" si="39"/>
        <v>1</v>
      </c>
    </row>
    <row r="243" spans="1:90" x14ac:dyDescent="0.25">
      <c r="A243" s="1">
        <v>241</v>
      </c>
      <c r="B243" t="s">
        <v>836</v>
      </c>
      <c r="C243" t="s">
        <v>837</v>
      </c>
      <c r="D243" t="s">
        <v>513</v>
      </c>
      <c r="E243">
        <v>103400000</v>
      </c>
      <c r="F243">
        <v>2019</v>
      </c>
      <c r="G243">
        <v>2018</v>
      </c>
      <c r="H243" t="s">
        <v>22</v>
      </c>
      <c r="I243" t="s">
        <v>15</v>
      </c>
      <c r="J243" t="s">
        <v>53</v>
      </c>
      <c r="K243" t="s">
        <v>838</v>
      </c>
      <c r="L243" t="s">
        <v>839</v>
      </c>
      <c r="M243">
        <v>2019</v>
      </c>
      <c r="N243" t="s">
        <v>56</v>
      </c>
      <c r="O243">
        <v>103400000</v>
      </c>
      <c r="P243" t="s">
        <v>513</v>
      </c>
      <c r="Q243">
        <v>1</v>
      </c>
      <c r="R243">
        <v>0</v>
      </c>
      <c r="S243">
        <v>0</v>
      </c>
      <c r="T243">
        <v>0</v>
      </c>
      <c r="U243">
        <v>0</v>
      </c>
      <c r="V243">
        <v>0</v>
      </c>
      <c r="W243">
        <v>1</v>
      </c>
      <c r="X243">
        <v>1</v>
      </c>
      <c r="Y243">
        <v>1</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f t="shared" si="30"/>
        <v>1</v>
      </c>
      <c r="AY243">
        <f t="shared" si="31"/>
        <v>0</v>
      </c>
      <c r="AZ243">
        <f t="shared" si="32"/>
        <v>0</v>
      </c>
      <c r="BA243">
        <f t="shared" si="33"/>
        <v>0</v>
      </c>
      <c r="BB243">
        <v>0</v>
      </c>
      <c r="BC243">
        <v>0</v>
      </c>
      <c r="BD243">
        <v>0</v>
      </c>
      <c r="BE243">
        <v>0</v>
      </c>
      <c r="BF243">
        <v>1</v>
      </c>
      <c r="BG243">
        <v>1</v>
      </c>
      <c r="BH243">
        <v>1</v>
      </c>
      <c r="BI243">
        <v>0</v>
      </c>
      <c r="BJ243">
        <v>0</v>
      </c>
      <c r="BK243">
        <v>1</v>
      </c>
      <c r="BL243">
        <v>1</v>
      </c>
      <c r="BM243">
        <v>0</v>
      </c>
      <c r="BN243">
        <v>0</v>
      </c>
      <c r="BO243">
        <v>0</v>
      </c>
      <c r="BP243">
        <v>0</v>
      </c>
      <c r="BQ243">
        <v>0</v>
      </c>
      <c r="BR243">
        <v>0</v>
      </c>
      <c r="BS243">
        <v>1</v>
      </c>
      <c r="BT243">
        <v>0</v>
      </c>
      <c r="BU243">
        <v>1</v>
      </c>
      <c r="BV243">
        <v>1</v>
      </c>
      <c r="BW243">
        <v>0</v>
      </c>
      <c r="BX243">
        <v>0</v>
      </c>
      <c r="BY243">
        <v>1</v>
      </c>
      <c r="BZ243">
        <v>1</v>
      </c>
      <c r="CA243">
        <v>0</v>
      </c>
      <c r="CB243">
        <v>0</v>
      </c>
      <c r="CC243">
        <v>0</v>
      </c>
      <c r="CD243">
        <v>1</v>
      </c>
      <c r="CE243">
        <v>0</v>
      </c>
      <c r="CF243">
        <v>0</v>
      </c>
      <c r="CG243">
        <f t="shared" si="34"/>
        <v>0</v>
      </c>
      <c r="CH243">
        <f t="shared" si="35"/>
        <v>1</v>
      </c>
      <c r="CI243">
        <f t="shared" si="36"/>
        <v>0</v>
      </c>
      <c r="CJ243">
        <f t="shared" si="37"/>
        <v>1</v>
      </c>
      <c r="CK243">
        <f t="shared" si="38"/>
        <v>1</v>
      </c>
      <c r="CL243">
        <f t="shared" si="39"/>
        <v>1</v>
      </c>
    </row>
    <row r="244" spans="1:90" x14ac:dyDescent="0.25">
      <c r="A244" s="1">
        <v>242</v>
      </c>
      <c r="B244" t="s">
        <v>840</v>
      </c>
      <c r="C244" t="s">
        <v>841</v>
      </c>
      <c r="D244" t="s">
        <v>51</v>
      </c>
      <c r="E244">
        <v>90000000</v>
      </c>
      <c r="F244">
        <v>2017</v>
      </c>
      <c r="G244">
        <v>2017</v>
      </c>
      <c r="H244" t="s">
        <v>22</v>
      </c>
      <c r="I244" t="s">
        <v>842</v>
      </c>
      <c r="J244" t="s">
        <v>53</v>
      </c>
      <c r="K244" t="s">
        <v>843</v>
      </c>
      <c r="L244" t="s">
        <v>844</v>
      </c>
      <c r="M244">
        <v>2017</v>
      </c>
      <c r="N244" t="s">
        <v>70</v>
      </c>
      <c r="O244">
        <v>90000000</v>
      </c>
      <c r="P244" t="s">
        <v>51</v>
      </c>
      <c r="Q244">
        <v>0</v>
      </c>
      <c r="R244">
        <v>0</v>
      </c>
      <c r="S244">
        <v>1</v>
      </c>
      <c r="T244">
        <v>0</v>
      </c>
      <c r="U244">
        <v>0</v>
      </c>
      <c r="V244">
        <v>1</v>
      </c>
      <c r="W244">
        <v>0</v>
      </c>
      <c r="X244">
        <v>0</v>
      </c>
      <c r="Y244">
        <v>0</v>
      </c>
      <c r="Z244">
        <v>1</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f t="shared" si="30"/>
        <v>0</v>
      </c>
      <c r="AY244">
        <f t="shared" si="31"/>
        <v>1</v>
      </c>
      <c r="AZ244">
        <f t="shared" si="32"/>
        <v>0</v>
      </c>
      <c r="BA244">
        <f t="shared" si="33"/>
        <v>0</v>
      </c>
      <c r="BB244">
        <v>0</v>
      </c>
      <c r="BC244">
        <v>0</v>
      </c>
      <c r="BD244">
        <v>0</v>
      </c>
      <c r="BE244">
        <v>0</v>
      </c>
      <c r="BF244">
        <v>1</v>
      </c>
      <c r="BG244">
        <v>0</v>
      </c>
      <c r="BH244">
        <v>1</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f t="shared" si="34"/>
        <v>0</v>
      </c>
      <c r="CH244">
        <f t="shared" si="35"/>
        <v>1</v>
      </c>
      <c r="CI244">
        <f t="shared" si="36"/>
        <v>0</v>
      </c>
      <c r="CJ244">
        <f t="shared" si="37"/>
        <v>0</v>
      </c>
      <c r="CK244">
        <f t="shared" si="38"/>
        <v>0</v>
      </c>
      <c r="CL244">
        <f t="shared" si="39"/>
        <v>1</v>
      </c>
    </row>
    <row r="245" spans="1:90" x14ac:dyDescent="0.25">
      <c r="A245" s="1">
        <v>243</v>
      </c>
      <c r="B245" t="s">
        <v>845</v>
      </c>
      <c r="C245" t="s">
        <v>846</v>
      </c>
      <c r="D245" t="s">
        <v>51</v>
      </c>
      <c r="E245">
        <v>90000000</v>
      </c>
      <c r="F245">
        <v>2014</v>
      </c>
      <c r="G245">
        <v>2014</v>
      </c>
      <c r="H245" t="s">
        <v>22</v>
      </c>
      <c r="I245" t="s">
        <v>15</v>
      </c>
      <c r="J245" t="s">
        <v>53</v>
      </c>
      <c r="K245" t="s">
        <v>847</v>
      </c>
      <c r="L245" t="s">
        <v>848</v>
      </c>
      <c r="M245">
        <v>2014</v>
      </c>
      <c r="N245" t="s">
        <v>559</v>
      </c>
      <c r="O245">
        <v>90000000</v>
      </c>
      <c r="P245" t="s">
        <v>51</v>
      </c>
      <c r="Q245">
        <v>1</v>
      </c>
      <c r="R245">
        <v>0</v>
      </c>
      <c r="S245">
        <v>0</v>
      </c>
      <c r="T245">
        <v>0</v>
      </c>
      <c r="U245">
        <v>0</v>
      </c>
      <c r="V245">
        <v>0</v>
      </c>
      <c r="W245">
        <v>1</v>
      </c>
      <c r="X245">
        <v>0</v>
      </c>
      <c r="Y245">
        <v>0</v>
      </c>
      <c r="Z245">
        <v>0</v>
      </c>
      <c r="AA245">
        <v>0</v>
      </c>
      <c r="AB245">
        <v>0</v>
      </c>
      <c r="AC245">
        <v>0</v>
      </c>
      <c r="AD245">
        <v>0</v>
      </c>
      <c r="AE245">
        <v>0</v>
      </c>
      <c r="AF245">
        <v>0</v>
      </c>
      <c r="AG245">
        <v>0</v>
      </c>
      <c r="AH245">
        <v>0</v>
      </c>
      <c r="AI245">
        <v>0</v>
      </c>
      <c r="AJ245">
        <v>0</v>
      </c>
      <c r="AK245">
        <v>0</v>
      </c>
      <c r="AL245">
        <v>0</v>
      </c>
      <c r="AM245">
        <v>0</v>
      </c>
      <c r="AN245">
        <v>0</v>
      </c>
      <c r="AO245">
        <v>1</v>
      </c>
      <c r="AP245">
        <v>0</v>
      </c>
      <c r="AQ245">
        <v>0</v>
      </c>
      <c r="AR245">
        <v>0</v>
      </c>
      <c r="AS245">
        <v>0</v>
      </c>
      <c r="AT245">
        <v>0</v>
      </c>
      <c r="AU245">
        <v>0</v>
      </c>
      <c r="AV245">
        <v>0</v>
      </c>
      <c r="AW245">
        <v>0</v>
      </c>
      <c r="AX245">
        <f t="shared" si="30"/>
        <v>1</v>
      </c>
      <c r="AY245">
        <f t="shared" si="31"/>
        <v>0</v>
      </c>
      <c r="AZ245">
        <f t="shared" si="32"/>
        <v>0</v>
      </c>
      <c r="BA245">
        <f t="shared" si="33"/>
        <v>1</v>
      </c>
      <c r="BB245">
        <v>0</v>
      </c>
      <c r="BC245">
        <v>0</v>
      </c>
      <c r="BD245">
        <v>1</v>
      </c>
      <c r="BE245">
        <v>0</v>
      </c>
      <c r="BF245">
        <v>1</v>
      </c>
      <c r="BG245">
        <v>0</v>
      </c>
      <c r="BH245">
        <v>1</v>
      </c>
      <c r="BI245">
        <v>0</v>
      </c>
      <c r="BJ245">
        <v>1</v>
      </c>
      <c r="BK245">
        <v>1</v>
      </c>
      <c r="BL245">
        <v>0</v>
      </c>
      <c r="BM245">
        <v>0</v>
      </c>
      <c r="BN245">
        <v>0</v>
      </c>
      <c r="BO245">
        <v>0</v>
      </c>
      <c r="BP245">
        <v>0</v>
      </c>
      <c r="BQ245">
        <v>0</v>
      </c>
      <c r="BR245">
        <v>0</v>
      </c>
      <c r="BS245">
        <v>0</v>
      </c>
      <c r="BT245">
        <v>0</v>
      </c>
      <c r="BU245">
        <v>1</v>
      </c>
      <c r="BV245">
        <v>0</v>
      </c>
      <c r="BW245">
        <v>0</v>
      </c>
      <c r="BX245">
        <v>0</v>
      </c>
      <c r="BY245">
        <v>0</v>
      </c>
      <c r="BZ245">
        <v>0</v>
      </c>
      <c r="CA245">
        <v>0</v>
      </c>
      <c r="CB245">
        <v>0</v>
      </c>
      <c r="CC245">
        <v>0</v>
      </c>
      <c r="CD245">
        <v>0</v>
      </c>
      <c r="CE245">
        <v>0</v>
      </c>
      <c r="CF245">
        <v>0</v>
      </c>
      <c r="CG245">
        <f t="shared" si="34"/>
        <v>1</v>
      </c>
      <c r="CH245">
        <f t="shared" si="35"/>
        <v>1</v>
      </c>
      <c r="CI245">
        <f t="shared" si="36"/>
        <v>0</v>
      </c>
      <c r="CJ245">
        <f t="shared" si="37"/>
        <v>1</v>
      </c>
      <c r="CK245">
        <f t="shared" si="38"/>
        <v>0</v>
      </c>
      <c r="CL245">
        <f t="shared" si="39"/>
        <v>1</v>
      </c>
    </row>
    <row r="246" spans="1:90" x14ac:dyDescent="0.25">
      <c r="A246" s="1">
        <v>244</v>
      </c>
      <c r="B246" t="s">
        <v>849</v>
      </c>
      <c r="C246" t="s">
        <v>849</v>
      </c>
      <c r="D246" t="s">
        <v>51</v>
      </c>
      <c r="E246">
        <v>90000000</v>
      </c>
      <c r="F246">
        <v>2008</v>
      </c>
      <c r="G246">
        <v>2008</v>
      </c>
      <c r="H246" t="s">
        <v>22</v>
      </c>
      <c r="I246" t="s">
        <v>850</v>
      </c>
      <c r="J246" t="s">
        <v>53</v>
      </c>
      <c r="K246" t="s">
        <v>851</v>
      </c>
      <c r="L246" t="s">
        <v>852</v>
      </c>
      <c r="M246">
        <v>2008</v>
      </c>
      <c r="N246" t="s">
        <v>56</v>
      </c>
      <c r="O246">
        <v>90000000</v>
      </c>
      <c r="P246" t="s">
        <v>51</v>
      </c>
      <c r="Q246">
        <v>1</v>
      </c>
      <c r="R246">
        <v>0</v>
      </c>
      <c r="S246">
        <v>1</v>
      </c>
      <c r="T246">
        <v>0</v>
      </c>
      <c r="U246">
        <v>0</v>
      </c>
      <c r="V246">
        <v>1</v>
      </c>
      <c r="W246">
        <v>1</v>
      </c>
      <c r="X246">
        <v>1</v>
      </c>
      <c r="Y246">
        <v>1</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f t="shared" si="30"/>
        <v>1</v>
      </c>
      <c r="AY246">
        <f t="shared" si="31"/>
        <v>0</v>
      </c>
      <c r="AZ246">
        <f t="shared" si="32"/>
        <v>0</v>
      </c>
      <c r="BA246">
        <f t="shared" si="33"/>
        <v>0</v>
      </c>
      <c r="BB246">
        <v>0</v>
      </c>
      <c r="BC246">
        <v>0</v>
      </c>
      <c r="BD246">
        <v>0</v>
      </c>
      <c r="BE246">
        <v>0</v>
      </c>
      <c r="BF246">
        <v>1</v>
      </c>
      <c r="BG246">
        <v>0</v>
      </c>
      <c r="BH246">
        <v>1</v>
      </c>
      <c r="BI246">
        <v>1</v>
      </c>
      <c r="BJ246">
        <v>0</v>
      </c>
      <c r="BK246">
        <v>1</v>
      </c>
      <c r="BL246">
        <v>0</v>
      </c>
      <c r="BM246">
        <v>0</v>
      </c>
      <c r="BN246">
        <v>0</v>
      </c>
      <c r="BO246">
        <v>0</v>
      </c>
      <c r="BP246">
        <v>1</v>
      </c>
      <c r="BQ246">
        <v>0</v>
      </c>
      <c r="BR246">
        <v>0</v>
      </c>
      <c r="BS246">
        <v>0</v>
      </c>
      <c r="BT246">
        <v>0</v>
      </c>
      <c r="BU246">
        <v>1</v>
      </c>
      <c r="BV246">
        <v>0</v>
      </c>
      <c r="BW246">
        <v>0</v>
      </c>
      <c r="BX246">
        <v>0</v>
      </c>
      <c r="BY246">
        <v>0</v>
      </c>
      <c r="BZ246">
        <v>0</v>
      </c>
      <c r="CA246">
        <v>0</v>
      </c>
      <c r="CB246">
        <v>0</v>
      </c>
      <c r="CC246">
        <v>0</v>
      </c>
      <c r="CD246">
        <v>0</v>
      </c>
      <c r="CE246">
        <v>0</v>
      </c>
      <c r="CF246">
        <v>0</v>
      </c>
      <c r="CG246">
        <f t="shared" si="34"/>
        <v>0</v>
      </c>
      <c r="CH246">
        <f t="shared" si="35"/>
        <v>1</v>
      </c>
      <c r="CI246">
        <f t="shared" si="36"/>
        <v>0</v>
      </c>
      <c r="CJ246">
        <f t="shared" si="37"/>
        <v>1</v>
      </c>
      <c r="CK246">
        <f t="shared" si="38"/>
        <v>0</v>
      </c>
      <c r="CL246">
        <f t="shared" si="39"/>
        <v>1</v>
      </c>
    </row>
    <row r="247" spans="1:90" x14ac:dyDescent="0.25">
      <c r="A247" s="1">
        <v>245</v>
      </c>
      <c r="B247" t="s">
        <v>853</v>
      </c>
      <c r="C247" t="s">
        <v>837</v>
      </c>
      <c r="D247" t="s">
        <v>513</v>
      </c>
      <c r="E247">
        <v>95300000</v>
      </c>
      <c r="F247">
        <v>2007</v>
      </c>
      <c r="G247">
        <v>2007</v>
      </c>
      <c r="H247" t="s">
        <v>22</v>
      </c>
      <c r="I247" t="s">
        <v>15</v>
      </c>
      <c r="J247" t="s">
        <v>53</v>
      </c>
      <c r="K247" t="s">
        <v>854</v>
      </c>
      <c r="L247" t="s">
        <v>839</v>
      </c>
      <c r="M247">
        <v>2007</v>
      </c>
      <c r="N247" t="s">
        <v>56</v>
      </c>
      <c r="O247">
        <v>95300000</v>
      </c>
      <c r="P247" t="s">
        <v>513</v>
      </c>
      <c r="Q247">
        <v>1</v>
      </c>
      <c r="R247">
        <v>0</v>
      </c>
      <c r="S247">
        <v>0</v>
      </c>
      <c r="T247">
        <v>0</v>
      </c>
      <c r="U247">
        <v>0</v>
      </c>
      <c r="V247">
        <v>0</v>
      </c>
      <c r="W247">
        <v>1</v>
      </c>
      <c r="X247">
        <v>1</v>
      </c>
      <c r="Y247">
        <v>1</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f t="shared" si="30"/>
        <v>1</v>
      </c>
      <c r="AY247">
        <f t="shared" si="31"/>
        <v>0</v>
      </c>
      <c r="AZ247">
        <f t="shared" si="32"/>
        <v>0</v>
      </c>
      <c r="BA247">
        <f t="shared" si="33"/>
        <v>0</v>
      </c>
      <c r="BB247">
        <v>0</v>
      </c>
      <c r="BC247">
        <v>0</v>
      </c>
      <c r="BD247">
        <v>0</v>
      </c>
      <c r="BE247">
        <v>0</v>
      </c>
      <c r="BF247">
        <v>1</v>
      </c>
      <c r="BG247">
        <v>1</v>
      </c>
      <c r="BH247">
        <v>1</v>
      </c>
      <c r="BI247">
        <v>0</v>
      </c>
      <c r="BJ247">
        <v>0</v>
      </c>
      <c r="BK247">
        <v>1</v>
      </c>
      <c r="BL247">
        <v>1</v>
      </c>
      <c r="BM247">
        <v>0</v>
      </c>
      <c r="BN247">
        <v>0</v>
      </c>
      <c r="BO247">
        <v>0</v>
      </c>
      <c r="BP247">
        <v>0</v>
      </c>
      <c r="BQ247">
        <v>0</v>
      </c>
      <c r="BR247">
        <v>0</v>
      </c>
      <c r="BS247">
        <v>0</v>
      </c>
      <c r="BT247">
        <v>0</v>
      </c>
      <c r="BU247">
        <v>1</v>
      </c>
      <c r="BV247">
        <v>0</v>
      </c>
      <c r="BW247">
        <v>0</v>
      </c>
      <c r="BX247">
        <v>0</v>
      </c>
      <c r="BY247">
        <v>1</v>
      </c>
      <c r="BZ247">
        <v>1</v>
      </c>
      <c r="CA247">
        <v>0</v>
      </c>
      <c r="CB247">
        <v>0</v>
      </c>
      <c r="CC247">
        <v>0</v>
      </c>
      <c r="CD247">
        <v>0</v>
      </c>
      <c r="CE247">
        <v>0</v>
      </c>
      <c r="CF247">
        <v>0</v>
      </c>
      <c r="CG247">
        <f t="shared" si="34"/>
        <v>0</v>
      </c>
      <c r="CH247">
        <f t="shared" si="35"/>
        <v>1</v>
      </c>
      <c r="CI247">
        <f t="shared" si="36"/>
        <v>0</v>
      </c>
      <c r="CJ247">
        <f t="shared" si="37"/>
        <v>1</v>
      </c>
      <c r="CK247">
        <f t="shared" si="38"/>
        <v>0</v>
      </c>
      <c r="CL247">
        <f t="shared" si="39"/>
        <v>1</v>
      </c>
    </row>
    <row r="248" spans="1:90" x14ac:dyDescent="0.25">
      <c r="A248" s="1">
        <v>246</v>
      </c>
      <c r="B248" t="s">
        <v>855</v>
      </c>
      <c r="C248" t="s">
        <v>856</v>
      </c>
      <c r="D248" t="s">
        <v>535</v>
      </c>
      <c r="E248">
        <v>100000000000</v>
      </c>
      <c r="F248">
        <v>2021</v>
      </c>
      <c r="G248">
        <v>2021</v>
      </c>
      <c r="H248" t="s">
        <v>22</v>
      </c>
      <c r="I248" t="s">
        <v>17</v>
      </c>
      <c r="J248" t="s">
        <v>53</v>
      </c>
      <c r="K248" t="s">
        <v>857</v>
      </c>
      <c r="L248" t="s">
        <v>858</v>
      </c>
      <c r="M248">
        <v>2021</v>
      </c>
      <c r="N248" t="s">
        <v>79</v>
      </c>
      <c r="O248">
        <v>100000000000</v>
      </c>
      <c r="P248" t="s">
        <v>535</v>
      </c>
      <c r="Q248">
        <v>0</v>
      </c>
      <c r="R248">
        <v>0</v>
      </c>
      <c r="S248">
        <v>1</v>
      </c>
      <c r="T248">
        <v>0</v>
      </c>
      <c r="U248">
        <v>0</v>
      </c>
      <c r="V248">
        <v>0</v>
      </c>
      <c r="W248">
        <v>1</v>
      </c>
      <c r="X248">
        <v>1</v>
      </c>
      <c r="Y248">
        <v>1</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f t="shared" si="30"/>
        <v>1</v>
      </c>
      <c r="AY248">
        <f t="shared" si="31"/>
        <v>0</v>
      </c>
      <c r="AZ248">
        <f t="shared" si="32"/>
        <v>0</v>
      </c>
      <c r="BA248">
        <f t="shared" si="33"/>
        <v>0</v>
      </c>
      <c r="BB248">
        <v>0</v>
      </c>
      <c r="BC248">
        <v>0</v>
      </c>
      <c r="BD248">
        <v>1</v>
      </c>
      <c r="BE248">
        <v>0</v>
      </c>
      <c r="BF248">
        <v>1</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f t="shared" si="34"/>
        <v>1</v>
      </c>
      <c r="CH248">
        <f t="shared" si="35"/>
        <v>0</v>
      </c>
      <c r="CI248">
        <f t="shared" si="36"/>
        <v>0</v>
      </c>
      <c r="CJ248">
        <f t="shared" si="37"/>
        <v>0</v>
      </c>
      <c r="CK248">
        <f t="shared" si="38"/>
        <v>0</v>
      </c>
      <c r="CL248">
        <f t="shared" si="39"/>
        <v>1</v>
      </c>
    </row>
    <row r="249" spans="1:90" x14ac:dyDescent="0.25">
      <c r="A249" s="1">
        <v>247</v>
      </c>
      <c r="B249" t="s">
        <v>859</v>
      </c>
      <c r="C249" t="s">
        <v>712</v>
      </c>
      <c r="D249" t="s">
        <v>51</v>
      </c>
      <c r="E249">
        <v>88800000</v>
      </c>
      <c r="G249">
        <v>2021</v>
      </c>
      <c r="H249" t="s">
        <v>22</v>
      </c>
      <c r="I249" t="s">
        <v>15</v>
      </c>
      <c r="K249" t="s">
        <v>860</v>
      </c>
      <c r="L249" t="s">
        <v>714</v>
      </c>
      <c r="N249" t="s">
        <v>56</v>
      </c>
      <c r="O249">
        <v>88800000</v>
      </c>
      <c r="P249" t="s">
        <v>51</v>
      </c>
      <c r="Q249">
        <v>1</v>
      </c>
      <c r="R249">
        <v>0</v>
      </c>
      <c r="S249">
        <v>0</v>
      </c>
      <c r="T249">
        <v>0</v>
      </c>
      <c r="U249">
        <v>0</v>
      </c>
      <c r="V249">
        <v>0</v>
      </c>
      <c r="W249">
        <v>1</v>
      </c>
      <c r="X249">
        <v>1</v>
      </c>
      <c r="Y249">
        <v>1</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f t="shared" si="30"/>
        <v>1</v>
      </c>
      <c r="AY249">
        <f t="shared" si="31"/>
        <v>0</v>
      </c>
      <c r="AZ249">
        <f t="shared" si="32"/>
        <v>0</v>
      </c>
      <c r="BA249">
        <f t="shared" si="33"/>
        <v>0</v>
      </c>
      <c r="BB249">
        <v>0</v>
      </c>
      <c r="BC249">
        <v>0</v>
      </c>
      <c r="BD249">
        <v>0</v>
      </c>
      <c r="BE249">
        <v>0</v>
      </c>
      <c r="BF249">
        <v>1</v>
      </c>
      <c r="BG249">
        <v>0</v>
      </c>
      <c r="BH249">
        <v>1</v>
      </c>
      <c r="BI249">
        <v>0</v>
      </c>
      <c r="BJ249">
        <v>0</v>
      </c>
      <c r="BK249">
        <v>1</v>
      </c>
      <c r="BL249">
        <v>0</v>
      </c>
      <c r="BM249">
        <v>0</v>
      </c>
      <c r="BN249">
        <v>0</v>
      </c>
      <c r="BO249">
        <v>0</v>
      </c>
      <c r="BP249">
        <v>0</v>
      </c>
      <c r="BQ249">
        <v>0</v>
      </c>
      <c r="BR249">
        <v>0</v>
      </c>
      <c r="BS249">
        <v>0</v>
      </c>
      <c r="BT249">
        <v>0</v>
      </c>
      <c r="BU249">
        <v>1</v>
      </c>
      <c r="BV249">
        <v>0</v>
      </c>
      <c r="BW249">
        <v>0</v>
      </c>
      <c r="BX249">
        <v>0</v>
      </c>
      <c r="BY249">
        <v>0</v>
      </c>
      <c r="BZ249">
        <v>0</v>
      </c>
      <c r="CA249">
        <v>0</v>
      </c>
      <c r="CB249">
        <v>0</v>
      </c>
      <c r="CC249">
        <v>0</v>
      </c>
      <c r="CD249">
        <v>0</v>
      </c>
      <c r="CE249">
        <v>0</v>
      </c>
      <c r="CF249">
        <v>0</v>
      </c>
      <c r="CG249">
        <f t="shared" si="34"/>
        <v>0</v>
      </c>
      <c r="CH249">
        <f t="shared" si="35"/>
        <v>1</v>
      </c>
      <c r="CI249">
        <f t="shared" si="36"/>
        <v>0</v>
      </c>
      <c r="CJ249">
        <f t="shared" si="37"/>
        <v>1</v>
      </c>
      <c r="CK249">
        <f t="shared" si="38"/>
        <v>0</v>
      </c>
      <c r="CL249">
        <f t="shared" si="39"/>
        <v>1</v>
      </c>
    </row>
    <row r="250" spans="1:90" x14ac:dyDescent="0.25">
      <c r="A250" s="1">
        <v>248</v>
      </c>
      <c r="B250" t="s">
        <v>861</v>
      </c>
      <c r="C250" t="s">
        <v>862</v>
      </c>
      <c r="D250" t="s">
        <v>863</v>
      </c>
      <c r="E250">
        <v>5000000000</v>
      </c>
      <c r="F250">
        <v>2013</v>
      </c>
      <c r="G250">
        <v>2013</v>
      </c>
      <c r="H250" t="s">
        <v>22</v>
      </c>
      <c r="I250" t="s">
        <v>17</v>
      </c>
      <c r="J250" t="s">
        <v>53</v>
      </c>
      <c r="K250" t="s">
        <v>864</v>
      </c>
      <c r="L250" t="s">
        <v>865</v>
      </c>
      <c r="M250">
        <v>2013</v>
      </c>
      <c r="N250" t="s">
        <v>98</v>
      </c>
      <c r="O250">
        <v>5000000000</v>
      </c>
      <c r="P250" t="s">
        <v>863</v>
      </c>
      <c r="Q250">
        <v>0</v>
      </c>
      <c r="R250">
        <v>0</v>
      </c>
      <c r="S250">
        <v>1</v>
      </c>
      <c r="T250">
        <v>0</v>
      </c>
      <c r="U250">
        <v>0</v>
      </c>
      <c r="V250">
        <v>0</v>
      </c>
      <c r="W250">
        <v>1</v>
      </c>
      <c r="X250">
        <v>1</v>
      </c>
      <c r="Y250">
        <v>0</v>
      </c>
      <c r="Z250">
        <v>0</v>
      </c>
      <c r="AA250">
        <v>1</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f t="shared" si="30"/>
        <v>1</v>
      </c>
      <c r="AY250">
        <f t="shared" si="31"/>
        <v>0</v>
      </c>
      <c r="AZ250">
        <f t="shared" si="32"/>
        <v>0</v>
      </c>
      <c r="BA250">
        <f t="shared" si="33"/>
        <v>0</v>
      </c>
      <c r="BB250">
        <v>1</v>
      </c>
      <c r="BC250">
        <v>0</v>
      </c>
      <c r="BD250">
        <v>1</v>
      </c>
      <c r="BE250">
        <v>0</v>
      </c>
      <c r="BF250">
        <v>1</v>
      </c>
      <c r="BG250">
        <v>0</v>
      </c>
      <c r="BH250">
        <v>1</v>
      </c>
      <c r="BI250">
        <v>0</v>
      </c>
      <c r="BJ250">
        <v>0</v>
      </c>
      <c r="BK250">
        <v>0</v>
      </c>
      <c r="BL250">
        <v>1</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f t="shared" si="34"/>
        <v>1</v>
      </c>
      <c r="CH250">
        <f t="shared" si="35"/>
        <v>1</v>
      </c>
      <c r="CI250">
        <f t="shared" si="36"/>
        <v>0</v>
      </c>
      <c r="CJ250">
        <f t="shared" si="37"/>
        <v>0</v>
      </c>
      <c r="CK250">
        <f t="shared" si="38"/>
        <v>0</v>
      </c>
      <c r="CL250">
        <f t="shared" si="39"/>
        <v>1</v>
      </c>
    </row>
    <row r="251" spans="1:90" x14ac:dyDescent="0.25">
      <c r="A251" s="1">
        <v>249</v>
      </c>
      <c r="B251" t="s">
        <v>866</v>
      </c>
      <c r="C251" t="s">
        <v>578</v>
      </c>
      <c r="D251" t="s">
        <v>448</v>
      </c>
      <c r="E251">
        <v>161200000000</v>
      </c>
      <c r="F251">
        <v>2010</v>
      </c>
      <c r="G251">
        <v>2010</v>
      </c>
      <c r="H251" t="s">
        <v>22</v>
      </c>
      <c r="I251" t="s">
        <v>16</v>
      </c>
      <c r="J251" t="s">
        <v>53</v>
      </c>
      <c r="K251" t="s">
        <v>867</v>
      </c>
      <c r="L251" t="s">
        <v>580</v>
      </c>
      <c r="M251">
        <v>2010</v>
      </c>
      <c r="N251" t="s">
        <v>79</v>
      </c>
      <c r="O251">
        <v>161200000000</v>
      </c>
      <c r="P251" t="s">
        <v>448</v>
      </c>
      <c r="Q251">
        <v>0</v>
      </c>
      <c r="R251">
        <v>1</v>
      </c>
      <c r="S251">
        <v>0</v>
      </c>
      <c r="T251">
        <v>0</v>
      </c>
      <c r="U251">
        <v>0</v>
      </c>
      <c r="V251">
        <v>0</v>
      </c>
      <c r="W251">
        <v>1</v>
      </c>
      <c r="X251">
        <v>1</v>
      </c>
      <c r="Y251">
        <v>1</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f t="shared" si="30"/>
        <v>1</v>
      </c>
      <c r="AY251">
        <f t="shared" si="31"/>
        <v>0</v>
      </c>
      <c r="AZ251">
        <f t="shared" si="32"/>
        <v>0</v>
      </c>
      <c r="BA251">
        <f t="shared" si="33"/>
        <v>0</v>
      </c>
      <c r="BB251">
        <v>1</v>
      </c>
      <c r="BC251">
        <v>0</v>
      </c>
      <c r="BD251">
        <v>0</v>
      </c>
      <c r="BE251">
        <v>0</v>
      </c>
      <c r="BF251">
        <v>1</v>
      </c>
      <c r="BG251">
        <v>0</v>
      </c>
      <c r="BH251">
        <v>1</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f t="shared" si="34"/>
        <v>0</v>
      </c>
      <c r="CH251">
        <f t="shared" si="35"/>
        <v>1</v>
      </c>
      <c r="CI251">
        <f t="shared" si="36"/>
        <v>0</v>
      </c>
      <c r="CJ251">
        <f t="shared" si="37"/>
        <v>0</v>
      </c>
      <c r="CK251">
        <f t="shared" si="38"/>
        <v>0</v>
      </c>
      <c r="CL251">
        <f t="shared" si="39"/>
        <v>1</v>
      </c>
    </row>
    <row r="252" spans="1:90" x14ac:dyDescent="0.25">
      <c r="A252" s="1">
        <v>250</v>
      </c>
      <c r="B252" t="s">
        <v>868</v>
      </c>
      <c r="C252" t="s">
        <v>278</v>
      </c>
      <c r="D252" t="s">
        <v>110</v>
      </c>
      <c r="E252">
        <v>62000000</v>
      </c>
      <c r="F252">
        <v>2013</v>
      </c>
      <c r="G252">
        <v>2013</v>
      </c>
      <c r="H252" t="s">
        <v>22</v>
      </c>
      <c r="I252" t="s">
        <v>18</v>
      </c>
      <c r="J252" t="s">
        <v>53</v>
      </c>
      <c r="K252" t="s">
        <v>869</v>
      </c>
      <c r="L252" t="s">
        <v>280</v>
      </c>
      <c r="M252">
        <v>2013</v>
      </c>
      <c r="N252" t="s">
        <v>70</v>
      </c>
      <c r="O252">
        <v>62000000</v>
      </c>
      <c r="P252" t="s">
        <v>110</v>
      </c>
      <c r="Q252">
        <v>0</v>
      </c>
      <c r="R252">
        <v>0</v>
      </c>
      <c r="S252">
        <v>0</v>
      </c>
      <c r="T252">
        <v>1</v>
      </c>
      <c r="U252">
        <v>0</v>
      </c>
      <c r="V252">
        <v>0</v>
      </c>
      <c r="W252">
        <v>0</v>
      </c>
      <c r="X252">
        <v>0</v>
      </c>
      <c r="Y252">
        <v>0</v>
      </c>
      <c r="Z252">
        <v>1</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f t="shared" si="30"/>
        <v>0</v>
      </c>
      <c r="AY252">
        <f t="shared" si="31"/>
        <v>1</v>
      </c>
      <c r="AZ252">
        <f t="shared" si="32"/>
        <v>0</v>
      </c>
      <c r="BA252">
        <f t="shared" si="33"/>
        <v>0</v>
      </c>
      <c r="BB252">
        <v>0</v>
      </c>
      <c r="BC252">
        <v>0</v>
      </c>
      <c r="BD252">
        <v>1</v>
      </c>
      <c r="BE252">
        <v>0</v>
      </c>
      <c r="BF252">
        <v>1</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f t="shared" si="34"/>
        <v>1</v>
      </c>
      <c r="CH252">
        <f t="shared" si="35"/>
        <v>0</v>
      </c>
      <c r="CI252">
        <f t="shared" si="36"/>
        <v>0</v>
      </c>
      <c r="CJ252">
        <f t="shared" si="37"/>
        <v>0</v>
      </c>
      <c r="CK252">
        <f t="shared" si="38"/>
        <v>0</v>
      </c>
      <c r="CL252">
        <f t="shared" si="39"/>
        <v>1</v>
      </c>
    </row>
    <row r="253" spans="1:90" x14ac:dyDescent="0.25">
      <c r="A253" s="1">
        <v>251</v>
      </c>
      <c r="B253" t="s">
        <v>870</v>
      </c>
      <c r="C253" t="s">
        <v>454</v>
      </c>
      <c r="D253" t="s">
        <v>448</v>
      </c>
      <c r="E253">
        <v>150000000000</v>
      </c>
      <c r="G253">
        <v>2021</v>
      </c>
      <c r="H253" t="s">
        <v>22</v>
      </c>
      <c r="I253" t="s">
        <v>16</v>
      </c>
      <c r="K253" t="s">
        <v>871</v>
      </c>
      <c r="L253" t="s">
        <v>456</v>
      </c>
      <c r="N253" t="s">
        <v>70</v>
      </c>
      <c r="O253">
        <v>150000000000</v>
      </c>
      <c r="P253" t="s">
        <v>448</v>
      </c>
      <c r="Q253">
        <v>0</v>
      </c>
      <c r="R253">
        <v>1</v>
      </c>
      <c r="S253">
        <v>0</v>
      </c>
      <c r="T253">
        <v>0</v>
      </c>
      <c r="U253">
        <v>0</v>
      </c>
      <c r="V253">
        <v>0</v>
      </c>
      <c r="W253">
        <v>0</v>
      </c>
      <c r="X253">
        <v>0</v>
      </c>
      <c r="Y253">
        <v>0</v>
      </c>
      <c r="Z253">
        <v>1</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f t="shared" si="30"/>
        <v>0</v>
      </c>
      <c r="AY253">
        <f t="shared" si="31"/>
        <v>1</v>
      </c>
      <c r="AZ253">
        <f t="shared" si="32"/>
        <v>0</v>
      </c>
      <c r="BA253">
        <f t="shared" si="33"/>
        <v>0</v>
      </c>
      <c r="BB253">
        <v>0</v>
      </c>
      <c r="BC253">
        <v>1</v>
      </c>
      <c r="BD253">
        <v>0</v>
      </c>
      <c r="BE253">
        <v>0</v>
      </c>
      <c r="BF253">
        <v>1</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f t="shared" si="34"/>
        <v>0</v>
      </c>
      <c r="CH253">
        <f t="shared" si="35"/>
        <v>0</v>
      </c>
      <c r="CI253">
        <f t="shared" si="36"/>
        <v>0</v>
      </c>
      <c r="CJ253">
        <f t="shared" si="37"/>
        <v>0</v>
      </c>
      <c r="CK253">
        <f t="shared" si="38"/>
        <v>0</v>
      </c>
      <c r="CL253">
        <f t="shared" si="39"/>
        <v>1</v>
      </c>
    </row>
    <row r="254" spans="1:90" x14ac:dyDescent="0.25">
      <c r="A254" s="1">
        <v>252</v>
      </c>
      <c r="B254" t="s">
        <v>872</v>
      </c>
      <c r="C254" t="s">
        <v>837</v>
      </c>
      <c r="D254" t="s">
        <v>513</v>
      </c>
      <c r="E254">
        <v>88200000</v>
      </c>
      <c r="F254">
        <v>2014</v>
      </c>
      <c r="G254">
        <v>2014</v>
      </c>
      <c r="H254" t="s">
        <v>22</v>
      </c>
      <c r="I254" t="s">
        <v>15</v>
      </c>
      <c r="J254" t="s">
        <v>53</v>
      </c>
      <c r="K254" t="s">
        <v>873</v>
      </c>
      <c r="L254" t="s">
        <v>839</v>
      </c>
      <c r="M254">
        <v>2014</v>
      </c>
      <c r="N254" t="s">
        <v>56</v>
      </c>
      <c r="O254">
        <v>88200000</v>
      </c>
      <c r="P254" t="s">
        <v>513</v>
      </c>
      <c r="Q254">
        <v>1</v>
      </c>
      <c r="R254">
        <v>0</v>
      </c>
      <c r="S254">
        <v>0</v>
      </c>
      <c r="T254">
        <v>0</v>
      </c>
      <c r="U254">
        <v>0</v>
      </c>
      <c r="V254">
        <v>0</v>
      </c>
      <c r="W254">
        <v>1</v>
      </c>
      <c r="X254">
        <v>1</v>
      </c>
      <c r="Y254">
        <v>1</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f t="shared" si="30"/>
        <v>1</v>
      </c>
      <c r="AY254">
        <f t="shared" si="31"/>
        <v>0</v>
      </c>
      <c r="AZ254">
        <f t="shared" si="32"/>
        <v>0</v>
      </c>
      <c r="BA254">
        <f t="shared" si="33"/>
        <v>0</v>
      </c>
      <c r="BB254">
        <v>0</v>
      </c>
      <c r="BC254">
        <v>0</v>
      </c>
      <c r="BD254">
        <v>0</v>
      </c>
      <c r="BE254">
        <v>0</v>
      </c>
      <c r="BF254">
        <v>1</v>
      </c>
      <c r="BG254">
        <v>1</v>
      </c>
      <c r="BH254">
        <v>1</v>
      </c>
      <c r="BI254">
        <v>0</v>
      </c>
      <c r="BJ254">
        <v>0</v>
      </c>
      <c r="BK254">
        <v>1</v>
      </c>
      <c r="BL254">
        <v>1</v>
      </c>
      <c r="BM254">
        <v>0</v>
      </c>
      <c r="BN254">
        <v>0</v>
      </c>
      <c r="BO254">
        <v>0</v>
      </c>
      <c r="BP254">
        <v>0</v>
      </c>
      <c r="BQ254">
        <v>0</v>
      </c>
      <c r="BR254">
        <v>0</v>
      </c>
      <c r="BS254">
        <v>0</v>
      </c>
      <c r="BT254">
        <v>0</v>
      </c>
      <c r="BU254">
        <v>1</v>
      </c>
      <c r="BV254">
        <v>0</v>
      </c>
      <c r="BW254">
        <v>0</v>
      </c>
      <c r="BX254">
        <v>0</v>
      </c>
      <c r="BY254">
        <v>1</v>
      </c>
      <c r="BZ254">
        <v>1</v>
      </c>
      <c r="CA254">
        <v>0</v>
      </c>
      <c r="CB254">
        <v>0</v>
      </c>
      <c r="CC254">
        <v>0</v>
      </c>
      <c r="CD254">
        <v>0</v>
      </c>
      <c r="CE254">
        <v>0</v>
      </c>
      <c r="CF254">
        <v>0</v>
      </c>
      <c r="CG254">
        <f t="shared" si="34"/>
        <v>0</v>
      </c>
      <c r="CH254">
        <f t="shared" si="35"/>
        <v>1</v>
      </c>
      <c r="CI254">
        <f t="shared" si="36"/>
        <v>0</v>
      </c>
      <c r="CJ254">
        <f t="shared" si="37"/>
        <v>1</v>
      </c>
      <c r="CK254">
        <f t="shared" si="38"/>
        <v>0</v>
      </c>
      <c r="CL254">
        <f t="shared" si="39"/>
        <v>1</v>
      </c>
    </row>
    <row r="255" spans="1:90" x14ac:dyDescent="0.25">
      <c r="A255" s="1">
        <v>253</v>
      </c>
      <c r="B255" t="s">
        <v>874</v>
      </c>
      <c r="C255" t="s">
        <v>875</v>
      </c>
      <c r="D255" t="s">
        <v>51</v>
      </c>
      <c r="E255">
        <v>75000000</v>
      </c>
      <c r="F255">
        <v>2018</v>
      </c>
      <c r="G255">
        <v>2018</v>
      </c>
      <c r="H255" t="s">
        <v>22</v>
      </c>
      <c r="I255" t="s">
        <v>15</v>
      </c>
      <c r="J255" t="s">
        <v>53</v>
      </c>
      <c r="K255" t="s">
        <v>876</v>
      </c>
      <c r="L255" t="s">
        <v>877</v>
      </c>
      <c r="M255">
        <v>2018</v>
      </c>
      <c r="N255" t="s">
        <v>56</v>
      </c>
      <c r="O255">
        <v>75000000</v>
      </c>
      <c r="P255" t="s">
        <v>51</v>
      </c>
      <c r="Q255">
        <v>1</v>
      </c>
      <c r="R255">
        <v>0</v>
      </c>
      <c r="S255">
        <v>0</v>
      </c>
      <c r="T255">
        <v>0</v>
      </c>
      <c r="U255">
        <v>0</v>
      </c>
      <c r="V255">
        <v>0</v>
      </c>
      <c r="W255">
        <v>1</v>
      </c>
      <c r="X255">
        <v>1</v>
      </c>
      <c r="Y255">
        <v>1</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f t="shared" si="30"/>
        <v>1</v>
      </c>
      <c r="AY255">
        <f t="shared" si="31"/>
        <v>0</v>
      </c>
      <c r="AZ255">
        <f t="shared" si="32"/>
        <v>0</v>
      </c>
      <c r="BA255">
        <f t="shared" si="33"/>
        <v>0</v>
      </c>
      <c r="BB255">
        <v>0</v>
      </c>
      <c r="BC255">
        <v>0</v>
      </c>
      <c r="BD255">
        <v>0</v>
      </c>
      <c r="BE255">
        <v>0</v>
      </c>
      <c r="BF255">
        <v>1</v>
      </c>
      <c r="BG255">
        <v>0</v>
      </c>
      <c r="BH255">
        <v>1</v>
      </c>
      <c r="BI255">
        <v>0</v>
      </c>
      <c r="BJ255">
        <v>0</v>
      </c>
      <c r="BK255">
        <v>1</v>
      </c>
      <c r="BL255">
        <v>0</v>
      </c>
      <c r="BM255">
        <v>0</v>
      </c>
      <c r="BN255">
        <v>0</v>
      </c>
      <c r="BO255">
        <v>0</v>
      </c>
      <c r="BP255">
        <v>0</v>
      </c>
      <c r="BQ255">
        <v>0</v>
      </c>
      <c r="BR255">
        <v>0</v>
      </c>
      <c r="BS255">
        <v>0</v>
      </c>
      <c r="BT255">
        <v>0</v>
      </c>
      <c r="BU255">
        <v>1</v>
      </c>
      <c r="BV255">
        <v>0</v>
      </c>
      <c r="BW255">
        <v>0</v>
      </c>
      <c r="BX255">
        <v>0</v>
      </c>
      <c r="BY255">
        <v>0</v>
      </c>
      <c r="BZ255">
        <v>0</v>
      </c>
      <c r="CA255">
        <v>0</v>
      </c>
      <c r="CB255">
        <v>0</v>
      </c>
      <c r="CC255">
        <v>0</v>
      </c>
      <c r="CD255">
        <v>0</v>
      </c>
      <c r="CE255">
        <v>0</v>
      </c>
      <c r="CF255">
        <v>0</v>
      </c>
      <c r="CG255">
        <f t="shared" si="34"/>
        <v>0</v>
      </c>
      <c r="CH255">
        <f t="shared" si="35"/>
        <v>1</v>
      </c>
      <c r="CI255">
        <f t="shared" si="36"/>
        <v>0</v>
      </c>
      <c r="CJ255">
        <f t="shared" si="37"/>
        <v>1</v>
      </c>
      <c r="CK255">
        <f t="shared" si="38"/>
        <v>0</v>
      </c>
      <c r="CL255">
        <f t="shared" si="39"/>
        <v>1</v>
      </c>
    </row>
    <row r="256" spans="1:90" x14ac:dyDescent="0.25">
      <c r="A256" s="1">
        <v>254</v>
      </c>
      <c r="B256" t="s">
        <v>878</v>
      </c>
      <c r="C256" t="s">
        <v>879</v>
      </c>
      <c r="D256" t="s">
        <v>513</v>
      </c>
      <c r="E256">
        <v>80000000</v>
      </c>
      <c r="F256">
        <v>2005</v>
      </c>
      <c r="G256">
        <v>2005</v>
      </c>
      <c r="H256" t="s">
        <v>22</v>
      </c>
      <c r="I256" t="s">
        <v>15</v>
      </c>
      <c r="J256" t="s">
        <v>53</v>
      </c>
      <c r="K256" t="s">
        <v>880</v>
      </c>
      <c r="L256" t="s">
        <v>881</v>
      </c>
      <c r="M256">
        <v>2005</v>
      </c>
      <c r="N256" t="s">
        <v>79</v>
      </c>
      <c r="O256">
        <v>80000000</v>
      </c>
      <c r="P256" t="s">
        <v>513</v>
      </c>
      <c r="Q256">
        <v>1</v>
      </c>
      <c r="R256">
        <v>0</v>
      </c>
      <c r="S256">
        <v>0</v>
      </c>
      <c r="T256">
        <v>0</v>
      </c>
      <c r="U256">
        <v>0</v>
      </c>
      <c r="V256">
        <v>0</v>
      </c>
      <c r="W256">
        <v>1</v>
      </c>
      <c r="X256">
        <v>1</v>
      </c>
      <c r="Y256">
        <v>1</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f t="shared" si="30"/>
        <v>1</v>
      </c>
      <c r="AY256">
        <f t="shared" si="31"/>
        <v>0</v>
      </c>
      <c r="AZ256">
        <f t="shared" si="32"/>
        <v>0</v>
      </c>
      <c r="BA256">
        <f t="shared" si="33"/>
        <v>0</v>
      </c>
      <c r="BB256">
        <v>0</v>
      </c>
      <c r="BC256">
        <v>0</v>
      </c>
      <c r="BD256">
        <v>0</v>
      </c>
      <c r="BE256">
        <v>1</v>
      </c>
      <c r="BF256">
        <v>1</v>
      </c>
      <c r="BG256">
        <v>0</v>
      </c>
      <c r="BH256">
        <v>1</v>
      </c>
      <c r="BI256">
        <v>0</v>
      </c>
      <c r="BJ256">
        <v>0</v>
      </c>
      <c r="BK256">
        <v>0</v>
      </c>
      <c r="BL256">
        <v>1</v>
      </c>
      <c r="BM256">
        <v>0</v>
      </c>
      <c r="BN256">
        <v>0</v>
      </c>
      <c r="BO256">
        <v>0</v>
      </c>
      <c r="BP256">
        <v>0</v>
      </c>
      <c r="BQ256">
        <v>0</v>
      </c>
      <c r="BR256">
        <v>0</v>
      </c>
      <c r="BS256">
        <v>0</v>
      </c>
      <c r="BT256">
        <v>0</v>
      </c>
      <c r="BU256">
        <v>0</v>
      </c>
      <c r="BV256">
        <v>0</v>
      </c>
      <c r="BW256">
        <v>0</v>
      </c>
      <c r="BX256">
        <v>0</v>
      </c>
      <c r="BY256">
        <v>0</v>
      </c>
      <c r="BZ256">
        <v>0</v>
      </c>
      <c r="CA256">
        <v>1</v>
      </c>
      <c r="CB256">
        <v>0</v>
      </c>
      <c r="CC256">
        <v>0</v>
      </c>
      <c r="CD256">
        <v>0</v>
      </c>
      <c r="CE256">
        <v>0</v>
      </c>
      <c r="CF256">
        <v>0</v>
      </c>
      <c r="CG256">
        <f t="shared" si="34"/>
        <v>1</v>
      </c>
      <c r="CH256">
        <f t="shared" si="35"/>
        <v>1</v>
      </c>
      <c r="CI256">
        <f t="shared" si="36"/>
        <v>0</v>
      </c>
      <c r="CJ256">
        <f t="shared" si="37"/>
        <v>0</v>
      </c>
      <c r="CK256">
        <f t="shared" si="38"/>
        <v>0</v>
      </c>
      <c r="CL256">
        <f t="shared" si="39"/>
        <v>1</v>
      </c>
    </row>
    <row r="257" spans="1:90" x14ac:dyDescent="0.25">
      <c r="A257" s="1">
        <v>255</v>
      </c>
      <c r="B257" t="s">
        <v>882</v>
      </c>
      <c r="C257" t="s">
        <v>534</v>
      </c>
      <c r="D257" t="s">
        <v>535</v>
      </c>
      <c r="E257">
        <v>80000000000</v>
      </c>
      <c r="F257">
        <v>2018</v>
      </c>
      <c r="G257">
        <v>2018</v>
      </c>
      <c r="H257" t="s">
        <v>22</v>
      </c>
      <c r="I257" t="s">
        <v>17</v>
      </c>
      <c r="J257" t="s">
        <v>53</v>
      </c>
      <c r="K257" t="s">
        <v>883</v>
      </c>
      <c r="L257" t="s">
        <v>537</v>
      </c>
      <c r="M257">
        <v>2018</v>
      </c>
      <c r="N257" t="s">
        <v>79</v>
      </c>
      <c r="O257">
        <v>80000000000</v>
      </c>
      <c r="P257" t="s">
        <v>535</v>
      </c>
      <c r="Q257">
        <v>0</v>
      </c>
      <c r="R257">
        <v>0</v>
      </c>
      <c r="S257">
        <v>1</v>
      </c>
      <c r="T257">
        <v>0</v>
      </c>
      <c r="U257">
        <v>0</v>
      </c>
      <c r="V257">
        <v>0</v>
      </c>
      <c r="W257">
        <v>1</v>
      </c>
      <c r="X257">
        <v>1</v>
      </c>
      <c r="Y257">
        <v>1</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f t="shared" si="30"/>
        <v>1</v>
      </c>
      <c r="AY257">
        <f t="shared" si="31"/>
        <v>0</v>
      </c>
      <c r="AZ257">
        <f t="shared" si="32"/>
        <v>0</v>
      </c>
      <c r="BA257">
        <f t="shared" si="33"/>
        <v>0</v>
      </c>
      <c r="BB257">
        <v>1</v>
      </c>
      <c r="BC257">
        <v>0</v>
      </c>
      <c r="BD257">
        <v>0</v>
      </c>
      <c r="BE257">
        <v>0</v>
      </c>
      <c r="BF257">
        <v>1</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f t="shared" si="34"/>
        <v>0</v>
      </c>
      <c r="CH257">
        <f t="shared" si="35"/>
        <v>0</v>
      </c>
      <c r="CI257">
        <f t="shared" si="36"/>
        <v>0</v>
      </c>
      <c r="CJ257">
        <f t="shared" si="37"/>
        <v>0</v>
      </c>
      <c r="CK257">
        <f t="shared" si="38"/>
        <v>0</v>
      </c>
      <c r="CL257">
        <f t="shared" si="39"/>
        <v>1</v>
      </c>
    </row>
    <row r="258" spans="1:90" x14ac:dyDescent="0.25">
      <c r="A258" s="1">
        <v>256</v>
      </c>
      <c r="B258" t="s">
        <v>884</v>
      </c>
      <c r="C258" t="s">
        <v>370</v>
      </c>
      <c r="D258" t="s">
        <v>110</v>
      </c>
      <c r="E258">
        <v>50000000</v>
      </c>
      <c r="F258">
        <v>2018</v>
      </c>
      <c r="G258">
        <v>2018</v>
      </c>
      <c r="H258" t="s">
        <v>22</v>
      </c>
      <c r="I258" t="s">
        <v>18</v>
      </c>
      <c r="J258" t="s">
        <v>53</v>
      </c>
      <c r="K258" t="s">
        <v>885</v>
      </c>
      <c r="L258" t="s">
        <v>372</v>
      </c>
      <c r="M258">
        <v>2018</v>
      </c>
      <c r="N258" t="s">
        <v>79</v>
      </c>
      <c r="O258">
        <v>50000000</v>
      </c>
      <c r="P258" t="s">
        <v>110</v>
      </c>
      <c r="Q258">
        <v>0</v>
      </c>
      <c r="R258">
        <v>0</v>
      </c>
      <c r="S258">
        <v>0</v>
      </c>
      <c r="T258">
        <v>1</v>
      </c>
      <c r="U258">
        <v>0</v>
      </c>
      <c r="V258">
        <v>0</v>
      </c>
      <c r="W258">
        <v>1</v>
      </c>
      <c r="X258">
        <v>1</v>
      </c>
      <c r="Y258">
        <v>1</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f t="shared" si="30"/>
        <v>1</v>
      </c>
      <c r="AY258">
        <f t="shared" si="31"/>
        <v>0</v>
      </c>
      <c r="AZ258">
        <f t="shared" si="32"/>
        <v>0</v>
      </c>
      <c r="BA258">
        <f t="shared" si="33"/>
        <v>0</v>
      </c>
      <c r="BB258">
        <v>0</v>
      </c>
      <c r="BC258">
        <v>0</v>
      </c>
      <c r="BD258">
        <v>0</v>
      </c>
      <c r="BE258">
        <v>0</v>
      </c>
      <c r="BF258">
        <v>1</v>
      </c>
      <c r="BG258">
        <v>1</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f t="shared" si="34"/>
        <v>0</v>
      </c>
      <c r="CH258">
        <f t="shared" si="35"/>
        <v>0</v>
      </c>
      <c r="CI258">
        <f t="shared" si="36"/>
        <v>0</v>
      </c>
      <c r="CJ258">
        <f t="shared" si="37"/>
        <v>0</v>
      </c>
      <c r="CK258">
        <f t="shared" si="38"/>
        <v>0</v>
      </c>
      <c r="CL258">
        <f t="shared" si="39"/>
        <v>1</v>
      </c>
    </row>
    <row r="259" spans="1:90" x14ac:dyDescent="0.25">
      <c r="A259" s="1">
        <v>257</v>
      </c>
      <c r="B259" t="s">
        <v>886</v>
      </c>
      <c r="C259" t="s">
        <v>370</v>
      </c>
      <c r="D259" t="s">
        <v>110</v>
      </c>
      <c r="E259">
        <v>50000000</v>
      </c>
      <c r="F259">
        <v>2018</v>
      </c>
      <c r="G259">
        <v>2018</v>
      </c>
      <c r="H259" t="s">
        <v>22</v>
      </c>
      <c r="I259" t="s">
        <v>18</v>
      </c>
      <c r="J259" t="s">
        <v>53</v>
      </c>
      <c r="K259" t="s">
        <v>887</v>
      </c>
      <c r="L259" t="s">
        <v>372</v>
      </c>
      <c r="M259">
        <v>2018</v>
      </c>
      <c r="N259" t="s">
        <v>79</v>
      </c>
      <c r="O259">
        <v>50000000</v>
      </c>
      <c r="P259" t="s">
        <v>110</v>
      </c>
      <c r="Q259">
        <v>0</v>
      </c>
      <c r="R259">
        <v>0</v>
      </c>
      <c r="S259">
        <v>0</v>
      </c>
      <c r="T259">
        <v>1</v>
      </c>
      <c r="U259">
        <v>0</v>
      </c>
      <c r="V259">
        <v>0</v>
      </c>
      <c r="W259">
        <v>1</v>
      </c>
      <c r="X259">
        <v>1</v>
      </c>
      <c r="Y259">
        <v>1</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f t="shared" ref="AX259:AX322" si="40">+MIN(1,MAX(W259,X259,Y259,AA259,AB259,AF259,AL259))</f>
        <v>1</v>
      </c>
      <c r="AY259">
        <f t="shared" ref="AY259:AY322" si="41">+MIN(1,MAX(Z259,AK259))</f>
        <v>0</v>
      </c>
      <c r="AZ259">
        <f t="shared" ref="AZ259:AZ322" si="42">+MIN(1,MAX(AC259,AD259,AE259,AP259,AR259))</f>
        <v>0</v>
      </c>
      <c r="BA259">
        <f t="shared" ref="BA259:BA322" si="43">+MIN(1,MAX(AG259,AH259,AI259,AJ259,AM259,AN259,AO259,AQ259,AS259,AT259,AU259,AV259,AW259))</f>
        <v>0</v>
      </c>
      <c r="BB259">
        <v>0</v>
      </c>
      <c r="BC259">
        <v>0</v>
      </c>
      <c r="BD259">
        <v>0</v>
      </c>
      <c r="BE259">
        <v>0</v>
      </c>
      <c r="BF259">
        <v>1</v>
      </c>
      <c r="BG259">
        <v>1</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f t="shared" ref="CG259:CG322" si="44">+MIN(MAX(BD259,BJ259,CA259,CF259),1)</f>
        <v>0</v>
      </c>
      <c r="CH259">
        <f t="shared" ref="CH259:CH322" si="45">+MIN(MAX(BE259,BH259,BU259,BW259,BX259),1)</f>
        <v>0</v>
      </c>
      <c r="CI259">
        <f t="shared" ref="CI259:CI322" si="46">+MIN(MAX(BM259,CB259,CC259),1)</f>
        <v>0</v>
      </c>
      <c r="CJ259">
        <f t="shared" ref="CJ259:CJ322" si="47">+MIN(MAX(BK259,BO259,BQ259,BR259,BS259,BT259,BY259,BZ259),1)</f>
        <v>0</v>
      </c>
      <c r="CK259">
        <f t="shared" ref="CK259:CK322" si="48">+MIN(MAX(BV259,CD259,CE259),1)</f>
        <v>0</v>
      </c>
      <c r="CL259">
        <f t="shared" ref="CL259:CL322" si="49">+MIN(MAX(BB259,BC259,BF259,BG259,BI259,BL259,BN259,BP259),1)</f>
        <v>1</v>
      </c>
    </row>
    <row r="260" spans="1:90" x14ac:dyDescent="0.25">
      <c r="A260" s="1">
        <v>258</v>
      </c>
      <c r="B260" t="s">
        <v>888</v>
      </c>
      <c r="C260" t="s">
        <v>841</v>
      </c>
      <c r="D260" t="s">
        <v>51</v>
      </c>
      <c r="E260">
        <v>68000000</v>
      </c>
      <c r="F260">
        <v>2021</v>
      </c>
      <c r="G260">
        <v>2021</v>
      </c>
      <c r="H260" t="s">
        <v>22</v>
      </c>
      <c r="I260" t="s">
        <v>889</v>
      </c>
      <c r="J260" t="s">
        <v>53</v>
      </c>
      <c r="K260" t="s">
        <v>890</v>
      </c>
      <c r="L260" t="s">
        <v>844</v>
      </c>
      <c r="M260">
        <v>2021</v>
      </c>
      <c r="N260" t="s">
        <v>70</v>
      </c>
      <c r="O260">
        <v>68000000</v>
      </c>
      <c r="P260" t="s">
        <v>51</v>
      </c>
      <c r="Q260">
        <v>0</v>
      </c>
      <c r="R260">
        <v>0</v>
      </c>
      <c r="S260">
        <v>1</v>
      </c>
      <c r="T260">
        <v>0</v>
      </c>
      <c r="U260">
        <v>0</v>
      </c>
      <c r="V260">
        <v>1</v>
      </c>
      <c r="W260">
        <v>0</v>
      </c>
      <c r="X260">
        <v>0</v>
      </c>
      <c r="Y260">
        <v>0</v>
      </c>
      <c r="Z260">
        <v>1</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f t="shared" si="40"/>
        <v>0</v>
      </c>
      <c r="AY260">
        <f t="shared" si="41"/>
        <v>1</v>
      </c>
      <c r="AZ260">
        <f t="shared" si="42"/>
        <v>0</v>
      </c>
      <c r="BA260">
        <f t="shared" si="43"/>
        <v>0</v>
      </c>
      <c r="BB260">
        <v>0</v>
      </c>
      <c r="BC260">
        <v>0</v>
      </c>
      <c r="BD260">
        <v>0</v>
      </c>
      <c r="BE260">
        <v>0</v>
      </c>
      <c r="BF260">
        <v>1</v>
      </c>
      <c r="BG260">
        <v>0</v>
      </c>
      <c r="BH260">
        <v>1</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f t="shared" si="44"/>
        <v>0</v>
      </c>
      <c r="CH260">
        <f t="shared" si="45"/>
        <v>1</v>
      </c>
      <c r="CI260">
        <f t="shared" si="46"/>
        <v>0</v>
      </c>
      <c r="CJ260">
        <f t="shared" si="47"/>
        <v>0</v>
      </c>
      <c r="CK260">
        <f t="shared" si="48"/>
        <v>0</v>
      </c>
      <c r="CL260">
        <f t="shared" si="49"/>
        <v>1</v>
      </c>
    </row>
    <row r="261" spans="1:90" x14ac:dyDescent="0.25">
      <c r="A261" s="1">
        <v>259</v>
      </c>
      <c r="B261" t="s">
        <v>891</v>
      </c>
      <c r="C261" t="s">
        <v>879</v>
      </c>
      <c r="D261" t="s">
        <v>513</v>
      </c>
      <c r="E261">
        <v>80000000</v>
      </c>
      <c r="F261">
        <v>2017</v>
      </c>
      <c r="G261">
        <v>2012</v>
      </c>
      <c r="H261" t="s">
        <v>22</v>
      </c>
      <c r="I261" t="s">
        <v>15</v>
      </c>
      <c r="J261" t="s">
        <v>53</v>
      </c>
      <c r="K261" t="s">
        <v>892</v>
      </c>
      <c r="L261" t="s">
        <v>881</v>
      </c>
      <c r="M261">
        <v>2017</v>
      </c>
      <c r="N261" t="s">
        <v>79</v>
      </c>
      <c r="O261">
        <v>80000000</v>
      </c>
      <c r="P261" t="s">
        <v>513</v>
      </c>
      <c r="Q261">
        <v>1</v>
      </c>
      <c r="R261">
        <v>0</v>
      </c>
      <c r="S261">
        <v>0</v>
      </c>
      <c r="T261">
        <v>0</v>
      </c>
      <c r="U261">
        <v>0</v>
      </c>
      <c r="V261">
        <v>0</v>
      </c>
      <c r="W261">
        <v>1</v>
      </c>
      <c r="X261">
        <v>1</v>
      </c>
      <c r="Y261">
        <v>1</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f t="shared" si="40"/>
        <v>1</v>
      </c>
      <c r="AY261">
        <f t="shared" si="41"/>
        <v>0</v>
      </c>
      <c r="AZ261">
        <f t="shared" si="42"/>
        <v>0</v>
      </c>
      <c r="BA261">
        <f t="shared" si="43"/>
        <v>0</v>
      </c>
      <c r="BB261">
        <v>0</v>
      </c>
      <c r="BC261">
        <v>0</v>
      </c>
      <c r="BD261">
        <v>0</v>
      </c>
      <c r="BE261">
        <v>1</v>
      </c>
      <c r="BF261">
        <v>1</v>
      </c>
      <c r="BG261">
        <v>0</v>
      </c>
      <c r="BH261">
        <v>1</v>
      </c>
      <c r="BI261">
        <v>0</v>
      </c>
      <c r="BJ261">
        <v>0</v>
      </c>
      <c r="BK261">
        <v>0</v>
      </c>
      <c r="BL261">
        <v>1</v>
      </c>
      <c r="BM261">
        <v>0</v>
      </c>
      <c r="BN261">
        <v>0</v>
      </c>
      <c r="BO261">
        <v>0</v>
      </c>
      <c r="BP261">
        <v>0</v>
      </c>
      <c r="BQ261">
        <v>0</v>
      </c>
      <c r="BR261">
        <v>0</v>
      </c>
      <c r="BS261">
        <v>0</v>
      </c>
      <c r="BT261">
        <v>0</v>
      </c>
      <c r="BU261">
        <v>0</v>
      </c>
      <c r="BV261">
        <v>0</v>
      </c>
      <c r="BW261">
        <v>0</v>
      </c>
      <c r="BX261">
        <v>0</v>
      </c>
      <c r="BY261">
        <v>0</v>
      </c>
      <c r="BZ261">
        <v>0</v>
      </c>
      <c r="CA261">
        <v>1</v>
      </c>
      <c r="CB261">
        <v>0</v>
      </c>
      <c r="CC261">
        <v>0</v>
      </c>
      <c r="CD261">
        <v>0</v>
      </c>
      <c r="CE261">
        <v>0</v>
      </c>
      <c r="CF261">
        <v>0</v>
      </c>
      <c r="CG261">
        <f t="shared" si="44"/>
        <v>1</v>
      </c>
      <c r="CH261">
        <f t="shared" si="45"/>
        <v>1</v>
      </c>
      <c r="CI261">
        <f t="shared" si="46"/>
        <v>0</v>
      </c>
      <c r="CJ261">
        <f t="shared" si="47"/>
        <v>0</v>
      </c>
      <c r="CK261">
        <f t="shared" si="48"/>
        <v>0</v>
      </c>
      <c r="CL261">
        <f t="shared" si="49"/>
        <v>1</v>
      </c>
    </row>
    <row r="262" spans="1:90" x14ac:dyDescent="0.25">
      <c r="A262" s="1">
        <v>260</v>
      </c>
      <c r="B262" t="s">
        <v>893</v>
      </c>
      <c r="C262" t="s">
        <v>728</v>
      </c>
      <c r="D262" t="s">
        <v>51</v>
      </c>
      <c r="E262">
        <v>60500000</v>
      </c>
      <c r="F262">
        <v>2020</v>
      </c>
      <c r="G262">
        <v>2020</v>
      </c>
      <c r="H262" t="s">
        <v>22</v>
      </c>
      <c r="I262" t="s">
        <v>15</v>
      </c>
      <c r="J262" t="s">
        <v>53</v>
      </c>
      <c r="K262" t="s">
        <v>894</v>
      </c>
      <c r="L262" t="s">
        <v>730</v>
      </c>
      <c r="M262">
        <v>2020</v>
      </c>
      <c r="N262" t="s">
        <v>311</v>
      </c>
      <c r="O262">
        <v>60500000</v>
      </c>
      <c r="P262" t="s">
        <v>51</v>
      </c>
      <c r="Q262">
        <v>1</v>
      </c>
      <c r="R262">
        <v>0</v>
      </c>
      <c r="S262">
        <v>0</v>
      </c>
      <c r="T262">
        <v>0</v>
      </c>
      <c r="U262">
        <v>0</v>
      </c>
      <c r="V262">
        <v>0</v>
      </c>
      <c r="W262">
        <v>0</v>
      </c>
      <c r="X262">
        <v>0</v>
      </c>
      <c r="Y262">
        <v>0</v>
      </c>
      <c r="Z262">
        <v>0</v>
      </c>
      <c r="AA262">
        <v>0</v>
      </c>
      <c r="AB262">
        <v>0</v>
      </c>
      <c r="AC262">
        <v>0</v>
      </c>
      <c r="AD262">
        <v>0</v>
      </c>
      <c r="AE262">
        <v>0</v>
      </c>
      <c r="AF262">
        <v>0</v>
      </c>
      <c r="AG262">
        <v>1</v>
      </c>
      <c r="AH262">
        <v>0</v>
      </c>
      <c r="AI262">
        <v>0</v>
      </c>
      <c r="AJ262">
        <v>1</v>
      </c>
      <c r="AK262">
        <v>0</v>
      </c>
      <c r="AL262">
        <v>0</v>
      </c>
      <c r="AM262">
        <v>0</v>
      </c>
      <c r="AN262">
        <v>0</v>
      </c>
      <c r="AO262">
        <v>0</v>
      </c>
      <c r="AP262">
        <v>0</v>
      </c>
      <c r="AQ262">
        <v>0</v>
      </c>
      <c r="AR262">
        <v>0</v>
      </c>
      <c r="AS262">
        <v>0</v>
      </c>
      <c r="AT262">
        <v>0</v>
      </c>
      <c r="AU262">
        <v>0</v>
      </c>
      <c r="AV262">
        <v>0</v>
      </c>
      <c r="AW262">
        <v>0</v>
      </c>
      <c r="AX262">
        <f t="shared" si="40"/>
        <v>0</v>
      </c>
      <c r="AY262">
        <f t="shared" si="41"/>
        <v>0</v>
      </c>
      <c r="AZ262">
        <f t="shared" si="42"/>
        <v>0</v>
      </c>
      <c r="BA262">
        <f t="shared" si="43"/>
        <v>1</v>
      </c>
      <c r="BB262">
        <v>0</v>
      </c>
      <c r="BC262">
        <v>0</v>
      </c>
      <c r="BD262">
        <v>0</v>
      </c>
      <c r="BE262">
        <v>0</v>
      </c>
      <c r="BF262">
        <v>1</v>
      </c>
      <c r="BG262">
        <v>0</v>
      </c>
      <c r="BH262">
        <v>1</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f t="shared" si="44"/>
        <v>0</v>
      </c>
      <c r="CH262">
        <f t="shared" si="45"/>
        <v>1</v>
      </c>
      <c r="CI262">
        <f t="shared" si="46"/>
        <v>0</v>
      </c>
      <c r="CJ262">
        <f t="shared" si="47"/>
        <v>0</v>
      </c>
      <c r="CK262">
        <f t="shared" si="48"/>
        <v>0</v>
      </c>
      <c r="CL262">
        <f t="shared" si="49"/>
        <v>1</v>
      </c>
    </row>
    <row r="263" spans="1:90" x14ac:dyDescent="0.25">
      <c r="A263" s="1">
        <v>261</v>
      </c>
      <c r="B263" t="s">
        <v>895</v>
      </c>
      <c r="C263" t="s">
        <v>728</v>
      </c>
      <c r="D263" t="s">
        <v>51</v>
      </c>
      <c r="E263">
        <v>59010000</v>
      </c>
      <c r="F263">
        <v>2019</v>
      </c>
      <c r="G263">
        <v>2019</v>
      </c>
      <c r="H263" t="s">
        <v>22</v>
      </c>
      <c r="I263" t="s">
        <v>15</v>
      </c>
      <c r="J263" t="s">
        <v>53</v>
      </c>
      <c r="K263" t="s">
        <v>896</v>
      </c>
      <c r="L263" t="s">
        <v>730</v>
      </c>
      <c r="M263">
        <v>2019</v>
      </c>
      <c r="N263" t="s">
        <v>311</v>
      </c>
      <c r="O263">
        <v>59010000</v>
      </c>
      <c r="P263" t="s">
        <v>51</v>
      </c>
      <c r="Q263">
        <v>1</v>
      </c>
      <c r="R263">
        <v>0</v>
      </c>
      <c r="S263">
        <v>0</v>
      </c>
      <c r="T263">
        <v>0</v>
      </c>
      <c r="U263">
        <v>0</v>
      </c>
      <c r="V263">
        <v>0</v>
      </c>
      <c r="W263">
        <v>0</v>
      </c>
      <c r="X263">
        <v>0</v>
      </c>
      <c r="Y263">
        <v>0</v>
      </c>
      <c r="Z263">
        <v>0</v>
      </c>
      <c r="AA263">
        <v>0</v>
      </c>
      <c r="AB263">
        <v>0</v>
      </c>
      <c r="AC263">
        <v>0</v>
      </c>
      <c r="AD263">
        <v>0</v>
      </c>
      <c r="AE263">
        <v>0</v>
      </c>
      <c r="AF263">
        <v>0</v>
      </c>
      <c r="AG263">
        <v>1</v>
      </c>
      <c r="AH263">
        <v>0</v>
      </c>
      <c r="AI263">
        <v>0</v>
      </c>
      <c r="AJ263">
        <v>1</v>
      </c>
      <c r="AK263">
        <v>0</v>
      </c>
      <c r="AL263">
        <v>0</v>
      </c>
      <c r="AM263">
        <v>0</v>
      </c>
      <c r="AN263">
        <v>0</v>
      </c>
      <c r="AO263">
        <v>0</v>
      </c>
      <c r="AP263">
        <v>0</v>
      </c>
      <c r="AQ263">
        <v>0</v>
      </c>
      <c r="AR263">
        <v>0</v>
      </c>
      <c r="AS263">
        <v>0</v>
      </c>
      <c r="AT263">
        <v>0</v>
      </c>
      <c r="AU263">
        <v>0</v>
      </c>
      <c r="AV263">
        <v>0</v>
      </c>
      <c r="AW263">
        <v>0</v>
      </c>
      <c r="AX263">
        <f t="shared" si="40"/>
        <v>0</v>
      </c>
      <c r="AY263">
        <f t="shared" si="41"/>
        <v>0</v>
      </c>
      <c r="AZ263">
        <f t="shared" si="42"/>
        <v>0</v>
      </c>
      <c r="BA263">
        <f t="shared" si="43"/>
        <v>1</v>
      </c>
      <c r="BB263">
        <v>0</v>
      </c>
      <c r="BC263">
        <v>0</v>
      </c>
      <c r="BD263">
        <v>0</v>
      </c>
      <c r="BE263">
        <v>0</v>
      </c>
      <c r="BF263">
        <v>1</v>
      </c>
      <c r="BG263">
        <v>0</v>
      </c>
      <c r="BH263">
        <v>1</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f t="shared" si="44"/>
        <v>0</v>
      </c>
      <c r="CH263">
        <f t="shared" si="45"/>
        <v>1</v>
      </c>
      <c r="CI263">
        <f t="shared" si="46"/>
        <v>0</v>
      </c>
      <c r="CJ263">
        <f t="shared" si="47"/>
        <v>0</v>
      </c>
      <c r="CK263">
        <f t="shared" si="48"/>
        <v>0</v>
      </c>
      <c r="CL263">
        <f t="shared" si="49"/>
        <v>1</v>
      </c>
    </row>
    <row r="264" spans="1:90" x14ac:dyDescent="0.25">
      <c r="A264" s="1">
        <v>262</v>
      </c>
      <c r="B264" t="s">
        <v>897</v>
      </c>
      <c r="C264" t="s">
        <v>898</v>
      </c>
      <c r="D264" t="s">
        <v>51</v>
      </c>
      <c r="E264">
        <v>55000000</v>
      </c>
      <c r="G264">
        <v>2020</v>
      </c>
      <c r="H264" t="s">
        <v>22</v>
      </c>
      <c r="I264" t="s">
        <v>15</v>
      </c>
      <c r="K264" t="s">
        <v>899</v>
      </c>
      <c r="L264" t="s">
        <v>900</v>
      </c>
      <c r="N264" t="s">
        <v>79</v>
      </c>
      <c r="O264">
        <v>55000000</v>
      </c>
      <c r="P264" t="s">
        <v>51</v>
      </c>
      <c r="Q264">
        <v>1</v>
      </c>
      <c r="R264">
        <v>0</v>
      </c>
      <c r="S264">
        <v>0</v>
      </c>
      <c r="T264">
        <v>0</v>
      </c>
      <c r="U264">
        <v>0</v>
      </c>
      <c r="V264">
        <v>0</v>
      </c>
      <c r="W264">
        <v>1</v>
      </c>
      <c r="X264">
        <v>1</v>
      </c>
      <c r="Y264">
        <v>1</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f t="shared" si="40"/>
        <v>1</v>
      </c>
      <c r="AY264">
        <f t="shared" si="41"/>
        <v>0</v>
      </c>
      <c r="AZ264">
        <f t="shared" si="42"/>
        <v>0</v>
      </c>
      <c r="BA264">
        <f t="shared" si="43"/>
        <v>0</v>
      </c>
      <c r="BB264">
        <v>0</v>
      </c>
      <c r="BC264">
        <v>0</v>
      </c>
      <c r="BD264">
        <v>1</v>
      </c>
      <c r="BE264">
        <v>0</v>
      </c>
      <c r="BF264">
        <v>1</v>
      </c>
      <c r="BG264">
        <v>0</v>
      </c>
      <c r="BH264">
        <v>1</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f t="shared" si="44"/>
        <v>1</v>
      </c>
      <c r="CH264">
        <f t="shared" si="45"/>
        <v>1</v>
      </c>
      <c r="CI264">
        <f t="shared" si="46"/>
        <v>0</v>
      </c>
      <c r="CJ264">
        <f t="shared" si="47"/>
        <v>0</v>
      </c>
      <c r="CK264">
        <f t="shared" si="48"/>
        <v>0</v>
      </c>
      <c r="CL264">
        <f t="shared" si="49"/>
        <v>1</v>
      </c>
    </row>
    <row r="265" spans="1:90" x14ac:dyDescent="0.25">
      <c r="A265" s="1">
        <v>263</v>
      </c>
      <c r="B265" t="s">
        <v>901</v>
      </c>
      <c r="C265" t="s">
        <v>902</v>
      </c>
      <c r="D265" t="s">
        <v>51</v>
      </c>
      <c r="E265">
        <v>50000000</v>
      </c>
      <c r="F265">
        <v>2019</v>
      </c>
      <c r="G265">
        <v>2019</v>
      </c>
      <c r="H265" t="s">
        <v>22</v>
      </c>
      <c r="I265" t="s">
        <v>15</v>
      </c>
      <c r="J265" t="s">
        <v>53</v>
      </c>
      <c r="K265" t="s">
        <v>903</v>
      </c>
      <c r="L265" t="s">
        <v>904</v>
      </c>
      <c r="M265">
        <v>2019</v>
      </c>
      <c r="N265" t="s">
        <v>79</v>
      </c>
      <c r="O265">
        <v>50000000</v>
      </c>
      <c r="P265" t="s">
        <v>51</v>
      </c>
      <c r="Q265">
        <v>1</v>
      </c>
      <c r="R265">
        <v>0</v>
      </c>
      <c r="S265">
        <v>0</v>
      </c>
      <c r="T265">
        <v>0</v>
      </c>
      <c r="U265">
        <v>0</v>
      </c>
      <c r="V265">
        <v>0</v>
      </c>
      <c r="W265">
        <v>1</v>
      </c>
      <c r="X265">
        <v>1</v>
      </c>
      <c r="Y265">
        <v>1</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f t="shared" si="40"/>
        <v>1</v>
      </c>
      <c r="AY265">
        <f t="shared" si="41"/>
        <v>0</v>
      </c>
      <c r="AZ265">
        <f t="shared" si="42"/>
        <v>0</v>
      </c>
      <c r="BA265">
        <f t="shared" si="43"/>
        <v>0</v>
      </c>
      <c r="BB265">
        <v>0</v>
      </c>
      <c r="BC265">
        <v>0</v>
      </c>
      <c r="BD265">
        <v>0</v>
      </c>
      <c r="BE265">
        <v>0</v>
      </c>
      <c r="BF265">
        <v>1</v>
      </c>
      <c r="BG265">
        <v>1</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f t="shared" si="44"/>
        <v>0</v>
      </c>
      <c r="CH265">
        <f t="shared" si="45"/>
        <v>0</v>
      </c>
      <c r="CI265">
        <f t="shared" si="46"/>
        <v>0</v>
      </c>
      <c r="CJ265">
        <f t="shared" si="47"/>
        <v>0</v>
      </c>
      <c r="CK265">
        <f t="shared" si="48"/>
        <v>0</v>
      </c>
      <c r="CL265">
        <f t="shared" si="49"/>
        <v>1</v>
      </c>
    </row>
    <row r="266" spans="1:90" x14ac:dyDescent="0.25">
      <c r="A266" s="1">
        <v>264</v>
      </c>
      <c r="B266" t="s">
        <v>905</v>
      </c>
      <c r="C266" t="s">
        <v>813</v>
      </c>
      <c r="D266" t="s">
        <v>652</v>
      </c>
      <c r="E266">
        <v>362700000</v>
      </c>
      <c r="F266">
        <v>2010</v>
      </c>
      <c r="G266">
        <v>2010</v>
      </c>
      <c r="H266" t="s">
        <v>22</v>
      </c>
      <c r="I266" t="s">
        <v>20</v>
      </c>
      <c r="J266" t="s">
        <v>53</v>
      </c>
      <c r="K266" t="s">
        <v>906</v>
      </c>
      <c r="L266" t="s">
        <v>815</v>
      </c>
      <c r="M266">
        <v>2010</v>
      </c>
      <c r="N266" t="s">
        <v>70</v>
      </c>
      <c r="O266">
        <v>362700000</v>
      </c>
      <c r="P266" t="s">
        <v>652</v>
      </c>
      <c r="Q266">
        <v>0</v>
      </c>
      <c r="R266">
        <v>0</v>
      </c>
      <c r="S266">
        <v>0</v>
      </c>
      <c r="T266">
        <v>0</v>
      </c>
      <c r="U266">
        <v>0</v>
      </c>
      <c r="V266">
        <v>1</v>
      </c>
      <c r="W266">
        <v>0</v>
      </c>
      <c r="X266">
        <v>0</v>
      </c>
      <c r="Y266">
        <v>0</v>
      </c>
      <c r="Z266">
        <v>1</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f t="shared" si="40"/>
        <v>0</v>
      </c>
      <c r="AY266">
        <f t="shared" si="41"/>
        <v>1</v>
      </c>
      <c r="AZ266">
        <f t="shared" si="42"/>
        <v>0</v>
      </c>
      <c r="BA266">
        <f t="shared" si="43"/>
        <v>0</v>
      </c>
      <c r="BB266">
        <v>0</v>
      </c>
      <c r="BC266">
        <v>1</v>
      </c>
      <c r="BD266">
        <v>1</v>
      </c>
      <c r="BE266">
        <v>0</v>
      </c>
      <c r="BF266">
        <v>1</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f t="shared" si="44"/>
        <v>1</v>
      </c>
      <c r="CH266">
        <f t="shared" si="45"/>
        <v>0</v>
      </c>
      <c r="CI266">
        <f t="shared" si="46"/>
        <v>0</v>
      </c>
      <c r="CJ266">
        <f t="shared" si="47"/>
        <v>0</v>
      </c>
      <c r="CK266">
        <f t="shared" si="48"/>
        <v>0</v>
      </c>
      <c r="CL266">
        <f t="shared" si="49"/>
        <v>1</v>
      </c>
    </row>
    <row r="267" spans="1:90" x14ac:dyDescent="0.25">
      <c r="A267" s="1">
        <v>265</v>
      </c>
      <c r="B267" t="s">
        <v>907</v>
      </c>
      <c r="C267" t="s">
        <v>813</v>
      </c>
      <c r="D267" t="s">
        <v>652</v>
      </c>
      <c r="E267">
        <v>618000000</v>
      </c>
      <c r="F267">
        <v>2017</v>
      </c>
      <c r="G267">
        <v>2016</v>
      </c>
      <c r="H267" t="s">
        <v>22</v>
      </c>
      <c r="I267" t="s">
        <v>20</v>
      </c>
      <c r="J267" t="s">
        <v>53</v>
      </c>
      <c r="K267" t="s">
        <v>908</v>
      </c>
      <c r="L267" t="s">
        <v>815</v>
      </c>
      <c r="M267">
        <v>2017</v>
      </c>
      <c r="N267" t="s">
        <v>102</v>
      </c>
      <c r="O267">
        <v>618000000</v>
      </c>
      <c r="P267" t="s">
        <v>652</v>
      </c>
      <c r="Q267">
        <v>0</v>
      </c>
      <c r="R267">
        <v>0</v>
      </c>
      <c r="S267">
        <v>0</v>
      </c>
      <c r="T267">
        <v>0</v>
      </c>
      <c r="U267">
        <v>0</v>
      </c>
      <c r="V267">
        <v>1</v>
      </c>
      <c r="W267">
        <v>1</v>
      </c>
      <c r="X267">
        <v>0</v>
      </c>
      <c r="Y267">
        <v>0</v>
      </c>
      <c r="Z267">
        <v>1</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f t="shared" si="40"/>
        <v>1</v>
      </c>
      <c r="AY267">
        <f t="shared" si="41"/>
        <v>1</v>
      </c>
      <c r="AZ267">
        <f t="shared" si="42"/>
        <v>0</v>
      </c>
      <c r="BA267">
        <f t="shared" si="43"/>
        <v>0</v>
      </c>
      <c r="BB267">
        <v>0</v>
      </c>
      <c r="BC267">
        <v>0</v>
      </c>
      <c r="BD267">
        <v>1</v>
      </c>
      <c r="BE267">
        <v>0</v>
      </c>
      <c r="BF267">
        <v>1</v>
      </c>
      <c r="BG267">
        <v>0</v>
      </c>
      <c r="BH267">
        <v>1</v>
      </c>
      <c r="BI267">
        <v>0</v>
      </c>
      <c r="BJ267">
        <v>1</v>
      </c>
      <c r="BK267">
        <v>1</v>
      </c>
      <c r="BL267">
        <v>0</v>
      </c>
      <c r="BM267">
        <v>0</v>
      </c>
      <c r="BN267">
        <v>0</v>
      </c>
      <c r="BO267">
        <v>0</v>
      </c>
      <c r="BP267">
        <v>0</v>
      </c>
      <c r="BQ267">
        <v>0</v>
      </c>
      <c r="BR267">
        <v>0</v>
      </c>
      <c r="BS267">
        <v>0</v>
      </c>
      <c r="BT267">
        <v>0</v>
      </c>
      <c r="BU267">
        <v>1</v>
      </c>
      <c r="BV267">
        <v>0</v>
      </c>
      <c r="BW267">
        <v>0</v>
      </c>
      <c r="BX267">
        <v>0</v>
      </c>
      <c r="BY267">
        <v>0</v>
      </c>
      <c r="BZ267">
        <v>0</v>
      </c>
      <c r="CA267">
        <v>0</v>
      </c>
      <c r="CB267">
        <v>0</v>
      </c>
      <c r="CC267">
        <v>0</v>
      </c>
      <c r="CD267">
        <v>0</v>
      </c>
      <c r="CE267">
        <v>0</v>
      </c>
      <c r="CF267">
        <v>0</v>
      </c>
      <c r="CG267">
        <f t="shared" si="44"/>
        <v>1</v>
      </c>
      <c r="CH267">
        <f t="shared" si="45"/>
        <v>1</v>
      </c>
      <c r="CI267">
        <f t="shared" si="46"/>
        <v>0</v>
      </c>
      <c r="CJ267">
        <f t="shared" si="47"/>
        <v>1</v>
      </c>
      <c r="CK267">
        <f t="shared" si="48"/>
        <v>0</v>
      </c>
      <c r="CL267">
        <f t="shared" si="49"/>
        <v>1</v>
      </c>
    </row>
    <row r="268" spans="1:90" x14ac:dyDescent="0.25">
      <c r="A268" s="1">
        <v>266</v>
      </c>
      <c r="B268" t="s">
        <v>909</v>
      </c>
      <c r="C268" t="s">
        <v>255</v>
      </c>
      <c r="D268" t="s">
        <v>51</v>
      </c>
      <c r="E268">
        <v>46350000</v>
      </c>
      <c r="G268">
        <v>2021</v>
      </c>
      <c r="H268" t="s">
        <v>22</v>
      </c>
      <c r="I268" t="s">
        <v>15</v>
      </c>
      <c r="J268" t="s">
        <v>90</v>
      </c>
      <c r="K268" t="s">
        <v>910</v>
      </c>
      <c r="L268" t="s">
        <v>258</v>
      </c>
      <c r="N268" t="s">
        <v>79</v>
      </c>
      <c r="O268">
        <v>46350000</v>
      </c>
      <c r="P268" t="s">
        <v>51</v>
      </c>
      <c r="Q268">
        <v>1</v>
      </c>
      <c r="R268">
        <v>0</v>
      </c>
      <c r="S268">
        <v>0</v>
      </c>
      <c r="T268">
        <v>0</v>
      </c>
      <c r="U268">
        <v>0</v>
      </c>
      <c r="V268">
        <v>0</v>
      </c>
      <c r="W268">
        <v>1</v>
      </c>
      <c r="X268">
        <v>1</v>
      </c>
      <c r="Y268">
        <v>1</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f t="shared" si="40"/>
        <v>1</v>
      </c>
      <c r="AY268">
        <f t="shared" si="41"/>
        <v>0</v>
      </c>
      <c r="AZ268">
        <f t="shared" si="42"/>
        <v>0</v>
      </c>
      <c r="BA268">
        <f t="shared" si="43"/>
        <v>0</v>
      </c>
      <c r="BB268">
        <v>0</v>
      </c>
      <c r="BC268">
        <v>0</v>
      </c>
      <c r="BD268">
        <v>0</v>
      </c>
      <c r="BE268">
        <v>0</v>
      </c>
      <c r="BF268">
        <v>1</v>
      </c>
      <c r="BG268">
        <v>0</v>
      </c>
      <c r="BH268">
        <v>1</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f t="shared" si="44"/>
        <v>0</v>
      </c>
      <c r="CH268">
        <f t="shared" si="45"/>
        <v>1</v>
      </c>
      <c r="CI268">
        <f t="shared" si="46"/>
        <v>0</v>
      </c>
      <c r="CJ268">
        <f t="shared" si="47"/>
        <v>0</v>
      </c>
      <c r="CK268">
        <f t="shared" si="48"/>
        <v>0</v>
      </c>
      <c r="CL268">
        <f t="shared" si="49"/>
        <v>1</v>
      </c>
    </row>
    <row r="269" spans="1:90" x14ac:dyDescent="0.25">
      <c r="A269" s="1">
        <v>267</v>
      </c>
      <c r="B269" t="s">
        <v>911</v>
      </c>
      <c r="C269" t="s">
        <v>728</v>
      </c>
      <c r="D269" t="s">
        <v>51</v>
      </c>
      <c r="E269">
        <v>45000000</v>
      </c>
      <c r="F269">
        <v>2019</v>
      </c>
      <c r="G269">
        <v>2019</v>
      </c>
      <c r="H269" t="s">
        <v>22</v>
      </c>
      <c r="I269" t="s">
        <v>15</v>
      </c>
      <c r="J269" t="s">
        <v>53</v>
      </c>
      <c r="K269" t="s">
        <v>912</v>
      </c>
      <c r="L269" t="s">
        <v>730</v>
      </c>
      <c r="M269">
        <v>2019</v>
      </c>
      <c r="N269" t="s">
        <v>311</v>
      </c>
      <c r="O269">
        <v>45000000</v>
      </c>
      <c r="P269" t="s">
        <v>51</v>
      </c>
      <c r="Q269">
        <v>1</v>
      </c>
      <c r="R269">
        <v>0</v>
      </c>
      <c r="S269">
        <v>0</v>
      </c>
      <c r="T269">
        <v>0</v>
      </c>
      <c r="U269">
        <v>0</v>
      </c>
      <c r="V269">
        <v>0</v>
      </c>
      <c r="W269">
        <v>0</v>
      </c>
      <c r="X269">
        <v>0</v>
      </c>
      <c r="Y269">
        <v>0</v>
      </c>
      <c r="Z269">
        <v>0</v>
      </c>
      <c r="AA269">
        <v>0</v>
      </c>
      <c r="AB269">
        <v>0</v>
      </c>
      <c r="AC269">
        <v>0</v>
      </c>
      <c r="AD269">
        <v>0</v>
      </c>
      <c r="AE269">
        <v>0</v>
      </c>
      <c r="AF269">
        <v>0</v>
      </c>
      <c r="AG269">
        <v>1</v>
      </c>
      <c r="AH269">
        <v>0</v>
      </c>
      <c r="AI269">
        <v>0</v>
      </c>
      <c r="AJ269">
        <v>1</v>
      </c>
      <c r="AK269">
        <v>0</v>
      </c>
      <c r="AL269">
        <v>0</v>
      </c>
      <c r="AM269">
        <v>0</v>
      </c>
      <c r="AN269">
        <v>0</v>
      </c>
      <c r="AO269">
        <v>0</v>
      </c>
      <c r="AP269">
        <v>0</v>
      </c>
      <c r="AQ269">
        <v>0</v>
      </c>
      <c r="AR269">
        <v>0</v>
      </c>
      <c r="AS269">
        <v>0</v>
      </c>
      <c r="AT269">
        <v>0</v>
      </c>
      <c r="AU269">
        <v>0</v>
      </c>
      <c r="AV269">
        <v>0</v>
      </c>
      <c r="AW269">
        <v>0</v>
      </c>
      <c r="AX269">
        <f t="shared" si="40"/>
        <v>0</v>
      </c>
      <c r="AY269">
        <f t="shared" si="41"/>
        <v>0</v>
      </c>
      <c r="AZ269">
        <f t="shared" si="42"/>
        <v>0</v>
      </c>
      <c r="BA269">
        <f t="shared" si="43"/>
        <v>1</v>
      </c>
      <c r="BB269">
        <v>0</v>
      </c>
      <c r="BC269">
        <v>0</v>
      </c>
      <c r="BD269">
        <v>0</v>
      </c>
      <c r="BE269">
        <v>0</v>
      </c>
      <c r="BF269">
        <v>1</v>
      </c>
      <c r="BG269">
        <v>0</v>
      </c>
      <c r="BH269">
        <v>1</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f t="shared" si="44"/>
        <v>0</v>
      </c>
      <c r="CH269">
        <f t="shared" si="45"/>
        <v>1</v>
      </c>
      <c r="CI269">
        <f t="shared" si="46"/>
        <v>0</v>
      </c>
      <c r="CJ269">
        <f t="shared" si="47"/>
        <v>0</v>
      </c>
      <c r="CK269">
        <f t="shared" si="48"/>
        <v>0</v>
      </c>
      <c r="CL269">
        <f t="shared" si="49"/>
        <v>1</v>
      </c>
    </row>
    <row r="270" spans="1:90" x14ac:dyDescent="0.25">
      <c r="A270" s="1">
        <v>268</v>
      </c>
      <c r="B270" t="s">
        <v>913</v>
      </c>
      <c r="C270" t="s">
        <v>712</v>
      </c>
      <c r="D270" t="s">
        <v>51</v>
      </c>
      <c r="E270">
        <v>44100000</v>
      </c>
      <c r="G270">
        <v>2021</v>
      </c>
      <c r="H270" t="s">
        <v>22</v>
      </c>
      <c r="I270" t="s">
        <v>15</v>
      </c>
      <c r="J270" t="s">
        <v>90</v>
      </c>
      <c r="K270" t="s">
        <v>914</v>
      </c>
      <c r="L270" t="s">
        <v>714</v>
      </c>
      <c r="N270" t="s">
        <v>56</v>
      </c>
      <c r="O270">
        <v>44100000</v>
      </c>
      <c r="P270" t="s">
        <v>51</v>
      </c>
      <c r="Q270">
        <v>1</v>
      </c>
      <c r="R270">
        <v>0</v>
      </c>
      <c r="S270">
        <v>0</v>
      </c>
      <c r="T270">
        <v>0</v>
      </c>
      <c r="U270">
        <v>0</v>
      </c>
      <c r="V270">
        <v>0</v>
      </c>
      <c r="W270">
        <v>1</v>
      </c>
      <c r="X270">
        <v>1</v>
      </c>
      <c r="Y270">
        <v>1</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f t="shared" si="40"/>
        <v>1</v>
      </c>
      <c r="AY270">
        <f t="shared" si="41"/>
        <v>0</v>
      </c>
      <c r="AZ270">
        <f t="shared" si="42"/>
        <v>0</v>
      </c>
      <c r="BA270">
        <f t="shared" si="43"/>
        <v>0</v>
      </c>
      <c r="BB270">
        <v>0</v>
      </c>
      <c r="BC270">
        <v>0</v>
      </c>
      <c r="BD270">
        <v>0</v>
      </c>
      <c r="BE270">
        <v>0</v>
      </c>
      <c r="BF270">
        <v>1</v>
      </c>
      <c r="BG270">
        <v>0</v>
      </c>
      <c r="BH270">
        <v>1</v>
      </c>
      <c r="BI270">
        <v>0</v>
      </c>
      <c r="BJ270">
        <v>0</v>
      </c>
      <c r="BK270">
        <v>1</v>
      </c>
      <c r="BL270">
        <v>0</v>
      </c>
      <c r="BM270">
        <v>0</v>
      </c>
      <c r="BN270">
        <v>0</v>
      </c>
      <c r="BO270">
        <v>0</v>
      </c>
      <c r="BP270">
        <v>0</v>
      </c>
      <c r="BQ270">
        <v>0</v>
      </c>
      <c r="BR270">
        <v>0</v>
      </c>
      <c r="BS270">
        <v>0</v>
      </c>
      <c r="BT270">
        <v>0</v>
      </c>
      <c r="BU270">
        <v>1</v>
      </c>
      <c r="BV270">
        <v>0</v>
      </c>
      <c r="BW270">
        <v>0</v>
      </c>
      <c r="BX270">
        <v>0</v>
      </c>
      <c r="BY270">
        <v>0</v>
      </c>
      <c r="BZ270">
        <v>0</v>
      </c>
      <c r="CA270">
        <v>0</v>
      </c>
      <c r="CB270">
        <v>0</v>
      </c>
      <c r="CC270">
        <v>0</v>
      </c>
      <c r="CD270">
        <v>0</v>
      </c>
      <c r="CE270">
        <v>0</v>
      </c>
      <c r="CF270">
        <v>0</v>
      </c>
      <c r="CG270">
        <f t="shared" si="44"/>
        <v>0</v>
      </c>
      <c r="CH270">
        <f t="shared" si="45"/>
        <v>1</v>
      </c>
      <c r="CI270">
        <f t="shared" si="46"/>
        <v>0</v>
      </c>
      <c r="CJ270">
        <f t="shared" si="47"/>
        <v>1</v>
      </c>
      <c r="CK270">
        <f t="shared" si="48"/>
        <v>0</v>
      </c>
      <c r="CL270">
        <f t="shared" si="49"/>
        <v>1</v>
      </c>
    </row>
    <row r="271" spans="1:90" x14ac:dyDescent="0.25">
      <c r="A271" s="1">
        <v>269</v>
      </c>
      <c r="B271" t="s">
        <v>915</v>
      </c>
      <c r="C271" t="s">
        <v>467</v>
      </c>
      <c r="D271" t="s">
        <v>468</v>
      </c>
      <c r="E271">
        <v>4400000000</v>
      </c>
      <c r="F271">
        <v>2008</v>
      </c>
      <c r="G271">
        <v>2008</v>
      </c>
      <c r="H271" t="s">
        <v>22</v>
      </c>
      <c r="I271" t="s">
        <v>17</v>
      </c>
      <c r="J271" t="s">
        <v>53</v>
      </c>
      <c r="K271" t="s">
        <v>916</v>
      </c>
      <c r="L271" t="s">
        <v>470</v>
      </c>
      <c r="M271">
        <v>2008</v>
      </c>
      <c r="N271" t="s">
        <v>79</v>
      </c>
      <c r="O271">
        <v>4400000000</v>
      </c>
      <c r="P271" t="s">
        <v>468</v>
      </c>
      <c r="Q271">
        <v>0</v>
      </c>
      <c r="R271">
        <v>0</v>
      </c>
      <c r="S271">
        <v>1</v>
      </c>
      <c r="T271">
        <v>0</v>
      </c>
      <c r="U271">
        <v>0</v>
      </c>
      <c r="V271">
        <v>0</v>
      </c>
      <c r="W271">
        <v>1</v>
      </c>
      <c r="X271">
        <v>1</v>
      </c>
      <c r="Y271">
        <v>1</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f t="shared" si="40"/>
        <v>1</v>
      </c>
      <c r="AY271">
        <f t="shared" si="41"/>
        <v>0</v>
      </c>
      <c r="AZ271">
        <f t="shared" si="42"/>
        <v>0</v>
      </c>
      <c r="BA271">
        <f t="shared" si="43"/>
        <v>0</v>
      </c>
      <c r="BB271">
        <v>0</v>
      </c>
      <c r="BC271">
        <v>0</v>
      </c>
      <c r="BD271">
        <v>1</v>
      </c>
      <c r="BE271">
        <v>1</v>
      </c>
      <c r="BF271">
        <v>1</v>
      </c>
      <c r="BG271">
        <v>0</v>
      </c>
      <c r="BH271">
        <v>1</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f t="shared" si="44"/>
        <v>1</v>
      </c>
      <c r="CH271">
        <f t="shared" si="45"/>
        <v>1</v>
      </c>
      <c r="CI271">
        <f t="shared" si="46"/>
        <v>0</v>
      </c>
      <c r="CJ271">
        <f t="shared" si="47"/>
        <v>0</v>
      </c>
      <c r="CK271">
        <f t="shared" si="48"/>
        <v>0</v>
      </c>
      <c r="CL271">
        <f t="shared" si="49"/>
        <v>1</v>
      </c>
    </row>
    <row r="272" spans="1:90" x14ac:dyDescent="0.25">
      <c r="A272" s="1">
        <v>270</v>
      </c>
      <c r="B272" t="s">
        <v>917</v>
      </c>
      <c r="C272" t="s">
        <v>856</v>
      </c>
      <c r="D272" t="s">
        <v>51</v>
      </c>
      <c r="E272">
        <v>40000000</v>
      </c>
      <c r="F272">
        <v>2018</v>
      </c>
      <c r="G272">
        <v>2018</v>
      </c>
      <c r="H272" t="s">
        <v>22</v>
      </c>
      <c r="I272" t="s">
        <v>15</v>
      </c>
      <c r="J272" t="s">
        <v>53</v>
      </c>
      <c r="K272" t="s">
        <v>918</v>
      </c>
      <c r="L272" t="s">
        <v>858</v>
      </c>
      <c r="M272">
        <v>2018</v>
      </c>
      <c r="N272" t="s">
        <v>79</v>
      </c>
      <c r="O272">
        <v>40000000</v>
      </c>
      <c r="P272" t="s">
        <v>51</v>
      </c>
      <c r="Q272">
        <v>1</v>
      </c>
      <c r="R272">
        <v>0</v>
      </c>
      <c r="S272">
        <v>0</v>
      </c>
      <c r="T272">
        <v>0</v>
      </c>
      <c r="U272">
        <v>0</v>
      </c>
      <c r="V272">
        <v>0</v>
      </c>
      <c r="W272">
        <v>1</v>
      </c>
      <c r="X272">
        <v>1</v>
      </c>
      <c r="Y272">
        <v>1</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f t="shared" si="40"/>
        <v>1</v>
      </c>
      <c r="AY272">
        <f t="shared" si="41"/>
        <v>0</v>
      </c>
      <c r="AZ272">
        <f t="shared" si="42"/>
        <v>0</v>
      </c>
      <c r="BA272">
        <f t="shared" si="43"/>
        <v>0</v>
      </c>
      <c r="BB272">
        <v>0</v>
      </c>
      <c r="BC272">
        <v>0</v>
      </c>
      <c r="BD272">
        <v>0</v>
      </c>
      <c r="BE272">
        <v>0</v>
      </c>
      <c r="BF272">
        <v>1</v>
      </c>
      <c r="BG272">
        <v>1</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f t="shared" si="44"/>
        <v>0</v>
      </c>
      <c r="CH272">
        <f t="shared" si="45"/>
        <v>0</v>
      </c>
      <c r="CI272">
        <f t="shared" si="46"/>
        <v>0</v>
      </c>
      <c r="CJ272">
        <f t="shared" si="47"/>
        <v>0</v>
      </c>
      <c r="CK272">
        <f t="shared" si="48"/>
        <v>0</v>
      </c>
      <c r="CL272">
        <f t="shared" si="49"/>
        <v>1</v>
      </c>
    </row>
    <row r="273" spans="1:90" x14ac:dyDescent="0.25">
      <c r="A273" s="1">
        <v>271</v>
      </c>
      <c r="B273" t="s">
        <v>919</v>
      </c>
      <c r="C273" t="s">
        <v>722</v>
      </c>
      <c r="D273" t="s">
        <v>51</v>
      </c>
      <c r="E273">
        <v>35000000</v>
      </c>
      <c r="F273">
        <v>2006</v>
      </c>
      <c r="G273">
        <v>2005</v>
      </c>
      <c r="H273" t="s">
        <v>22</v>
      </c>
      <c r="I273" t="s">
        <v>20</v>
      </c>
      <c r="J273" t="s">
        <v>53</v>
      </c>
      <c r="K273" t="s">
        <v>920</v>
      </c>
      <c r="L273" t="s">
        <v>724</v>
      </c>
      <c r="M273">
        <v>2006</v>
      </c>
      <c r="N273" t="s">
        <v>56</v>
      </c>
      <c r="O273">
        <v>35000000</v>
      </c>
      <c r="P273" t="s">
        <v>51</v>
      </c>
      <c r="Q273">
        <v>0</v>
      </c>
      <c r="R273">
        <v>0</v>
      </c>
      <c r="S273">
        <v>0</v>
      </c>
      <c r="T273">
        <v>0</v>
      </c>
      <c r="U273">
        <v>0</v>
      </c>
      <c r="V273">
        <v>1</v>
      </c>
      <c r="W273">
        <v>1</v>
      </c>
      <c r="X273">
        <v>1</v>
      </c>
      <c r="Y273">
        <v>1</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f t="shared" si="40"/>
        <v>1</v>
      </c>
      <c r="AY273">
        <f t="shared" si="41"/>
        <v>0</v>
      </c>
      <c r="AZ273">
        <f t="shared" si="42"/>
        <v>0</v>
      </c>
      <c r="BA273">
        <f t="shared" si="43"/>
        <v>0</v>
      </c>
      <c r="BB273">
        <v>0</v>
      </c>
      <c r="BC273">
        <v>0</v>
      </c>
      <c r="BD273">
        <v>0</v>
      </c>
      <c r="BE273">
        <v>1</v>
      </c>
      <c r="BF273">
        <v>1</v>
      </c>
      <c r="BG273">
        <v>0</v>
      </c>
      <c r="BH273">
        <v>1</v>
      </c>
      <c r="BI273">
        <v>0</v>
      </c>
      <c r="BJ273">
        <v>0</v>
      </c>
      <c r="BK273">
        <v>1</v>
      </c>
      <c r="BL273">
        <v>1</v>
      </c>
      <c r="BM273">
        <v>0</v>
      </c>
      <c r="BN273">
        <v>1</v>
      </c>
      <c r="BO273">
        <v>0</v>
      </c>
      <c r="BP273">
        <v>0</v>
      </c>
      <c r="BQ273">
        <v>0</v>
      </c>
      <c r="BR273">
        <v>0</v>
      </c>
      <c r="BS273">
        <v>0</v>
      </c>
      <c r="BT273">
        <v>0</v>
      </c>
      <c r="BU273">
        <v>1</v>
      </c>
      <c r="BV273">
        <v>1</v>
      </c>
      <c r="BW273">
        <v>0</v>
      </c>
      <c r="BX273">
        <v>0</v>
      </c>
      <c r="BY273">
        <v>1</v>
      </c>
      <c r="BZ273">
        <v>0</v>
      </c>
      <c r="CA273">
        <v>0</v>
      </c>
      <c r="CB273">
        <v>0</v>
      </c>
      <c r="CC273">
        <v>0</v>
      </c>
      <c r="CD273">
        <v>1</v>
      </c>
      <c r="CE273">
        <v>0</v>
      </c>
      <c r="CF273">
        <v>0</v>
      </c>
      <c r="CG273">
        <f t="shared" si="44"/>
        <v>0</v>
      </c>
      <c r="CH273">
        <f t="shared" si="45"/>
        <v>1</v>
      </c>
      <c r="CI273">
        <f t="shared" si="46"/>
        <v>0</v>
      </c>
      <c r="CJ273">
        <f t="shared" si="47"/>
        <v>1</v>
      </c>
      <c r="CK273">
        <f t="shared" si="48"/>
        <v>1</v>
      </c>
      <c r="CL273">
        <f t="shared" si="49"/>
        <v>1</v>
      </c>
    </row>
    <row r="274" spans="1:90" x14ac:dyDescent="0.25">
      <c r="A274" s="1">
        <v>272</v>
      </c>
      <c r="B274" t="s">
        <v>921</v>
      </c>
      <c r="C274" t="s">
        <v>738</v>
      </c>
      <c r="D274" t="s">
        <v>138</v>
      </c>
      <c r="E274">
        <v>42800000</v>
      </c>
      <c r="F274">
        <v>2017</v>
      </c>
      <c r="G274">
        <v>2017</v>
      </c>
      <c r="H274" t="s">
        <v>22</v>
      </c>
      <c r="I274" t="s">
        <v>17</v>
      </c>
      <c r="J274" t="s">
        <v>53</v>
      </c>
      <c r="K274" t="s">
        <v>922</v>
      </c>
      <c r="L274" t="s">
        <v>740</v>
      </c>
      <c r="M274">
        <v>2017</v>
      </c>
      <c r="N274" t="s">
        <v>79</v>
      </c>
      <c r="O274">
        <v>42800000</v>
      </c>
      <c r="P274" t="s">
        <v>138</v>
      </c>
      <c r="Q274">
        <v>0</v>
      </c>
      <c r="R274">
        <v>0</v>
      </c>
      <c r="S274">
        <v>1</v>
      </c>
      <c r="T274">
        <v>0</v>
      </c>
      <c r="U274">
        <v>0</v>
      </c>
      <c r="V274">
        <v>0</v>
      </c>
      <c r="W274">
        <v>1</v>
      </c>
      <c r="X274">
        <v>1</v>
      </c>
      <c r="Y274">
        <v>1</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f t="shared" si="40"/>
        <v>1</v>
      </c>
      <c r="AY274">
        <f t="shared" si="41"/>
        <v>0</v>
      </c>
      <c r="AZ274">
        <f t="shared" si="42"/>
        <v>0</v>
      </c>
      <c r="BA274">
        <f t="shared" si="43"/>
        <v>0</v>
      </c>
      <c r="BB274">
        <v>0</v>
      </c>
      <c r="BC274">
        <v>1</v>
      </c>
      <c r="BD274">
        <v>1</v>
      </c>
      <c r="BE274">
        <v>0</v>
      </c>
      <c r="BF274">
        <v>1</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f t="shared" si="44"/>
        <v>1</v>
      </c>
      <c r="CH274">
        <f t="shared" si="45"/>
        <v>0</v>
      </c>
      <c r="CI274">
        <f t="shared" si="46"/>
        <v>0</v>
      </c>
      <c r="CJ274">
        <f t="shared" si="47"/>
        <v>0</v>
      </c>
      <c r="CK274">
        <f t="shared" si="48"/>
        <v>0</v>
      </c>
      <c r="CL274">
        <f t="shared" si="49"/>
        <v>1</v>
      </c>
    </row>
    <row r="275" spans="1:90" x14ac:dyDescent="0.25">
      <c r="A275" s="1">
        <v>273</v>
      </c>
      <c r="B275" t="s">
        <v>923</v>
      </c>
      <c r="C275" t="s">
        <v>924</v>
      </c>
      <c r="D275" t="s">
        <v>51</v>
      </c>
      <c r="E275">
        <v>32600000</v>
      </c>
      <c r="G275">
        <v>2013</v>
      </c>
      <c r="H275" t="s">
        <v>22</v>
      </c>
      <c r="I275" t="s">
        <v>15</v>
      </c>
      <c r="J275" t="s">
        <v>461</v>
      </c>
      <c r="K275" t="s">
        <v>925</v>
      </c>
      <c r="L275" t="s">
        <v>926</v>
      </c>
      <c r="N275" t="s">
        <v>107</v>
      </c>
      <c r="O275">
        <v>32600000</v>
      </c>
      <c r="P275" t="s">
        <v>51</v>
      </c>
      <c r="Q275">
        <v>1</v>
      </c>
      <c r="R275">
        <v>0</v>
      </c>
      <c r="S275">
        <v>0</v>
      </c>
      <c r="T275">
        <v>0</v>
      </c>
      <c r="U275">
        <v>0</v>
      </c>
      <c r="V275">
        <v>0</v>
      </c>
      <c r="W275">
        <v>1</v>
      </c>
      <c r="X275">
        <v>1</v>
      </c>
      <c r="Y275">
        <v>0</v>
      </c>
      <c r="Z275">
        <v>0</v>
      </c>
      <c r="AA275">
        <v>1</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f t="shared" si="40"/>
        <v>1</v>
      </c>
      <c r="AY275">
        <f t="shared" si="41"/>
        <v>0</v>
      </c>
      <c r="AZ275">
        <f t="shared" si="42"/>
        <v>0</v>
      </c>
      <c r="BA275">
        <f t="shared" si="43"/>
        <v>0</v>
      </c>
      <c r="BB275">
        <v>0</v>
      </c>
      <c r="BC275">
        <v>0</v>
      </c>
      <c r="BD275">
        <v>0</v>
      </c>
      <c r="BE275">
        <v>0</v>
      </c>
      <c r="BF275">
        <v>1</v>
      </c>
      <c r="BG275">
        <v>0</v>
      </c>
      <c r="BH275">
        <v>1</v>
      </c>
      <c r="BI275">
        <v>0</v>
      </c>
      <c r="BJ275">
        <v>0</v>
      </c>
      <c r="BK275">
        <v>0</v>
      </c>
      <c r="BL275">
        <v>0</v>
      </c>
      <c r="BM275">
        <v>0</v>
      </c>
      <c r="BN275">
        <v>0</v>
      </c>
      <c r="BO275">
        <v>0</v>
      </c>
      <c r="BP275">
        <v>0</v>
      </c>
      <c r="BQ275">
        <v>0</v>
      </c>
      <c r="BR275">
        <v>0</v>
      </c>
      <c r="BS275">
        <v>0</v>
      </c>
      <c r="BT275">
        <v>0</v>
      </c>
      <c r="BU275">
        <v>1</v>
      </c>
      <c r="BV275">
        <v>0</v>
      </c>
      <c r="BW275">
        <v>0</v>
      </c>
      <c r="BX275">
        <v>0</v>
      </c>
      <c r="BY275">
        <v>0</v>
      </c>
      <c r="BZ275">
        <v>0</v>
      </c>
      <c r="CA275">
        <v>0</v>
      </c>
      <c r="CB275">
        <v>0</v>
      </c>
      <c r="CC275">
        <v>0</v>
      </c>
      <c r="CD275">
        <v>0</v>
      </c>
      <c r="CE275">
        <v>0</v>
      </c>
      <c r="CF275">
        <v>0</v>
      </c>
      <c r="CG275">
        <f t="shared" si="44"/>
        <v>0</v>
      </c>
      <c r="CH275">
        <f t="shared" si="45"/>
        <v>1</v>
      </c>
      <c r="CI275">
        <f t="shared" si="46"/>
        <v>0</v>
      </c>
      <c r="CJ275">
        <f t="shared" si="47"/>
        <v>0</v>
      </c>
      <c r="CK275">
        <f t="shared" si="48"/>
        <v>0</v>
      </c>
      <c r="CL275">
        <f t="shared" si="49"/>
        <v>1</v>
      </c>
    </row>
    <row r="276" spans="1:90" x14ac:dyDescent="0.25">
      <c r="A276" s="1">
        <v>274</v>
      </c>
      <c r="B276" t="s">
        <v>927</v>
      </c>
      <c r="C276" t="s">
        <v>928</v>
      </c>
      <c r="D276" t="s">
        <v>51</v>
      </c>
      <c r="E276">
        <v>32500000</v>
      </c>
      <c r="F276">
        <v>2012</v>
      </c>
      <c r="G276">
        <v>2012</v>
      </c>
      <c r="H276" t="s">
        <v>22</v>
      </c>
      <c r="I276" t="s">
        <v>16</v>
      </c>
      <c r="J276" t="s">
        <v>53</v>
      </c>
      <c r="K276" t="s">
        <v>929</v>
      </c>
      <c r="L276" t="s">
        <v>930</v>
      </c>
      <c r="M276">
        <v>2012</v>
      </c>
      <c r="N276" t="s">
        <v>56</v>
      </c>
      <c r="O276">
        <v>32500000</v>
      </c>
      <c r="P276" t="s">
        <v>51</v>
      </c>
      <c r="Q276">
        <v>0</v>
      </c>
      <c r="R276">
        <v>1</v>
      </c>
      <c r="S276">
        <v>0</v>
      </c>
      <c r="T276">
        <v>0</v>
      </c>
      <c r="U276">
        <v>0</v>
      </c>
      <c r="V276">
        <v>0</v>
      </c>
      <c r="W276">
        <v>1</v>
      </c>
      <c r="X276">
        <v>1</v>
      </c>
      <c r="Y276">
        <v>1</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f t="shared" si="40"/>
        <v>1</v>
      </c>
      <c r="AY276">
        <f t="shared" si="41"/>
        <v>0</v>
      </c>
      <c r="AZ276">
        <f t="shared" si="42"/>
        <v>0</v>
      </c>
      <c r="BA276">
        <f t="shared" si="43"/>
        <v>0</v>
      </c>
      <c r="BB276">
        <v>0</v>
      </c>
      <c r="BC276">
        <v>0</v>
      </c>
      <c r="BD276">
        <v>1</v>
      </c>
      <c r="BE276">
        <v>0</v>
      </c>
      <c r="BF276">
        <v>1</v>
      </c>
      <c r="BG276">
        <v>0</v>
      </c>
      <c r="BH276">
        <v>1</v>
      </c>
      <c r="BI276">
        <v>0</v>
      </c>
      <c r="BJ276">
        <v>1</v>
      </c>
      <c r="BK276">
        <v>0</v>
      </c>
      <c r="BL276">
        <v>0</v>
      </c>
      <c r="BM276">
        <v>0</v>
      </c>
      <c r="BN276">
        <v>0</v>
      </c>
      <c r="BO276">
        <v>0</v>
      </c>
      <c r="BP276">
        <v>0</v>
      </c>
      <c r="BQ276">
        <v>0</v>
      </c>
      <c r="BR276">
        <v>0</v>
      </c>
      <c r="BS276">
        <v>0</v>
      </c>
      <c r="BT276">
        <v>0</v>
      </c>
      <c r="BU276">
        <v>1</v>
      </c>
      <c r="BV276">
        <v>0</v>
      </c>
      <c r="BW276">
        <v>0</v>
      </c>
      <c r="BX276">
        <v>0</v>
      </c>
      <c r="BY276">
        <v>0</v>
      </c>
      <c r="BZ276">
        <v>0</v>
      </c>
      <c r="CA276">
        <v>0</v>
      </c>
      <c r="CB276">
        <v>0</v>
      </c>
      <c r="CC276">
        <v>0</v>
      </c>
      <c r="CD276">
        <v>0</v>
      </c>
      <c r="CE276">
        <v>0</v>
      </c>
      <c r="CF276">
        <v>0</v>
      </c>
      <c r="CG276">
        <f t="shared" si="44"/>
        <v>1</v>
      </c>
      <c r="CH276">
        <f t="shared" si="45"/>
        <v>1</v>
      </c>
      <c r="CI276">
        <f t="shared" si="46"/>
        <v>0</v>
      </c>
      <c r="CJ276">
        <f t="shared" si="47"/>
        <v>0</v>
      </c>
      <c r="CK276">
        <f t="shared" si="48"/>
        <v>0</v>
      </c>
      <c r="CL276">
        <f t="shared" si="49"/>
        <v>1</v>
      </c>
    </row>
    <row r="277" spans="1:90" x14ac:dyDescent="0.25">
      <c r="A277" s="1">
        <v>275</v>
      </c>
      <c r="B277" t="s">
        <v>931</v>
      </c>
      <c r="C277" t="s">
        <v>932</v>
      </c>
      <c r="D277" t="s">
        <v>51</v>
      </c>
      <c r="E277">
        <v>31570000</v>
      </c>
      <c r="F277">
        <v>2020</v>
      </c>
      <c r="G277">
        <v>2019</v>
      </c>
      <c r="H277" t="s">
        <v>22</v>
      </c>
      <c r="I277" t="s">
        <v>15</v>
      </c>
      <c r="J277" t="s">
        <v>53</v>
      </c>
      <c r="K277" t="s">
        <v>933</v>
      </c>
      <c r="L277" t="s">
        <v>934</v>
      </c>
      <c r="M277">
        <v>2020</v>
      </c>
      <c r="N277" t="s">
        <v>56</v>
      </c>
      <c r="O277">
        <v>31570000</v>
      </c>
      <c r="P277" t="s">
        <v>51</v>
      </c>
      <c r="Q277">
        <v>1</v>
      </c>
      <c r="R277">
        <v>0</v>
      </c>
      <c r="S277">
        <v>0</v>
      </c>
      <c r="T277">
        <v>0</v>
      </c>
      <c r="U277">
        <v>0</v>
      </c>
      <c r="V277">
        <v>0</v>
      </c>
      <c r="W277">
        <v>1</v>
      </c>
      <c r="X277">
        <v>1</v>
      </c>
      <c r="Y277">
        <v>1</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f t="shared" si="40"/>
        <v>1</v>
      </c>
      <c r="AY277">
        <f t="shared" si="41"/>
        <v>0</v>
      </c>
      <c r="AZ277">
        <f t="shared" si="42"/>
        <v>0</v>
      </c>
      <c r="BA277">
        <f t="shared" si="43"/>
        <v>0</v>
      </c>
      <c r="BB277">
        <v>0</v>
      </c>
      <c r="BC277">
        <v>0</v>
      </c>
      <c r="BD277">
        <v>1</v>
      </c>
      <c r="BE277">
        <v>0</v>
      </c>
      <c r="BF277">
        <v>1</v>
      </c>
      <c r="BG277">
        <v>0</v>
      </c>
      <c r="BH277">
        <v>1</v>
      </c>
      <c r="BI277">
        <v>0</v>
      </c>
      <c r="BJ277">
        <v>0</v>
      </c>
      <c r="BK277">
        <v>0</v>
      </c>
      <c r="BL277">
        <v>0</v>
      </c>
      <c r="BM277">
        <v>1</v>
      </c>
      <c r="BN277">
        <v>1</v>
      </c>
      <c r="BO277">
        <v>0</v>
      </c>
      <c r="BP277">
        <v>0</v>
      </c>
      <c r="BQ277">
        <v>0</v>
      </c>
      <c r="BR277">
        <v>0</v>
      </c>
      <c r="BS277">
        <v>0</v>
      </c>
      <c r="BT277">
        <v>0</v>
      </c>
      <c r="BU277">
        <v>0</v>
      </c>
      <c r="BV277">
        <v>0</v>
      </c>
      <c r="BW277">
        <v>0</v>
      </c>
      <c r="BX277">
        <v>0</v>
      </c>
      <c r="BY277">
        <v>0</v>
      </c>
      <c r="BZ277">
        <v>0</v>
      </c>
      <c r="CA277">
        <v>0</v>
      </c>
      <c r="CB277">
        <v>1</v>
      </c>
      <c r="CC277">
        <v>0</v>
      </c>
      <c r="CD277">
        <v>0</v>
      </c>
      <c r="CE277">
        <v>0</v>
      </c>
      <c r="CF277">
        <v>0</v>
      </c>
      <c r="CG277">
        <f t="shared" si="44"/>
        <v>1</v>
      </c>
      <c r="CH277">
        <f t="shared" si="45"/>
        <v>1</v>
      </c>
      <c r="CI277">
        <f t="shared" si="46"/>
        <v>1</v>
      </c>
      <c r="CJ277">
        <f t="shared" si="47"/>
        <v>0</v>
      </c>
      <c r="CK277">
        <f t="shared" si="48"/>
        <v>0</v>
      </c>
      <c r="CL277">
        <f t="shared" si="49"/>
        <v>1</v>
      </c>
    </row>
    <row r="278" spans="1:90" x14ac:dyDescent="0.25">
      <c r="A278" s="1">
        <v>276</v>
      </c>
      <c r="B278" t="s">
        <v>935</v>
      </c>
      <c r="C278" t="s">
        <v>722</v>
      </c>
      <c r="D278" t="s">
        <v>51</v>
      </c>
      <c r="E278">
        <v>30600000</v>
      </c>
      <c r="F278">
        <v>2008</v>
      </c>
      <c r="G278">
        <v>2007</v>
      </c>
      <c r="H278" t="s">
        <v>22</v>
      </c>
      <c r="I278" t="s">
        <v>20</v>
      </c>
      <c r="J278" t="s">
        <v>53</v>
      </c>
      <c r="K278" t="s">
        <v>936</v>
      </c>
      <c r="L278" t="s">
        <v>724</v>
      </c>
      <c r="M278">
        <v>2008</v>
      </c>
      <c r="N278" t="s">
        <v>56</v>
      </c>
      <c r="O278">
        <v>30600000</v>
      </c>
      <c r="P278" t="s">
        <v>51</v>
      </c>
      <c r="Q278">
        <v>0</v>
      </c>
      <c r="R278">
        <v>0</v>
      </c>
      <c r="S278">
        <v>0</v>
      </c>
      <c r="T278">
        <v>0</v>
      </c>
      <c r="U278">
        <v>0</v>
      </c>
      <c r="V278">
        <v>1</v>
      </c>
      <c r="W278">
        <v>1</v>
      </c>
      <c r="X278">
        <v>1</v>
      </c>
      <c r="Y278">
        <v>1</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f t="shared" si="40"/>
        <v>1</v>
      </c>
      <c r="AY278">
        <f t="shared" si="41"/>
        <v>0</v>
      </c>
      <c r="AZ278">
        <f t="shared" si="42"/>
        <v>0</v>
      </c>
      <c r="BA278">
        <f t="shared" si="43"/>
        <v>0</v>
      </c>
      <c r="BB278">
        <v>0</v>
      </c>
      <c r="BC278">
        <v>0</v>
      </c>
      <c r="BD278">
        <v>0</v>
      </c>
      <c r="BE278">
        <v>1</v>
      </c>
      <c r="BF278">
        <v>1</v>
      </c>
      <c r="BG278">
        <v>0</v>
      </c>
      <c r="BH278">
        <v>1</v>
      </c>
      <c r="BI278">
        <v>0</v>
      </c>
      <c r="BJ278">
        <v>0</v>
      </c>
      <c r="BK278">
        <v>1</v>
      </c>
      <c r="BL278">
        <v>1</v>
      </c>
      <c r="BM278">
        <v>0</v>
      </c>
      <c r="BN278">
        <v>1</v>
      </c>
      <c r="BO278">
        <v>0</v>
      </c>
      <c r="BP278">
        <v>0</v>
      </c>
      <c r="BQ278">
        <v>0</v>
      </c>
      <c r="BR278">
        <v>0</v>
      </c>
      <c r="BS278">
        <v>0</v>
      </c>
      <c r="BT278">
        <v>0</v>
      </c>
      <c r="BU278">
        <v>1</v>
      </c>
      <c r="BV278">
        <v>1</v>
      </c>
      <c r="BW278">
        <v>0</v>
      </c>
      <c r="BX278">
        <v>0</v>
      </c>
      <c r="BY278">
        <v>1</v>
      </c>
      <c r="BZ278">
        <v>0</v>
      </c>
      <c r="CA278">
        <v>0</v>
      </c>
      <c r="CB278">
        <v>0</v>
      </c>
      <c r="CC278">
        <v>0</v>
      </c>
      <c r="CD278">
        <v>1</v>
      </c>
      <c r="CE278">
        <v>0</v>
      </c>
      <c r="CF278">
        <v>0</v>
      </c>
      <c r="CG278">
        <f t="shared" si="44"/>
        <v>0</v>
      </c>
      <c r="CH278">
        <f t="shared" si="45"/>
        <v>1</v>
      </c>
      <c r="CI278">
        <f t="shared" si="46"/>
        <v>0</v>
      </c>
      <c r="CJ278">
        <f t="shared" si="47"/>
        <v>1</v>
      </c>
      <c r="CK278">
        <f t="shared" si="48"/>
        <v>1</v>
      </c>
      <c r="CL278">
        <f t="shared" si="49"/>
        <v>1</v>
      </c>
    </row>
    <row r="279" spans="1:90" x14ac:dyDescent="0.25">
      <c r="A279" s="1">
        <v>277</v>
      </c>
      <c r="B279" t="s">
        <v>937</v>
      </c>
      <c r="C279" t="s">
        <v>932</v>
      </c>
      <c r="D279" t="s">
        <v>51</v>
      </c>
      <c r="E279">
        <v>29400000</v>
      </c>
      <c r="F279">
        <v>2019</v>
      </c>
      <c r="G279">
        <v>2019</v>
      </c>
      <c r="H279" t="s">
        <v>22</v>
      </c>
      <c r="I279" t="s">
        <v>15</v>
      </c>
      <c r="J279" t="s">
        <v>53</v>
      </c>
      <c r="K279" t="s">
        <v>938</v>
      </c>
      <c r="L279" t="s">
        <v>934</v>
      </c>
      <c r="M279">
        <v>2019</v>
      </c>
      <c r="N279" t="s">
        <v>56</v>
      </c>
      <c r="O279">
        <v>29400000</v>
      </c>
      <c r="P279" t="s">
        <v>51</v>
      </c>
      <c r="Q279">
        <v>1</v>
      </c>
      <c r="R279">
        <v>0</v>
      </c>
      <c r="S279">
        <v>0</v>
      </c>
      <c r="T279">
        <v>0</v>
      </c>
      <c r="U279">
        <v>0</v>
      </c>
      <c r="V279">
        <v>0</v>
      </c>
      <c r="W279">
        <v>1</v>
      </c>
      <c r="X279">
        <v>1</v>
      </c>
      <c r="Y279">
        <v>1</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f t="shared" si="40"/>
        <v>1</v>
      </c>
      <c r="AY279">
        <f t="shared" si="41"/>
        <v>0</v>
      </c>
      <c r="AZ279">
        <f t="shared" si="42"/>
        <v>0</v>
      </c>
      <c r="BA279">
        <f t="shared" si="43"/>
        <v>0</v>
      </c>
      <c r="BB279">
        <v>0</v>
      </c>
      <c r="BC279">
        <v>0</v>
      </c>
      <c r="BD279">
        <v>1</v>
      </c>
      <c r="BE279">
        <v>0</v>
      </c>
      <c r="BF279">
        <v>1</v>
      </c>
      <c r="BG279">
        <v>0</v>
      </c>
      <c r="BH279">
        <v>1</v>
      </c>
      <c r="BI279">
        <v>0</v>
      </c>
      <c r="BJ279">
        <v>0</v>
      </c>
      <c r="BK279">
        <v>0</v>
      </c>
      <c r="BL279">
        <v>0</v>
      </c>
      <c r="BM279">
        <v>1</v>
      </c>
      <c r="BN279">
        <v>1</v>
      </c>
      <c r="BO279">
        <v>0</v>
      </c>
      <c r="BP279">
        <v>0</v>
      </c>
      <c r="BQ279">
        <v>0</v>
      </c>
      <c r="BR279">
        <v>0</v>
      </c>
      <c r="BS279">
        <v>0</v>
      </c>
      <c r="BT279">
        <v>0</v>
      </c>
      <c r="BU279">
        <v>0</v>
      </c>
      <c r="BV279">
        <v>0</v>
      </c>
      <c r="BW279">
        <v>0</v>
      </c>
      <c r="BX279">
        <v>0</v>
      </c>
      <c r="BY279">
        <v>0</v>
      </c>
      <c r="BZ279">
        <v>0</v>
      </c>
      <c r="CA279">
        <v>0</v>
      </c>
      <c r="CB279">
        <v>1</v>
      </c>
      <c r="CC279">
        <v>0</v>
      </c>
      <c r="CD279">
        <v>0</v>
      </c>
      <c r="CE279">
        <v>0</v>
      </c>
      <c r="CF279">
        <v>0</v>
      </c>
      <c r="CG279">
        <f t="shared" si="44"/>
        <v>1</v>
      </c>
      <c r="CH279">
        <f t="shared" si="45"/>
        <v>1</v>
      </c>
      <c r="CI279">
        <f t="shared" si="46"/>
        <v>1</v>
      </c>
      <c r="CJ279">
        <f t="shared" si="47"/>
        <v>0</v>
      </c>
      <c r="CK279">
        <f t="shared" si="48"/>
        <v>0</v>
      </c>
      <c r="CL279">
        <f t="shared" si="49"/>
        <v>1</v>
      </c>
    </row>
    <row r="280" spans="1:90" x14ac:dyDescent="0.25">
      <c r="A280" s="1">
        <v>278</v>
      </c>
      <c r="B280" t="s">
        <v>939</v>
      </c>
      <c r="C280" t="s">
        <v>932</v>
      </c>
      <c r="D280" t="s">
        <v>51</v>
      </c>
      <c r="E280">
        <v>26450000</v>
      </c>
      <c r="F280">
        <v>2017</v>
      </c>
      <c r="G280">
        <v>2017</v>
      </c>
      <c r="H280" t="s">
        <v>22</v>
      </c>
      <c r="I280" t="s">
        <v>15</v>
      </c>
      <c r="J280" t="s">
        <v>53</v>
      </c>
      <c r="K280" t="s">
        <v>940</v>
      </c>
      <c r="L280" t="s">
        <v>934</v>
      </c>
      <c r="M280">
        <v>2017</v>
      </c>
      <c r="N280" t="s">
        <v>56</v>
      </c>
      <c r="O280">
        <v>26450000</v>
      </c>
      <c r="P280" t="s">
        <v>51</v>
      </c>
      <c r="Q280">
        <v>1</v>
      </c>
      <c r="R280">
        <v>0</v>
      </c>
      <c r="S280">
        <v>0</v>
      </c>
      <c r="T280">
        <v>0</v>
      </c>
      <c r="U280">
        <v>0</v>
      </c>
      <c r="V280">
        <v>0</v>
      </c>
      <c r="W280">
        <v>1</v>
      </c>
      <c r="X280">
        <v>1</v>
      </c>
      <c r="Y280">
        <v>1</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f t="shared" si="40"/>
        <v>1</v>
      </c>
      <c r="AY280">
        <f t="shared" si="41"/>
        <v>0</v>
      </c>
      <c r="AZ280">
        <f t="shared" si="42"/>
        <v>0</v>
      </c>
      <c r="BA280">
        <f t="shared" si="43"/>
        <v>0</v>
      </c>
      <c r="BB280">
        <v>0</v>
      </c>
      <c r="BC280">
        <v>0</v>
      </c>
      <c r="BD280">
        <v>1</v>
      </c>
      <c r="BE280">
        <v>0</v>
      </c>
      <c r="BF280">
        <v>1</v>
      </c>
      <c r="BG280">
        <v>0</v>
      </c>
      <c r="BH280">
        <v>1</v>
      </c>
      <c r="BI280">
        <v>0</v>
      </c>
      <c r="BJ280">
        <v>0</v>
      </c>
      <c r="BK280">
        <v>0</v>
      </c>
      <c r="BL280">
        <v>0</v>
      </c>
      <c r="BM280">
        <v>1</v>
      </c>
      <c r="BN280">
        <v>1</v>
      </c>
      <c r="BO280">
        <v>0</v>
      </c>
      <c r="BP280">
        <v>0</v>
      </c>
      <c r="BQ280">
        <v>0</v>
      </c>
      <c r="BR280">
        <v>0</v>
      </c>
      <c r="BS280">
        <v>0</v>
      </c>
      <c r="BT280">
        <v>0</v>
      </c>
      <c r="BU280">
        <v>0</v>
      </c>
      <c r="BV280">
        <v>0</v>
      </c>
      <c r="BW280">
        <v>0</v>
      </c>
      <c r="BX280">
        <v>0</v>
      </c>
      <c r="BY280">
        <v>0</v>
      </c>
      <c r="BZ280">
        <v>0</v>
      </c>
      <c r="CA280">
        <v>0</v>
      </c>
      <c r="CB280">
        <v>1</v>
      </c>
      <c r="CC280">
        <v>0</v>
      </c>
      <c r="CD280">
        <v>0</v>
      </c>
      <c r="CE280">
        <v>0</v>
      </c>
      <c r="CF280">
        <v>0</v>
      </c>
      <c r="CG280">
        <f t="shared" si="44"/>
        <v>1</v>
      </c>
      <c r="CH280">
        <f t="shared" si="45"/>
        <v>1</v>
      </c>
      <c r="CI280">
        <f t="shared" si="46"/>
        <v>1</v>
      </c>
      <c r="CJ280">
        <f t="shared" si="47"/>
        <v>0</v>
      </c>
      <c r="CK280">
        <f t="shared" si="48"/>
        <v>0</v>
      </c>
      <c r="CL280">
        <f t="shared" si="49"/>
        <v>1</v>
      </c>
    </row>
    <row r="281" spans="1:90" x14ac:dyDescent="0.25">
      <c r="A281" s="1">
        <v>279</v>
      </c>
      <c r="B281" t="s">
        <v>941</v>
      </c>
      <c r="C281" t="s">
        <v>728</v>
      </c>
      <c r="D281" t="s">
        <v>51</v>
      </c>
      <c r="E281">
        <v>24000000</v>
      </c>
      <c r="F281">
        <v>2019</v>
      </c>
      <c r="G281">
        <v>2019</v>
      </c>
      <c r="H281" t="s">
        <v>22</v>
      </c>
      <c r="I281" t="s">
        <v>15</v>
      </c>
      <c r="J281" t="s">
        <v>53</v>
      </c>
      <c r="K281" t="s">
        <v>942</v>
      </c>
      <c r="L281" t="s">
        <v>730</v>
      </c>
      <c r="M281">
        <v>2019</v>
      </c>
      <c r="N281" t="s">
        <v>311</v>
      </c>
      <c r="O281">
        <v>24000000</v>
      </c>
      <c r="P281" t="s">
        <v>51</v>
      </c>
      <c r="Q281">
        <v>1</v>
      </c>
      <c r="R281">
        <v>0</v>
      </c>
      <c r="S281">
        <v>0</v>
      </c>
      <c r="T281">
        <v>0</v>
      </c>
      <c r="U281">
        <v>0</v>
      </c>
      <c r="V281">
        <v>0</v>
      </c>
      <c r="W281">
        <v>0</v>
      </c>
      <c r="X281">
        <v>0</v>
      </c>
      <c r="Y281">
        <v>0</v>
      </c>
      <c r="Z281">
        <v>0</v>
      </c>
      <c r="AA281">
        <v>0</v>
      </c>
      <c r="AB281">
        <v>0</v>
      </c>
      <c r="AC281">
        <v>0</v>
      </c>
      <c r="AD281">
        <v>0</v>
      </c>
      <c r="AE281">
        <v>0</v>
      </c>
      <c r="AF281">
        <v>0</v>
      </c>
      <c r="AG281">
        <v>1</v>
      </c>
      <c r="AH281">
        <v>0</v>
      </c>
      <c r="AI281">
        <v>0</v>
      </c>
      <c r="AJ281">
        <v>1</v>
      </c>
      <c r="AK281">
        <v>0</v>
      </c>
      <c r="AL281">
        <v>0</v>
      </c>
      <c r="AM281">
        <v>0</v>
      </c>
      <c r="AN281">
        <v>0</v>
      </c>
      <c r="AO281">
        <v>0</v>
      </c>
      <c r="AP281">
        <v>0</v>
      </c>
      <c r="AQ281">
        <v>0</v>
      </c>
      <c r="AR281">
        <v>0</v>
      </c>
      <c r="AS281">
        <v>0</v>
      </c>
      <c r="AT281">
        <v>0</v>
      </c>
      <c r="AU281">
        <v>0</v>
      </c>
      <c r="AV281">
        <v>0</v>
      </c>
      <c r="AW281">
        <v>0</v>
      </c>
      <c r="AX281">
        <f t="shared" si="40"/>
        <v>0</v>
      </c>
      <c r="AY281">
        <f t="shared" si="41"/>
        <v>0</v>
      </c>
      <c r="AZ281">
        <f t="shared" si="42"/>
        <v>0</v>
      </c>
      <c r="BA281">
        <f t="shared" si="43"/>
        <v>1</v>
      </c>
      <c r="BB281">
        <v>0</v>
      </c>
      <c r="BC281">
        <v>0</v>
      </c>
      <c r="BD281">
        <v>0</v>
      </c>
      <c r="BE281">
        <v>0</v>
      </c>
      <c r="BF281">
        <v>1</v>
      </c>
      <c r="BG281">
        <v>0</v>
      </c>
      <c r="BH281">
        <v>1</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f t="shared" si="44"/>
        <v>0</v>
      </c>
      <c r="CH281">
        <f t="shared" si="45"/>
        <v>1</v>
      </c>
      <c r="CI281">
        <f t="shared" si="46"/>
        <v>0</v>
      </c>
      <c r="CJ281">
        <f t="shared" si="47"/>
        <v>0</v>
      </c>
      <c r="CK281">
        <f t="shared" si="48"/>
        <v>0</v>
      </c>
      <c r="CL281">
        <f t="shared" si="49"/>
        <v>1</v>
      </c>
    </row>
    <row r="282" spans="1:90" x14ac:dyDescent="0.25">
      <c r="A282" s="1">
        <v>280</v>
      </c>
      <c r="B282" t="s">
        <v>943</v>
      </c>
      <c r="C282" t="s">
        <v>944</v>
      </c>
      <c r="D282" t="s">
        <v>51</v>
      </c>
      <c r="E282">
        <v>23300000</v>
      </c>
      <c r="F282">
        <v>2011</v>
      </c>
      <c r="G282">
        <v>2011</v>
      </c>
      <c r="H282" t="s">
        <v>22</v>
      </c>
      <c r="I282" t="s">
        <v>17</v>
      </c>
      <c r="J282" t="s">
        <v>53</v>
      </c>
      <c r="K282" t="s">
        <v>945</v>
      </c>
      <c r="L282" t="s">
        <v>946</v>
      </c>
      <c r="M282">
        <v>2011</v>
      </c>
      <c r="N282" t="s">
        <v>70</v>
      </c>
      <c r="O282">
        <v>23300000</v>
      </c>
      <c r="P282" t="s">
        <v>51</v>
      </c>
      <c r="Q282">
        <v>0</v>
      </c>
      <c r="R282">
        <v>0</v>
      </c>
      <c r="S282">
        <v>1</v>
      </c>
      <c r="T282">
        <v>0</v>
      </c>
      <c r="U282">
        <v>0</v>
      </c>
      <c r="V282">
        <v>0</v>
      </c>
      <c r="W282">
        <v>0</v>
      </c>
      <c r="X282">
        <v>0</v>
      </c>
      <c r="Y282">
        <v>0</v>
      </c>
      <c r="Z282">
        <v>1</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f t="shared" si="40"/>
        <v>0</v>
      </c>
      <c r="AY282">
        <f t="shared" si="41"/>
        <v>1</v>
      </c>
      <c r="AZ282">
        <f t="shared" si="42"/>
        <v>0</v>
      </c>
      <c r="BA282">
        <f t="shared" si="43"/>
        <v>0</v>
      </c>
      <c r="BB282">
        <v>0</v>
      </c>
      <c r="BC282">
        <v>0</v>
      </c>
      <c r="BD282">
        <v>0</v>
      </c>
      <c r="BE282">
        <v>0</v>
      </c>
      <c r="BF282">
        <v>1</v>
      </c>
      <c r="BG282">
        <v>0</v>
      </c>
      <c r="BH282">
        <v>1</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f t="shared" si="44"/>
        <v>0</v>
      </c>
      <c r="CH282">
        <f t="shared" si="45"/>
        <v>1</v>
      </c>
      <c r="CI282">
        <f t="shared" si="46"/>
        <v>0</v>
      </c>
      <c r="CJ282">
        <f t="shared" si="47"/>
        <v>0</v>
      </c>
      <c r="CK282">
        <f t="shared" si="48"/>
        <v>0</v>
      </c>
      <c r="CL282">
        <f t="shared" si="49"/>
        <v>1</v>
      </c>
    </row>
    <row r="283" spans="1:90" x14ac:dyDescent="0.25">
      <c r="A283" s="1">
        <v>281</v>
      </c>
      <c r="B283" t="s">
        <v>947</v>
      </c>
      <c r="C283" t="s">
        <v>722</v>
      </c>
      <c r="D283" t="s">
        <v>51</v>
      </c>
      <c r="E283">
        <v>20000000</v>
      </c>
      <c r="G283">
        <v>2013</v>
      </c>
      <c r="H283" t="s">
        <v>22</v>
      </c>
      <c r="I283" t="s">
        <v>20</v>
      </c>
      <c r="J283" t="s">
        <v>90</v>
      </c>
      <c r="K283" t="s">
        <v>948</v>
      </c>
      <c r="L283" t="s">
        <v>724</v>
      </c>
      <c r="N283" t="s">
        <v>56</v>
      </c>
      <c r="O283">
        <v>20000000</v>
      </c>
      <c r="P283" t="s">
        <v>51</v>
      </c>
      <c r="Q283">
        <v>0</v>
      </c>
      <c r="R283">
        <v>0</v>
      </c>
      <c r="S283">
        <v>0</v>
      </c>
      <c r="T283">
        <v>0</v>
      </c>
      <c r="U283">
        <v>0</v>
      </c>
      <c r="V283">
        <v>1</v>
      </c>
      <c r="W283">
        <v>1</v>
      </c>
      <c r="X283">
        <v>1</v>
      </c>
      <c r="Y283">
        <v>1</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f t="shared" si="40"/>
        <v>1</v>
      </c>
      <c r="AY283">
        <f t="shared" si="41"/>
        <v>0</v>
      </c>
      <c r="AZ283">
        <f t="shared" si="42"/>
        <v>0</v>
      </c>
      <c r="BA283">
        <f t="shared" si="43"/>
        <v>0</v>
      </c>
      <c r="BB283">
        <v>0</v>
      </c>
      <c r="BC283">
        <v>0</v>
      </c>
      <c r="BD283">
        <v>0</v>
      </c>
      <c r="BE283">
        <v>1</v>
      </c>
      <c r="BF283">
        <v>1</v>
      </c>
      <c r="BG283">
        <v>0</v>
      </c>
      <c r="BH283">
        <v>1</v>
      </c>
      <c r="BI283">
        <v>0</v>
      </c>
      <c r="BJ283">
        <v>0</v>
      </c>
      <c r="BK283">
        <v>1</v>
      </c>
      <c r="BL283">
        <v>1</v>
      </c>
      <c r="BM283">
        <v>0</v>
      </c>
      <c r="BN283">
        <v>1</v>
      </c>
      <c r="BO283">
        <v>0</v>
      </c>
      <c r="BP283">
        <v>0</v>
      </c>
      <c r="BQ283">
        <v>0</v>
      </c>
      <c r="BR283">
        <v>0</v>
      </c>
      <c r="BS283">
        <v>0</v>
      </c>
      <c r="BT283">
        <v>0</v>
      </c>
      <c r="BU283">
        <v>1</v>
      </c>
      <c r="BV283">
        <v>1</v>
      </c>
      <c r="BW283">
        <v>0</v>
      </c>
      <c r="BX283">
        <v>0</v>
      </c>
      <c r="BY283">
        <v>1</v>
      </c>
      <c r="BZ283">
        <v>0</v>
      </c>
      <c r="CA283">
        <v>0</v>
      </c>
      <c r="CB283">
        <v>0</v>
      </c>
      <c r="CC283">
        <v>0</v>
      </c>
      <c r="CD283">
        <v>1</v>
      </c>
      <c r="CE283">
        <v>0</v>
      </c>
      <c r="CF283">
        <v>0</v>
      </c>
      <c r="CG283">
        <f t="shared" si="44"/>
        <v>0</v>
      </c>
      <c r="CH283">
        <f t="shared" si="45"/>
        <v>1</v>
      </c>
      <c r="CI283">
        <f t="shared" si="46"/>
        <v>0</v>
      </c>
      <c r="CJ283">
        <f t="shared" si="47"/>
        <v>1</v>
      </c>
      <c r="CK283">
        <f t="shared" si="48"/>
        <v>1</v>
      </c>
      <c r="CL283">
        <f t="shared" si="49"/>
        <v>1</v>
      </c>
    </row>
    <row r="284" spans="1:90" x14ac:dyDescent="0.25">
      <c r="A284" s="1">
        <v>282</v>
      </c>
      <c r="B284" t="s">
        <v>949</v>
      </c>
      <c r="C284" t="s">
        <v>224</v>
      </c>
      <c r="D284" t="s">
        <v>67</v>
      </c>
      <c r="E284">
        <v>11040000</v>
      </c>
      <c r="F284">
        <v>2014</v>
      </c>
      <c r="G284">
        <v>2014</v>
      </c>
      <c r="H284" t="s">
        <v>22</v>
      </c>
      <c r="I284" t="s">
        <v>18</v>
      </c>
      <c r="J284" t="s">
        <v>53</v>
      </c>
      <c r="K284" t="s">
        <v>950</v>
      </c>
      <c r="L284" t="s">
        <v>226</v>
      </c>
      <c r="M284">
        <v>2014</v>
      </c>
      <c r="N284" t="s">
        <v>951</v>
      </c>
      <c r="O284">
        <v>11040000</v>
      </c>
      <c r="P284" t="s">
        <v>67</v>
      </c>
      <c r="Q284">
        <v>0</v>
      </c>
      <c r="R284">
        <v>0</v>
      </c>
      <c r="S284">
        <v>0</v>
      </c>
      <c r="T284">
        <v>1</v>
      </c>
      <c r="U284">
        <v>0</v>
      </c>
      <c r="V284">
        <v>0</v>
      </c>
      <c r="W284">
        <v>0</v>
      </c>
      <c r="X284">
        <v>0</v>
      </c>
      <c r="Y284">
        <v>0</v>
      </c>
      <c r="Z284">
        <v>1</v>
      </c>
      <c r="AA284">
        <v>0</v>
      </c>
      <c r="AB284">
        <v>0</v>
      </c>
      <c r="AC284">
        <v>1</v>
      </c>
      <c r="AD284">
        <v>1</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f t="shared" si="40"/>
        <v>0</v>
      </c>
      <c r="AY284">
        <f t="shared" si="41"/>
        <v>1</v>
      </c>
      <c r="AZ284">
        <f t="shared" si="42"/>
        <v>1</v>
      </c>
      <c r="BA284">
        <f t="shared" si="43"/>
        <v>0</v>
      </c>
      <c r="BB284">
        <v>0</v>
      </c>
      <c r="BC284">
        <v>0</v>
      </c>
      <c r="BD284">
        <v>0</v>
      </c>
      <c r="BE284">
        <v>0</v>
      </c>
      <c r="BF284">
        <v>1</v>
      </c>
      <c r="BG284">
        <v>1</v>
      </c>
      <c r="BH284">
        <v>0</v>
      </c>
      <c r="BI284">
        <v>0</v>
      </c>
      <c r="BJ284">
        <v>0</v>
      </c>
      <c r="BK284">
        <v>0</v>
      </c>
      <c r="BL284">
        <v>0</v>
      </c>
      <c r="BM284">
        <v>1</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f t="shared" si="44"/>
        <v>0</v>
      </c>
      <c r="CH284">
        <f t="shared" si="45"/>
        <v>0</v>
      </c>
      <c r="CI284">
        <f t="shared" si="46"/>
        <v>1</v>
      </c>
      <c r="CJ284">
        <f t="shared" si="47"/>
        <v>0</v>
      </c>
      <c r="CK284">
        <f t="shared" si="48"/>
        <v>0</v>
      </c>
      <c r="CL284">
        <f t="shared" si="49"/>
        <v>1</v>
      </c>
    </row>
    <row r="285" spans="1:90" x14ac:dyDescent="0.25">
      <c r="A285" s="1">
        <v>283</v>
      </c>
      <c r="B285" t="s">
        <v>952</v>
      </c>
      <c r="C285" t="s">
        <v>944</v>
      </c>
      <c r="D285" t="s">
        <v>535</v>
      </c>
      <c r="E285">
        <v>20000000000</v>
      </c>
      <c r="F285">
        <v>2011</v>
      </c>
      <c r="G285">
        <v>2011</v>
      </c>
      <c r="H285" t="s">
        <v>22</v>
      </c>
      <c r="I285" t="s">
        <v>17</v>
      </c>
      <c r="J285" t="s">
        <v>53</v>
      </c>
      <c r="K285" t="s">
        <v>953</v>
      </c>
      <c r="L285" t="s">
        <v>946</v>
      </c>
      <c r="M285">
        <v>2011</v>
      </c>
      <c r="N285" t="s">
        <v>70</v>
      </c>
      <c r="O285">
        <v>20000000000</v>
      </c>
      <c r="P285" t="s">
        <v>535</v>
      </c>
      <c r="Q285">
        <v>0</v>
      </c>
      <c r="R285">
        <v>0</v>
      </c>
      <c r="S285">
        <v>1</v>
      </c>
      <c r="T285">
        <v>0</v>
      </c>
      <c r="U285">
        <v>0</v>
      </c>
      <c r="V285">
        <v>0</v>
      </c>
      <c r="W285">
        <v>0</v>
      </c>
      <c r="X285">
        <v>0</v>
      </c>
      <c r="Y285">
        <v>0</v>
      </c>
      <c r="Z285">
        <v>1</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f t="shared" si="40"/>
        <v>0</v>
      </c>
      <c r="AY285">
        <f t="shared" si="41"/>
        <v>1</v>
      </c>
      <c r="AZ285">
        <f t="shared" si="42"/>
        <v>0</v>
      </c>
      <c r="BA285">
        <f t="shared" si="43"/>
        <v>0</v>
      </c>
      <c r="BB285">
        <v>0</v>
      </c>
      <c r="BC285">
        <v>0</v>
      </c>
      <c r="BD285">
        <v>0</v>
      </c>
      <c r="BE285">
        <v>0</v>
      </c>
      <c r="BF285">
        <v>1</v>
      </c>
      <c r="BG285">
        <v>0</v>
      </c>
      <c r="BH285">
        <v>1</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f t="shared" si="44"/>
        <v>0</v>
      </c>
      <c r="CH285">
        <f t="shared" si="45"/>
        <v>1</v>
      </c>
      <c r="CI285">
        <f t="shared" si="46"/>
        <v>0</v>
      </c>
      <c r="CJ285">
        <f t="shared" si="47"/>
        <v>0</v>
      </c>
      <c r="CK285">
        <f t="shared" si="48"/>
        <v>0</v>
      </c>
      <c r="CL285">
        <f t="shared" si="49"/>
        <v>1</v>
      </c>
    </row>
    <row r="286" spans="1:90" x14ac:dyDescent="0.25">
      <c r="A286" s="1">
        <v>284</v>
      </c>
      <c r="B286" t="s">
        <v>954</v>
      </c>
      <c r="C286" t="s">
        <v>728</v>
      </c>
      <c r="D286" t="s">
        <v>51</v>
      </c>
      <c r="E286">
        <v>16970000</v>
      </c>
      <c r="F286">
        <v>2016</v>
      </c>
      <c r="G286">
        <v>2016</v>
      </c>
      <c r="H286" t="s">
        <v>22</v>
      </c>
      <c r="I286" t="s">
        <v>15</v>
      </c>
      <c r="J286" t="s">
        <v>53</v>
      </c>
      <c r="K286" t="s">
        <v>955</v>
      </c>
      <c r="L286" t="s">
        <v>730</v>
      </c>
      <c r="M286">
        <v>2016</v>
      </c>
      <c r="N286" t="s">
        <v>311</v>
      </c>
      <c r="O286">
        <v>16970000</v>
      </c>
      <c r="P286" t="s">
        <v>51</v>
      </c>
      <c r="Q286">
        <v>1</v>
      </c>
      <c r="R286">
        <v>0</v>
      </c>
      <c r="S286">
        <v>0</v>
      </c>
      <c r="T286">
        <v>0</v>
      </c>
      <c r="U286">
        <v>0</v>
      </c>
      <c r="V286">
        <v>0</v>
      </c>
      <c r="W286">
        <v>0</v>
      </c>
      <c r="X286">
        <v>0</v>
      </c>
      <c r="Y286">
        <v>0</v>
      </c>
      <c r="Z286">
        <v>0</v>
      </c>
      <c r="AA286">
        <v>0</v>
      </c>
      <c r="AB286">
        <v>0</v>
      </c>
      <c r="AC286">
        <v>0</v>
      </c>
      <c r="AD286">
        <v>0</v>
      </c>
      <c r="AE286">
        <v>0</v>
      </c>
      <c r="AF286">
        <v>0</v>
      </c>
      <c r="AG286">
        <v>1</v>
      </c>
      <c r="AH286">
        <v>0</v>
      </c>
      <c r="AI286">
        <v>0</v>
      </c>
      <c r="AJ286">
        <v>1</v>
      </c>
      <c r="AK286">
        <v>0</v>
      </c>
      <c r="AL286">
        <v>0</v>
      </c>
      <c r="AM286">
        <v>0</v>
      </c>
      <c r="AN286">
        <v>0</v>
      </c>
      <c r="AO286">
        <v>0</v>
      </c>
      <c r="AP286">
        <v>0</v>
      </c>
      <c r="AQ286">
        <v>0</v>
      </c>
      <c r="AR286">
        <v>0</v>
      </c>
      <c r="AS286">
        <v>0</v>
      </c>
      <c r="AT286">
        <v>0</v>
      </c>
      <c r="AU286">
        <v>0</v>
      </c>
      <c r="AV286">
        <v>0</v>
      </c>
      <c r="AW286">
        <v>0</v>
      </c>
      <c r="AX286">
        <f t="shared" si="40"/>
        <v>0</v>
      </c>
      <c r="AY286">
        <f t="shared" si="41"/>
        <v>0</v>
      </c>
      <c r="AZ286">
        <f t="shared" si="42"/>
        <v>0</v>
      </c>
      <c r="BA286">
        <f t="shared" si="43"/>
        <v>1</v>
      </c>
      <c r="BB286">
        <v>0</v>
      </c>
      <c r="BC286">
        <v>0</v>
      </c>
      <c r="BD286">
        <v>0</v>
      </c>
      <c r="BE286">
        <v>0</v>
      </c>
      <c r="BF286">
        <v>1</v>
      </c>
      <c r="BG286">
        <v>0</v>
      </c>
      <c r="BH286">
        <v>1</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f t="shared" si="44"/>
        <v>0</v>
      </c>
      <c r="CH286">
        <f t="shared" si="45"/>
        <v>1</v>
      </c>
      <c r="CI286">
        <f t="shared" si="46"/>
        <v>0</v>
      </c>
      <c r="CJ286">
        <f t="shared" si="47"/>
        <v>0</v>
      </c>
      <c r="CK286">
        <f t="shared" si="48"/>
        <v>0</v>
      </c>
      <c r="CL286">
        <f t="shared" si="49"/>
        <v>1</v>
      </c>
    </row>
    <row r="287" spans="1:90" x14ac:dyDescent="0.25">
      <c r="A287" s="1">
        <v>285</v>
      </c>
      <c r="B287" t="s">
        <v>956</v>
      </c>
      <c r="C287" t="s">
        <v>957</v>
      </c>
      <c r="D287" t="s">
        <v>51</v>
      </c>
      <c r="E287">
        <v>15000000</v>
      </c>
      <c r="F287">
        <v>2015</v>
      </c>
      <c r="G287">
        <v>2014</v>
      </c>
      <c r="H287" t="s">
        <v>22</v>
      </c>
      <c r="I287" t="s">
        <v>15</v>
      </c>
      <c r="J287" t="s">
        <v>53</v>
      </c>
      <c r="K287" t="s">
        <v>958</v>
      </c>
      <c r="L287" t="s">
        <v>959</v>
      </c>
      <c r="M287">
        <v>2015</v>
      </c>
      <c r="N287" t="s">
        <v>70</v>
      </c>
      <c r="O287">
        <v>15000000</v>
      </c>
      <c r="P287" t="s">
        <v>51</v>
      </c>
      <c r="Q287">
        <v>1</v>
      </c>
      <c r="R287">
        <v>0</v>
      </c>
      <c r="S287">
        <v>0</v>
      </c>
      <c r="T287">
        <v>0</v>
      </c>
      <c r="U287">
        <v>0</v>
      </c>
      <c r="V287">
        <v>0</v>
      </c>
      <c r="W287">
        <v>0</v>
      </c>
      <c r="X287">
        <v>0</v>
      </c>
      <c r="Y287">
        <v>0</v>
      </c>
      <c r="Z287">
        <v>1</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f t="shared" si="40"/>
        <v>0</v>
      </c>
      <c r="AY287">
        <f t="shared" si="41"/>
        <v>1</v>
      </c>
      <c r="AZ287">
        <f t="shared" si="42"/>
        <v>0</v>
      </c>
      <c r="BA287">
        <f t="shared" si="43"/>
        <v>0</v>
      </c>
      <c r="BB287">
        <v>0</v>
      </c>
      <c r="BC287">
        <v>0</v>
      </c>
      <c r="BD287">
        <v>1</v>
      </c>
      <c r="BE287">
        <v>0</v>
      </c>
      <c r="BF287">
        <v>1</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f t="shared" si="44"/>
        <v>1</v>
      </c>
      <c r="CH287">
        <f t="shared" si="45"/>
        <v>0</v>
      </c>
      <c r="CI287">
        <f t="shared" si="46"/>
        <v>0</v>
      </c>
      <c r="CJ287">
        <f t="shared" si="47"/>
        <v>0</v>
      </c>
      <c r="CK287">
        <f t="shared" si="48"/>
        <v>0</v>
      </c>
      <c r="CL287">
        <f t="shared" si="49"/>
        <v>1</v>
      </c>
    </row>
    <row r="288" spans="1:90" x14ac:dyDescent="0.25">
      <c r="A288" s="1">
        <v>286</v>
      </c>
      <c r="B288" t="s">
        <v>960</v>
      </c>
      <c r="C288" t="s">
        <v>224</v>
      </c>
      <c r="D288" t="s">
        <v>67</v>
      </c>
      <c r="E288">
        <v>10500000</v>
      </c>
      <c r="F288">
        <v>2016</v>
      </c>
      <c r="G288">
        <v>2016</v>
      </c>
      <c r="H288" t="s">
        <v>22</v>
      </c>
      <c r="I288" t="s">
        <v>18</v>
      </c>
      <c r="J288" t="s">
        <v>53</v>
      </c>
      <c r="K288" t="s">
        <v>961</v>
      </c>
      <c r="L288" t="s">
        <v>226</v>
      </c>
      <c r="M288">
        <v>2016</v>
      </c>
      <c r="N288" t="s">
        <v>951</v>
      </c>
      <c r="O288">
        <v>10500000</v>
      </c>
      <c r="P288" t="s">
        <v>67</v>
      </c>
      <c r="Q288">
        <v>0</v>
      </c>
      <c r="R288">
        <v>0</v>
      </c>
      <c r="S288">
        <v>0</v>
      </c>
      <c r="T288">
        <v>1</v>
      </c>
      <c r="U288">
        <v>0</v>
      </c>
      <c r="V288">
        <v>0</v>
      </c>
      <c r="W288">
        <v>0</v>
      </c>
      <c r="X288">
        <v>0</v>
      </c>
      <c r="Y288">
        <v>0</v>
      </c>
      <c r="Z288">
        <v>1</v>
      </c>
      <c r="AA288">
        <v>0</v>
      </c>
      <c r="AB288">
        <v>0</v>
      </c>
      <c r="AC288">
        <v>1</v>
      </c>
      <c r="AD288">
        <v>1</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f t="shared" si="40"/>
        <v>0</v>
      </c>
      <c r="AY288">
        <f t="shared" si="41"/>
        <v>1</v>
      </c>
      <c r="AZ288">
        <f t="shared" si="42"/>
        <v>1</v>
      </c>
      <c r="BA288">
        <f t="shared" si="43"/>
        <v>0</v>
      </c>
      <c r="BB288">
        <v>0</v>
      </c>
      <c r="BC288">
        <v>1</v>
      </c>
      <c r="BD288">
        <v>0</v>
      </c>
      <c r="BE288">
        <v>0</v>
      </c>
      <c r="BF288">
        <v>1</v>
      </c>
      <c r="BG288">
        <v>0</v>
      </c>
      <c r="BH288">
        <v>0</v>
      </c>
      <c r="BI288">
        <v>0</v>
      </c>
      <c r="BJ288">
        <v>0</v>
      </c>
      <c r="BK288">
        <v>0</v>
      </c>
      <c r="BL288">
        <v>0</v>
      </c>
      <c r="BM288">
        <v>1</v>
      </c>
      <c r="BN288">
        <v>0</v>
      </c>
      <c r="BO288">
        <v>0</v>
      </c>
      <c r="BP288">
        <v>0</v>
      </c>
      <c r="BQ288">
        <v>0</v>
      </c>
      <c r="BR288">
        <v>0</v>
      </c>
      <c r="BS288">
        <v>0</v>
      </c>
      <c r="BT288">
        <v>0</v>
      </c>
      <c r="BU288">
        <v>0</v>
      </c>
      <c r="BV288">
        <v>0</v>
      </c>
      <c r="BW288">
        <v>0</v>
      </c>
      <c r="BX288">
        <v>0</v>
      </c>
      <c r="BY288">
        <v>0</v>
      </c>
      <c r="BZ288">
        <v>0</v>
      </c>
      <c r="CA288">
        <v>0</v>
      </c>
      <c r="CB288">
        <v>1</v>
      </c>
      <c r="CC288">
        <v>0</v>
      </c>
      <c r="CD288">
        <v>0</v>
      </c>
      <c r="CE288">
        <v>0</v>
      </c>
      <c r="CF288">
        <v>0</v>
      </c>
      <c r="CG288">
        <f t="shared" si="44"/>
        <v>0</v>
      </c>
      <c r="CH288">
        <f t="shared" si="45"/>
        <v>0</v>
      </c>
      <c r="CI288">
        <f t="shared" si="46"/>
        <v>1</v>
      </c>
      <c r="CJ288">
        <f t="shared" si="47"/>
        <v>0</v>
      </c>
      <c r="CK288">
        <f t="shared" si="48"/>
        <v>0</v>
      </c>
      <c r="CL288">
        <f t="shared" si="49"/>
        <v>1</v>
      </c>
    </row>
    <row r="289" spans="1:90" x14ac:dyDescent="0.25">
      <c r="A289" s="1">
        <v>287</v>
      </c>
      <c r="B289" t="s">
        <v>962</v>
      </c>
      <c r="C289" t="s">
        <v>924</v>
      </c>
      <c r="D289" t="s">
        <v>51</v>
      </c>
      <c r="E289">
        <v>11350000</v>
      </c>
      <c r="G289">
        <v>2013</v>
      </c>
      <c r="H289" t="s">
        <v>22</v>
      </c>
      <c r="I289" t="s">
        <v>15</v>
      </c>
      <c r="J289" t="s">
        <v>90</v>
      </c>
      <c r="K289" t="s">
        <v>963</v>
      </c>
      <c r="L289" t="s">
        <v>926</v>
      </c>
      <c r="N289" t="s">
        <v>56</v>
      </c>
      <c r="O289">
        <v>11350000</v>
      </c>
      <c r="P289" t="s">
        <v>51</v>
      </c>
      <c r="Q289">
        <v>1</v>
      </c>
      <c r="R289">
        <v>0</v>
      </c>
      <c r="S289">
        <v>0</v>
      </c>
      <c r="T289">
        <v>0</v>
      </c>
      <c r="U289">
        <v>0</v>
      </c>
      <c r="V289">
        <v>0</v>
      </c>
      <c r="W289">
        <v>1</v>
      </c>
      <c r="X289">
        <v>1</v>
      </c>
      <c r="Y289">
        <v>1</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f t="shared" si="40"/>
        <v>1</v>
      </c>
      <c r="AY289">
        <f t="shared" si="41"/>
        <v>0</v>
      </c>
      <c r="AZ289">
        <f t="shared" si="42"/>
        <v>0</v>
      </c>
      <c r="BA289">
        <f t="shared" si="43"/>
        <v>0</v>
      </c>
      <c r="BB289">
        <v>0</v>
      </c>
      <c r="BC289">
        <v>0</v>
      </c>
      <c r="BD289">
        <v>0</v>
      </c>
      <c r="BE289">
        <v>0</v>
      </c>
      <c r="BF289">
        <v>1</v>
      </c>
      <c r="BG289">
        <v>0</v>
      </c>
      <c r="BH289">
        <v>1</v>
      </c>
      <c r="BI289">
        <v>0</v>
      </c>
      <c r="BJ289">
        <v>0</v>
      </c>
      <c r="BK289">
        <v>0</v>
      </c>
      <c r="BL289">
        <v>0</v>
      </c>
      <c r="BM289">
        <v>0</v>
      </c>
      <c r="BN289">
        <v>0</v>
      </c>
      <c r="BO289">
        <v>0</v>
      </c>
      <c r="BP289">
        <v>0</v>
      </c>
      <c r="BQ289">
        <v>0</v>
      </c>
      <c r="BR289">
        <v>0</v>
      </c>
      <c r="BS289">
        <v>0</v>
      </c>
      <c r="BT289">
        <v>0</v>
      </c>
      <c r="BU289">
        <v>1</v>
      </c>
      <c r="BV289">
        <v>0</v>
      </c>
      <c r="BW289">
        <v>0</v>
      </c>
      <c r="BX289">
        <v>0</v>
      </c>
      <c r="BY289">
        <v>0</v>
      </c>
      <c r="BZ289">
        <v>0</v>
      </c>
      <c r="CA289">
        <v>0</v>
      </c>
      <c r="CB289">
        <v>0</v>
      </c>
      <c r="CC289">
        <v>0</v>
      </c>
      <c r="CD289">
        <v>0</v>
      </c>
      <c r="CE289">
        <v>0</v>
      </c>
      <c r="CF289">
        <v>0</v>
      </c>
      <c r="CG289">
        <f t="shared" si="44"/>
        <v>0</v>
      </c>
      <c r="CH289">
        <f t="shared" si="45"/>
        <v>1</v>
      </c>
      <c r="CI289">
        <f t="shared" si="46"/>
        <v>0</v>
      </c>
      <c r="CJ289">
        <f t="shared" si="47"/>
        <v>0</v>
      </c>
      <c r="CK289">
        <f t="shared" si="48"/>
        <v>0</v>
      </c>
      <c r="CL289">
        <f t="shared" si="49"/>
        <v>1</v>
      </c>
    </row>
    <row r="290" spans="1:90" x14ac:dyDescent="0.25">
      <c r="A290" s="1">
        <v>288</v>
      </c>
      <c r="B290" t="s">
        <v>964</v>
      </c>
      <c r="C290" t="s">
        <v>965</v>
      </c>
      <c r="D290" t="s">
        <v>535</v>
      </c>
      <c r="E290">
        <v>11490000000</v>
      </c>
      <c r="F290">
        <v>2021</v>
      </c>
      <c r="G290">
        <v>2021</v>
      </c>
      <c r="H290" t="s">
        <v>22</v>
      </c>
      <c r="I290" t="s">
        <v>17</v>
      </c>
      <c r="J290" t="s">
        <v>53</v>
      </c>
      <c r="K290" t="s">
        <v>966</v>
      </c>
      <c r="L290" t="s">
        <v>967</v>
      </c>
      <c r="M290">
        <v>2021</v>
      </c>
      <c r="N290" t="s">
        <v>445</v>
      </c>
      <c r="O290">
        <v>11490000000</v>
      </c>
      <c r="P290" t="s">
        <v>535</v>
      </c>
      <c r="Q290">
        <v>0</v>
      </c>
      <c r="R290">
        <v>0</v>
      </c>
      <c r="S290">
        <v>1</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1</v>
      </c>
      <c r="AP290">
        <v>0</v>
      </c>
      <c r="AQ290">
        <v>0</v>
      </c>
      <c r="AR290">
        <v>0</v>
      </c>
      <c r="AS290">
        <v>0</v>
      </c>
      <c r="AT290">
        <v>0</v>
      </c>
      <c r="AU290">
        <v>0</v>
      </c>
      <c r="AV290">
        <v>0</v>
      </c>
      <c r="AW290">
        <v>0</v>
      </c>
      <c r="AX290">
        <f t="shared" si="40"/>
        <v>0</v>
      </c>
      <c r="AY290">
        <f t="shared" si="41"/>
        <v>0</v>
      </c>
      <c r="AZ290">
        <f t="shared" si="42"/>
        <v>0</v>
      </c>
      <c r="BA290">
        <f t="shared" si="43"/>
        <v>1</v>
      </c>
      <c r="BB290">
        <v>1</v>
      </c>
      <c r="BC290">
        <v>0</v>
      </c>
      <c r="BD290">
        <v>0</v>
      </c>
      <c r="BE290">
        <v>0</v>
      </c>
      <c r="BF290">
        <v>1</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f t="shared" si="44"/>
        <v>0</v>
      </c>
      <c r="CH290">
        <f t="shared" si="45"/>
        <v>0</v>
      </c>
      <c r="CI290">
        <f t="shared" si="46"/>
        <v>0</v>
      </c>
      <c r="CJ290">
        <f t="shared" si="47"/>
        <v>0</v>
      </c>
      <c r="CK290">
        <f t="shared" si="48"/>
        <v>0</v>
      </c>
      <c r="CL290">
        <f t="shared" si="49"/>
        <v>1</v>
      </c>
    </row>
    <row r="291" spans="1:90" x14ac:dyDescent="0.25">
      <c r="A291" s="1">
        <v>289</v>
      </c>
      <c r="B291" t="s">
        <v>968</v>
      </c>
      <c r="C291" t="s">
        <v>932</v>
      </c>
      <c r="D291" t="s">
        <v>51</v>
      </c>
      <c r="E291">
        <v>10100000</v>
      </c>
      <c r="F291">
        <v>2014</v>
      </c>
      <c r="G291">
        <v>2014</v>
      </c>
      <c r="H291" t="s">
        <v>22</v>
      </c>
      <c r="I291" t="s">
        <v>15</v>
      </c>
      <c r="J291" t="s">
        <v>53</v>
      </c>
      <c r="K291" t="s">
        <v>969</v>
      </c>
      <c r="L291" t="s">
        <v>934</v>
      </c>
      <c r="M291">
        <v>2014</v>
      </c>
      <c r="N291" t="s">
        <v>56</v>
      </c>
      <c r="O291">
        <v>10100000</v>
      </c>
      <c r="P291" t="s">
        <v>51</v>
      </c>
      <c r="Q291">
        <v>1</v>
      </c>
      <c r="R291">
        <v>0</v>
      </c>
      <c r="S291">
        <v>0</v>
      </c>
      <c r="T291">
        <v>0</v>
      </c>
      <c r="U291">
        <v>0</v>
      </c>
      <c r="V291">
        <v>0</v>
      </c>
      <c r="W291">
        <v>1</v>
      </c>
      <c r="X291">
        <v>1</v>
      </c>
      <c r="Y291">
        <v>1</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f t="shared" si="40"/>
        <v>1</v>
      </c>
      <c r="AY291">
        <f t="shared" si="41"/>
        <v>0</v>
      </c>
      <c r="AZ291">
        <f t="shared" si="42"/>
        <v>0</v>
      </c>
      <c r="BA291">
        <f t="shared" si="43"/>
        <v>0</v>
      </c>
      <c r="BB291">
        <v>0</v>
      </c>
      <c r="BC291">
        <v>0</v>
      </c>
      <c r="BD291">
        <v>1</v>
      </c>
      <c r="BE291">
        <v>0</v>
      </c>
      <c r="BF291">
        <v>1</v>
      </c>
      <c r="BG291">
        <v>0</v>
      </c>
      <c r="BH291">
        <v>1</v>
      </c>
      <c r="BI291">
        <v>0</v>
      </c>
      <c r="BJ291">
        <v>0</v>
      </c>
      <c r="BK291">
        <v>0</v>
      </c>
      <c r="BL291">
        <v>0</v>
      </c>
      <c r="BM291">
        <v>1</v>
      </c>
      <c r="BN291">
        <v>1</v>
      </c>
      <c r="BO291">
        <v>0</v>
      </c>
      <c r="BP291">
        <v>0</v>
      </c>
      <c r="BQ291">
        <v>0</v>
      </c>
      <c r="BR291">
        <v>0</v>
      </c>
      <c r="BS291">
        <v>0</v>
      </c>
      <c r="BT291">
        <v>0</v>
      </c>
      <c r="BU291">
        <v>0</v>
      </c>
      <c r="BV291">
        <v>0</v>
      </c>
      <c r="BW291">
        <v>0</v>
      </c>
      <c r="BX291">
        <v>0</v>
      </c>
      <c r="BY291">
        <v>0</v>
      </c>
      <c r="BZ291">
        <v>0</v>
      </c>
      <c r="CA291">
        <v>0</v>
      </c>
      <c r="CB291">
        <v>1</v>
      </c>
      <c r="CC291">
        <v>0</v>
      </c>
      <c r="CD291">
        <v>0</v>
      </c>
      <c r="CE291">
        <v>0</v>
      </c>
      <c r="CF291">
        <v>0</v>
      </c>
      <c r="CG291">
        <f t="shared" si="44"/>
        <v>1</v>
      </c>
      <c r="CH291">
        <f t="shared" si="45"/>
        <v>1</v>
      </c>
      <c r="CI291">
        <f t="shared" si="46"/>
        <v>1</v>
      </c>
      <c r="CJ291">
        <f t="shared" si="47"/>
        <v>0</v>
      </c>
      <c r="CK291">
        <f t="shared" si="48"/>
        <v>0</v>
      </c>
      <c r="CL291">
        <f t="shared" si="49"/>
        <v>1</v>
      </c>
    </row>
    <row r="292" spans="1:90" x14ac:dyDescent="0.25">
      <c r="A292" s="1">
        <v>290</v>
      </c>
      <c r="B292" t="s">
        <v>970</v>
      </c>
      <c r="C292" t="s">
        <v>971</v>
      </c>
      <c r="D292" t="s">
        <v>51</v>
      </c>
      <c r="E292">
        <v>5430000</v>
      </c>
      <c r="G292">
        <v>2020</v>
      </c>
      <c r="H292" t="s">
        <v>22</v>
      </c>
      <c r="I292" t="s">
        <v>15</v>
      </c>
      <c r="J292" t="s">
        <v>461</v>
      </c>
      <c r="K292" t="s">
        <v>972</v>
      </c>
      <c r="L292" t="s">
        <v>973</v>
      </c>
      <c r="N292" t="s">
        <v>79</v>
      </c>
      <c r="O292">
        <v>5430000</v>
      </c>
      <c r="P292" t="s">
        <v>51</v>
      </c>
      <c r="Q292">
        <v>1</v>
      </c>
      <c r="R292">
        <v>0</v>
      </c>
      <c r="S292">
        <v>0</v>
      </c>
      <c r="T292">
        <v>0</v>
      </c>
      <c r="U292">
        <v>0</v>
      </c>
      <c r="V292">
        <v>0</v>
      </c>
      <c r="W292">
        <v>1</v>
      </c>
      <c r="X292">
        <v>1</v>
      </c>
      <c r="Y292">
        <v>1</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f t="shared" si="40"/>
        <v>1</v>
      </c>
      <c r="AY292">
        <f t="shared" si="41"/>
        <v>0</v>
      </c>
      <c r="AZ292">
        <f t="shared" si="42"/>
        <v>0</v>
      </c>
      <c r="BA292">
        <f t="shared" si="43"/>
        <v>0</v>
      </c>
      <c r="BB292">
        <v>0</v>
      </c>
      <c r="BC292">
        <v>0</v>
      </c>
      <c r="BD292">
        <v>1</v>
      </c>
      <c r="BE292">
        <v>0</v>
      </c>
      <c r="BF292">
        <v>1</v>
      </c>
      <c r="BG292">
        <v>0</v>
      </c>
      <c r="BH292">
        <v>1</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f t="shared" si="44"/>
        <v>1</v>
      </c>
      <c r="CH292">
        <f t="shared" si="45"/>
        <v>1</v>
      </c>
      <c r="CI292">
        <f t="shared" si="46"/>
        <v>0</v>
      </c>
      <c r="CJ292">
        <f t="shared" si="47"/>
        <v>0</v>
      </c>
      <c r="CK292">
        <f t="shared" si="48"/>
        <v>0</v>
      </c>
      <c r="CL292">
        <f t="shared" si="49"/>
        <v>1</v>
      </c>
    </row>
    <row r="293" spans="1:90" x14ac:dyDescent="0.25">
      <c r="A293" s="1">
        <v>291</v>
      </c>
      <c r="B293" t="s">
        <v>974</v>
      </c>
      <c r="C293" t="s">
        <v>957</v>
      </c>
      <c r="D293" t="s">
        <v>51</v>
      </c>
      <c r="E293">
        <v>5270000</v>
      </c>
      <c r="F293">
        <v>2017</v>
      </c>
      <c r="G293">
        <v>2017</v>
      </c>
      <c r="H293" t="s">
        <v>22</v>
      </c>
      <c r="I293" t="s">
        <v>15</v>
      </c>
      <c r="J293" t="s">
        <v>53</v>
      </c>
      <c r="K293" t="s">
        <v>975</v>
      </c>
      <c r="L293" t="s">
        <v>959</v>
      </c>
      <c r="M293">
        <v>2017</v>
      </c>
      <c r="N293" t="s">
        <v>70</v>
      </c>
      <c r="O293">
        <v>5270000</v>
      </c>
      <c r="P293" t="s">
        <v>51</v>
      </c>
      <c r="Q293">
        <v>1</v>
      </c>
      <c r="R293">
        <v>0</v>
      </c>
      <c r="S293">
        <v>0</v>
      </c>
      <c r="T293">
        <v>0</v>
      </c>
      <c r="U293">
        <v>0</v>
      </c>
      <c r="V293">
        <v>0</v>
      </c>
      <c r="W293">
        <v>0</v>
      </c>
      <c r="X293">
        <v>0</v>
      </c>
      <c r="Y293">
        <v>0</v>
      </c>
      <c r="Z293">
        <v>1</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f t="shared" si="40"/>
        <v>0</v>
      </c>
      <c r="AY293">
        <f t="shared" si="41"/>
        <v>1</v>
      </c>
      <c r="AZ293">
        <f t="shared" si="42"/>
        <v>0</v>
      </c>
      <c r="BA293">
        <f t="shared" si="43"/>
        <v>0</v>
      </c>
      <c r="BB293">
        <v>0</v>
      </c>
      <c r="BC293">
        <v>0</v>
      </c>
      <c r="BD293">
        <v>1</v>
      </c>
      <c r="BE293">
        <v>0</v>
      </c>
      <c r="BF293">
        <v>1</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f t="shared" si="44"/>
        <v>1</v>
      </c>
      <c r="CH293">
        <f t="shared" si="45"/>
        <v>0</v>
      </c>
      <c r="CI293">
        <f t="shared" si="46"/>
        <v>0</v>
      </c>
      <c r="CJ293">
        <f t="shared" si="47"/>
        <v>0</v>
      </c>
      <c r="CK293">
        <f t="shared" si="48"/>
        <v>0</v>
      </c>
      <c r="CL293">
        <f t="shared" si="49"/>
        <v>1</v>
      </c>
    </row>
    <row r="294" spans="1:90" x14ac:dyDescent="0.25">
      <c r="A294" s="1">
        <v>292</v>
      </c>
      <c r="B294" t="s">
        <v>976</v>
      </c>
      <c r="C294" t="s">
        <v>722</v>
      </c>
      <c r="D294" t="s">
        <v>51</v>
      </c>
      <c r="E294">
        <v>5000000</v>
      </c>
      <c r="G294">
        <v>2013</v>
      </c>
      <c r="H294" t="s">
        <v>22</v>
      </c>
      <c r="I294" t="s">
        <v>20</v>
      </c>
      <c r="J294" t="s">
        <v>90</v>
      </c>
      <c r="K294" t="s">
        <v>977</v>
      </c>
      <c r="L294" t="s">
        <v>724</v>
      </c>
      <c r="N294" t="s">
        <v>56</v>
      </c>
      <c r="O294">
        <v>5000000</v>
      </c>
      <c r="P294" t="s">
        <v>51</v>
      </c>
      <c r="Q294">
        <v>0</v>
      </c>
      <c r="R294">
        <v>0</v>
      </c>
      <c r="S294">
        <v>0</v>
      </c>
      <c r="T294">
        <v>0</v>
      </c>
      <c r="U294">
        <v>0</v>
      </c>
      <c r="V294">
        <v>1</v>
      </c>
      <c r="W294">
        <v>1</v>
      </c>
      <c r="X294">
        <v>1</v>
      </c>
      <c r="Y294">
        <v>1</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f t="shared" si="40"/>
        <v>1</v>
      </c>
      <c r="AY294">
        <f t="shared" si="41"/>
        <v>0</v>
      </c>
      <c r="AZ294">
        <f t="shared" si="42"/>
        <v>0</v>
      </c>
      <c r="BA294">
        <f t="shared" si="43"/>
        <v>0</v>
      </c>
      <c r="BB294">
        <v>0</v>
      </c>
      <c r="BC294">
        <v>0</v>
      </c>
      <c r="BD294">
        <v>0</v>
      </c>
      <c r="BE294">
        <v>1</v>
      </c>
      <c r="BF294">
        <v>1</v>
      </c>
      <c r="BG294">
        <v>0</v>
      </c>
      <c r="BH294">
        <v>1</v>
      </c>
      <c r="BI294">
        <v>0</v>
      </c>
      <c r="BJ294">
        <v>0</v>
      </c>
      <c r="BK294">
        <v>1</v>
      </c>
      <c r="BL294">
        <v>1</v>
      </c>
      <c r="BM294">
        <v>0</v>
      </c>
      <c r="BN294">
        <v>1</v>
      </c>
      <c r="BO294">
        <v>0</v>
      </c>
      <c r="BP294">
        <v>0</v>
      </c>
      <c r="BQ294">
        <v>0</v>
      </c>
      <c r="BR294">
        <v>0</v>
      </c>
      <c r="BS294">
        <v>0</v>
      </c>
      <c r="BT294">
        <v>0</v>
      </c>
      <c r="BU294">
        <v>1</v>
      </c>
      <c r="BV294">
        <v>1</v>
      </c>
      <c r="BW294">
        <v>0</v>
      </c>
      <c r="BX294">
        <v>0</v>
      </c>
      <c r="BY294">
        <v>1</v>
      </c>
      <c r="BZ294">
        <v>0</v>
      </c>
      <c r="CA294">
        <v>0</v>
      </c>
      <c r="CB294">
        <v>0</v>
      </c>
      <c r="CC294">
        <v>0</v>
      </c>
      <c r="CD294">
        <v>1</v>
      </c>
      <c r="CE294">
        <v>0</v>
      </c>
      <c r="CF294">
        <v>0</v>
      </c>
      <c r="CG294">
        <f t="shared" si="44"/>
        <v>0</v>
      </c>
      <c r="CH294">
        <f t="shared" si="45"/>
        <v>1</v>
      </c>
      <c r="CI294">
        <f t="shared" si="46"/>
        <v>0</v>
      </c>
      <c r="CJ294">
        <f t="shared" si="47"/>
        <v>1</v>
      </c>
      <c r="CK294">
        <f t="shared" si="48"/>
        <v>1</v>
      </c>
      <c r="CL294">
        <f t="shared" si="49"/>
        <v>1</v>
      </c>
    </row>
    <row r="295" spans="1:90" x14ac:dyDescent="0.25">
      <c r="A295" s="1">
        <v>293</v>
      </c>
      <c r="B295" t="s">
        <v>978</v>
      </c>
      <c r="C295" t="s">
        <v>957</v>
      </c>
      <c r="D295" t="s">
        <v>51</v>
      </c>
      <c r="E295">
        <v>4500000</v>
      </c>
      <c r="G295">
        <v>2021</v>
      </c>
      <c r="H295" t="s">
        <v>22</v>
      </c>
      <c r="I295" t="s">
        <v>15</v>
      </c>
      <c r="J295" t="s">
        <v>90</v>
      </c>
      <c r="K295" t="s">
        <v>979</v>
      </c>
      <c r="L295" t="s">
        <v>959</v>
      </c>
      <c r="N295" t="s">
        <v>79</v>
      </c>
      <c r="O295">
        <v>4500000</v>
      </c>
      <c r="P295" t="s">
        <v>51</v>
      </c>
      <c r="Q295">
        <v>1</v>
      </c>
      <c r="R295">
        <v>0</v>
      </c>
      <c r="S295">
        <v>0</v>
      </c>
      <c r="T295">
        <v>0</v>
      </c>
      <c r="U295">
        <v>0</v>
      </c>
      <c r="V295">
        <v>0</v>
      </c>
      <c r="W295">
        <v>1</v>
      </c>
      <c r="X295">
        <v>1</v>
      </c>
      <c r="Y295">
        <v>1</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f t="shared" si="40"/>
        <v>1</v>
      </c>
      <c r="AY295">
        <f t="shared" si="41"/>
        <v>0</v>
      </c>
      <c r="AZ295">
        <f t="shared" si="42"/>
        <v>0</v>
      </c>
      <c r="BA295">
        <f t="shared" si="43"/>
        <v>0</v>
      </c>
      <c r="BB295">
        <v>0</v>
      </c>
      <c r="BC295">
        <v>0</v>
      </c>
      <c r="BD295">
        <v>1</v>
      </c>
      <c r="BE295">
        <v>0</v>
      </c>
      <c r="BF295">
        <v>1</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f t="shared" si="44"/>
        <v>1</v>
      </c>
      <c r="CH295">
        <f t="shared" si="45"/>
        <v>0</v>
      </c>
      <c r="CI295">
        <f t="shared" si="46"/>
        <v>0</v>
      </c>
      <c r="CJ295">
        <f t="shared" si="47"/>
        <v>0</v>
      </c>
      <c r="CK295">
        <f t="shared" si="48"/>
        <v>0</v>
      </c>
      <c r="CL295">
        <f t="shared" si="49"/>
        <v>1</v>
      </c>
    </row>
    <row r="296" spans="1:90" x14ac:dyDescent="0.25">
      <c r="A296" s="1">
        <v>294</v>
      </c>
      <c r="B296" t="s">
        <v>980</v>
      </c>
      <c r="C296" t="s">
        <v>722</v>
      </c>
      <c r="D296" t="s">
        <v>652</v>
      </c>
      <c r="E296">
        <v>45000000</v>
      </c>
      <c r="F296">
        <v>2005</v>
      </c>
      <c r="G296">
        <v>2004</v>
      </c>
      <c r="H296" t="s">
        <v>22</v>
      </c>
      <c r="I296" t="s">
        <v>20</v>
      </c>
      <c r="J296" t="s">
        <v>53</v>
      </c>
      <c r="K296" t="s">
        <v>981</v>
      </c>
      <c r="L296" t="s">
        <v>724</v>
      </c>
      <c r="M296">
        <v>2005</v>
      </c>
      <c r="N296" t="s">
        <v>56</v>
      </c>
      <c r="O296">
        <v>45000000</v>
      </c>
      <c r="P296" t="s">
        <v>652</v>
      </c>
      <c r="Q296">
        <v>0</v>
      </c>
      <c r="R296">
        <v>0</v>
      </c>
      <c r="S296">
        <v>0</v>
      </c>
      <c r="T296">
        <v>0</v>
      </c>
      <c r="U296">
        <v>0</v>
      </c>
      <c r="V296">
        <v>1</v>
      </c>
      <c r="W296">
        <v>1</v>
      </c>
      <c r="X296">
        <v>1</v>
      </c>
      <c r="Y296">
        <v>1</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f t="shared" si="40"/>
        <v>1</v>
      </c>
      <c r="AY296">
        <f t="shared" si="41"/>
        <v>0</v>
      </c>
      <c r="AZ296">
        <f t="shared" si="42"/>
        <v>0</v>
      </c>
      <c r="BA296">
        <f t="shared" si="43"/>
        <v>0</v>
      </c>
      <c r="BB296">
        <v>0</v>
      </c>
      <c r="BC296">
        <v>0</v>
      </c>
      <c r="BD296">
        <v>0</v>
      </c>
      <c r="BE296">
        <v>1</v>
      </c>
      <c r="BF296">
        <v>1</v>
      </c>
      <c r="BG296">
        <v>0</v>
      </c>
      <c r="BH296">
        <v>1</v>
      </c>
      <c r="BI296">
        <v>0</v>
      </c>
      <c r="BJ296">
        <v>0</v>
      </c>
      <c r="BK296">
        <v>1</v>
      </c>
      <c r="BL296">
        <v>1</v>
      </c>
      <c r="BM296">
        <v>0</v>
      </c>
      <c r="BN296">
        <v>1</v>
      </c>
      <c r="BO296">
        <v>0</v>
      </c>
      <c r="BP296">
        <v>0</v>
      </c>
      <c r="BQ296">
        <v>0</v>
      </c>
      <c r="BR296">
        <v>0</v>
      </c>
      <c r="BS296">
        <v>0</v>
      </c>
      <c r="BT296">
        <v>0</v>
      </c>
      <c r="BU296">
        <v>1</v>
      </c>
      <c r="BV296">
        <v>1</v>
      </c>
      <c r="BW296">
        <v>0</v>
      </c>
      <c r="BX296">
        <v>0</v>
      </c>
      <c r="BY296">
        <v>1</v>
      </c>
      <c r="BZ296">
        <v>0</v>
      </c>
      <c r="CA296">
        <v>0</v>
      </c>
      <c r="CB296">
        <v>0</v>
      </c>
      <c r="CC296">
        <v>0</v>
      </c>
      <c r="CD296">
        <v>1</v>
      </c>
      <c r="CE296">
        <v>0</v>
      </c>
      <c r="CF296">
        <v>0</v>
      </c>
      <c r="CG296">
        <f t="shared" si="44"/>
        <v>0</v>
      </c>
      <c r="CH296">
        <f t="shared" si="45"/>
        <v>1</v>
      </c>
      <c r="CI296">
        <f t="shared" si="46"/>
        <v>0</v>
      </c>
      <c r="CJ296">
        <f t="shared" si="47"/>
        <v>1</v>
      </c>
      <c r="CK296">
        <f t="shared" si="48"/>
        <v>1</v>
      </c>
      <c r="CL296">
        <f t="shared" si="49"/>
        <v>1</v>
      </c>
    </row>
    <row r="297" spans="1:90" x14ac:dyDescent="0.25">
      <c r="A297" s="1">
        <v>295</v>
      </c>
      <c r="B297" t="s">
        <v>982</v>
      </c>
      <c r="C297" t="s">
        <v>983</v>
      </c>
      <c r="D297" t="s">
        <v>51</v>
      </c>
      <c r="E297">
        <v>2163000</v>
      </c>
      <c r="G297">
        <v>2014</v>
      </c>
      <c r="H297" t="s">
        <v>481</v>
      </c>
      <c r="I297" t="s">
        <v>15</v>
      </c>
      <c r="J297" t="s">
        <v>90</v>
      </c>
      <c r="K297" t="s">
        <v>984</v>
      </c>
      <c r="L297" t="s">
        <v>985</v>
      </c>
      <c r="N297" t="s">
        <v>986</v>
      </c>
      <c r="O297">
        <v>2163000</v>
      </c>
      <c r="P297" t="s">
        <v>51</v>
      </c>
      <c r="Q297">
        <v>1</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1</v>
      </c>
      <c r="AO297">
        <v>0</v>
      </c>
      <c r="AP297">
        <v>0</v>
      </c>
      <c r="AQ297">
        <v>0</v>
      </c>
      <c r="AR297">
        <v>0</v>
      </c>
      <c r="AS297">
        <v>0</v>
      </c>
      <c r="AT297">
        <v>0</v>
      </c>
      <c r="AU297">
        <v>0</v>
      </c>
      <c r="AV297">
        <v>1</v>
      </c>
      <c r="AW297">
        <v>1</v>
      </c>
      <c r="AX297">
        <f t="shared" si="40"/>
        <v>0</v>
      </c>
      <c r="AY297">
        <f t="shared" si="41"/>
        <v>0</v>
      </c>
      <c r="AZ297">
        <f t="shared" si="42"/>
        <v>0</v>
      </c>
      <c r="BA297">
        <f t="shared" si="43"/>
        <v>1</v>
      </c>
      <c r="BB297">
        <v>1</v>
      </c>
      <c r="BC297">
        <v>0</v>
      </c>
      <c r="BD297">
        <v>0</v>
      </c>
      <c r="BE297">
        <v>0</v>
      </c>
      <c r="BF297">
        <v>0</v>
      </c>
      <c r="BG297">
        <v>0</v>
      </c>
      <c r="BH297">
        <v>0</v>
      </c>
      <c r="BI297">
        <v>0</v>
      </c>
      <c r="BJ297">
        <v>0</v>
      </c>
      <c r="BK297">
        <v>0</v>
      </c>
      <c r="BL297">
        <v>0</v>
      </c>
      <c r="BM297">
        <v>0</v>
      </c>
      <c r="BN297">
        <v>0</v>
      </c>
      <c r="BO297">
        <v>0</v>
      </c>
      <c r="BP297">
        <v>0</v>
      </c>
      <c r="BQ297">
        <v>0</v>
      </c>
      <c r="BR297">
        <v>0</v>
      </c>
      <c r="BS297">
        <v>1</v>
      </c>
      <c r="BT297">
        <v>0</v>
      </c>
      <c r="BU297">
        <v>0</v>
      </c>
      <c r="BV297">
        <v>0</v>
      </c>
      <c r="BW297">
        <v>0</v>
      </c>
      <c r="BX297">
        <v>0</v>
      </c>
      <c r="BY297">
        <v>0</v>
      </c>
      <c r="BZ297">
        <v>1</v>
      </c>
      <c r="CA297">
        <v>0</v>
      </c>
      <c r="CB297">
        <v>0</v>
      </c>
      <c r="CC297">
        <v>0</v>
      </c>
      <c r="CD297">
        <v>0</v>
      </c>
      <c r="CE297">
        <v>0</v>
      </c>
      <c r="CF297">
        <v>0</v>
      </c>
      <c r="CG297">
        <f t="shared" si="44"/>
        <v>0</v>
      </c>
      <c r="CH297">
        <f t="shared" si="45"/>
        <v>0</v>
      </c>
      <c r="CI297">
        <f t="shared" si="46"/>
        <v>0</v>
      </c>
      <c r="CJ297">
        <f t="shared" si="47"/>
        <v>1</v>
      </c>
      <c r="CK297">
        <f t="shared" si="48"/>
        <v>0</v>
      </c>
      <c r="CL297">
        <f t="shared" si="49"/>
        <v>1</v>
      </c>
    </row>
    <row r="298" spans="1:90" x14ac:dyDescent="0.25">
      <c r="A298" s="1">
        <v>296</v>
      </c>
      <c r="B298" t="s">
        <v>987</v>
      </c>
      <c r="C298" t="s">
        <v>957</v>
      </c>
      <c r="D298" t="s">
        <v>51</v>
      </c>
      <c r="E298">
        <v>945000</v>
      </c>
      <c r="F298">
        <v>2018</v>
      </c>
      <c r="G298">
        <v>2018</v>
      </c>
      <c r="H298" t="s">
        <v>22</v>
      </c>
      <c r="I298" t="s">
        <v>15</v>
      </c>
      <c r="J298" t="s">
        <v>53</v>
      </c>
      <c r="K298" t="s">
        <v>988</v>
      </c>
      <c r="L298" t="s">
        <v>959</v>
      </c>
      <c r="M298">
        <v>2018</v>
      </c>
      <c r="N298" t="s">
        <v>79</v>
      </c>
      <c r="O298">
        <v>945000</v>
      </c>
      <c r="P298" t="s">
        <v>51</v>
      </c>
      <c r="Q298">
        <v>1</v>
      </c>
      <c r="R298">
        <v>0</v>
      </c>
      <c r="S298">
        <v>0</v>
      </c>
      <c r="T298">
        <v>0</v>
      </c>
      <c r="U298">
        <v>0</v>
      </c>
      <c r="V298">
        <v>0</v>
      </c>
      <c r="W298">
        <v>1</v>
      </c>
      <c r="X298">
        <v>1</v>
      </c>
      <c r="Y298">
        <v>1</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f t="shared" si="40"/>
        <v>1</v>
      </c>
      <c r="AY298">
        <f t="shared" si="41"/>
        <v>0</v>
      </c>
      <c r="AZ298">
        <f t="shared" si="42"/>
        <v>0</v>
      </c>
      <c r="BA298">
        <f t="shared" si="43"/>
        <v>0</v>
      </c>
      <c r="BB298">
        <v>0</v>
      </c>
      <c r="BC298">
        <v>0</v>
      </c>
      <c r="BD298">
        <v>1</v>
      </c>
      <c r="BE298">
        <v>0</v>
      </c>
      <c r="BF298">
        <v>1</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f t="shared" si="44"/>
        <v>1</v>
      </c>
      <c r="CH298">
        <f t="shared" si="45"/>
        <v>0</v>
      </c>
      <c r="CI298">
        <f t="shared" si="46"/>
        <v>0</v>
      </c>
      <c r="CJ298">
        <f t="shared" si="47"/>
        <v>0</v>
      </c>
      <c r="CK298">
        <f t="shared" si="48"/>
        <v>0</v>
      </c>
      <c r="CL298">
        <f t="shared" si="49"/>
        <v>1</v>
      </c>
    </row>
    <row r="299" spans="1:90" x14ac:dyDescent="0.25">
      <c r="A299" s="1">
        <v>297</v>
      </c>
      <c r="B299" t="s">
        <v>989</v>
      </c>
      <c r="C299" t="s">
        <v>957</v>
      </c>
      <c r="D299" t="s">
        <v>51</v>
      </c>
      <c r="E299">
        <v>913000</v>
      </c>
      <c r="F299">
        <v>2019</v>
      </c>
      <c r="G299">
        <v>2019</v>
      </c>
      <c r="H299" t="s">
        <v>22</v>
      </c>
      <c r="I299" t="s">
        <v>15</v>
      </c>
      <c r="J299" t="s">
        <v>53</v>
      </c>
      <c r="K299" t="s">
        <v>990</v>
      </c>
      <c r="L299" t="s">
        <v>959</v>
      </c>
      <c r="M299">
        <v>2019</v>
      </c>
      <c r="N299" t="s">
        <v>79</v>
      </c>
      <c r="O299">
        <v>913000</v>
      </c>
      <c r="P299" t="s">
        <v>51</v>
      </c>
      <c r="Q299">
        <v>1</v>
      </c>
      <c r="R299">
        <v>0</v>
      </c>
      <c r="S299">
        <v>0</v>
      </c>
      <c r="T299">
        <v>0</v>
      </c>
      <c r="U299">
        <v>0</v>
      </c>
      <c r="V299">
        <v>0</v>
      </c>
      <c r="W299">
        <v>1</v>
      </c>
      <c r="X299">
        <v>1</v>
      </c>
      <c r="Y299">
        <v>1</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f t="shared" si="40"/>
        <v>1</v>
      </c>
      <c r="AY299">
        <f t="shared" si="41"/>
        <v>0</v>
      </c>
      <c r="AZ299">
        <f t="shared" si="42"/>
        <v>0</v>
      </c>
      <c r="BA299">
        <f t="shared" si="43"/>
        <v>0</v>
      </c>
      <c r="BB299">
        <v>0</v>
      </c>
      <c r="BC299">
        <v>0</v>
      </c>
      <c r="BD299">
        <v>1</v>
      </c>
      <c r="BE299">
        <v>0</v>
      </c>
      <c r="BF299">
        <v>1</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f t="shared" si="44"/>
        <v>1</v>
      </c>
      <c r="CH299">
        <f t="shared" si="45"/>
        <v>0</v>
      </c>
      <c r="CI299">
        <f t="shared" si="46"/>
        <v>0</v>
      </c>
      <c r="CJ299">
        <f t="shared" si="47"/>
        <v>0</v>
      </c>
      <c r="CK299">
        <f t="shared" si="48"/>
        <v>0</v>
      </c>
      <c r="CL299">
        <f t="shared" si="49"/>
        <v>1</v>
      </c>
    </row>
    <row r="300" spans="1:90" x14ac:dyDescent="0.25">
      <c r="A300" s="1">
        <v>298</v>
      </c>
      <c r="B300" t="s">
        <v>991</v>
      </c>
      <c r="C300" t="s">
        <v>957</v>
      </c>
      <c r="D300" t="s">
        <v>51</v>
      </c>
      <c r="E300">
        <v>880000</v>
      </c>
      <c r="F300">
        <v>2018</v>
      </c>
      <c r="G300">
        <v>2018</v>
      </c>
      <c r="H300" t="s">
        <v>22</v>
      </c>
      <c r="I300" t="s">
        <v>15</v>
      </c>
      <c r="J300" t="s">
        <v>53</v>
      </c>
      <c r="K300" t="s">
        <v>992</v>
      </c>
      <c r="L300" t="s">
        <v>959</v>
      </c>
      <c r="M300">
        <v>2018</v>
      </c>
      <c r="N300" t="s">
        <v>79</v>
      </c>
      <c r="O300">
        <v>880000</v>
      </c>
      <c r="P300" t="s">
        <v>51</v>
      </c>
      <c r="Q300">
        <v>1</v>
      </c>
      <c r="R300">
        <v>0</v>
      </c>
      <c r="S300">
        <v>0</v>
      </c>
      <c r="T300">
        <v>0</v>
      </c>
      <c r="U300">
        <v>0</v>
      </c>
      <c r="V300">
        <v>0</v>
      </c>
      <c r="W300">
        <v>1</v>
      </c>
      <c r="X300">
        <v>1</v>
      </c>
      <c r="Y300">
        <v>1</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f t="shared" si="40"/>
        <v>1</v>
      </c>
      <c r="AY300">
        <f t="shared" si="41"/>
        <v>0</v>
      </c>
      <c r="AZ300">
        <f t="shared" si="42"/>
        <v>0</v>
      </c>
      <c r="BA300">
        <f t="shared" si="43"/>
        <v>0</v>
      </c>
      <c r="BB300">
        <v>0</v>
      </c>
      <c r="BC300">
        <v>0</v>
      </c>
      <c r="BD300">
        <v>1</v>
      </c>
      <c r="BE300">
        <v>0</v>
      </c>
      <c r="BF300">
        <v>1</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f t="shared" si="44"/>
        <v>1</v>
      </c>
      <c r="CH300">
        <f t="shared" si="45"/>
        <v>0</v>
      </c>
      <c r="CI300">
        <f t="shared" si="46"/>
        <v>0</v>
      </c>
      <c r="CJ300">
        <f t="shared" si="47"/>
        <v>0</v>
      </c>
      <c r="CK300">
        <f t="shared" si="48"/>
        <v>0</v>
      </c>
      <c r="CL300">
        <f t="shared" si="49"/>
        <v>1</v>
      </c>
    </row>
    <row r="301" spans="1:90" x14ac:dyDescent="0.25">
      <c r="A301" s="1">
        <v>299</v>
      </c>
      <c r="B301" t="s">
        <v>993</v>
      </c>
      <c r="C301" t="s">
        <v>957</v>
      </c>
      <c r="D301" t="s">
        <v>51</v>
      </c>
      <c r="E301">
        <v>783000</v>
      </c>
      <c r="F301">
        <v>2017</v>
      </c>
      <c r="G301">
        <v>2017</v>
      </c>
      <c r="H301" t="s">
        <v>22</v>
      </c>
      <c r="I301" t="s">
        <v>15</v>
      </c>
      <c r="J301" t="s">
        <v>53</v>
      </c>
      <c r="K301" t="s">
        <v>994</v>
      </c>
      <c r="L301" t="s">
        <v>959</v>
      </c>
      <c r="M301">
        <v>2017</v>
      </c>
      <c r="N301" t="s">
        <v>79</v>
      </c>
      <c r="O301">
        <v>783000</v>
      </c>
      <c r="P301" t="s">
        <v>51</v>
      </c>
      <c r="Q301">
        <v>1</v>
      </c>
      <c r="R301">
        <v>0</v>
      </c>
      <c r="S301">
        <v>0</v>
      </c>
      <c r="T301">
        <v>0</v>
      </c>
      <c r="U301">
        <v>0</v>
      </c>
      <c r="V301">
        <v>0</v>
      </c>
      <c r="W301">
        <v>1</v>
      </c>
      <c r="X301">
        <v>1</v>
      </c>
      <c r="Y301">
        <v>1</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f t="shared" si="40"/>
        <v>1</v>
      </c>
      <c r="AY301">
        <f t="shared" si="41"/>
        <v>0</v>
      </c>
      <c r="AZ301">
        <f t="shared" si="42"/>
        <v>0</v>
      </c>
      <c r="BA301">
        <f t="shared" si="43"/>
        <v>0</v>
      </c>
      <c r="BB301">
        <v>0</v>
      </c>
      <c r="BC301">
        <v>0</v>
      </c>
      <c r="BD301">
        <v>1</v>
      </c>
      <c r="BE301">
        <v>0</v>
      </c>
      <c r="BF301">
        <v>1</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f t="shared" si="44"/>
        <v>1</v>
      </c>
      <c r="CH301">
        <f t="shared" si="45"/>
        <v>0</v>
      </c>
      <c r="CI301">
        <f t="shared" si="46"/>
        <v>0</v>
      </c>
      <c r="CJ301">
        <f t="shared" si="47"/>
        <v>0</v>
      </c>
      <c r="CK301">
        <f t="shared" si="48"/>
        <v>0</v>
      </c>
      <c r="CL301">
        <f t="shared" si="49"/>
        <v>1</v>
      </c>
    </row>
    <row r="302" spans="1:90" x14ac:dyDescent="0.25">
      <c r="A302" s="1">
        <v>300</v>
      </c>
      <c r="B302" t="s">
        <v>995</v>
      </c>
      <c r="C302" t="s">
        <v>217</v>
      </c>
      <c r="D302" t="s">
        <v>1399</v>
      </c>
      <c r="F302">
        <v>2016</v>
      </c>
      <c r="G302">
        <v>2016</v>
      </c>
      <c r="H302" t="s">
        <v>22</v>
      </c>
      <c r="I302" t="s">
        <v>95</v>
      </c>
      <c r="J302" t="s">
        <v>53</v>
      </c>
      <c r="K302" t="s">
        <v>996</v>
      </c>
      <c r="L302" t="s">
        <v>220</v>
      </c>
      <c r="M302">
        <v>2016</v>
      </c>
      <c r="N302" t="s">
        <v>98</v>
      </c>
      <c r="Q302">
        <v>1</v>
      </c>
      <c r="R302">
        <v>0</v>
      </c>
      <c r="S302">
        <v>1</v>
      </c>
      <c r="T302">
        <v>1</v>
      </c>
      <c r="U302">
        <v>0</v>
      </c>
      <c r="V302">
        <v>0</v>
      </c>
      <c r="W302">
        <v>1</v>
      </c>
      <c r="X302">
        <v>1</v>
      </c>
      <c r="Y302">
        <v>0</v>
      </c>
      <c r="Z302">
        <v>0</v>
      </c>
      <c r="AA302">
        <v>1</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f t="shared" si="40"/>
        <v>1</v>
      </c>
      <c r="AY302">
        <f t="shared" si="41"/>
        <v>0</v>
      </c>
      <c r="AZ302">
        <f t="shared" si="42"/>
        <v>0</v>
      </c>
      <c r="BA302">
        <f t="shared" si="43"/>
        <v>0</v>
      </c>
      <c r="BB302">
        <v>0</v>
      </c>
      <c r="BC302">
        <v>0</v>
      </c>
      <c r="BD302">
        <v>0</v>
      </c>
      <c r="BE302">
        <v>0</v>
      </c>
      <c r="BF302">
        <v>1</v>
      </c>
      <c r="BG302">
        <v>1</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f t="shared" si="44"/>
        <v>0</v>
      </c>
      <c r="CH302">
        <f t="shared" si="45"/>
        <v>0</v>
      </c>
      <c r="CI302">
        <f t="shared" si="46"/>
        <v>0</v>
      </c>
      <c r="CJ302">
        <f t="shared" si="47"/>
        <v>0</v>
      </c>
      <c r="CK302">
        <f t="shared" si="48"/>
        <v>0</v>
      </c>
      <c r="CL302">
        <f t="shared" si="49"/>
        <v>1</v>
      </c>
    </row>
    <row r="303" spans="1:90" x14ac:dyDescent="0.25">
      <c r="A303" s="1">
        <v>301</v>
      </c>
      <c r="B303" t="s">
        <v>997</v>
      </c>
      <c r="C303" t="s">
        <v>998</v>
      </c>
      <c r="D303" t="s">
        <v>51</v>
      </c>
      <c r="F303">
        <v>2018</v>
      </c>
      <c r="G303">
        <v>2018</v>
      </c>
      <c r="H303" t="s">
        <v>22</v>
      </c>
      <c r="I303" t="s">
        <v>15</v>
      </c>
      <c r="J303" t="s">
        <v>53</v>
      </c>
      <c r="K303" t="s">
        <v>999</v>
      </c>
      <c r="L303" t="s">
        <v>1000</v>
      </c>
      <c r="M303">
        <v>2018</v>
      </c>
      <c r="N303" t="s">
        <v>70</v>
      </c>
      <c r="Q303">
        <v>1</v>
      </c>
      <c r="R303">
        <v>0</v>
      </c>
      <c r="S303">
        <v>0</v>
      </c>
      <c r="T303">
        <v>0</v>
      </c>
      <c r="U303">
        <v>0</v>
      </c>
      <c r="V303">
        <v>0</v>
      </c>
      <c r="W303">
        <v>0</v>
      </c>
      <c r="X303">
        <v>0</v>
      </c>
      <c r="Y303">
        <v>0</v>
      </c>
      <c r="Z303">
        <v>1</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f t="shared" si="40"/>
        <v>0</v>
      </c>
      <c r="AY303">
        <f t="shared" si="41"/>
        <v>1</v>
      </c>
      <c r="AZ303">
        <f t="shared" si="42"/>
        <v>0</v>
      </c>
      <c r="BA303">
        <f t="shared" si="43"/>
        <v>0</v>
      </c>
      <c r="BB303">
        <v>0</v>
      </c>
      <c r="BC303">
        <v>0</v>
      </c>
      <c r="BD303">
        <v>0</v>
      </c>
      <c r="BE303">
        <v>0</v>
      </c>
      <c r="BF303">
        <v>1</v>
      </c>
      <c r="BG303">
        <v>0</v>
      </c>
      <c r="BH303">
        <v>1</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f t="shared" si="44"/>
        <v>0</v>
      </c>
      <c r="CH303">
        <f t="shared" si="45"/>
        <v>1</v>
      </c>
      <c r="CI303">
        <f t="shared" si="46"/>
        <v>0</v>
      </c>
      <c r="CJ303">
        <f t="shared" si="47"/>
        <v>0</v>
      </c>
      <c r="CK303">
        <f t="shared" si="48"/>
        <v>0</v>
      </c>
      <c r="CL303">
        <f t="shared" si="49"/>
        <v>1</v>
      </c>
    </row>
    <row r="304" spans="1:90" x14ac:dyDescent="0.25">
      <c r="A304" s="1">
        <v>302</v>
      </c>
      <c r="B304" t="s">
        <v>1001</v>
      </c>
      <c r="C304" t="s">
        <v>104</v>
      </c>
      <c r="D304" t="s">
        <v>51</v>
      </c>
      <c r="G304">
        <v>2021</v>
      </c>
      <c r="H304" t="s">
        <v>22</v>
      </c>
      <c r="I304" t="s">
        <v>15</v>
      </c>
      <c r="K304" t="s">
        <v>1002</v>
      </c>
      <c r="L304" t="s">
        <v>106</v>
      </c>
      <c r="N304" t="s">
        <v>79</v>
      </c>
      <c r="Q304">
        <v>1</v>
      </c>
      <c r="R304">
        <v>0</v>
      </c>
      <c r="S304">
        <v>0</v>
      </c>
      <c r="T304">
        <v>0</v>
      </c>
      <c r="U304">
        <v>0</v>
      </c>
      <c r="V304">
        <v>0</v>
      </c>
      <c r="W304">
        <v>1</v>
      </c>
      <c r="X304">
        <v>1</v>
      </c>
      <c r="Y304">
        <v>1</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f t="shared" si="40"/>
        <v>1</v>
      </c>
      <c r="AY304">
        <f t="shared" si="41"/>
        <v>0</v>
      </c>
      <c r="AZ304">
        <f t="shared" si="42"/>
        <v>0</v>
      </c>
      <c r="BA304">
        <f t="shared" si="43"/>
        <v>0</v>
      </c>
      <c r="BB304">
        <v>0</v>
      </c>
      <c r="BC304">
        <v>0</v>
      </c>
      <c r="BD304">
        <v>0</v>
      </c>
      <c r="BE304">
        <v>0</v>
      </c>
      <c r="BF304">
        <v>1</v>
      </c>
      <c r="BG304">
        <v>1</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f t="shared" si="44"/>
        <v>0</v>
      </c>
      <c r="CH304">
        <f t="shared" si="45"/>
        <v>0</v>
      </c>
      <c r="CI304">
        <f t="shared" si="46"/>
        <v>0</v>
      </c>
      <c r="CJ304">
        <f t="shared" si="47"/>
        <v>0</v>
      </c>
      <c r="CK304">
        <f t="shared" si="48"/>
        <v>0</v>
      </c>
      <c r="CL304">
        <f t="shared" si="49"/>
        <v>1</v>
      </c>
    </row>
    <row r="305" spans="1:90" x14ac:dyDescent="0.25">
      <c r="A305" s="1">
        <v>303</v>
      </c>
      <c r="B305" t="s">
        <v>1003</v>
      </c>
      <c r="C305" t="s">
        <v>1004</v>
      </c>
      <c r="D305" t="s">
        <v>535</v>
      </c>
      <c r="G305">
        <v>2021</v>
      </c>
      <c r="H305" t="s">
        <v>22</v>
      </c>
      <c r="I305" t="s">
        <v>17</v>
      </c>
      <c r="K305" t="s">
        <v>1005</v>
      </c>
      <c r="L305" t="s">
        <v>1006</v>
      </c>
      <c r="N305" t="s">
        <v>79</v>
      </c>
      <c r="Q305">
        <v>0</v>
      </c>
      <c r="R305">
        <v>0</v>
      </c>
      <c r="S305">
        <v>1</v>
      </c>
      <c r="T305">
        <v>0</v>
      </c>
      <c r="U305">
        <v>0</v>
      </c>
      <c r="V305">
        <v>0</v>
      </c>
      <c r="W305">
        <v>1</v>
      </c>
      <c r="X305">
        <v>1</v>
      </c>
      <c r="Y305">
        <v>1</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f t="shared" si="40"/>
        <v>1</v>
      </c>
      <c r="AY305">
        <f t="shared" si="41"/>
        <v>0</v>
      </c>
      <c r="AZ305">
        <f t="shared" si="42"/>
        <v>0</v>
      </c>
      <c r="BA305">
        <f t="shared" si="43"/>
        <v>0</v>
      </c>
      <c r="BB305">
        <v>1</v>
      </c>
      <c r="BC305">
        <v>0</v>
      </c>
      <c r="BD305">
        <v>0</v>
      </c>
      <c r="BE305">
        <v>0</v>
      </c>
      <c r="BF305">
        <v>1</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f t="shared" si="44"/>
        <v>0</v>
      </c>
      <c r="CH305">
        <f t="shared" si="45"/>
        <v>0</v>
      </c>
      <c r="CI305">
        <f t="shared" si="46"/>
        <v>0</v>
      </c>
      <c r="CJ305">
        <f t="shared" si="47"/>
        <v>0</v>
      </c>
      <c r="CK305">
        <f t="shared" si="48"/>
        <v>0</v>
      </c>
      <c r="CL305">
        <f t="shared" si="49"/>
        <v>1</v>
      </c>
    </row>
    <row r="306" spans="1:90" x14ac:dyDescent="0.25">
      <c r="A306" s="1">
        <v>304</v>
      </c>
      <c r="B306" t="s">
        <v>1007</v>
      </c>
      <c r="C306" t="s">
        <v>1008</v>
      </c>
      <c r="D306" t="s">
        <v>110</v>
      </c>
      <c r="G306">
        <v>2020</v>
      </c>
      <c r="H306" t="s">
        <v>22</v>
      </c>
      <c r="I306" t="s">
        <v>181</v>
      </c>
      <c r="K306" t="s">
        <v>1009</v>
      </c>
      <c r="L306" t="s">
        <v>1010</v>
      </c>
      <c r="N306" t="s">
        <v>70</v>
      </c>
      <c r="Q306">
        <v>0</v>
      </c>
      <c r="R306">
        <v>0</v>
      </c>
      <c r="S306">
        <v>0</v>
      </c>
      <c r="T306">
        <v>1</v>
      </c>
      <c r="U306">
        <v>1</v>
      </c>
      <c r="V306">
        <v>0</v>
      </c>
      <c r="W306">
        <v>0</v>
      </c>
      <c r="X306">
        <v>0</v>
      </c>
      <c r="Y306">
        <v>0</v>
      </c>
      <c r="Z306">
        <v>1</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f t="shared" si="40"/>
        <v>0</v>
      </c>
      <c r="AY306">
        <f t="shared" si="41"/>
        <v>1</v>
      </c>
      <c r="AZ306">
        <f t="shared" si="42"/>
        <v>0</v>
      </c>
      <c r="BA306">
        <f t="shared" si="43"/>
        <v>0</v>
      </c>
      <c r="BB306">
        <v>0</v>
      </c>
      <c r="BC306">
        <v>0</v>
      </c>
      <c r="BD306">
        <v>0</v>
      </c>
      <c r="BE306">
        <v>0</v>
      </c>
      <c r="BF306">
        <v>1</v>
      </c>
      <c r="BG306">
        <v>1</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f t="shared" si="44"/>
        <v>0</v>
      </c>
      <c r="CH306">
        <f t="shared" si="45"/>
        <v>0</v>
      </c>
      <c r="CI306">
        <f t="shared" si="46"/>
        <v>0</v>
      </c>
      <c r="CJ306">
        <f t="shared" si="47"/>
        <v>0</v>
      </c>
      <c r="CK306">
        <f t="shared" si="48"/>
        <v>0</v>
      </c>
      <c r="CL306">
        <f t="shared" si="49"/>
        <v>1</v>
      </c>
    </row>
    <row r="307" spans="1:90" x14ac:dyDescent="0.25">
      <c r="A307" s="1">
        <v>305</v>
      </c>
      <c r="B307" t="s">
        <v>1011</v>
      </c>
      <c r="C307" t="s">
        <v>606</v>
      </c>
      <c r="D307" t="s">
        <v>67</v>
      </c>
      <c r="G307">
        <v>2020</v>
      </c>
      <c r="H307" t="s">
        <v>22</v>
      </c>
      <c r="I307" t="s">
        <v>18</v>
      </c>
      <c r="K307" t="s">
        <v>1012</v>
      </c>
      <c r="L307" t="s">
        <v>609</v>
      </c>
      <c r="N307" t="s">
        <v>70</v>
      </c>
      <c r="Q307">
        <v>0</v>
      </c>
      <c r="R307">
        <v>0</v>
      </c>
      <c r="S307">
        <v>0</v>
      </c>
      <c r="T307">
        <v>1</v>
      </c>
      <c r="U307">
        <v>0</v>
      </c>
      <c r="V307">
        <v>0</v>
      </c>
      <c r="W307">
        <v>0</v>
      </c>
      <c r="X307">
        <v>0</v>
      </c>
      <c r="Y307">
        <v>0</v>
      </c>
      <c r="Z307">
        <v>1</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f t="shared" si="40"/>
        <v>0</v>
      </c>
      <c r="AY307">
        <f t="shared" si="41"/>
        <v>1</v>
      </c>
      <c r="AZ307">
        <f t="shared" si="42"/>
        <v>0</v>
      </c>
      <c r="BA307">
        <f t="shared" si="43"/>
        <v>0</v>
      </c>
      <c r="BB307">
        <v>1</v>
      </c>
      <c r="BC307">
        <v>0</v>
      </c>
      <c r="BD307">
        <v>0</v>
      </c>
      <c r="BE307">
        <v>1</v>
      </c>
      <c r="BF307">
        <v>1</v>
      </c>
      <c r="BG307">
        <v>0</v>
      </c>
      <c r="BH307">
        <v>1</v>
      </c>
      <c r="BI307">
        <v>1</v>
      </c>
      <c r="BJ307">
        <v>0</v>
      </c>
      <c r="BK307">
        <v>0</v>
      </c>
      <c r="BL307">
        <v>0</v>
      </c>
      <c r="BM307">
        <v>0</v>
      </c>
      <c r="BN307">
        <v>0</v>
      </c>
      <c r="BO307">
        <v>0</v>
      </c>
      <c r="BP307">
        <v>0</v>
      </c>
      <c r="BQ307">
        <v>0</v>
      </c>
      <c r="BR307">
        <v>0</v>
      </c>
      <c r="BS307">
        <v>0</v>
      </c>
      <c r="BT307">
        <v>0</v>
      </c>
      <c r="BU307">
        <v>0</v>
      </c>
      <c r="BV307">
        <v>0</v>
      </c>
      <c r="BW307">
        <v>0</v>
      </c>
      <c r="BX307">
        <v>1</v>
      </c>
      <c r="BY307">
        <v>0</v>
      </c>
      <c r="BZ307">
        <v>0</v>
      </c>
      <c r="CA307">
        <v>0</v>
      </c>
      <c r="CB307">
        <v>0</v>
      </c>
      <c r="CC307">
        <v>0</v>
      </c>
      <c r="CD307">
        <v>0</v>
      </c>
      <c r="CE307">
        <v>0</v>
      </c>
      <c r="CF307">
        <v>0</v>
      </c>
      <c r="CG307">
        <f t="shared" si="44"/>
        <v>0</v>
      </c>
      <c r="CH307">
        <f t="shared" si="45"/>
        <v>1</v>
      </c>
      <c r="CI307">
        <f t="shared" si="46"/>
        <v>0</v>
      </c>
      <c r="CJ307">
        <f t="shared" si="47"/>
        <v>0</v>
      </c>
      <c r="CK307">
        <f t="shared" si="48"/>
        <v>0</v>
      </c>
      <c r="CL307">
        <f t="shared" si="49"/>
        <v>1</v>
      </c>
    </row>
    <row r="308" spans="1:90" x14ac:dyDescent="0.25">
      <c r="A308" s="1">
        <v>306</v>
      </c>
      <c r="B308" t="s">
        <v>1013</v>
      </c>
      <c r="C308" t="s">
        <v>217</v>
      </c>
      <c r="D308" t="s">
        <v>51</v>
      </c>
      <c r="F308">
        <v>2015</v>
      </c>
      <c r="G308">
        <v>2015</v>
      </c>
      <c r="H308" t="s">
        <v>22</v>
      </c>
      <c r="I308" t="s">
        <v>271</v>
      </c>
      <c r="J308" t="s">
        <v>53</v>
      </c>
      <c r="K308" t="s">
        <v>1014</v>
      </c>
      <c r="L308" t="s">
        <v>220</v>
      </c>
      <c r="M308">
        <v>2015</v>
      </c>
      <c r="N308" t="s">
        <v>98</v>
      </c>
      <c r="Q308">
        <v>1</v>
      </c>
      <c r="R308">
        <v>0</v>
      </c>
      <c r="S308">
        <v>0</v>
      </c>
      <c r="T308">
        <v>1</v>
      </c>
      <c r="U308">
        <v>0</v>
      </c>
      <c r="V308">
        <v>0</v>
      </c>
      <c r="W308">
        <v>1</v>
      </c>
      <c r="X308">
        <v>1</v>
      </c>
      <c r="Y308">
        <v>0</v>
      </c>
      <c r="Z308">
        <v>0</v>
      </c>
      <c r="AA308">
        <v>1</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f t="shared" si="40"/>
        <v>1</v>
      </c>
      <c r="AY308">
        <f t="shared" si="41"/>
        <v>0</v>
      </c>
      <c r="AZ308">
        <f t="shared" si="42"/>
        <v>0</v>
      </c>
      <c r="BA308">
        <f t="shared" si="43"/>
        <v>0</v>
      </c>
      <c r="BB308">
        <v>0</v>
      </c>
      <c r="BC308">
        <v>0</v>
      </c>
      <c r="BD308">
        <v>0</v>
      </c>
      <c r="BE308">
        <v>0</v>
      </c>
      <c r="BF308">
        <v>1</v>
      </c>
      <c r="BG308">
        <v>1</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f t="shared" si="44"/>
        <v>0</v>
      </c>
      <c r="CH308">
        <f t="shared" si="45"/>
        <v>0</v>
      </c>
      <c r="CI308">
        <f t="shared" si="46"/>
        <v>0</v>
      </c>
      <c r="CJ308">
        <f t="shared" si="47"/>
        <v>0</v>
      </c>
      <c r="CK308">
        <f t="shared" si="48"/>
        <v>0</v>
      </c>
      <c r="CL308">
        <f t="shared" si="49"/>
        <v>1</v>
      </c>
    </row>
    <row r="309" spans="1:90" x14ac:dyDescent="0.25">
      <c r="A309" s="1">
        <v>307</v>
      </c>
      <c r="B309" t="s">
        <v>1015</v>
      </c>
      <c r="C309" t="s">
        <v>606</v>
      </c>
      <c r="D309" t="s">
        <v>110</v>
      </c>
      <c r="G309">
        <v>2020</v>
      </c>
      <c r="H309" t="s">
        <v>22</v>
      </c>
      <c r="I309" t="s">
        <v>18</v>
      </c>
      <c r="K309" t="s">
        <v>1016</v>
      </c>
      <c r="L309" t="s">
        <v>609</v>
      </c>
      <c r="N309" t="s">
        <v>70</v>
      </c>
      <c r="Q309">
        <v>0</v>
      </c>
      <c r="R309">
        <v>0</v>
      </c>
      <c r="S309">
        <v>0</v>
      </c>
      <c r="T309">
        <v>1</v>
      </c>
      <c r="U309">
        <v>0</v>
      </c>
      <c r="V309">
        <v>0</v>
      </c>
      <c r="W309">
        <v>0</v>
      </c>
      <c r="X309">
        <v>0</v>
      </c>
      <c r="Y309">
        <v>0</v>
      </c>
      <c r="Z309">
        <v>1</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f t="shared" si="40"/>
        <v>0</v>
      </c>
      <c r="AY309">
        <f t="shared" si="41"/>
        <v>1</v>
      </c>
      <c r="AZ309">
        <f t="shared" si="42"/>
        <v>0</v>
      </c>
      <c r="BA309">
        <f t="shared" si="43"/>
        <v>0</v>
      </c>
      <c r="BB309">
        <v>1</v>
      </c>
      <c r="BC309">
        <v>0</v>
      </c>
      <c r="BD309">
        <v>0</v>
      </c>
      <c r="BE309">
        <v>1</v>
      </c>
      <c r="BF309">
        <v>1</v>
      </c>
      <c r="BG309">
        <v>0</v>
      </c>
      <c r="BH309">
        <v>1</v>
      </c>
      <c r="BI309">
        <v>1</v>
      </c>
      <c r="BJ309">
        <v>0</v>
      </c>
      <c r="BK309">
        <v>0</v>
      </c>
      <c r="BL309">
        <v>0</v>
      </c>
      <c r="BM309">
        <v>0</v>
      </c>
      <c r="BN309">
        <v>0</v>
      </c>
      <c r="BO309">
        <v>0</v>
      </c>
      <c r="BP309">
        <v>0</v>
      </c>
      <c r="BQ309">
        <v>0</v>
      </c>
      <c r="BR309">
        <v>0</v>
      </c>
      <c r="BS309">
        <v>0</v>
      </c>
      <c r="BT309">
        <v>0</v>
      </c>
      <c r="BU309">
        <v>0</v>
      </c>
      <c r="BV309">
        <v>0</v>
      </c>
      <c r="BW309">
        <v>0</v>
      </c>
      <c r="BX309">
        <v>1</v>
      </c>
      <c r="BY309">
        <v>0</v>
      </c>
      <c r="BZ309">
        <v>0</v>
      </c>
      <c r="CA309">
        <v>0</v>
      </c>
      <c r="CB309">
        <v>0</v>
      </c>
      <c r="CC309">
        <v>0</v>
      </c>
      <c r="CD309">
        <v>0</v>
      </c>
      <c r="CE309">
        <v>0</v>
      </c>
      <c r="CF309">
        <v>0</v>
      </c>
      <c r="CG309">
        <f t="shared" si="44"/>
        <v>0</v>
      </c>
      <c r="CH309">
        <f t="shared" si="45"/>
        <v>1</v>
      </c>
      <c r="CI309">
        <f t="shared" si="46"/>
        <v>0</v>
      </c>
      <c r="CJ309">
        <f t="shared" si="47"/>
        <v>0</v>
      </c>
      <c r="CK309">
        <f t="shared" si="48"/>
        <v>0</v>
      </c>
      <c r="CL309">
        <f t="shared" si="49"/>
        <v>1</v>
      </c>
    </row>
    <row r="310" spans="1:90" x14ac:dyDescent="0.25">
      <c r="A310" s="1">
        <v>308</v>
      </c>
      <c r="B310" t="s">
        <v>1017</v>
      </c>
      <c r="C310" t="s">
        <v>299</v>
      </c>
      <c r="D310" t="s">
        <v>110</v>
      </c>
      <c r="G310">
        <v>2021</v>
      </c>
      <c r="H310" t="s">
        <v>22</v>
      </c>
      <c r="I310" t="s">
        <v>181</v>
      </c>
      <c r="K310" t="s">
        <v>1018</v>
      </c>
      <c r="L310" t="s">
        <v>302</v>
      </c>
      <c r="N310" t="s">
        <v>70</v>
      </c>
      <c r="Q310">
        <v>0</v>
      </c>
      <c r="R310">
        <v>0</v>
      </c>
      <c r="S310">
        <v>0</v>
      </c>
      <c r="T310">
        <v>1</v>
      </c>
      <c r="U310">
        <v>1</v>
      </c>
      <c r="V310">
        <v>0</v>
      </c>
      <c r="W310">
        <v>0</v>
      </c>
      <c r="X310">
        <v>0</v>
      </c>
      <c r="Y310">
        <v>0</v>
      </c>
      <c r="Z310">
        <v>1</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f t="shared" si="40"/>
        <v>0</v>
      </c>
      <c r="AY310">
        <f t="shared" si="41"/>
        <v>1</v>
      </c>
      <c r="AZ310">
        <f t="shared" si="42"/>
        <v>0</v>
      </c>
      <c r="BA310">
        <f t="shared" si="43"/>
        <v>0</v>
      </c>
      <c r="BB310">
        <v>0</v>
      </c>
      <c r="BC310">
        <v>0</v>
      </c>
      <c r="BD310">
        <v>1</v>
      </c>
      <c r="BE310">
        <v>0</v>
      </c>
      <c r="BF310">
        <v>1</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f t="shared" si="44"/>
        <v>1</v>
      </c>
      <c r="CH310">
        <f t="shared" si="45"/>
        <v>0</v>
      </c>
      <c r="CI310">
        <f t="shared" si="46"/>
        <v>0</v>
      </c>
      <c r="CJ310">
        <f t="shared" si="47"/>
        <v>0</v>
      </c>
      <c r="CK310">
        <f t="shared" si="48"/>
        <v>0</v>
      </c>
      <c r="CL310">
        <f t="shared" si="49"/>
        <v>1</v>
      </c>
    </row>
    <row r="311" spans="1:90" x14ac:dyDescent="0.25">
      <c r="A311" s="1">
        <v>309</v>
      </c>
      <c r="B311" t="s">
        <v>1019</v>
      </c>
      <c r="C311" t="s">
        <v>1020</v>
      </c>
      <c r="D311" t="s">
        <v>863</v>
      </c>
      <c r="F311">
        <v>2013</v>
      </c>
      <c r="G311">
        <v>2013</v>
      </c>
      <c r="H311" t="s">
        <v>22</v>
      </c>
      <c r="I311" t="s">
        <v>17</v>
      </c>
      <c r="J311" t="s">
        <v>53</v>
      </c>
      <c r="K311" t="s">
        <v>1021</v>
      </c>
      <c r="L311" t="s">
        <v>1022</v>
      </c>
      <c r="M311">
        <v>2013</v>
      </c>
      <c r="N311" t="s">
        <v>311</v>
      </c>
      <c r="Q311">
        <v>0</v>
      </c>
      <c r="R311">
        <v>0</v>
      </c>
      <c r="S311">
        <v>1</v>
      </c>
      <c r="T311">
        <v>0</v>
      </c>
      <c r="U311">
        <v>0</v>
      </c>
      <c r="V311">
        <v>0</v>
      </c>
      <c r="W311">
        <v>0</v>
      </c>
      <c r="X311">
        <v>0</v>
      </c>
      <c r="Y311">
        <v>0</v>
      </c>
      <c r="Z311">
        <v>0</v>
      </c>
      <c r="AA311">
        <v>0</v>
      </c>
      <c r="AB311">
        <v>0</v>
      </c>
      <c r="AC311">
        <v>0</v>
      </c>
      <c r="AD311">
        <v>0</v>
      </c>
      <c r="AE311">
        <v>0</v>
      </c>
      <c r="AF311">
        <v>0</v>
      </c>
      <c r="AG311">
        <v>1</v>
      </c>
      <c r="AH311">
        <v>0</v>
      </c>
      <c r="AI311">
        <v>0</v>
      </c>
      <c r="AJ311">
        <v>1</v>
      </c>
      <c r="AK311">
        <v>0</v>
      </c>
      <c r="AL311">
        <v>0</v>
      </c>
      <c r="AM311">
        <v>0</v>
      </c>
      <c r="AN311">
        <v>0</v>
      </c>
      <c r="AO311">
        <v>0</v>
      </c>
      <c r="AP311">
        <v>0</v>
      </c>
      <c r="AQ311">
        <v>0</v>
      </c>
      <c r="AR311">
        <v>0</v>
      </c>
      <c r="AS311">
        <v>0</v>
      </c>
      <c r="AT311">
        <v>0</v>
      </c>
      <c r="AU311">
        <v>0</v>
      </c>
      <c r="AV311">
        <v>0</v>
      </c>
      <c r="AW311">
        <v>0</v>
      </c>
      <c r="AX311">
        <f t="shared" si="40"/>
        <v>0</v>
      </c>
      <c r="AY311">
        <f t="shared" si="41"/>
        <v>0</v>
      </c>
      <c r="AZ311">
        <f t="shared" si="42"/>
        <v>0</v>
      </c>
      <c r="BA311">
        <f t="shared" si="43"/>
        <v>1</v>
      </c>
      <c r="BB311">
        <v>1</v>
      </c>
      <c r="BC311">
        <v>0</v>
      </c>
      <c r="BD311">
        <v>0</v>
      </c>
      <c r="BE311">
        <v>1</v>
      </c>
      <c r="BF311">
        <v>1</v>
      </c>
      <c r="BG311">
        <v>0</v>
      </c>
      <c r="BH311">
        <v>1</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f t="shared" si="44"/>
        <v>0</v>
      </c>
      <c r="CH311">
        <f t="shared" si="45"/>
        <v>1</v>
      </c>
      <c r="CI311">
        <f t="shared" si="46"/>
        <v>0</v>
      </c>
      <c r="CJ311">
        <f t="shared" si="47"/>
        <v>0</v>
      </c>
      <c r="CK311">
        <f t="shared" si="48"/>
        <v>0</v>
      </c>
      <c r="CL311">
        <f t="shared" si="49"/>
        <v>1</v>
      </c>
    </row>
    <row r="312" spans="1:90" x14ac:dyDescent="0.25">
      <c r="A312" s="1">
        <v>310</v>
      </c>
      <c r="B312" t="s">
        <v>1023</v>
      </c>
      <c r="C312" t="s">
        <v>75</v>
      </c>
      <c r="D312" t="s">
        <v>51</v>
      </c>
      <c r="G312">
        <v>2020</v>
      </c>
      <c r="H312" t="s">
        <v>22</v>
      </c>
      <c r="I312" t="s">
        <v>17</v>
      </c>
      <c r="K312" t="s">
        <v>1024</v>
      </c>
      <c r="L312" t="s">
        <v>78</v>
      </c>
      <c r="N312" t="s">
        <v>79</v>
      </c>
      <c r="Q312">
        <v>0</v>
      </c>
      <c r="R312">
        <v>0</v>
      </c>
      <c r="S312">
        <v>1</v>
      </c>
      <c r="T312">
        <v>0</v>
      </c>
      <c r="U312">
        <v>0</v>
      </c>
      <c r="V312">
        <v>0</v>
      </c>
      <c r="W312">
        <v>1</v>
      </c>
      <c r="X312">
        <v>1</v>
      </c>
      <c r="Y312">
        <v>1</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f t="shared" si="40"/>
        <v>1</v>
      </c>
      <c r="AY312">
        <f t="shared" si="41"/>
        <v>0</v>
      </c>
      <c r="AZ312">
        <f t="shared" si="42"/>
        <v>0</v>
      </c>
      <c r="BA312">
        <f t="shared" si="43"/>
        <v>0</v>
      </c>
      <c r="BB312">
        <v>1</v>
      </c>
      <c r="BC312">
        <v>0</v>
      </c>
      <c r="BD312">
        <v>1</v>
      </c>
      <c r="BE312">
        <v>1</v>
      </c>
      <c r="BF312">
        <v>1</v>
      </c>
      <c r="BG312">
        <v>0</v>
      </c>
      <c r="BH312">
        <v>1</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f t="shared" si="44"/>
        <v>1</v>
      </c>
      <c r="CH312">
        <f t="shared" si="45"/>
        <v>1</v>
      </c>
      <c r="CI312">
        <f t="shared" si="46"/>
        <v>0</v>
      </c>
      <c r="CJ312">
        <f t="shared" si="47"/>
        <v>0</v>
      </c>
      <c r="CK312">
        <f t="shared" si="48"/>
        <v>0</v>
      </c>
      <c r="CL312">
        <f t="shared" si="49"/>
        <v>1</v>
      </c>
    </row>
    <row r="313" spans="1:90" x14ac:dyDescent="0.25">
      <c r="A313" s="1">
        <v>311</v>
      </c>
      <c r="B313" t="s">
        <v>1025</v>
      </c>
      <c r="C313" t="s">
        <v>611</v>
      </c>
      <c r="D313" t="s">
        <v>110</v>
      </c>
      <c r="G313">
        <v>2018</v>
      </c>
      <c r="H313" t="s">
        <v>22</v>
      </c>
      <c r="I313" t="s">
        <v>173</v>
      </c>
      <c r="K313" t="s">
        <v>1026</v>
      </c>
      <c r="L313" t="s">
        <v>614</v>
      </c>
      <c r="N313" t="s">
        <v>79</v>
      </c>
      <c r="Q313">
        <v>0</v>
      </c>
      <c r="R313">
        <v>0</v>
      </c>
      <c r="S313">
        <v>0</v>
      </c>
      <c r="T313">
        <v>1</v>
      </c>
      <c r="U313">
        <v>1</v>
      </c>
      <c r="V313">
        <v>0</v>
      </c>
      <c r="W313">
        <v>1</v>
      </c>
      <c r="X313">
        <v>1</v>
      </c>
      <c r="Y313">
        <v>1</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f t="shared" si="40"/>
        <v>1</v>
      </c>
      <c r="AY313">
        <f t="shared" si="41"/>
        <v>0</v>
      </c>
      <c r="AZ313">
        <f t="shared" si="42"/>
        <v>0</v>
      </c>
      <c r="BA313">
        <f t="shared" si="43"/>
        <v>0</v>
      </c>
      <c r="BB313">
        <v>1</v>
      </c>
      <c r="BC313">
        <v>1</v>
      </c>
      <c r="BD313">
        <v>0</v>
      </c>
      <c r="BE313">
        <v>1</v>
      </c>
      <c r="BF313">
        <v>1</v>
      </c>
      <c r="BG313">
        <v>0</v>
      </c>
      <c r="BH313">
        <v>1</v>
      </c>
      <c r="BI313">
        <v>1</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f t="shared" si="44"/>
        <v>0</v>
      </c>
      <c r="CH313">
        <f t="shared" si="45"/>
        <v>1</v>
      </c>
      <c r="CI313">
        <f t="shared" si="46"/>
        <v>0</v>
      </c>
      <c r="CJ313">
        <f t="shared" si="47"/>
        <v>0</v>
      </c>
      <c r="CK313">
        <f t="shared" si="48"/>
        <v>0</v>
      </c>
      <c r="CL313">
        <f t="shared" si="49"/>
        <v>1</v>
      </c>
    </row>
    <row r="314" spans="1:90" x14ac:dyDescent="0.25">
      <c r="A314" s="1">
        <v>312</v>
      </c>
      <c r="B314" t="s">
        <v>1027</v>
      </c>
      <c r="C314" t="s">
        <v>75</v>
      </c>
      <c r="D314" t="s">
        <v>51</v>
      </c>
      <c r="G314">
        <v>2020</v>
      </c>
      <c r="H314" t="s">
        <v>22</v>
      </c>
      <c r="I314" t="s">
        <v>1028</v>
      </c>
      <c r="K314" t="s">
        <v>1029</v>
      </c>
      <c r="L314" t="s">
        <v>78</v>
      </c>
      <c r="N314" t="s">
        <v>79</v>
      </c>
      <c r="Q314">
        <v>1</v>
      </c>
      <c r="R314">
        <v>1</v>
      </c>
      <c r="S314">
        <v>1</v>
      </c>
      <c r="T314">
        <v>1</v>
      </c>
      <c r="U314">
        <v>1</v>
      </c>
      <c r="V314">
        <v>1</v>
      </c>
      <c r="W314">
        <v>1</v>
      </c>
      <c r="X314">
        <v>1</v>
      </c>
      <c r="Y314">
        <v>1</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f t="shared" si="40"/>
        <v>1</v>
      </c>
      <c r="AY314">
        <f t="shared" si="41"/>
        <v>0</v>
      </c>
      <c r="AZ314">
        <f t="shared" si="42"/>
        <v>0</v>
      </c>
      <c r="BA314">
        <f t="shared" si="43"/>
        <v>0</v>
      </c>
      <c r="BB314">
        <v>0</v>
      </c>
      <c r="BC314">
        <v>0</v>
      </c>
      <c r="BD314">
        <v>0</v>
      </c>
      <c r="BE314">
        <v>0</v>
      </c>
      <c r="BF314">
        <v>1</v>
      </c>
      <c r="BG314">
        <v>1</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f t="shared" si="44"/>
        <v>0</v>
      </c>
      <c r="CH314">
        <f t="shared" si="45"/>
        <v>0</v>
      </c>
      <c r="CI314">
        <f t="shared" si="46"/>
        <v>0</v>
      </c>
      <c r="CJ314">
        <f t="shared" si="47"/>
        <v>0</v>
      </c>
      <c r="CK314">
        <f t="shared" si="48"/>
        <v>0</v>
      </c>
      <c r="CL314">
        <f t="shared" si="49"/>
        <v>1</v>
      </c>
    </row>
    <row r="315" spans="1:90" x14ac:dyDescent="0.25">
      <c r="A315" s="1">
        <v>313</v>
      </c>
      <c r="B315" t="s">
        <v>1030</v>
      </c>
      <c r="C315" t="s">
        <v>1031</v>
      </c>
      <c r="D315" t="s">
        <v>51</v>
      </c>
      <c r="F315">
        <v>2015</v>
      </c>
      <c r="G315">
        <v>2015</v>
      </c>
      <c r="H315" t="s">
        <v>22</v>
      </c>
      <c r="I315" t="s">
        <v>16</v>
      </c>
      <c r="J315" t="s">
        <v>53</v>
      </c>
      <c r="K315" t="s">
        <v>1032</v>
      </c>
      <c r="L315" t="s">
        <v>1033</v>
      </c>
      <c r="M315">
        <v>2015</v>
      </c>
      <c r="N315" t="s">
        <v>70</v>
      </c>
      <c r="Q315">
        <v>0</v>
      </c>
      <c r="R315">
        <v>1</v>
      </c>
      <c r="S315">
        <v>0</v>
      </c>
      <c r="T315">
        <v>0</v>
      </c>
      <c r="U315">
        <v>0</v>
      </c>
      <c r="V315">
        <v>0</v>
      </c>
      <c r="W315">
        <v>0</v>
      </c>
      <c r="X315">
        <v>0</v>
      </c>
      <c r="Y315">
        <v>0</v>
      </c>
      <c r="Z315">
        <v>1</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f t="shared" si="40"/>
        <v>0</v>
      </c>
      <c r="AY315">
        <f t="shared" si="41"/>
        <v>1</v>
      </c>
      <c r="AZ315">
        <f t="shared" si="42"/>
        <v>0</v>
      </c>
      <c r="BA315">
        <f t="shared" si="43"/>
        <v>0</v>
      </c>
      <c r="BB315">
        <v>1</v>
      </c>
      <c r="BC315">
        <v>0</v>
      </c>
      <c r="BD315">
        <v>0</v>
      </c>
      <c r="BE315">
        <v>0</v>
      </c>
      <c r="BF315">
        <v>1</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f t="shared" si="44"/>
        <v>0</v>
      </c>
      <c r="CH315">
        <f t="shared" si="45"/>
        <v>0</v>
      </c>
      <c r="CI315">
        <f t="shared" si="46"/>
        <v>0</v>
      </c>
      <c r="CJ315">
        <f t="shared" si="47"/>
        <v>0</v>
      </c>
      <c r="CK315">
        <f t="shared" si="48"/>
        <v>0</v>
      </c>
      <c r="CL315">
        <f t="shared" si="49"/>
        <v>1</v>
      </c>
    </row>
    <row r="316" spans="1:90" x14ac:dyDescent="0.25">
      <c r="A316" s="1">
        <v>314</v>
      </c>
      <c r="B316" t="s">
        <v>1034</v>
      </c>
      <c r="C316" t="s">
        <v>217</v>
      </c>
      <c r="D316" t="s">
        <v>51</v>
      </c>
      <c r="F316">
        <v>2015</v>
      </c>
      <c r="G316">
        <v>2015</v>
      </c>
      <c r="H316" t="s">
        <v>22</v>
      </c>
      <c r="I316" t="s">
        <v>18</v>
      </c>
      <c r="J316" t="s">
        <v>53</v>
      </c>
      <c r="K316" t="s">
        <v>1035</v>
      </c>
      <c r="L316" t="s">
        <v>220</v>
      </c>
      <c r="M316">
        <v>2015</v>
      </c>
      <c r="N316" t="s">
        <v>98</v>
      </c>
      <c r="Q316">
        <v>0</v>
      </c>
      <c r="R316">
        <v>0</v>
      </c>
      <c r="S316">
        <v>0</v>
      </c>
      <c r="T316">
        <v>1</v>
      </c>
      <c r="U316">
        <v>0</v>
      </c>
      <c r="V316">
        <v>0</v>
      </c>
      <c r="W316">
        <v>1</v>
      </c>
      <c r="X316">
        <v>1</v>
      </c>
      <c r="Y316">
        <v>0</v>
      </c>
      <c r="Z316">
        <v>0</v>
      </c>
      <c r="AA316">
        <v>1</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f t="shared" si="40"/>
        <v>1</v>
      </c>
      <c r="AY316">
        <f t="shared" si="41"/>
        <v>0</v>
      </c>
      <c r="AZ316">
        <f t="shared" si="42"/>
        <v>0</v>
      </c>
      <c r="BA316">
        <f t="shared" si="43"/>
        <v>0</v>
      </c>
      <c r="BB316">
        <v>0</v>
      </c>
      <c r="BC316">
        <v>0</v>
      </c>
      <c r="BD316">
        <v>0</v>
      </c>
      <c r="BE316">
        <v>0</v>
      </c>
      <c r="BF316">
        <v>1</v>
      </c>
      <c r="BG316">
        <v>1</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f t="shared" si="44"/>
        <v>0</v>
      </c>
      <c r="CH316">
        <f t="shared" si="45"/>
        <v>0</v>
      </c>
      <c r="CI316">
        <f t="shared" si="46"/>
        <v>0</v>
      </c>
      <c r="CJ316">
        <f t="shared" si="47"/>
        <v>0</v>
      </c>
      <c r="CK316">
        <f t="shared" si="48"/>
        <v>0</v>
      </c>
      <c r="CL316">
        <f t="shared" si="49"/>
        <v>1</v>
      </c>
    </row>
    <row r="317" spans="1:90" x14ac:dyDescent="0.25">
      <c r="A317" s="1">
        <v>315</v>
      </c>
      <c r="B317" t="s">
        <v>1036</v>
      </c>
      <c r="C317" t="s">
        <v>1008</v>
      </c>
      <c r="D317" t="s">
        <v>110</v>
      </c>
      <c r="G317">
        <v>2020</v>
      </c>
      <c r="H317" t="s">
        <v>22</v>
      </c>
      <c r="I317" t="s">
        <v>181</v>
      </c>
      <c r="K317" t="s">
        <v>1037</v>
      </c>
      <c r="L317" t="s">
        <v>1010</v>
      </c>
      <c r="N317" t="s">
        <v>79</v>
      </c>
      <c r="Q317">
        <v>0</v>
      </c>
      <c r="R317">
        <v>0</v>
      </c>
      <c r="S317">
        <v>0</v>
      </c>
      <c r="T317">
        <v>1</v>
      </c>
      <c r="U317">
        <v>1</v>
      </c>
      <c r="V317">
        <v>0</v>
      </c>
      <c r="W317">
        <v>1</v>
      </c>
      <c r="X317">
        <v>1</v>
      </c>
      <c r="Y317">
        <v>1</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f t="shared" si="40"/>
        <v>1</v>
      </c>
      <c r="AY317">
        <f t="shared" si="41"/>
        <v>0</v>
      </c>
      <c r="AZ317">
        <f t="shared" si="42"/>
        <v>0</v>
      </c>
      <c r="BA317">
        <f t="shared" si="43"/>
        <v>0</v>
      </c>
      <c r="BB317">
        <v>0</v>
      </c>
      <c r="BC317">
        <v>0</v>
      </c>
      <c r="BD317">
        <v>0</v>
      </c>
      <c r="BE317">
        <v>0</v>
      </c>
      <c r="BF317">
        <v>1</v>
      </c>
      <c r="BG317">
        <v>1</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f t="shared" si="44"/>
        <v>0</v>
      </c>
      <c r="CH317">
        <f t="shared" si="45"/>
        <v>0</v>
      </c>
      <c r="CI317">
        <f t="shared" si="46"/>
        <v>0</v>
      </c>
      <c r="CJ317">
        <f t="shared" si="47"/>
        <v>0</v>
      </c>
      <c r="CK317">
        <f t="shared" si="48"/>
        <v>0</v>
      </c>
      <c r="CL317">
        <f t="shared" si="49"/>
        <v>1</v>
      </c>
    </row>
    <row r="318" spans="1:90" x14ac:dyDescent="0.25">
      <c r="A318" s="1">
        <v>316</v>
      </c>
      <c r="B318" t="s">
        <v>1038</v>
      </c>
      <c r="C318" t="s">
        <v>742</v>
      </c>
      <c r="D318" t="s">
        <v>51</v>
      </c>
      <c r="G318">
        <v>2020</v>
      </c>
      <c r="H318" t="s">
        <v>22</v>
      </c>
      <c r="I318" t="s">
        <v>1039</v>
      </c>
      <c r="K318" t="s">
        <v>1040</v>
      </c>
      <c r="L318" t="s">
        <v>744</v>
      </c>
      <c r="N318" t="s">
        <v>70</v>
      </c>
      <c r="Q318">
        <v>1</v>
      </c>
      <c r="R318">
        <v>1</v>
      </c>
      <c r="S318">
        <v>1</v>
      </c>
      <c r="T318">
        <v>1</v>
      </c>
      <c r="U318">
        <v>1</v>
      </c>
      <c r="V318">
        <v>1</v>
      </c>
      <c r="W318">
        <v>0</v>
      </c>
      <c r="X318">
        <v>0</v>
      </c>
      <c r="Y318">
        <v>0</v>
      </c>
      <c r="Z318">
        <v>1</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f t="shared" si="40"/>
        <v>0</v>
      </c>
      <c r="AY318">
        <f t="shared" si="41"/>
        <v>1</v>
      </c>
      <c r="AZ318">
        <f t="shared" si="42"/>
        <v>0</v>
      </c>
      <c r="BA318">
        <f t="shared" si="43"/>
        <v>0</v>
      </c>
      <c r="BB318">
        <v>0</v>
      </c>
      <c r="BC318">
        <v>0</v>
      </c>
      <c r="BD318">
        <v>0</v>
      </c>
      <c r="BE318">
        <v>0</v>
      </c>
      <c r="BF318">
        <v>1</v>
      </c>
      <c r="BG318">
        <v>1</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f t="shared" si="44"/>
        <v>0</v>
      </c>
      <c r="CH318">
        <f t="shared" si="45"/>
        <v>0</v>
      </c>
      <c r="CI318">
        <f t="shared" si="46"/>
        <v>0</v>
      </c>
      <c r="CJ318">
        <f t="shared" si="47"/>
        <v>0</v>
      </c>
      <c r="CK318">
        <f t="shared" si="48"/>
        <v>0</v>
      </c>
      <c r="CL318">
        <f t="shared" si="49"/>
        <v>1</v>
      </c>
    </row>
    <row r="319" spans="1:90" x14ac:dyDescent="0.25">
      <c r="A319" s="1">
        <v>317</v>
      </c>
      <c r="B319" t="s">
        <v>1041</v>
      </c>
      <c r="C319" t="s">
        <v>841</v>
      </c>
      <c r="D319" t="s">
        <v>51</v>
      </c>
      <c r="G319">
        <v>2020</v>
      </c>
      <c r="H319" t="s">
        <v>22</v>
      </c>
      <c r="I319" t="s">
        <v>20</v>
      </c>
      <c r="K319" t="s">
        <v>1042</v>
      </c>
      <c r="L319" t="s">
        <v>844</v>
      </c>
      <c r="N319" t="s">
        <v>22</v>
      </c>
      <c r="Q319">
        <v>0</v>
      </c>
      <c r="R319">
        <v>0</v>
      </c>
      <c r="S319">
        <v>0</v>
      </c>
      <c r="T319">
        <v>0</v>
      </c>
      <c r="U319">
        <v>0</v>
      </c>
      <c r="V319">
        <v>1</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f t="shared" si="40"/>
        <v>0</v>
      </c>
      <c r="AY319">
        <f t="shared" si="41"/>
        <v>0</v>
      </c>
      <c r="AZ319">
        <f t="shared" si="42"/>
        <v>0</v>
      </c>
      <c r="BA319">
        <f t="shared" si="43"/>
        <v>0</v>
      </c>
      <c r="BB319">
        <v>0</v>
      </c>
      <c r="BC319">
        <v>0</v>
      </c>
      <c r="BD319">
        <v>0</v>
      </c>
      <c r="BE319">
        <v>0</v>
      </c>
      <c r="BF319">
        <v>0</v>
      </c>
      <c r="BG319">
        <v>0</v>
      </c>
      <c r="BH319">
        <v>1</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f t="shared" si="44"/>
        <v>0</v>
      </c>
      <c r="CH319">
        <f t="shared" si="45"/>
        <v>1</v>
      </c>
      <c r="CI319">
        <f t="shared" si="46"/>
        <v>0</v>
      </c>
      <c r="CJ319">
        <f t="shared" si="47"/>
        <v>0</v>
      </c>
      <c r="CK319">
        <f t="shared" si="48"/>
        <v>0</v>
      </c>
      <c r="CL319">
        <f t="shared" si="49"/>
        <v>0</v>
      </c>
    </row>
    <row r="320" spans="1:90" x14ac:dyDescent="0.25">
      <c r="A320" s="1">
        <v>318</v>
      </c>
      <c r="B320" t="s">
        <v>1043</v>
      </c>
      <c r="C320" t="s">
        <v>1044</v>
      </c>
      <c r="D320" t="s">
        <v>51</v>
      </c>
      <c r="F320">
        <v>2013</v>
      </c>
      <c r="G320">
        <v>2013</v>
      </c>
      <c r="H320" t="s">
        <v>22</v>
      </c>
      <c r="I320" t="s">
        <v>17</v>
      </c>
      <c r="J320" t="s">
        <v>53</v>
      </c>
      <c r="K320" t="s">
        <v>1045</v>
      </c>
      <c r="L320" t="s">
        <v>1046</v>
      </c>
      <c r="M320">
        <v>2013</v>
      </c>
      <c r="N320" t="s">
        <v>1047</v>
      </c>
      <c r="Q320">
        <v>0</v>
      </c>
      <c r="R320">
        <v>0</v>
      </c>
      <c r="S320">
        <v>1</v>
      </c>
      <c r="T320">
        <v>0</v>
      </c>
      <c r="U320">
        <v>0</v>
      </c>
      <c r="V320">
        <v>0</v>
      </c>
      <c r="W320">
        <v>1</v>
      </c>
      <c r="X320">
        <v>1</v>
      </c>
      <c r="Y320">
        <v>1</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f t="shared" si="40"/>
        <v>1</v>
      </c>
      <c r="AY320">
        <f t="shared" si="41"/>
        <v>0</v>
      </c>
      <c r="AZ320">
        <f t="shared" si="42"/>
        <v>0</v>
      </c>
      <c r="BA320">
        <f t="shared" si="43"/>
        <v>0</v>
      </c>
      <c r="BB320">
        <v>0</v>
      </c>
      <c r="BC320">
        <v>0</v>
      </c>
      <c r="BD320">
        <v>0</v>
      </c>
      <c r="BE320">
        <v>0</v>
      </c>
      <c r="BF320">
        <v>1</v>
      </c>
      <c r="BG320">
        <v>1</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f t="shared" si="44"/>
        <v>0</v>
      </c>
      <c r="CH320">
        <f t="shared" si="45"/>
        <v>0</v>
      </c>
      <c r="CI320">
        <f t="shared" si="46"/>
        <v>0</v>
      </c>
      <c r="CJ320">
        <f t="shared" si="47"/>
        <v>0</v>
      </c>
      <c r="CK320">
        <f t="shared" si="48"/>
        <v>0</v>
      </c>
      <c r="CL320">
        <f t="shared" si="49"/>
        <v>1</v>
      </c>
    </row>
    <row r="321" spans="1:90" x14ac:dyDescent="0.25">
      <c r="A321" s="1">
        <v>319</v>
      </c>
      <c r="B321" t="s">
        <v>1048</v>
      </c>
      <c r="C321" t="s">
        <v>643</v>
      </c>
      <c r="D321" t="s">
        <v>51</v>
      </c>
      <c r="F321">
        <v>2016</v>
      </c>
      <c r="G321">
        <v>2016</v>
      </c>
      <c r="H321" t="s">
        <v>22</v>
      </c>
      <c r="I321" t="s">
        <v>17</v>
      </c>
      <c r="J321" t="s">
        <v>53</v>
      </c>
      <c r="K321" t="s">
        <v>1049</v>
      </c>
      <c r="L321" t="s">
        <v>645</v>
      </c>
      <c r="M321">
        <v>2016</v>
      </c>
      <c r="N321" t="s">
        <v>283</v>
      </c>
      <c r="Q321">
        <v>0</v>
      </c>
      <c r="R321">
        <v>0</v>
      </c>
      <c r="S321">
        <v>1</v>
      </c>
      <c r="T321">
        <v>0</v>
      </c>
      <c r="U321">
        <v>0</v>
      </c>
      <c r="V321">
        <v>0</v>
      </c>
      <c r="W321">
        <v>0</v>
      </c>
      <c r="X321">
        <v>0</v>
      </c>
      <c r="Y321">
        <v>0</v>
      </c>
      <c r="Z321">
        <v>0</v>
      </c>
      <c r="AA321">
        <v>0</v>
      </c>
      <c r="AB321">
        <v>0</v>
      </c>
      <c r="AC321">
        <v>0</v>
      </c>
      <c r="AD321">
        <v>0</v>
      </c>
      <c r="AE321">
        <v>0</v>
      </c>
      <c r="AF321">
        <v>0</v>
      </c>
      <c r="AG321">
        <v>0</v>
      </c>
      <c r="AH321">
        <v>0</v>
      </c>
      <c r="AI321">
        <v>0</v>
      </c>
      <c r="AJ321">
        <v>0</v>
      </c>
      <c r="AK321">
        <v>1</v>
      </c>
      <c r="AL321">
        <v>0</v>
      </c>
      <c r="AM321">
        <v>0</v>
      </c>
      <c r="AN321">
        <v>0</v>
      </c>
      <c r="AO321">
        <v>0</v>
      </c>
      <c r="AP321">
        <v>0</v>
      </c>
      <c r="AQ321">
        <v>0</v>
      </c>
      <c r="AR321">
        <v>0</v>
      </c>
      <c r="AS321">
        <v>0</v>
      </c>
      <c r="AT321">
        <v>0</v>
      </c>
      <c r="AU321">
        <v>0</v>
      </c>
      <c r="AV321">
        <v>0</v>
      </c>
      <c r="AW321">
        <v>0</v>
      </c>
      <c r="AX321">
        <f t="shared" si="40"/>
        <v>0</v>
      </c>
      <c r="AY321">
        <f t="shared" si="41"/>
        <v>1</v>
      </c>
      <c r="AZ321">
        <f t="shared" si="42"/>
        <v>0</v>
      </c>
      <c r="BA321">
        <f t="shared" si="43"/>
        <v>0</v>
      </c>
      <c r="BB321">
        <v>0</v>
      </c>
      <c r="BC321">
        <v>0</v>
      </c>
      <c r="BD321">
        <v>0</v>
      </c>
      <c r="BE321">
        <v>0</v>
      </c>
      <c r="BF321">
        <v>1</v>
      </c>
      <c r="BG321">
        <v>1</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f t="shared" si="44"/>
        <v>0</v>
      </c>
      <c r="CH321">
        <f t="shared" si="45"/>
        <v>0</v>
      </c>
      <c r="CI321">
        <f t="shared" si="46"/>
        <v>0</v>
      </c>
      <c r="CJ321">
        <f t="shared" si="47"/>
        <v>0</v>
      </c>
      <c r="CK321">
        <f t="shared" si="48"/>
        <v>0</v>
      </c>
      <c r="CL321">
        <f t="shared" si="49"/>
        <v>1</v>
      </c>
    </row>
    <row r="322" spans="1:90" x14ac:dyDescent="0.25">
      <c r="A322" s="1">
        <v>320</v>
      </c>
      <c r="B322" t="s">
        <v>1050</v>
      </c>
      <c r="C322" t="s">
        <v>606</v>
      </c>
      <c r="D322" t="s">
        <v>51</v>
      </c>
      <c r="G322">
        <v>2020</v>
      </c>
      <c r="H322" t="s">
        <v>22</v>
      </c>
      <c r="I322" t="s">
        <v>1051</v>
      </c>
      <c r="K322" t="s">
        <v>1052</v>
      </c>
      <c r="L322" t="s">
        <v>609</v>
      </c>
      <c r="N322" t="s">
        <v>70</v>
      </c>
      <c r="Q322">
        <v>1</v>
      </c>
      <c r="R322">
        <v>1</v>
      </c>
      <c r="S322">
        <v>0</v>
      </c>
      <c r="T322">
        <v>0</v>
      </c>
      <c r="U322">
        <v>0</v>
      </c>
      <c r="V322">
        <v>0</v>
      </c>
      <c r="W322">
        <v>0</v>
      </c>
      <c r="X322">
        <v>0</v>
      </c>
      <c r="Y322">
        <v>0</v>
      </c>
      <c r="Z322">
        <v>1</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f t="shared" si="40"/>
        <v>0</v>
      </c>
      <c r="AY322">
        <f t="shared" si="41"/>
        <v>1</v>
      </c>
      <c r="AZ322">
        <f t="shared" si="42"/>
        <v>0</v>
      </c>
      <c r="BA322">
        <f t="shared" si="43"/>
        <v>0</v>
      </c>
      <c r="BB322">
        <v>1</v>
      </c>
      <c r="BC322">
        <v>0</v>
      </c>
      <c r="BD322">
        <v>0</v>
      </c>
      <c r="BE322">
        <v>1</v>
      </c>
      <c r="BF322">
        <v>1</v>
      </c>
      <c r="BG322">
        <v>0</v>
      </c>
      <c r="BH322">
        <v>1</v>
      </c>
      <c r="BI322">
        <v>0</v>
      </c>
      <c r="BJ322">
        <v>0</v>
      </c>
      <c r="BK322">
        <v>0</v>
      </c>
      <c r="BL322">
        <v>0</v>
      </c>
      <c r="BM322">
        <v>0</v>
      </c>
      <c r="BN322">
        <v>0</v>
      </c>
      <c r="BO322">
        <v>0</v>
      </c>
      <c r="BP322">
        <v>0</v>
      </c>
      <c r="BQ322">
        <v>0</v>
      </c>
      <c r="BR322">
        <v>0</v>
      </c>
      <c r="BS322">
        <v>0</v>
      </c>
      <c r="BT322">
        <v>0</v>
      </c>
      <c r="BU322">
        <v>0</v>
      </c>
      <c r="BV322">
        <v>0</v>
      </c>
      <c r="BW322">
        <v>0</v>
      </c>
      <c r="BX322">
        <v>1</v>
      </c>
      <c r="BY322">
        <v>0</v>
      </c>
      <c r="BZ322">
        <v>0</v>
      </c>
      <c r="CA322">
        <v>0</v>
      </c>
      <c r="CB322">
        <v>0</v>
      </c>
      <c r="CC322">
        <v>0</v>
      </c>
      <c r="CD322">
        <v>0</v>
      </c>
      <c r="CE322">
        <v>0</v>
      </c>
      <c r="CF322">
        <v>0</v>
      </c>
      <c r="CG322">
        <f t="shared" si="44"/>
        <v>0</v>
      </c>
      <c r="CH322">
        <f t="shared" si="45"/>
        <v>1</v>
      </c>
      <c r="CI322">
        <f t="shared" si="46"/>
        <v>0</v>
      </c>
      <c r="CJ322">
        <f t="shared" si="47"/>
        <v>0</v>
      </c>
      <c r="CK322">
        <f t="shared" si="48"/>
        <v>0</v>
      </c>
      <c r="CL322">
        <f t="shared" si="49"/>
        <v>1</v>
      </c>
    </row>
    <row r="323" spans="1:90" x14ac:dyDescent="0.25">
      <c r="A323" s="1">
        <v>321</v>
      </c>
      <c r="B323" t="s">
        <v>1053</v>
      </c>
      <c r="C323" t="s">
        <v>1054</v>
      </c>
      <c r="D323" t="s">
        <v>138</v>
      </c>
      <c r="G323">
        <v>2019</v>
      </c>
      <c r="H323" t="s">
        <v>22</v>
      </c>
      <c r="I323" t="s">
        <v>17</v>
      </c>
      <c r="K323" t="s">
        <v>1055</v>
      </c>
      <c r="L323" t="s">
        <v>1056</v>
      </c>
      <c r="N323" t="s">
        <v>70</v>
      </c>
      <c r="Q323">
        <v>0</v>
      </c>
      <c r="R323">
        <v>0</v>
      </c>
      <c r="S323">
        <v>1</v>
      </c>
      <c r="T323">
        <v>0</v>
      </c>
      <c r="U323">
        <v>0</v>
      </c>
      <c r="V323">
        <v>0</v>
      </c>
      <c r="W323">
        <v>0</v>
      </c>
      <c r="X323">
        <v>0</v>
      </c>
      <c r="Y323">
        <v>0</v>
      </c>
      <c r="Z323">
        <v>1</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f t="shared" ref="AX323:AX336" si="50">+MIN(1,MAX(W323,X323,Y323,AA323,AB323,AF323,AL323))</f>
        <v>0</v>
      </c>
      <c r="AY323">
        <f t="shared" ref="AY323:AY336" si="51">+MIN(1,MAX(Z323,AK323))</f>
        <v>1</v>
      </c>
      <c r="AZ323">
        <f t="shared" ref="AZ323:AZ336" si="52">+MIN(1,MAX(AC323,AD323,AE323,AP323,AR323))</f>
        <v>0</v>
      </c>
      <c r="BA323">
        <f t="shared" ref="BA323:BA336" si="53">+MIN(1,MAX(AG323,AH323,AI323,AJ323,AM323,AN323,AO323,AQ323,AS323,AT323,AU323,AV323,AW323))</f>
        <v>0</v>
      </c>
      <c r="BB323">
        <v>0</v>
      </c>
      <c r="BC323">
        <v>0</v>
      </c>
      <c r="BD323">
        <v>1</v>
      </c>
      <c r="BE323">
        <v>0</v>
      </c>
      <c r="BF323">
        <v>1</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f t="shared" ref="CG323:CG336" si="54">+MIN(MAX(BD323,BJ323,CA323,CF323),1)</f>
        <v>1</v>
      </c>
      <c r="CH323">
        <f t="shared" ref="CH323:CH336" si="55">+MIN(MAX(BE323,BH323,BU323,BW323,BX323),1)</f>
        <v>0</v>
      </c>
      <c r="CI323">
        <f t="shared" ref="CI323:CI336" si="56">+MIN(MAX(BM323,CB323,CC323),1)</f>
        <v>0</v>
      </c>
      <c r="CJ323">
        <f t="shared" ref="CJ323:CJ336" si="57">+MIN(MAX(BK323,BO323,BQ323,BR323,BS323,BT323,BY323,BZ323),1)</f>
        <v>0</v>
      </c>
      <c r="CK323">
        <f t="shared" ref="CK323:CK336" si="58">+MIN(MAX(BV323,CD323,CE323),1)</f>
        <v>0</v>
      </c>
      <c r="CL323">
        <f t="shared" ref="CL323:CL336" si="59">+MIN(MAX(BB323,BC323,BF323,BG323,BI323,BL323,BN323,BP323),1)</f>
        <v>1</v>
      </c>
    </row>
    <row r="324" spans="1:90" x14ac:dyDescent="0.25">
      <c r="A324" s="1">
        <v>322</v>
      </c>
      <c r="B324" t="s">
        <v>1057</v>
      </c>
      <c r="C324" t="s">
        <v>758</v>
      </c>
      <c r="D324" t="s">
        <v>110</v>
      </c>
      <c r="G324">
        <v>2021</v>
      </c>
      <c r="H324" t="s">
        <v>22</v>
      </c>
      <c r="I324" t="s">
        <v>1058</v>
      </c>
      <c r="K324" t="s">
        <v>1059</v>
      </c>
      <c r="L324" t="s">
        <v>760</v>
      </c>
      <c r="N324" t="s">
        <v>70</v>
      </c>
      <c r="Q324">
        <v>1</v>
      </c>
      <c r="R324">
        <v>1</v>
      </c>
      <c r="S324">
        <v>1</v>
      </c>
      <c r="T324">
        <v>1</v>
      </c>
      <c r="U324">
        <v>0</v>
      </c>
      <c r="V324">
        <v>1</v>
      </c>
      <c r="W324">
        <v>0</v>
      </c>
      <c r="X324">
        <v>0</v>
      </c>
      <c r="Y324">
        <v>0</v>
      </c>
      <c r="Z324">
        <v>1</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f t="shared" si="50"/>
        <v>0</v>
      </c>
      <c r="AY324">
        <f t="shared" si="51"/>
        <v>1</v>
      </c>
      <c r="AZ324">
        <f t="shared" si="52"/>
        <v>0</v>
      </c>
      <c r="BA324">
        <f t="shared" si="53"/>
        <v>0</v>
      </c>
      <c r="BB324">
        <v>1</v>
      </c>
      <c r="BC324">
        <v>0</v>
      </c>
      <c r="BD324">
        <v>0</v>
      </c>
      <c r="BE324">
        <v>0</v>
      </c>
      <c r="BF324">
        <v>1</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f t="shared" si="54"/>
        <v>0</v>
      </c>
      <c r="CH324">
        <f t="shared" si="55"/>
        <v>0</v>
      </c>
      <c r="CI324">
        <f t="shared" si="56"/>
        <v>0</v>
      </c>
      <c r="CJ324">
        <f t="shared" si="57"/>
        <v>0</v>
      </c>
      <c r="CK324">
        <f t="shared" si="58"/>
        <v>0</v>
      </c>
      <c r="CL324">
        <f t="shared" si="59"/>
        <v>1</v>
      </c>
    </row>
    <row r="325" spans="1:90" x14ac:dyDescent="0.25">
      <c r="A325" s="1">
        <v>323</v>
      </c>
      <c r="B325" t="s">
        <v>1060</v>
      </c>
      <c r="C325" t="s">
        <v>728</v>
      </c>
      <c r="D325" t="s">
        <v>51</v>
      </c>
      <c r="F325">
        <v>2018</v>
      </c>
      <c r="G325">
        <v>2018</v>
      </c>
      <c r="H325" t="s">
        <v>22</v>
      </c>
      <c r="I325" t="s">
        <v>15</v>
      </c>
      <c r="J325" t="s">
        <v>53</v>
      </c>
      <c r="K325" t="s">
        <v>1061</v>
      </c>
      <c r="L325" t="s">
        <v>730</v>
      </c>
      <c r="M325">
        <v>2018</v>
      </c>
      <c r="N325" t="s">
        <v>311</v>
      </c>
      <c r="Q325">
        <v>1</v>
      </c>
      <c r="R325">
        <v>0</v>
      </c>
      <c r="S325">
        <v>0</v>
      </c>
      <c r="T325">
        <v>0</v>
      </c>
      <c r="U325">
        <v>0</v>
      </c>
      <c r="V325">
        <v>0</v>
      </c>
      <c r="W325">
        <v>0</v>
      </c>
      <c r="X325">
        <v>0</v>
      </c>
      <c r="Y325">
        <v>0</v>
      </c>
      <c r="Z325">
        <v>0</v>
      </c>
      <c r="AA325">
        <v>0</v>
      </c>
      <c r="AB325">
        <v>0</v>
      </c>
      <c r="AC325">
        <v>0</v>
      </c>
      <c r="AD325">
        <v>0</v>
      </c>
      <c r="AE325">
        <v>0</v>
      </c>
      <c r="AF325">
        <v>0</v>
      </c>
      <c r="AG325">
        <v>1</v>
      </c>
      <c r="AH325">
        <v>0</v>
      </c>
      <c r="AI325">
        <v>0</v>
      </c>
      <c r="AJ325">
        <v>1</v>
      </c>
      <c r="AK325">
        <v>0</v>
      </c>
      <c r="AL325">
        <v>0</v>
      </c>
      <c r="AM325">
        <v>0</v>
      </c>
      <c r="AN325">
        <v>0</v>
      </c>
      <c r="AO325">
        <v>0</v>
      </c>
      <c r="AP325">
        <v>0</v>
      </c>
      <c r="AQ325">
        <v>0</v>
      </c>
      <c r="AR325">
        <v>0</v>
      </c>
      <c r="AS325">
        <v>0</v>
      </c>
      <c r="AT325">
        <v>0</v>
      </c>
      <c r="AU325">
        <v>0</v>
      </c>
      <c r="AV325">
        <v>0</v>
      </c>
      <c r="AW325">
        <v>0</v>
      </c>
      <c r="AX325">
        <f t="shared" si="50"/>
        <v>0</v>
      </c>
      <c r="AY325">
        <f t="shared" si="51"/>
        <v>0</v>
      </c>
      <c r="AZ325">
        <f t="shared" si="52"/>
        <v>0</v>
      </c>
      <c r="BA325">
        <f t="shared" si="53"/>
        <v>1</v>
      </c>
      <c r="BB325">
        <v>0</v>
      </c>
      <c r="BC325">
        <v>0</v>
      </c>
      <c r="BD325">
        <v>0</v>
      </c>
      <c r="BE325">
        <v>0</v>
      </c>
      <c r="BF325">
        <v>1</v>
      </c>
      <c r="BG325">
        <v>0</v>
      </c>
      <c r="BH325">
        <v>1</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f t="shared" si="54"/>
        <v>0</v>
      </c>
      <c r="CH325">
        <f t="shared" si="55"/>
        <v>1</v>
      </c>
      <c r="CI325">
        <f t="shared" si="56"/>
        <v>0</v>
      </c>
      <c r="CJ325">
        <f t="shared" si="57"/>
        <v>0</v>
      </c>
      <c r="CK325">
        <f t="shared" si="58"/>
        <v>0</v>
      </c>
      <c r="CL325">
        <f t="shared" si="59"/>
        <v>1</v>
      </c>
    </row>
    <row r="326" spans="1:90" x14ac:dyDescent="0.25">
      <c r="A326" s="1">
        <v>324</v>
      </c>
      <c r="B326" t="s">
        <v>1062</v>
      </c>
      <c r="C326" t="s">
        <v>217</v>
      </c>
      <c r="D326" t="s">
        <v>51</v>
      </c>
      <c r="G326">
        <v>2021</v>
      </c>
      <c r="H326" t="s">
        <v>22</v>
      </c>
      <c r="I326" t="s">
        <v>15</v>
      </c>
      <c r="K326" t="s">
        <v>1063</v>
      </c>
      <c r="L326" t="s">
        <v>220</v>
      </c>
      <c r="N326" t="s">
        <v>70</v>
      </c>
      <c r="Q326">
        <v>1</v>
      </c>
      <c r="R326">
        <v>0</v>
      </c>
      <c r="S326">
        <v>0</v>
      </c>
      <c r="T326">
        <v>0</v>
      </c>
      <c r="U326">
        <v>0</v>
      </c>
      <c r="V326">
        <v>0</v>
      </c>
      <c r="W326">
        <v>0</v>
      </c>
      <c r="X326">
        <v>0</v>
      </c>
      <c r="Y326">
        <v>0</v>
      </c>
      <c r="Z326">
        <v>1</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f t="shared" si="50"/>
        <v>0</v>
      </c>
      <c r="AY326">
        <f t="shared" si="51"/>
        <v>1</v>
      </c>
      <c r="AZ326">
        <f t="shared" si="52"/>
        <v>0</v>
      </c>
      <c r="BA326">
        <f t="shared" si="53"/>
        <v>0</v>
      </c>
      <c r="BB326">
        <v>0</v>
      </c>
      <c r="BC326">
        <v>0</v>
      </c>
      <c r="BD326">
        <v>0</v>
      </c>
      <c r="BE326">
        <v>0</v>
      </c>
      <c r="BF326">
        <v>1</v>
      </c>
      <c r="BG326">
        <v>1</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f t="shared" si="54"/>
        <v>0</v>
      </c>
      <c r="CH326">
        <f t="shared" si="55"/>
        <v>0</v>
      </c>
      <c r="CI326">
        <f t="shared" si="56"/>
        <v>0</v>
      </c>
      <c r="CJ326">
        <f t="shared" si="57"/>
        <v>0</v>
      </c>
      <c r="CK326">
        <f t="shared" si="58"/>
        <v>0</v>
      </c>
      <c r="CL326">
        <f t="shared" si="59"/>
        <v>1</v>
      </c>
    </row>
    <row r="327" spans="1:90" x14ac:dyDescent="0.25">
      <c r="A327" s="1">
        <v>325</v>
      </c>
      <c r="B327" t="s">
        <v>1064</v>
      </c>
      <c r="C327" t="s">
        <v>1065</v>
      </c>
      <c r="D327" t="s">
        <v>51</v>
      </c>
      <c r="F327">
        <v>2016</v>
      </c>
      <c r="G327">
        <v>2016</v>
      </c>
      <c r="H327" t="s">
        <v>22</v>
      </c>
      <c r="I327" t="s">
        <v>889</v>
      </c>
      <c r="J327" t="s">
        <v>53</v>
      </c>
      <c r="K327" t="s">
        <v>1066</v>
      </c>
      <c r="L327" t="s">
        <v>1067</v>
      </c>
      <c r="M327">
        <v>2016</v>
      </c>
      <c r="N327" t="s">
        <v>445</v>
      </c>
      <c r="Q327">
        <v>0</v>
      </c>
      <c r="R327">
        <v>0</v>
      </c>
      <c r="S327">
        <v>1</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1</v>
      </c>
      <c r="AP327">
        <v>0</v>
      </c>
      <c r="AQ327">
        <v>0</v>
      </c>
      <c r="AR327">
        <v>0</v>
      </c>
      <c r="AS327">
        <v>0</v>
      </c>
      <c r="AT327">
        <v>0</v>
      </c>
      <c r="AU327">
        <v>0</v>
      </c>
      <c r="AV327">
        <v>0</v>
      </c>
      <c r="AW327">
        <v>0</v>
      </c>
      <c r="AX327">
        <f t="shared" si="50"/>
        <v>0</v>
      </c>
      <c r="AY327">
        <f t="shared" si="51"/>
        <v>0</v>
      </c>
      <c r="AZ327">
        <f t="shared" si="52"/>
        <v>0</v>
      </c>
      <c r="BA327">
        <f t="shared" si="53"/>
        <v>1</v>
      </c>
      <c r="BB327">
        <v>0</v>
      </c>
      <c r="BC327">
        <v>0</v>
      </c>
      <c r="BD327">
        <v>0</v>
      </c>
      <c r="BE327">
        <v>0</v>
      </c>
      <c r="BF327">
        <v>1</v>
      </c>
      <c r="BG327">
        <v>1</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f t="shared" si="54"/>
        <v>0</v>
      </c>
      <c r="CH327">
        <f t="shared" si="55"/>
        <v>0</v>
      </c>
      <c r="CI327">
        <f t="shared" si="56"/>
        <v>0</v>
      </c>
      <c r="CJ327">
        <f t="shared" si="57"/>
        <v>0</v>
      </c>
      <c r="CK327">
        <f t="shared" si="58"/>
        <v>0</v>
      </c>
      <c r="CL327">
        <f t="shared" si="59"/>
        <v>1</v>
      </c>
    </row>
    <row r="328" spans="1:90" x14ac:dyDescent="0.25">
      <c r="A328" s="1">
        <v>326</v>
      </c>
      <c r="B328" t="s">
        <v>1068</v>
      </c>
      <c r="C328" t="s">
        <v>1069</v>
      </c>
      <c r="D328" t="s">
        <v>110</v>
      </c>
      <c r="G328">
        <v>2020</v>
      </c>
      <c r="H328" t="s">
        <v>22</v>
      </c>
      <c r="I328" t="s">
        <v>181</v>
      </c>
      <c r="K328" t="s">
        <v>1070</v>
      </c>
      <c r="L328" t="s">
        <v>1071</v>
      </c>
      <c r="N328" t="s">
        <v>70</v>
      </c>
      <c r="Q328">
        <v>0</v>
      </c>
      <c r="R328">
        <v>0</v>
      </c>
      <c r="S328">
        <v>0</v>
      </c>
      <c r="T328">
        <v>1</v>
      </c>
      <c r="U328">
        <v>1</v>
      </c>
      <c r="V328">
        <v>0</v>
      </c>
      <c r="W328">
        <v>0</v>
      </c>
      <c r="X328">
        <v>0</v>
      </c>
      <c r="Y328">
        <v>0</v>
      </c>
      <c r="Z328">
        <v>1</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f t="shared" si="50"/>
        <v>0</v>
      </c>
      <c r="AY328">
        <f t="shared" si="51"/>
        <v>1</v>
      </c>
      <c r="AZ328">
        <f t="shared" si="52"/>
        <v>0</v>
      </c>
      <c r="BA328">
        <f t="shared" si="53"/>
        <v>0</v>
      </c>
      <c r="BB328">
        <v>1</v>
      </c>
      <c r="BC328">
        <v>0</v>
      </c>
      <c r="BD328">
        <v>0</v>
      </c>
      <c r="BE328">
        <v>0</v>
      </c>
      <c r="BF328">
        <v>1</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f t="shared" si="54"/>
        <v>0</v>
      </c>
      <c r="CH328">
        <f t="shared" si="55"/>
        <v>0</v>
      </c>
      <c r="CI328">
        <f t="shared" si="56"/>
        <v>0</v>
      </c>
      <c r="CJ328">
        <f t="shared" si="57"/>
        <v>0</v>
      </c>
      <c r="CK328">
        <f t="shared" si="58"/>
        <v>0</v>
      </c>
      <c r="CL328">
        <f t="shared" si="59"/>
        <v>1</v>
      </c>
    </row>
    <row r="329" spans="1:90" x14ac:dyDescent="0.25">
      <c r="A329" s="1">
        <v>327</v>
      </c>
      <c r="B329" t="s">
        <v>1072</v>
      </c>
      <c r="C329" t="s">
        <v>957</v>
      </c>
      <c r="D329" t="s">
        <v>51</v>
      </c>
      <c r="F329">
        <v>2020</v>
      </c>
      <c r="G329">
        <v>2020</v>
      </c>
      <c r="H329" t="s">
        <v>22</v>
      </c>
      <c r="I329" t="s">
        <v>15</v>
      </c>
      <c r="J329" t="s">
        <v>53</v>
      </c>
      <c r="K329" t="s">
        <v>1073</v>
      </c>
      <c r="L329" t="s">
        <v>959</v>
      </c>
      <c r="M329">
        <v>2020</v>
      </c>
      <c r="N329" t="s">
        <v>79</v>
      </c>
      <c r="Q329">
        <v>1</v>
      </c>
      <c r="R329">
        <v>0</v>
      </c>
      <c r="S329">
        <v>0</v>
      </c>
      <c r="T329">
        <v>0</v>
      </c>
      <c r="U329">
        <v>0</v>
      </c>
      <c r="V329">
        <v>0</v>
      </c>
      <c r="W329">
        <v>1</v>
      </c>
      <c r="X329">
        <v>1</v>
      </c>
      <c r="Y329">
        <v>1</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f t="shared" si="50"/>
        <v>1</v>
      </c>
      <c r="AY329">
        <f t="shared" si="51"/>
        <v>0</v>
      </c>
      <c r="AZ329">
        <f t="shared" si="52"/>
        <v>0</v>
      </c>
      <c r="BA329">
        <f t="shared" si="53"/>
        <v>0</v>
      </c>
      <c r="BB329">
        <v>0</v>
      </c>
      <c r="BC329">
        <v>0</v>
      </c>
      <c r="BD329">
        <v>1</v>
      </c>
      <c r="BE329">
        <v>0</v>
      </c>
      <c r="BF329">
        <v>1</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f t="shared" si="54"/>
        <v>1</v>
      </c>
      <c r="CH329">
        <f t="shared" si="55"/>
        <v>0</v>
      </c>
      <c r="CI329">
        <f t="shared" si="56"/>
        <v>0</v>
      </c>
      <c r="CJ329">
        <f t="shared" si="57"/>
        <v>0</v>
      </c>
      <c r="CK329">
        <f t="shared" si="58"/>
        <v>0</v>
      </c>
      <c r="CL329">
        <f t="shared" si="59"/>
        <v>1</v>
      </c>
    </row>
    <row r="330" spans="1:90" x14ac:dyDescent="0.25">
      <c r="A330" s="1">
        <v>328</v>
      </c>
      <c r="B330" t="s">
        <v>1074</v>
      </c>
      <c r="C330" t="s">
        <v>742</v>
      </c>
      <c r="D330" t="s">
        <v>51</v>
      </c>
      <c r="G330">
        <v>2020</v>
      </c>
      <c r="H330" t="s">
        <v>22</v>
      </c>
      <c r="I330" t="s">
        <v>58</v>
      </c>
      <c r="K330" t="s">
        <v>1075</v>
      </c>
      <c r="L330" t="s">
        <v>744</v>
      </c>
      <c r="N330" t="s">
        <v>79</v>
      </c>
      <c r="Q330">
        <v>1</v>
      </c>
      <c r="R330">
        <v>1</v>
      </c>
      <c r="S330">
        <v>1</v>
      </c>
      <c r="T330">
        <v>1</v>
      </c>
      <c r="U330">
        <v>1</v>
      </c>
      <c r="V330">
        <v>1</v>
      </c>
      <c r="W330">
        <v>1</v>
      </c>
      <c r="X330">
        <v>1</v>
      </c>
      <c r="Y330">
        <v>1</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f t="shared" si="50"/>
        <v>1</v>
      </c>
      <c r="AY330">
        <f t="shared" si="51"/>
        <v>0</v>
      </c>
      <c r="AZ330">
        <f t="shared" si="52"/>
        <v>0</v>
      </c>
      <c r="BA330">
        <f t="shared" si="53"/>
        <v>0</v>
      </c>
      <c r="BB330">
        <v>0</v>
      </c>
      <c r="BC330">
        <v>0</v>
      </c>
      <c r="BD330">
        <v>0</v>
      </c>
      <c r="BE330">
        <v>0</v>
      </c>
      <c r="BF330">
        <v>1</v>
      </c>
      <c r="BG330">
        <v>1</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f t="shared" si="54"/>
        <v>0</v>
      </c>
      <c r="CH330">
        <f t="shared" si="55"/>
        <v>0</v>
      </c>
      <c r="CI330">
        <f t="shared" si="56"/>
        <v>0</v>
      </c>
      <c r="CJ330">
        <f t="shared" si="57"/>
        <v>0</v>
      </c>
      <c r="CK330">
        <f t="shared" si="58"/>
        <v>0</v>
      </c>
      <c r="CL330">
        <f t="shared" si="59"/>
        <v>1</v>
      </c>
    </row>
    <row r="331" spans="1:90" x14ac:dyDescent="0.25">
      <c r="A331" s="1">
        <v>329</v>
      </c>
      <c r="B331" t="s">
        <v>1076</v>
      </c>
      <c r="C331" t="s">
        <v>217</v>
      </c>
      <c r="D331" t="s">
        <v>51</v>
      </c>
      <c r="F331">
        <v>2015</v>
      </c>
      <c r="G331">
        <v>2015</v>
      </c>
      <c r="H331" t="s">
        <v>22</v>
      </c>
      <c r="I331" t="s">
        <v>18</v>
      </c>
      <c r="J331" t="s">
        <v>53</v>
      </c>
      <c r="K331" t="s">
        <v>1077</v>
      </c>
      <c r="L331" t="s">
        <v>220</v>
      </c>
      <c r="M331">
        <v>2015</v>
      </c>
      <c r="N331" t="s">
        <v>98</v>
      </c>
      <c r="Q331">
        <v>0</v>
      </c>
      <c r="R331">
        <v>0</v>
      </c>
      <c r="S331">
        <v>0</v>
      </c>
      <c r="T331">
        <v>1</v>
      </c>
      <c r="U331">
        <v>0</v>
      </c>
      <c r="V331">
        <v>0</v>
      </c>
      <c r="W331">
        <v>1</v>
      </c>
      <c r="X331">
        <v>1</v>
      </c>
      <c r="Y331">
        <v>0</v>
      </c>
      <c r="Z331">
        <v>0</v>
      </c>
      <c r="AA331">
        <v>1</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f t="shared" si="50"/>
        <v>1</v>
      </c>
      <c r="AY331">
        <f t="shared" si="51"/>
        <v>0</v>
      </c>
      <c r="AZ331">
        <f t="shared" si="52"/>
        <v>0</v>
      </c>
      <c r="BA331">
        <f t="shared" si="53"/>
        <v>0</v>
      </c>
      <c r="BB331">
        <v>0</v>
      </c>
      <c r="BC331">
        <v>0</v>
      </c>
      <c r="BD331">
        <v>0</v>
      </c>
      <c r="BE331">
        <v>0</v>
      </c>
      <c r="BF331">
        <v>1</v>
      </c>
      <c r="BG331">
        <v>1</v>
      </c>
      <c r="BH331">
        <v>0</v>
      </c>
      <c r="BI331">
        <v>0</v>
      </c>
      <c r="BJ331">
        <v>0</v>
      </c>
      <c r="BK331">
        <v>0</v>
      </c>
      <c r="BL331">
        <v>0</v>
      </c>
      <c r="BM331">
        <v>0</v>
      </c>
      <c r="BN331">
        <v>0</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f t="shared" si="54"/>
        <v>0</v>
      </c>
      <c r="CH331">
        <f t="shared" si="55"/>
        <v>0</v>
      </c>
      <c r="CI331">
        <f t="shared" si="56"/>
        <v>0</v>
      </c>
      <c r="CJ331">
        <f t="shared" si="57"/>
        <v>0</v>
      </c>
      <c r="CK331">
        <f t="shared" si="58"/>
        <v>0</v>
      </c>
      <c r="CL331">
        <f t="shared" si="59"/>
        <v>1</v>
      </c>
    </row>
    <row r="332" spans="1:90" x14ac:dyDescent="0.25">
      <c r="A332" s="1">
        <v>330</v>
      </c>
      <c r="B332" t="s">
        <v>1078</v>
      </c>
      <c r="C332" t="s">
        <v>217</v>
      </c>
      <c r="D332" t="s">
        <v>51</v>
      </c>
      <c r="F332">
        <v>2017</v>
      </c>
      <c r="G332">
        <v>2017</v>
      </c>
      <c r="H332" t="s">
        <v>22</v>
      </c>
      <c r="I332" t="s">
        <v>271</v>
      </c>
      <c r="J332" t="s">
        <v>53</v>
      </c>
      <c r="K332" t="s">
        <v>1079</v>
      </c>
      <c r="L332" t="s">
        <v>220</v>
      </c>
      <c r="M332">
        <v>2017</v>
      </c>
      <c r="N332" t="s">
        <v>98</v>
      </c>
      <c r="Q332">
        <v>1</v>
      </c>
      <c r="R332">
        <v>0</v>
      </c>
      <c r="S332">
        <v>0</v>
      </c>
      <c r="T332">
        <v>1</v>
      </c>
      <c r="U332">
        <v>0</v>
      </c>
      <c r="V332">
        <v>0</v>
      </c>
      <c r="W332">
        <v>1</v>
      </c>
      <c r="X332">
        <v>1</v>
      </c>
      <c r="Y332">
        <v>0</v>
      </c>
      <c r="Z332">
        <v>0</v>
      </c>
      <c r="AA332">
        <v>1</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f t="shared" si="50"/>
        <v>1</v>
      </c>
      <c r="AY332">
        <f t="shared" si="51"/>
        <v>0</v>
      </c>
      <c r="AZ332">
        <f t="shared" si="52"/>
        <v>0</v>
      </c>
      <c r="BA332">
        <f t="shared" si="53"/>
        <v>0</v>
      </c>
      <c r="BB332">
        <v>0</v>
      </c>
      <c r="BC332">
        <v>0</v>
      </c>
      <c r="BD332">
        <v>0</v>
      </c>
      <c r="BE332">
        <v>0</v>
      </c>
      <c r="BF332">
        <v>1</v>
      </c>
      <c r="BG332">
        <v>1</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f t="shared" si="54"/>
        <v>0</v>
      </c>
      <c r="CH332">
        <f t="shared" si="55"/>
        <v>0</v>
      </c>
      <c r="CI332">
        <f t="shared" si="56"/>
        <v>0</v>
      </c>
      <c r="CJ332">
        <f t="shared" si="57"/>
        <v>0</v>
      </c>
      <c r="CK332">
        <f t="shared" si="58"/>
        <v>0</v>
      </c>
      <c r="CL332">
        <f t="shared" si="59"/>
        <v>1</v>
      </c>
    </row>
    <row r="333" spans="1:90" x14ac:dyDescent="0.25">
      <c r="A333" s="1">
        <v>331</v>
      </c>
      <c r="B333" t="s">
        <v>1080</v>
      </c>
      <c r="C333" t="s">
        <v>1081</v>
      </c>
      <c r="D333" t="s">
        <v>110</v>
      </c>
      <c r="G333">
        <v>2014</v>
      </c>
      <c r="H333" t="s">
        <v>22</v>
      </c>
      <c r="I333" t="s">
        <v>18</v>
      </c>
      <c r="K333" t="s">
        <v>1082</v>
      </c>
      <c r="L333" t="s">
        <v>1083</v>
      </c>
      <c r="N333" t="s">
        <v>70</v>
      </c>
      <c r="Q333">
        <v>0</v>
      </c>
      <c r="R333">
        <v>0</v>
      </c>
      <c r="S333">
        <v>0</v>
      </c>
      <c r="T333">
        <v>1</v>
      </c>
      <c r="U333">
        <v>0</v>
      </c>
      <c r="V333">
        <v>0</v>
      </c>
      <c r="W333">
        <v>0</v>
      </c>
      <c r="X333">
        <v>0</v>
      </c>
      <c r="Y333">
        <v>0</v>
      </c>
      <c r="Z333">
        <v>1</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f t="shared" si="50"/>
        <v>0</v>
      </c>
      <c r="AY333">
        <f t="shared" si="51"/>
        <v>1</v>
      </c>
      <c r="AZ333">
        <f t="shared" si="52"/>
        <v>0</v>
      </c>
      <c r="BA333">
        <f t="shared" si="53"/>
        <v>0</v>
      </c>
      <c r="BB333">
        <v>0</v>
      </c>
      <c r="BC333">
        <v>0</v>
      </c>
      <c r="BD333">
        <v>0</v>
      </c>
      <c r="BE333">
        <v>0</v>
      </c>
      <c r="BF333">
        <v>1</v>
      </c>
      <c r="BG333">
        <v>1</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f t="shared" si="54"/>
        <v>0</v>
      </c>
      <c r="CH333">
        <f t="shared" si="55"/>
        <v>0</v>
      </c>
      <c r="CI333">
        <f t="shared" si="56"/>
        <v>0</v>
      </c>
      <c r="CJ333">
        <f t="shared" si="57"/>
        <v>0</v>
      </c>
      <c r="CK333">
        <f t="shared" si="58"/>
        <v>0</v>
      </c>
      <c r="CL333">
        <f t="shared" si="59"/>
        <v>1</v>
      </c>
    </row>
    <row r="334" spans="1:90" x14ac:dyDescent="0.25">
      <c r="A334" s="1">
        <v>332</v>
      </c>
      <c r="B334" t="s">
        <v>1084</v>
      </c>
      <c r="C334" t="s">
        <v>758</v>
      </c>
      <c r="D334" t="s">
        <v>110</v>
      </c>
      <c r="G334">
        <v>2022</v>
      </c>
      <c r="H334" t="s">
        <v>22</v>
      </c>
      <c r="I334" t="s">
        <v>1085</v>
      </c>
      <c r="K334" t="s">
        <v>1086</v>
      </c>
      <c r="L334" t="s">
        <v>760</v>
      </c>
      <c r="N334" t="s">
        <v>79</v>
      </c>
      <c r="Q334">
        <v>1</v>
      </c>
      <c r="R334">
        <v>1</v>
      </c>
      <c r="S334">
        <v>0</v>
      </c>
      <c r="T334">
        <v>1</v>
      </c>
      <c r="U334">
        <v>1</v>
      </c>
      <c r="V334">
        <v>0</v>
      </c>
      <c r="W334">
        <v>1</v>
      </c>
      <c r="X334">
        <v>1</v>
      </c>
      <c r="Y334">
        <v>1</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f t="shared" si="50"/>
        <v>1</v>
      </c>
      <c r="AY334">
        <f t="shared" si="51"/>
        <v>0</v>
      </c>
      <c r="AZ334">
        <f t="shared" si="52"/>
        <v>0</v>
      </c>
      <c r="BA334">
        <f t="shared" si="53"/>
        <v>0</v>
      </c>
      <c r="BB334">
        <v>0</v>
      </c>
      <c r="BC334">
        <v>0</v>
      </c>
      <c r="BD334">
        <v>1</v>
      </c>
      <c r="BE334">
        <v>0</v>
      </c>
      <c r="BF334">
        <v>1</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f t="shared" si="54"/>
        <v>1</v>
      </c>
      <c r="CH334">
        <f t="shared" si="55"/>
        <v>0</v>
      </c>
      <c r="CI334">
        <f t="shared" si="56"/>
        <v>0</v>
      </c>
      <c r="CJ334">
        <f t="shared" si="57"/>
        <v>0</v>
      </c>
      <c r="CK334">
        <f t="shared" si="58"/>
        <v>0</v>
      </c>
      <c r="CL334">
        <f t="shared" si="59"/>
        <v>1</v>
      </c>
    </row>
    <row r="335" spans="1:90" x14ac:dyDescent="0.25">
      <c r="A335" s="1">
        <v>333</v>
      </c>
      <c r="B335" t="s">
        <v>1087</v>
      </c>
      <c r="C335" t="s">
        <v>1065</v>
      </c>
      <c r="D335" t="s">
        <v>51</v>
      </c>
      <c r="G335">
        <v>2019</v>
      </c>
      <c r="H335" t="s">
        <v>22</v>
      </c>
      <c r="I335" t="s">
        <v>842</v>
      </c>
      <c r="K335" t="s">
        <v>1088</v>
      </c>
      <c r="L335" t="s">
        <v>1067</v>
      </c>
      <c r="N335" t="s">
        <v>445</v>
      </c>
      <c r="Q335">
        <v>0</v>
      </c>
      <c r="R335">
        <v>0</v>
      </c>
      <c r="S335">
        <v>1</v>
      </c>
      <c r="T335">
        <v>0</v>
      </c>
      <c r="U335">
        <v>0</v>
      </c>
      <c r="V335">
        <v>1</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1</v>
      </c>
      <c r="AP335">
        <v>0</v>
      </c>
      <c r="AQ335">
        <v>0</v>
      </c>
      <c r="AR335">
        <v>0</v>
      </c>
      <c r="AS335">
        <v>0</v>
      </c>
      <c r="AT335">
        <v>0</v>
      </c>
      <c r="AU335">
        <v>0</v>
      </c>
      <c r="AV335">
        <v>0</v>
      </c>
      <c r="AW335">
        <v>0</v>
      </c>
      <c r="AX335">
        <f t="shared" si="50"/>
        <v>0</v>
      </c>
      <c r="AY335">
        <f t="shared" si="51"/>
        <v>0</v>
      </c>
      <c r="AZ335">
        <f t="shared" si="52"/>
        <v>0</v>
      </c>
      <c r="BA335">
        <f t="shared" si="53"/>
        <v>1</v>
      </c>
      <c r="BB335">
        <v>0</v>
      </c>
      <c r="BC335">
        <v>0</v>
      </c>
      <c r="BD335">
        <v>0</v>
      </c>
      <c r="BE335">
        <v>0</v>
      </c>
      <c r="BF335">
        <v>1</v>
      </c>
      <c r="BG335">
        <v>1</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f t="shared" si="54"/>
        <v>0</v>
      </c>
      <c r="CH335">
        <f t="shared" si="55"/>
        <v>0</v>
      </c>
      <c r="CI335">
        <f t="shared" si="56"/>
        <v>0</v>
      </c>
      <c r="CJ335">
        <f t="shared" si="57"/>
        <v>0</v>
      </c>
      <c r="CK335">
        <f t="shared" si="58"/>
        <v>0</v>
      </c>
      <c r="CL335">
        <f t="shared" si="59"/>
        <v>1</v>
      </c>
    </row>
    <row r="336" spans="1:90" x14ac:dyDescent="0.25">
      <c r="A336" s="1">
        <v>334</v>
      </c>
      <c r="B336" t="s">
        <v>1089</v>
      </c>
      <c r="C336" t="s">
        <v>574</v>
      </c>
      <c r="D336" t="s">
        <v>51</v>
      </c>
      <c r="G336">
        <v>2021</v>
      </c>
      <c r="H336" t="s">
        <v>22</v>
      </c>
      <c r="I336" t="s">
        <v>15</v>
      </c>
      <c r="K336" t="s">
        <v>1090</v>
      </c>
      <c r="L336" t="s">
        <v>576</v>
      </c>
      <c r="N336" t="s">
        <v>1091</v>
      </c>
      <c r="Q336">
        <v>1</v>
      </c>
      <c r="R336">
        <v>0</v>
      </c>
      <c r="S336">
        <v>0</v>
      </c>
      <c r="T336">
        <v>0</v>
      </c>
      <c r="U336">
        <v>0</v>
      </c>
      <c r="V336">
        <v>0</v>
      </c>
      <c r="W336">
        <v>1</v>
      </c>
      <c r="X336">
        <v>1</v>
      </c>
      <c r="Y336">
        <v>1</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1</v>
      </c>
      <c r="AT336">
        <v>1</v>
      </c>
      <c r="AU336">
        <v>0</v>
      </c>
      <c r="AV336">
        <v>0</v>
      </c>
      <c r="AW336">
        <v>0</v>
      </c>
      <c r="AX336">
        <f t="shared" si="50"/>
        <v>1</v>
      </c>
      <c r="AY336">
        <f t="shared" si="51"/>
        <v>0</v>
      </c>
      <c r="AZ336">
        <f t="shared" si="52"/>
        <v>0</v>
      </c>
      <c r="BA336">
        <f t="shared" si="53"/>
        <v>1</v>
      </c>
      <c r="BB336">
        <v>0</v>
      </c>
      <c r="BC336">
        <v>0</v>
      </c>
      <c r="BD336">
        <v>1</v>
      </c>
      <c r="BE336">
        <v>0</v>
      </c>
      <c r="BF336">
        <v>1</v>
      </c>
      <c r="BG336">
        <v>1</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f t="shared" si="54"/>
        <v>1</v>
      </c>
      <c r="CH336">
        <f t="shared" si="55"/>
        <v>0</v>
      </c>
      <c r="CI336">
        <f t="shared" si="56"/>
        <v>0</v>
      </c>
      <c r="CJ336">
        <f t="shared" si="57"/>
        <v>0</v>
      </c>
      <c r="CK336">
        <f t="shared" si="58"/>
        <v>0</v>
      </c>
      <c r="CL336">
        <f t="shared" si="59"/>
        <v>1</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9B1E8-EDA6-4E2D-8F56-DA721FACCF86}">
  <dimension ref="A1:AW336"/>
  <sheetViews>
    <sheetView workbookViewId="0"/>
  </sheetViews>
  <sheetFormatPr defaultRowHeight="15" x14ac:dyDescent="0.25"/>
  <cols>
    <col min="1" max="1" width="80.85546875" bestFit="1" customWidth="1"/>
    <col min="4" max="4" width="20.85546875" bestFit="1" customWidth="1"/>
  </cols>
  <sheetData>
    <row r="1" spans="1:49" x14ac:dyDescent="0.25">
      <c r="A1" s="1" t="s">
        <v>1097</v>
      </c>
      <c r="B1" s="1" t="s">
        <v>1098</v>
      </c>
      <c r="C1" s="1" t="s">
        <v>1096</v>
      </c>
      <c r="D1" s="1" t="s">
        <v>1099</v>
      </c>
      <c r="E1" s="1" t="s">
        <v>1100</v>
      </c>
      <c r="F1" s="1" t="s">
        <v>1101</v>
      </c>
      <c r="G1" s="1" t="s">
        <v>1102</v>
      </c>
      <c r="H1" s="1" t="s">
        <v>1103</v>
      </c>
      <c r="I1" s="1" t="s">
        <v>1104</v>
      </c>
      <c r="J1" s="1" t="s">
        <v>1105</v>
      </c>
      <c r="K1" s="1" t="s">
        <v>1106</v>
      </c>
      <c r="L1" s="1" t="s">
        <v>1107</v>
      </c>
      <c r="M1" s="1" t="s">
        <v>1108</v>
      </c>
      <c r="N1" s="1" t="s">
        <v>1109</v>
      </c>
      <c r="O1" s="1" t="s">
        <v>1110</v>
      </c>
      <c r="P1" s="1" t="s">
        <v>1111</v>
      </c>
      <c r="Q1" s="1" t="s">
        <v>1112</v>
      </c>
      <c r="R1" s="1" t="s">
        <v>1113</v>
      </c>
      <c r="S1" s="1" t="s">
        <v>1114</v>
      </c>
      <c r="T1" s="1" t="s">
        <v>1115</v>
      </c>
      <c r="U1" s="1" t="s">
        <v>1116</v>
      </c>
      <c r="V1" s="1" t="s">
        <v>1117</v>
      </c>
      <c r="W1" s="1" t="s">
        <v>1118</v>
      </c>
      <c r="X1" s="1" t="s">
        <v>1119</v>
      </c>
      <c r="Y1" s="1" t="s">
        <v>1120</v>
      </c>
      <c r="Z1" s="1" t="s">
        <v>1121</v>
      </c>
      <c r="AA1" s="1" t="s">
        <v>1122</v>
      </c>
      <c r="AB1" s="1" t="s">
        <v>1123</v>
      </c>
      <c r="AC1" s="1" t="s">
        <v>46</v>
      </c>
      <c r="AD1" s="1" t="s">
        <v>1124</v>
      </c>
      <c r="AE1" s="1" t="s">
        <v>1125</v>
      </c>
      <c r="AF1" s="1" t="s">
        <v>1126</v>
      </c>
      <c r="AG1" s="1" t="s">
        <v>1127</v>
      </c>
      <c r="AH1" s="1" t="s">
        <v>1128</v>
      </c>
      <c r="AI1" s="1" t="s">
        <v>1129</v>
      </c>
      <c r="AJ1" s="1" t="s">
        <v>1130</v>
      </c>
      <c r="AK1" s="1" t="s">
        <v>1131</v>
      </c>
      <c r="AL1" s="1" t="s">
        <v>1132</v>
      </c>
      <c r="AM1" s="1" t="s">
        <v>1133</v>
      </c>
      <c r="AN1" s="1" t="s">
        <v>1134</v>
      </c>
      <c r="AO1" s="1" t="s">
        <v>1135</v>
      </c>
      <c r="AP1" s="1" t="s">
        <v>1136</v>
      </c>
      <c r="AQ1" s="1" t="s">
        <v>1137</v>
      </c>
      <c r="AR1" s="1" t="s">
        <v>1138</v>
      </c>
      <c r="AS1" s="1" t="s">
        <v>1139</v>
      </c>
      <c r="AT1" s="1" t="s">
        <v>1140</v>
      </c>
      <c r="AU1" s="1" t="s">
        <v>1141</v>
      </c>
      <c r="AV1" s="1" t="s">
        <v>1142</v>
      </c>
      <c r="AW1" s="1" t="s">
        <v>1143</v>
      </c>
    </row>
    <row r="2" spans="1:49" x14ac:dyDescent="0.25">
      <c r="A2" t="s">
        <v>65</v>
      </c>
      <c r="B2" t="s">
        <v>66</v>
      </c>
      <c r="C2">
        <v>5684</v>
      </c>
      <c r="D2">
        <v>2500000000</v>
      </c>
      <c r="E2" t="s">
        <v>67</v>
      </c>
      <c r="F2" t="s">
        <v>1144</v>
      </c>
      <c r="G2">
        <v>2017</v>
      </c>
      <c r="H2" t="s">
        <v>1145</v>
      </c>
      <c r="I2" t="s">
        <v>1146</v>
      </c>
      <c r="J2" t="s">
        <v>1147</v>
      </c>
      <c r="K2" t="s">
        <v>53</v>
      </c>
      <c r="L2" t="s">
        <v>1148</v>
      </c>
      <c r="M2">
        <v>2020</v>
      </c>
      <c r="N2">
        <v>6</v>
      </c>
      <c r="O2">
        <v>2016</v>
      </c>
      <c r="P2">
        <v>6</v>
      </c>
      <c r="S2">
        <v>1</v>
      </c>
      <c r="T2">
        <v>1</v>
      </c>
      <c r="U2">
        <v>1</v>
      </c>
      <c r="V2">
        <v>1</v>
      </c>
      <c r="W2">
        <v>1</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row>
    <row r="3" spans="1:49" x14ac:dyDescent="0.25">
      <c r="A3" t="s">
        <v>83</v>
      </c>
      <c r="B3" t="s">
        <v>84</v>
      </c>
      <c r="C3">
        <v>867</v>
      </c>
      <c r="D3">
        <v>3089000000</v>
      </c>
      <c r="E3" t="s">
        <v>51</v>
      </c>
      <c r="F3" t="s">
        <v>1149</v>
      </c>
      <c r="G3">
        <v>2017</v>
      </c>
      <c r="H3" t="s">
        <v>1150</v>
      </c>
      <c r="I3" t="s">
        <v>1151</v>
      </c>
      <c r="J3" t="s">
        <v>1147</v>
      </c>
      <c r="K3" t="s">
        <v>53</v>
      </c>
      <c r="L3" t="s">
        <v>1152</v>
      </c>
      <c r="M3">
        <v>2017</v>
      </c>
      <c r="O3">
        <v>2017</v>
      </c>
      <c r="P3">
        <v>1</v>
      </c>
      <c r="S3">
        <v>0</v>
      </c>
      <c r="T3">
        <v>0</v>
      </c>
      <c r="U3">
        <v>0</v>
      </c>
      <c r="V3">
        <v>0</v>
      </c>
      <c r="W3">
        <v>1</v>
      </c>
      <c r="X3">
        <v>1</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row>
    <row r="4" spans="1:49" x14ac:dyDescent="0.25">
      <c r="A4" t="s">
        <v>114</v>
      </c>
      <c r="B4" t="s">
        <v>115</v>
      </c>
      <c r="C4">
        <v>5903</v>
      </c>
      <c r="D4">
        <v>2700000000</v>
      </c>
      <c r="E4" t="s">
        <v>51</v>
      </c>
      <c r="F4" t="s">
        <v>1153</v>
      </c>
      <c r="G4">
        <v>2020</v>
      </c>
      <c r="H4" t="s">
        <v>1154</v>
      </c>
      <c r="I4" t="s">
        <v>1151</v>
      </c>
      <c r="J4" t="s">
        <v>1147</v>
      </c>
      <c r="K4" t="s">
        <v>53</v>
      </c>
      <c r="L4" t="s">
        <v>1152</v>
      </c>
      <c r="M4">
        <v>2020</v>
      </c>
      <c r="N4">
        <v>12</v>
      </c>
      <c r="O4">
        <v>2019</v>
      </c>
      <c r="P4">
        <v>9</v>
      </c>
      <c r="Q4">
        <v>1750000000</v>
      </c>
      <c r="R4" t="s">
        <v>51</v>
      </c>
      <c r="S4">
        <v>1</v>
      </c>
      <c r="T4">
        <v>0</v>
      </c>
      <c r="U4">
        <v>0</v>
      </c>
      <c r="V4">
        <v>1</v>
      </c>
      <c r="W4">
        <v>1</v>
      </c>
      <c r="X4">
        <v>0</v>
      </c>
      <c r="Y4">
        <v>1</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row>
    <row r="5" spans="1:49" x14ac:dyDescent="0.25">
      <c r="A5" t="s">
        <v>122</v>
      </c>
      <c r="B5" t="s">
        <v>84</v>
      </c>
      <c r="C5">
        <v>867</v>
      </c>
      <c r="D5">
        <v>2550000000</v>
      </c>
      <c r="E5" t="s">
        <v>51</v>
      </c>
      <c r="F5" t="s">
        <v>1149</v>
      </c>
      <c r="G5">
        <v>2015</v>
      </c>
      <c r="H5" t="s">
        <v>1155</v>
      </c>
      <c r="I5" t="s">
        <v>1151</v>
      </c>
      <c r="J5" t="s">
        <v>1147</v>
      </c>
      <c r="K5" t="s">
        <v>53</v>
      </c>
      <c r="L5" t="s">
        <v>1152</v>
      </c>
      <c r="M5">
        <v>2015</v>
      </c>
      <c r="O5">
        <v>2015</v>
      </c>
      <c r="P5">
        <v>1</v>
      </c>
      <c r="S5">
        <v>0</v>
      </c>
      <c r="T5">
        <v>0</v>
      </c>
      <c r="U5">
        <v>0</v>
      </c>
      <c r="V5">
        <v>0</v>
      </c>
      <c r="W5">
        <v>1</v>
      </c>
      <c r="X5">
        <v>1</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row>
    <row r="6" spans="1:49" x14ac:dyDescent="0.25">
      <c r="A6" t="s">
        <v>128</v>
      </c>
      <c r="B6" t="s">
        <v>84</v>
      </c>
      <c r="C6">
        <v>867</v>
      </c>
      <c r="D6">
        <v>2237000000</v>
      </c>
      <c r="E6" t="s">
        <v>51</v>
      </c>
      <c r="F6" t="s">
        <v>1149</v>
      </c>
      <c r="G6">
        <v>2019</v>
      </c>
      <c r="H6" t="s">
        <v>1156</v>
      </c>
      <c r="I6" t="s">
        <v>1151</v>
      </c>
      <c r="J6" t="s">
        <v>1147</v>
      </c>
      <c r="K6" t="s">
        <v>53</v>
      </c>
      <c r="L6" t="s">
        <v>1152</v>
      </c>
      <c r="M6">
        <v>2019</v>
      </c>
      <c r="O6">
        <v>2019</v>
      </c>
      <c r="S6">
        <v>0</v>
      </c>
      <c r="T6">
        <v>0</v>
      </c>
      <c r="U6">
        <v>0</v>
      </c>
      <c r="V6">
        <v>0</v>
      </c>
      <c r="W6">
        <v>1</v>
      </c>
      <c r="X6">
        <v>1</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row>
    <row r="7" spans="1:49" x14ac:dyDescent="0.25">
      <c r="A7" t="s">
        <v>131</v>
      </c>
      <c r="B7" t="s">
        <v>75</v>
      </c>
      <c r="C7">
        <v>5598</v>
      </c>
      <c r="D7">
        <v>2050000000</v>
      </c>
      <c r="E7" t="s">
        <v>51</v>
      </c>
      <c r="F7" t="s">
        <v>1157</v>
      </c>
      <c r="G7">
        <v>2019</v>
      </c>
      <c r="H7" t="s">
        <v>1158</v>
      </c>
      <c r="I7" t="s">
        <v>1151</v>
      </c>
      <c r="J7" t="s">
        <v>1147</v>
      </c>
      <c r="K7" t="s">
        <v>53</v>
      </c>
      <c r="L7" t="s">
        <v>1152</v>
      </c>
      <c r="M7">
        <v>2019</v>
      </c>
      <c r="N7">
        <v>10</v>
      </c>
      <c r="S7">
        <v>1</v>
      </c>
      <c r="T7">
        <v>0</v>
      </c>
      <c r="U7">
        <v>0</v>
      </c>
      <c r="V7">
        <v>0</v>
      </c>
      <c r="W7">
        <v>1</v>
      </c>
      <c r="X7">
        <v>1</v>
      </c>
      <c r="Y7">
        <v>1</v>
      </c>
      <c r="Z7">
        <v>1</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row>
    <row r="8" spans="1:49" x14ac:dyDescent="0.25">
      <c r="A8" t="s">
        <v>142</v>
      </c>
      <c r="B8" t="s">
        <v>84</v>
      </c>
      <c r="C8">
        <v>867</v>
      </c>
      <c r="D8">
        <v>1800000000</v>
      </c>
      <c r="E8" t="s">
        <v>51</v>
      </c>
      <c r="F8" t="s">
        <v>1149</v>
      </c>
      <c r="G8">
        <v>2018</v>
      </c>
      <c r="H8" t="s">
        <v>1159</v>
      </c>
      <c r="I8" t="s">
        <v>1151</v>
      </c>
      <c r="J8" t="s">
        <v>1147</v>
      </c>
      <c r="K8" t="s">
        <v>53</v>
      </c>
      <c r="L8" t="s">
        <v>1152</v>
      </c>
      <c r="M8">
        <v>2018</v>
      </c>
      <c r="O8">
        <v>2018</v>
      </c>
      <c r="S8">
        <v>0</v>
      </c>
      <c r="T8">
        <v>0</v>
      </c>
      <c r="U8">
        <v>0</v>
      </c>
      <c r="V8">
        <v>0</v>
      </c>
      <c r="W8">
        <v>1</v>
      </c>
      <c r="X8">
        <v>1</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row>
    <row r="9" spans="1:49" x14ac:dyDescent="0.25">
      <c r="A9" t="s">
        <v>154</v>
      </c>
      <c r="B9" t="s">
        <v>84</v>
      </c>
      <c r="C9">
        <v>867</v>
      </c>
      <c r="D9">
        <v>1670000000</v>
      </c>
      <c r="E9" t="s">
        <v>51</v>
      </c>
      <c r="F9" t="s">
        <v>1149</v>
      </c>
      <c r="G9">
        <v>2019</v>
      </c>
      <c r="H9" t="s">
        <v>1154</v>
      </c>
      <c r="I9" t="s">
        <v>1151</v>
      </c>
      <c r="J9" t="s">
        <v>1147</v>
      </c>
      <c r="K9" t="s">
        <v>53</v>
      </c>
      <c r="L9" t="s">
        <v>1152</v>
      </c>
      <c r="M9">
        <v>2021</v>
      </c>
      <c r="N9">
        <v>6</v>
      </c>
      <c r="O9">
        <v>2019</v>
      </c>
      <c r="P9">
        <v>3</v>
      </c>
      <c r="Q9">
        <v>500000000</v>
      </c>
      <c r="R9" t="s">
        <v>51</v>
      </c>
      <c r="S9">
        <v>0</v>
      </c>
      <c r="T9">
        <v>0</v>
      </c>
      <c r="U9">
        <v>0</v>
      </c>
      <c r="V9">
        <v>0</v>
      </c>
      <c r="W9">
        <v>1</v>
      </c>
      <c r="X9">
        <v>1</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row>
    <row r="10" spans="1:49" x14ac:dyDescent="0.25">
      <c r="A10" t="s">
        <v>156</v>
      </c>
      <c r="B10" t="s">
        <v>157</v>
      </c>
      <c r="C10">
        <v>17022</v>
      </c>
      <c r="D10">
        <v>1200000000</v>
      </c>
      <c r="E10" t="s">
        <v>110</v>
      </c>
      <c r="F10" t="s">
        <v>1160</v>
      </c>
      <c r="G10">
        <v>2018</v>
      </c>
      <c r="H10" t="s">
        <v>1145</v>
      </c>
      <c r="I10" t="s">
        <v>1161</v>
      </c>
      <c r="J10" t="s">
        <v>1147</v>
      </c>
      <c r="K10" t="s">
        <v>53</v>
      </c>
      <c r="L10" t="s">
        <v>1162</v>
      </c>
      <c r="M10">
        <v>2018</v>
      </c>
      <c r="O10">
        <v>2018</v>
      </c>
      <c r="P10">
        <v>10</v>
      </c>
      <c r="Q10">
        <v>1800000000</v>
      </c>
      <c r="R10" t="s">
        <v>110</v>
      </c>
      <c r="S10">
        <v>0</v>
      </c>
      <c r="T10">
        <v>0</v>
      </c>
      <c r="U10">
        <v>1</v>
      </c>
      <c r="V10">
        <v>0</v>
      </c>
      <c r="W10">
        <v>0</v>
      </c>
      <c r="X10">
        <v>0</v>
      </c>
      <c r="Y10">
        <v>0</v>
      </c>
      <c r="Z10">
        <v>0</v>
      </c>
      <c r="AA10">
        <v>1</v>
      </c>
      <c r="AB10">
        <v>1</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row>
    <row r="11" spans="1:49" x14ac:dyDescent="0.25">
      <c r="A11" t="s">
        <v>160</v>
      </c>
      <c r="B11" t="s">
        <v>75</v>
      </c>
      <c r="C11">
        <v>5598</v>
      </c>
      <c r="D11">
        <v>1600000000</v>
      </c>
      <c r="E11" t="s">
        <v>51</v>
      </c>
      <c r="F11" t="s">
        <v>1149</v>
      </c>
      <c r="G11">
        <v>2016</v>
      </c>
      <c r="H11" t="s">
        <v>1163</v>
      </c>
      <c r="I11" t="s">
        <v>1151</v>
      </c>
      <c r="J11" t="s">
        <v>1147</v>
      </c>
      <c r="K11" t="s">
        <v>53</v>
      </c>
      <c r="L11" t="s">
        <v>1152</v>
      </c>
      <c r="M11">
        <v>2017</v>
      </c>
      <c r="N11">
        <v>8</v>
      </c>
      <c r="O11">
        <v>2015</v>
      </c>
      <c r="P11">
        <v>11</v>
      </c>
      <c r="Q11">
        <v>800000000</v>
      </c>
      <c r="R11" t="s">
        <v>51</v>
      </c>
      <c r="S11">
        <v>0</v>
      </c>
      <c r="T11">
        <v>0</v>
      </c>
      <c r="U11">
        <v>0</v>
      </c>
      <c r="V11">
        <v>0</v>
      </c>
      <c r="W11">
        <v>1</v>
      </c>
      <c r="X11">
        <v>1</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row>
    <row r="12" spans="1:49" x14ac:dyDescent="0.25">
      <c r="A12" t="s">
        <v>168</v>
      </c>
      <c r="B12" t="s">
        <v>84</v>
      </c>
      <c r="C12">
        <v>867</v>
      </c>
      <c r="D12">
        <v>1470000000</v>
      </c>
      <c r="E12" t="s">
        <v>51</v>
      </c>
      <c r="F12" t="s">
        <v>1149</v>
      </c>
      <c r="G12">
        <v>2020</v>
      </c>
      <c r="H12" t="s">
        <v>1164</v>
      </c>
      <c r="I12" t="s">
        <v>1151</v>
      </c>
      <c r="J12" t="s">
        <v>1147</v>
      </c>
      <c r="K12" t="s">
        <v>53</v>
      </c>
      <c r="L12" t="s">
        <v>1152</v>
      </c>
      <c r="M12">
        <v>2020</v>
      </c>
      <c r="O12">
        <v>2020</v>
      </c>
      <c r="Q12">
        <v>1470000000</v>
      </c>
      <c r="R12" t="s">
        <v>51</v>
      </c>
      <c r="S12">
        <v>0</v>
      </c>
      <c r="T12">
        <v>0</v>
      </c>
      <c r="U12">
        <v>0</v>
      </c>
      <c r="V12">
        <v>0</v>
      </c>
      <c r="W12">
        <v>1</v>
      </c>
      <c r="X12">
        <v>1</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row>
    <row r="13" spans="1:49" x14ac:dyDescent="0.25">
      <c r="A13" t="s">
        <v>171</v>
      </c>
      <c r="B13" t="s">
        <v>172</v>
      </c>
      <c r="C13">
        <v>4816</v>
      </c>
      <c r="D13">
        <v>1050000000</v>
      </c>
      <c r="E13" t="s">
        <v>110</v>
      </c>
      <c r="F13" t="s">
        <v>1165</v>
      </c>
      <c r="G13">
        <v>2019</v>
      </c>
      <c r="H13" t="s">
        <v>1166</v>
      </c>
      <c r="I13" t="s">
        <v>1151</v>
      </c>
      <c r="J13" t="s">
        <v>1147</v>
      </c>
      <c r="K13" t="s">
        <v>53</v>
      </c>
      <c r="L13" t="s">
        <v>1148</v>
      </c>
      <c r="M13">
        <v>2020</v>
      </c>
      <c r="N13">
        <v>7</v>
      </c>
      <c r="O13">
        <v>2018</v>
      </c>
      <c r="P13">
        <v>12</v>
      </c>
      <c r="Q13">
        <v>1100000000</v>
      </c>
      <c r="R13" t="s">
        <v>110</v>
      </c>
      <c r="S13">
        <v>0</v>
      </c>
      <c r="T13">
        <v>0</v>
      </c>
      <c r="U13">
        <v>1</v>
      </c>
      <c r="V13">
        <v>0</v>
      </c>
      <c r="W13">
        <v>1</v>
      </c>
      <c r="X13">
        <v>0</v>
      </c>
      <c r="Y13">
        <v>0</v>
      </c>
      <c r="Z13">
        <v>1</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row>
    <row r="14" spans="1:49" x14ac:dyDescent="0.25">
      <c r="A14" t="s">
        <v>176</v>
      </c>
      <c r="B14" t="s">
        <v>164</v>
      </c>
      <c r="C14">
        <v>8415</v>
      </c>
      <c r="D14">
        <v>1400000000</v>
      </c>
      <c r="E14" t="s">
        <v>51</v>
      </c>
      <c r="F14" t="s">
        <v>1153</v>
      </c>
      <c r="G14">
        <v>2019</v>
      </c>
      <c r="H14" t="s">
        <v>1167</v>
      </c>
      <c r="I14" t="s">
        <v>1151</v>
      </c>
      <c r="J14" t="s">
        <v>1147</v>
      </c>
      <c r="K14" t="s">
        <v>53</v>
      </c>
      <c r="L14" t="s">
        <v>1152</v>
      </c>
      <c r="M14">
        <v>2020</v>
      </c>
      <c r="N14">
        <v>12</v>
      </c>
      <c r="O14">
        <v>2019</v>
      </c>
      <c r="P14">
        <v>10</v>
      </c>
      <c r="Q14">
        <v>1000000000</v>
      </c>
      <c r="R14" t="s">
        <v>51</v>
      </c>
      <c r="S14">
        <v>1</v>
      </c>
      <c r="T14">
        <v>0</v>
      </c>
      <c r="U14">
        <v>0</v>
      </c>
      <c r="V14">
        <v>1</v>
      </c>
      <c r="W14">
        <v>1</v>
      </c>
      <c r="X14">
        <v>0</v>
      </c>
      <c r="Y14">
        <v>1</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row>
    <row r="15" spans="1:49" x14ac:dyDescent="0.25">
      <c r="A15" t="s">
        <v>185</v>
      </c>
      <c r="B15" t="s">
        <v>186</v>
      </c>
      <c r="C15">
        <v>5819</v>
      </c>
      <c r="D15">
        <v>1000000000</v>
      </c>
      <c r="E15" t="s">
        <v>110</v>
      </c>
      <c r="F15" t="s">
        <v>1168</v>
      </c>
      <c r="G15">
        <v>2018</v>
      </c>
      <c r="H15" t="s">
        <v>1145</v>
      </c>
      <c r="I15" t="s">
        <v>1151</v>
      </c>
      <c r="J15" t="s">
        <v>1147</v>
      </c>
      <c r="K15" t="s">
        <v>53</v>
      </c>
      <c r="L15" t="s">
        <v>1148</v>
      </c>
      <c r="M15">
        <v>2018</v>
      </c>
      <c r="N15">
        <v>12</v>
      </c>
      <c r="O15">
        <v>2018</v>
      </c>
      <c r="P15">
        <v>1</v>
      </c>
      <c r="Q15">
        <v>700000000</v>
      </c>
      <c r="R15" t="s">
        <v>110</v>
      </c>
      <c r="S15">
        <v>1</v>
      </c>
      <c r="T15">
        <v>1</v>
      </c>
      <c r="U15">
        <v>1</v>
      </c>
      <c r="V15">
        <v>1</v>
      </c>
      <c r="W15">
        <v>1</v>
      </c>
      <c r="X15">
        <v>0</v>
      </c>
      <c r="Y15">
        <v>1</v>
      </c>
      <c r="Z15">
        <v>1</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row>
    <row r="16" spans="1:49" x14ac:dyDescent="0.25">
      <c r="A16" t="s">
        <v>189</v>
      </c>
      <c r="B16" t="s">
        <v>190</v>
      </c>
      <c r="C16">
        <v>1447</v>
      </c>
      <c r="D16">
        <v>1000000000</v>
      </c>
      <c r="E16" t="s">
        <v>110</v>
      </c>
      <c r="F16" t="s">
        <v>1168</v>
      </c>
      <c r="G16">
        <v>2020</v>
      </c>
      <c r="H16" t="s">
        <v>1169</v>
      </c>
      <c r="I16" t="s">
        <v>1170</v>
      </c>
      <c r="J16" t="s">
        <v>1147</v>
      </c>
      <c r="K16" t="s">
        <v>53</v>
      </c>
      <c r="L16" t="s">
        <v>1148</v>
      </c>
      <c r="M16">
        <v>2021</v>
      </c>
      <c r="N16">
        <v>3</v>
      </c>
      <c r="O16">
        <v>2020</v>
      </c>
      <c r="P16">
        <v>8</v>
      </c>
      <c r="Q16">
        <v>800000000</v>
      </c>
      <c r="R16" t="s">
        <v>110</v>
      </c>
      <c r="S16">
        <v>1</v>
      </c>
      <c r="T16">
        <v>1</v>
      </c>
      <c r="U16">
        <v>1</v>
      </c>
      <c r="V16">
        <v>1</v>
      </c>
      <c r="W16">
        <v>1</v>
      </c>
      <c r="X16">
        <v>0</v>
      </c>
      <c r="Y16">
        <v>1</v>
      </c>
      <c r="Z16">
        <v>1</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row>
    <row r="17" spans="1:49" x14ac:dyDescent="0.25">
      <c r="A17" t="s">
        <v>200</v>
      </c>
      <c r="B17" t="s">
        <v>201</v>
      </c>
      <c r="C17">
        <v>572</v>
      </c>
      <c r="D17">
        <v>1000000000</v>
      </c>
      <c r="E17" t="s">
        <v>110</v>
      </c>
      <c r="F17" t="s">
        <v>1149</v>
      </c>
      <c r="G17">
        <v>2020</v>
      </c>
      <c r="H17" t="s">
        <v>1171</v>
      </c>
      <c r="I17" t="s">
        <v>1151</v>
      </c>
      <c r="J17" t="s">
        <v>1147</v>
      </c>
      <c r="K17" t="s">
        <v>53</v>
      </c>
      <c r="L17" t="s">
        <v>1148</v>
      </c>
      <c r="M17">
        <v>2021</v>
      </c>
      <c r="N17">
        <v>7</v>
      </c>
      <c r="O17">
        <v>2020</v>
      </c>
      <c r="P17">
        <v>7</v>
      </c>
      <c r="Q17">
        <v>1000000000</v>
      </c>
      <c r="R17" t="s">
        <v>110</v>
      </c>
      <c r="S17">
        <v>0</v>
      </c>
      <c r="T17">
        <v>0</v>
      </c>
      <c r="U17">
        <v>0</v>
      </c>
      <c r="V17">
        <v>0</v>
      </c>
      <c r="W17">
        <v>1</v>
      </c>
      <c r="X17">
        <v>1</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row>
    <row r="18" spans="1:49" x14ac:dyDescent="0.25">
      <c r="A18" t="s">
        <v>204</v>
      </c>
      <c r="B18" t="s">
        <v>172</v>
      </c>
      <c r="C18">
        <v>4816</v>
      </c>
      <c r="D18">
        <v>1180000000</v>
      </c>
      <c r="E18" t="s">
        <v>110</v>
      </c>
      <c r="F18" t="s">
        <v>1172</v>
      </c>
      <c r="G18">
        <v>2016</v>
      </c>
      <c r="H18" t="s">
        <v>1171</v>
      </c>
      <c r="I18" t="s">
        <v>1151</v>
      </c>
      <c r="J18" t="s">
        <v>1147</v>
      </c>
      <c r="K18" t="s">
        <v>53</v>
      </c>
      <c r="L18" t="s">
        <v>1148</v>
      </c>
      <c r="M18">
        <v>2017</v>
      </c>
      <c r="O18">
        <v>2016</v>
      </c>
      <c r="Q18">
        <v>1200000000</v>
      </c>
      <c r="R18" t="s">
        <v>110</v>
      </c>
      <c r="S18">
        <v>1</v>
      </c>
      <c r="T18">
        <v>1</v>
      </c>
      <c r="U18">
        <v>1</v>
      </c>
      <c r="V18">
        <v>0</v>
      </c>
      <c r="W18">
        <v>1</v>
      </c>
      <c r="X18">
        <v>0</v>
      </c>
      <c r="Y18">
        <v>1</v>
      </c>
      <c r="Z18">
        <v>1</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row>
    <row r="19" spans="1:49" x14ac:dyDescent="0.25">
      <c r="A19" t="s">
        <v>221</v>
      </c>
      <c r="B19" t="s">
        <v>109</v>
      </c>
      <c r="C19">
        <v>17926</v>
      </c>
      <c r="D19">
        <v>840800000</v>
      </c>
      <c r="E19" t="s">
        <v>110</v>
      </c>
      <c r="F19" t="s">
        <v>1173</v>
      </c>
      <c r="G19">
        <v>2018</v>
      </c>
      <c r="H19" t="s">
        <v>1145</v>
      </c>
      <c r="I19" t="s">
        <v>1174</v>
      </c>
      <c r="J19" t="s">
        <v>1147</v>
      </c>
      <c r="K19" t="s">
        <v>53</v>
      </c>
      <c r="L19" t="s">
        <v>1148</v>
      </c>
      <c r="M19">
        <v>2020</v>
      </c>
      <c r="N19">
        <v>1</v>
      </c>
      <c r="O19">
        <v>2018</v>
      </c>
      <c r="P19">
        <v>4</v>
      </c>
      <c r="Q19">
        <v>800000000</v>
      </c>
      <c r="R19" t="s">
        <v>110</v>
      </c>
      <c r="S19">
        <v>1</v>
      </c>
      <c r="T19">
        <v>1</v>
      </c>
      <c r="U19">
        <v>1</v>
      </c>
      <c r="V19">
        <v>1</v>
      </c>
      <c r="W19">
        <v>1</v>
      </c>
      <c r="X19">
        <v>0</v>
      </c>
      <c r="Y19">
        <v>1</v>
      </c>
      <c r="Z19">
        <v>0</v>
      </c>
      <c r="AA19">
        <v>0</v>
      </c>
      <c r="AB19">
        <v>0</v>
      </c>
      <c r="AC19">
        <v>1</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row>
    <row r="20" spans="1:49" x14ac:dyDescent="0.25">
      <c r="A20" t="s">
        <v>223</v>
      </c>
      <c r="B20" t="s">
        <v>224</v>
      </c>
      <c r="C20">
        <v>14892</v>
      </c>
      <c r="D20">
        <v>670000000</v>
      </c>
      <c r="E20" t="s">
        <v>67</v>
      </c>
      <c r="F20" t="s">
        <v>1175</v>
      </c>
      <c r="G20">
        <v>2020</v>
      </c>
      <c r="H20" t="s">
        <v>1145</v>
      </c>
      <c r="I20" t="s">
        <v>1151</v>
      </c>
      <c r="J20" t="s">
        <v>1147</v>
      </c>
      <c r="K20" t="s">
        <v>53</v>
      </c>
      <c r="L20" t="s">
        <v>1176</v>
      </c>
      <c r="M20">
        <v>2020</v>
      </c>
      <c r="N20">
        <v>3</v>
      </c>
      <c r="O20">
        <v>2020</v>
      </c>
      <c r="P20">
        <v>1</v>
      </c>
      <c r="Q20">
        <v>600000000</v>
      </c>
      <c r="R20" t="s">
        <v>67</v>
      </c>
      <c r="S20">
        <v>0</v>
      </c>
      <c r="T20">
        <v>0</v>
      </c>
      <c r="U20">
        <v>0</v>
      </c>
      <c r="V20">
        <v>0</v>
      </c>
      <c r="W20">
        <v>1</v>
      </c>
      <c r="X20">
        <v>1</v>
      </c>
      <c r="Y20">
        <v>0</v>
      </c>
      <c r="Z20">
        <v>0</v>
      </c>
      <c r="AA20">
        <v>0</v>
      </c>
      <c r="AB20">
        <v>1</v>
      </c>
      <c r="AC20">
        <v>0</v>
      </c>
      <c r="AD20">
        <v>1</v>
      </c>
      <c r="AE20">
        <v>0</v>
      </c>
      <c r="AF20">
        <v>0</v>
      </c>
      <c r="AG20">
        <v>0</v>
      </c>
      <c r="AH20">
        <v>0</v>
      </c>
      <c r="AI20">
        <v>0</v>
      </c>
      <c r="AJ20">
        <v>0</v>
      </c>
      <c r="AK20">
        <v>0</v>
      </c>
      <c r="AL20">
        <v>0</v>
      </c>
      <c r="AM20">
        <v>0</v>
      </c>
      <c r="AN20">
        <v>0</v>
      </c>
      <c r="AO20">
        <v>0</v>
      </c>
      <c r="AP20">
        <v>0</v>
      </c>
      <c r="AQ20">
        <v>0</v>
      </c>
      <c r="AR20">
        <v>0</v>
      </c>
      <c r="AS20">
        <v>0</v>
      </c>
      <c r="AT20">
        <v>0</v>
      </c>
      <c r="AU20">
        <v>0</v>
      </c>
      <c r="AV20">
        <v>0</v>
      </c>
      <c r="AW20">
        <v>0</v>
      </c>
    </row>
    <row r="21" spans="1:49" x14ac:dyDescent="0.25">
      <c r="A21" t="s">
        <v>228</v>
      </c>
      <c r="B21" t="s">
        <v>229</v>
      </c>
      <c r="C21">
        <v>5595</v>
      </c>
      <c r="D21">
        <v>1000000000</v>
      </c>
      <c r="E21" t="s">
        <v>110</v>
      </c>
      <c r="F21" t="s">
        <v>1177</v>
      </c>
      <c r="G21">
        <v>2017</v>
      </c>
      <c r="H21" t="s">
        <v>1178</v>
      </c>
      <c r="I21" t="s">
        <v>1151</v>
      </c>
      <c r="J21" t="s">
        <v>1147</v>
      </c>
      <c r="K21" t="s">
        <v>53</v>
      </c>
      <c r="L21" t="s">
        <v>1179</v>
      </c>
      <c r="M21">
        <v>2017</v>
      </c>
      <c r="N21">
        <v>6</v>
      </c>
      <c r="Q21">
        <v>1000000000</v>
      </c>
      <c r="R21" t="s">
        <v>110</v>
      </c>
      <c r="S21">
        <v>0</v>
      </c>
      <c r="T21">
        <v>0</v>
      </c>
      <c r="U21">
        <v>0</v>
      </c>
      <c r="V21">
        <v>0</v>
      </c>
      <c r="W21">
        <v>1</v>
      </c>
      <c r="X21">
        <v>1</v>
      </c>
      <c r="Y21">
        <v>0</v>
      </c>
      <c r="Z21">
        <v>0</v>
      </c>
      <c r="AA21">
        <v>0</v>
      </c>
      <c r="AB21">
        <v>1</v>
      </c>
      <c r="AC21">
        <v>0</v>
      </c>
      <c r="AD21">
        <v>1</v>
      </c>
      <c r="AE21">
        <v>1</v>
      </c>
      <c r="AF21">
        <v>1</v>
      </c>
      <c r="AG21">
        <v>1</v>
      </c>
      <c r="AH21">
        <v>0</v>
      </c>
      <c r="AI21">
        <v>0</v>
      </c>
      <c r="AJ21">
        <v>0</v>
      </c>
      <c r="AK21">
        <v>0</v>
      </c>
      <c r="AL21">
        <v>0</v>
      </c>
      <c r="AM21">
        <v>0</v>
      </c>
      <c r="AN21">
        <v>0</v>
      </c>
      <c r="AO21">
        <v>0</v>
      </c>
      <c r="AP21">
        <v>0</v>
      </c>
      <c r="AQ21">
        <v>0</v>
      </c>
      <c r="AR21">
        <v>0</v>
      </c>
      <c r="AS21">
        <v>0</v>
      </c>
      <c r="AT21">
        <v>0</v>
      </c>
      <c r="AU21">
        <v>0</v>
      </c>
      <c r="AV21">
        <v>0</v>
      </c>
      <c r="AW21">
        <v>0</v>
      </c>
    </row>
    <row r="22" spans="1:49" x14ac:dyDescent="0.25">
      <c r="A22" t="s">
        <v>240</v>
      </c>
      <c r="B22" t="s">
        <v>157</v>
      </c>
      <c r="C22">
        <v>17022</v>
      </c>
      <c r="D22">
        <v>800000000</v>
      </c>
      <c r="E22" t="s">
        <v>110</v>
      </c>
      <c r="F22" t="s">
        <v>1160</v>
      </c>
      <c r="G22">
        <v>2015</v>
      </c>
      <c r="H22" t="s">
        <v>1145</v>
      </c>
      <c r="I22" t="s">
        <v>1180</v>
      </c>
      <c r="J22" t="s">
        <v>1147</v>
      </c>
      <c r="K22" t="s">
        <v>53</v>
      </c>
      <c r="L22" t="s">
        <v>1162</v>
      </c>
      <c r="M22">
        <v>2018</v>
      </c>
      <c r="N22">
        <v>12</v>
      </c>
      <c r="O22">
        <v>2015</v>
      </c>
      <c r="P22">
        <v>9</v>
      </c>
      <c r="Q22">
        <v>800000000</v>
      </c>
      <c r="R22" t="s">
        <v>110</v>
      </c>
      <c r="S22">
        <v>0</v>
      </c>
      <c r="T22">
        <v>0</v>
      </c>
      <c r="U22">
        <v>1</v>
      </c>
      <c r="V22">
        <v>0</v>
      </c>
      <c r="W22">
        <v>0</v>
      </c>
      <c r="X22">
        <v>0</v>
      </c>
      <c r="Y22">
        <v>0</v>
      </c>
      <c r="Z22">
        <v>0</v>
      </c>
      <c r="AA22">
        <v>1</v>
      </c>
      <c r="AB22">
        <v>1</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row>
    <row r="23" spans="1:49" x14ac:dyDescent="0.25">
      <c r="A23" t="s">
        <v>242</v>
      </c>
      <c r="B23" t="s">
        <v>84</v>
      </c>
      <c r="C23">
        <v>867</v>
      </c>
      <c r="D23">
        <v>1069000000</v>
      </c>
      <c r="E23" t="s">
        <v>51</v>
      </c>
      <c r="F23" t="s">
        <v>1149</v>
      </c>
      <c r="G23">
        <v>2014</v>
      </c>
      <c r="H23" t="s">
        <v>1181</v>
      </c>
      <c r="I23" t="s">
        <v>1151</v>
      </c>
      <c r="J23" t="s">
        <v>1147</v>
      </c>
      <c r="K23" t="s">
        <v>53</v>
      </c>
      <c r="L23" t="s">
        <v>1152</v>
      </c>
      <c r="M23">
        <v>2014</v>
      </c>
      <c r="O23">
        <v>2014</v>
      </c>
      <c r="P23">
        <v>1</v>
      </c>
      <c r="S23">
        <v>0</v>
      </c>
      <c r="T23">
        <v>0</v>
      </c>
      <c r="U23">
        <v>0</v>
      </c>
      <c r="V23">
        <v>0</v>
      </c>
      <c r="W23">
        <v>1</v>
      </c>
      <c r="X23">
        <v>1</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row>
    <row r="24" spans="1:49" x14ac:dyDescent="0.25">
      <c r="A24" t="s">
        <v>244</v>
      </c>
      <c r="B24" t="s">
        <v>66</v>
      </c>
      <c r="C24">
        <v>5684</v>
      </c>
      <c r="D24">
        <v>700000000</v>
      </c>
      <c r="E24" t="s">
        <v>67</v>
      </c>
      <c r="F24" t="s">
        <v>1182</v>
      </c>
      <c r="G24">
        <v>2014</v>
      </c>
      <c r="H24" t="s">
        <v>1145</v>
      </c>
      <c r="I24" t="s">
        <v>1146</v>
      </c>
      <c r="J24" t="s">
        <v>1183</v>
      </c>
      <c r="K24" t="s">
        <v>53</v>
      </c>
      <c r="L24" t="s">
        <v>1148</v>
      </c>
      <c r="M24">
        <v>2015</v>
      </c>
      <c r="N24">
        <v>7</v>
      </c>
      <c r="O24">
        <v>2014</v>
      </c>
      <c r="P24">
        <v>3</v>
      </c>
      <c r="Q24">
        <v>700000000</v>
      </c>
      <c r="R24" t="s">
        <v>67</v>
      </c>
      <c r="S24">
        <v>1</v>
      </c>
      <c r="T24">
        <v>1</v>
      </c>
      <c r="U24">
        <v>1</v>
      </c>
      <c r="V24">
        <v>0</v>
      </c>
      <c r="W24">
        <v>1</v>
      </c>
      <c r="X24">
        <v>0</v>
      </c>
      <c r="Y24">
        <v>0</v>
      </c>
      <c r="Z24">
        <v>1</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row>
    <row r="25" spans="1:49" x14ac:dyDescent="0.25">
      <c r="A25" t="s">
        <v>260</v>
      </c>
      <c r="B25" t="s">
        <v>261</v>
      </c>
      <c r="C25">
        <v>17699</v>
      </c>
      <c r="D25">
        <v>1000000000</v>
      </c>
      <c r="E25" t="s">
        <v>51</v>
      </c>
      <c r="F25" t="s">
        <v>1175</v>
      </c>
      <c r="G25">
        <v>2016</v>
      </c>
      <c r="H25" t="s">
        <v>1171</v>
      </c>
      <c r="I25" t="s">
        <v>1151</v>
      </c>
      <c r="J25" t="s">
        <v>1147</v>
      </c>
      <c r="K25" t="s">
        <v>53</v>
      </c>
      <c r="L25" t="s">
        <v>1184</v>
      </c>
      <c r="M25">
        <v>2016</v>
      </c>
      <c r="N25">
        <v>7</v>
      </c>
      <c r="O25">
        <v>2016</v>
      </c>
      <c r="P25">
        <v>5</v>
      </c>
      <c r="Q25">
        <v>1000000000</v>
      </c>
      <c r="R25" t="s">
        <v>51</v>
      </c>
      <c r="S25">
        <v>0</v>
      </c>
      <c r="T25">
        <v>0</v>
      </c>
      <c r="U25">
        <v>0</v>
      </c>
      <c r="V25">
        <v>0</v>
      </c>
      <c r="W25">
        <v>1</v>
      </c>
      <c r="X25">
        <v>1</v>
      </c>
      <c r="Y25">
        <v>0</v>
      </c>
      <c r="Z25">
        <v>0</v>
      </c>
      <c r="AA25">
        <v>0</v>
      </c>
      <c r="AB25">
        <v>1</v>
      </c>
      <c r="AC25">
        <v>0</v>
      </c>
      <c r="AD25">
        <v>1</v>
      </c>
      <c r="AE25">
        <v>0</v>
      </c>
      <c r="AF25">
        <v>0</v>
      </c>
      <c r="AG25">
        <v>0</v>
      </c>
      <c r="AH25">
        <v>0</v>
      </c>
      <c r="AI25">
        <v>0</v>
      </c>
      <c r="AJ25">
        <v>0</v>
      </c>
      <c r="AK25">
        <v>0</v>
      </c>
      <c r="AL25">
        <v>0</v>
      </c>
      <c r="AM25">
        <v>0</v>
      </c>
      <c r="AN25">
        <v>0</v>
      </c>
      <c r="AO25">
        <v>0</v>
      </c>
      <c r="AP25">
        <v>0</v>
      </c>
      <c r="AQ25">
        <v>0</v>
      </c>
      <c r="AR25">
        <v>0</v>
      </c>
      <c r="AS25">
        <v>0</v>
      </c>
      <c r="AT25">
        <v>0</v>
      </c>
      <c r="AU25">
        <v>0</v>
      </c>
      <c r="AV25">
        <v>0</v>
      </c>
      <c r="AW25">
        <v>0</v>
      </c>
    </row>
    <row r="26" spans="1:49" x14ac:dyDescent="0.25">
      <c r="A26" t="s">
        <v>265</v>
      </c>
      <c r="B26" t="s">
        <v>266</v>
      </c>
      <c r="C26">
        <v>5994</v>
      </c>
      <c r="D26">
        <v>1000000000</v>
      </c>
      <c r="E26" t="s">
        <v>51</v>
      </c>
      <c r="F26" t="s">
        <v>1185</v>
      </c>
      <c r="G26">
        <v>2019</v>
      </c>
      <c r="H26" t="s">
        <v>1186</v>
      </c>
      <c r="I26" t="s">
        <v>1187</v>
      </c>
      <c r="J26" t="s">
        <v>1147</v>
      </c>
      <c r="K26" t="s">
        <v>53</v>
      </c>
      <c r="L26" t="s">
        <v>1188</v>
      </c>
      <c r="M26">
        <v>2019</v>
      </c>
      <c r="N26">
        <v>8</v>
      </c>
      <c r="O26">
        <v>2019</v>
      </c>
      <c r="P26">
        <v>2</v>
      </c>
      <c r="Q26">
        <v>1000000000</v>
      </c>
      <c r="R26" t="s">
        <v>51</v>
      </c>
      <c r="S26">
        <v>0</v>
      </c>
      <c r="T26">
        <v>0</v>
      </c>
      <c r="U26">
        <v>0</v>
      </c>
      <c r="V26">
        <v>0</v>
      </c>
      <c r="W26">
        <v>1</v>
      </c>
      <c r="X26">
        <v>1</v>
      </c>
      <c r="Y26">
        <v>0</v>
      </c>
      <c r="Z26">
        <v>0</v>
      </c>
      <c r="AA26">
        <v>0</v>
      </c>
      <c r="AB26">
        <v>1</v>
      </c>
      <c r="AC26">
        <v>0</v>
      </c>
      <c r="AD26">
        <v>1</v>
      </c>
      <c r="AE26">
        <v>1</v>
      </c>
      <c r="AF26">
        <v>0</v>
      </c>
      <c r="AG26">
        <v>1</v>
      </c>
      <c r="AH26">
        <v>1</v>
      </c>
      <c r="AI26">
        <v>1</v>
      </c>
      <c r="AJ26">
        <v>1</v>
      </c>
      <c r="AK26">
        <v>0</v>
      </c>
      <c r="AL26">
        <v>0</v>
      </c>
      <c r="AM26">
        <v>0</v>
      </c>
      <c r="AN26">
        <v>0</v>
      </c>
      <c r="AO26">
        <v>0</v>
      </c>
      <c r="AP26">
        <v>0</v>
      </c>
      <c r="AQ26">
        <v>1</v>
      </c>
      <c r="AR26">
        <v>0</v>
      </c>
      <c r="AS26">
        <v>0</v>
      </c>
      <c r="AT26">
        <v>0</v>
      </c>
      <c r="AU26">
        <v>0</v>
      </c>
      <c r="AV26">
        <v>0</v>
      </c>
      <c r="AW26">
        <v>0</v>
      </c>
    </row>
    <row r="27" spans="1:49" x14ac:dyDescent="0.25">
      <c r="A27" t="s">
        <v>270</v>
      </c>
      <c r="B27" t="s">
        <v>66</v>
      </c>
      <c r="C27">
        <v>5684</v>
      </c>
      <c r="D27">
        <v>730000000</v>
      </c>
      <c r="E27" t="s">
        <v>110</v>
      </c>
      <c r="F27" t="s">
        <v>1189</v>
      </c>
      <c r="G27">
        <v>2020</v>
      </c>
      <c r="H27" t="s">
        <v>1190</v>
      </c>
      <c r="I27" t="s">
        <v>1151</v>
      </c>
      <c r="J27" t="s">
        <v>1147</v>
      </c>
      <c r="K27" t="s">
        <v>53</v>
      </c>
      <c r="L27" t="s">
        <v>1148</v>
      </c>
      <c r="M27">
        <v>2020</v>
      </c>
      <c r="N27">
        <v>10</v>
      </c>
      <c r="O27">
        <v>2020</v>
      </c>
      <c r="Q27">
        <v>500000000</v>
      </c>
      <c r="R27" t="s">
        <v>110</v>
      </c>
      <c r="S27">
        <v>1</v>
      </c>
      <c r="T27">
        <v>0</v>
      </c>
      <c r="U27">
        <v>1</v>
      </c>
      <c r="V27">
        <v>1</v>
      </c>
      <c r="W27">
        <v>1</v>
      </c>
      <c r="X27">
        <v>0</v>
      </c>
      <c r="Y27">
        <v>1</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row>
    <row r="28" spans="1:49" x14ac:dyDescent="0.25">
      <c r="A28" t="s">
        <v>275</v>
      </c>
      <c r="B28" t="s">
        <v>201</v>
      </c>
      <c r="C28">
        <v>572</v>
      </c>
      <c r="D28">
        <v>678000000</v>
      </c>
      <c r="E28" t="s">
        <v>110</v>
      </c>
      <c r="F28" t="s">
        <v>1149</v>
      </c>
      <c r="G28">
        <v>2018</v>
      </c>
      <c r="H28" t="s">
        <v>1145</v>
      </c>
      <c r="I28" t="s">
        <v>1151</v>
      </c>
      <c r="J28" t="s">
        <v>1147</v>
      </c>
      <c r="K28" t="s">
        <v>53</v>
      </c>
      <c r="L28" t="s">
        <v>1152</v>
      </c>
      <c r="M28">
        <v>2018</v>
      </c>
      <c r="O28">
        <v>2018</v>
      </c>
      <c r="P28">
        <v>6</v>
      </c>
      <c r="Q28">
        <v>500000000</v>
      </c>
      <c r="R28" t="s">
        <v>110</v>
      </c>
      <c r="S28">
        <v>0</v>
      </c>
      <c r="T28">
        <v>0</v>
      </c>
      <c r="U28">
        <v>0</v>
      </c>
      <c r="V28">
        <v>0</v>
      </c>
      <c r="W28">
        <v>1</v>
      </c>
      <c r="X28">
        <v>1</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row>
    <row r="29" spans="1:49" x14ac:dyDescent="0.25">
      <c r="A29" t="s">
        <v>281</v>
      </c>
      <c r="B29" t="s">
        <v>109</v>
      </c>
      <c r="C29">
        <v>17926</v>
      </c>
      <c r="D29">
        <v>825000000</v>
      </c>
      <c r="E29" t="s">
        <v>110</v>
      </c>
      <c r="F29" t="s">
        <v>1191</v>
      </c>
      <c r="G29">
        <v>2014</v>
      </c>
      <c r="H29" t="s">
        <v>1145</v>
      </c>
      <c r="I29" t="s">
        <v>1174</v>
      </c>
      <c r="J29" t="s">
        <v>1147</v>
      </c>
      <c r="K29" t="s">
        <v>53</v>
      </c>
      <c r="L29" t="s">
        <v>1192</v>
      </c>
      <c r="M29">
        <v>2015</v>
      </c>
      <c r="N29">
        <v>1</v>
      </c>
      <c r="O29">
        <v>2014</v>
      </c>
      <c r="P29">
        <v>8</v>
      </c>
      <c r="Q29">
        <v>600000000</v>
      </c>
      <c r="R29" t="s">
        <v>110</v>
      </c>
      <c r="S29">
        <v>0</v>
      </c>
      <c r="T29">
        <v>1</v>
      </c>
      <c r="U29">
        <v>1</v>
      </c>
      <c r="V29">
        <v>1</v>
      </c>
      <c r="W29">
        <v>1</v>
      </c>
      <c r="X29">
        <v>0</v>
      </c>
      <c r="Y29">
        <v>1</v>
      </c>
      <c r="Z29">
        <v>1</v>
      </c>
      <c r="AA29">
        <v>0</v>
      </c>
      <c r="AB29">
        <v>0</v>
      </c>
      <c r="AC29">
        <v>1</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x14ac:dyDescent="0.25">
      <c r="A30" t="s">
        <v>291</v>
      </c>
      <c r="B30" t="s">
        <v>201</v>
      </c>
      <c r="C30">
        <v>572</v>
      </c>
      <c r="D30">
        <v>500000000</v>
      </c>
      <c r="E30" t="s">
        <v>67</v>
      </c>
      <c r="F30" t="s">
        <v>1149</v>
      </c>
      <c r="G30">
        <v>2017</v>
      </c>
      <c r="H30" t="s">
        <v>1145</v>
      </c>
      <c r="I30" t="s">
        <v>1146</v>
      </c>
      <c r="J30" t="s">
        <v>1147</v>
      </c>
      <c r="K30" t="s">
        <v>53</v>
      </c>
      <c r="L30" t="s">
        <v>1152</v>
      </c>
      <c r="M30">
        <v>2019</v>
      </c>
      <c r="O30">
        <v>2017</v>
      </c>
      <c r="Q30">
        <v>500000000</v>
      </c>
      <c r="R30" t="s">
        <v>67</v>
      </c>
      <c r="S30">
        <v>0</v>
      </c>
      <c r="T30">
        <v>0</v>
      </c>
      <c r="U30">
        <v>0</v>
      </c>
      <c r="V30">
        <v>0</v>
      </c>
      <c r="W30">
        <v>1</v>
      </c>
      <c r="X30">
        <v>1</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x14ac:dyDescent="0.25">
      <c r="A31" t="s">
        <v>298</v>
      </c>
      <c r="B31" t="s">
        <v>299</v>
      </c>
      <c r="C31">
        <v>5692</v>
      </c>
      <c r="D31">
        <v>605000000</v>
      </c>
      <c r="E31" t="s">
        <v>110</v>
      </c>
      <c r="F31" t="s">
        <v>1149</v>
      </c>
      <c r="G31">
        <v>2021</v>
      </c>
      <c r="H31" t="s">
        <v>1193</v>
      </c>
      <c r="I31" t="s">
        <v>1151</v>
      </c>
      <c r="J31" t="s">
        <v>1147</v>
      </c>
      <c r="K31" t="s">
        <v>53</v>
      </c>
      <c r="L31" t="s">
        <v>1152</v>
      </c>
      <c r="M31">
        <v>2021</v>
      </c>
      <c r="N31">
        <v>12</v>
      </c>
      <c r="S31">
        <v>0</v>
      </c>
      <c r="T31">
        <v>0</v>
      </c>
      <c r="U31">
        <v>0</v>
      </c>
      <c r="V31">
        <v>0</v>
      </c>
      <c r="W31">
        <v>1</v>
      </c>
      <c r="X31">
        <v>1</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row>
    <row r="32" spans="1:49" x14ac:dyDescent="0.25">
      <c r="A32" t="s">
        <v>312</v>
      </c>
      <c r="B32" t="s">
        <v>195</v>
      </c>
      <c r="C32">
        <v>18901</v>
      </c>
      <c r="D32">
        <v>696000000</v>
      </c>
      <c r="E32" t="s">
        <v>110</v>
      </c>
      <c r="F32" t="s">
        <v>1149</v>
      </c>
      <c r="G32">
        <v>2017</v>
      </c>
      <c r="H32" t="s">
        <v>1166</v>
      </c>
      <c r="I32" t="s">
        <v>1151</v>
      </c>
      <c r="J32" t="s">
        <v>1183</v>
      </c>
      <c r="K32" t="s">
        <v>53</v>
      </c>
      <c r="L32" t="s">
        <v>1148</v>
      </c>
      <c r="M32">
        <v>2017</v>
      </c>
      <c r="N32">
        <v>9</v>
      </c>
      <c r="S32">
        <v>0</v>
      </c>
      <c r="T32">
        <v>0</v>
      </c>
      <c r="U32">
        <v>0</v>
      </c>
      <c r="V32">
        <v>0</v>
      </c>
      <c r="W32">
        <v>1</v>
      </c>
      <c r="X32">
        <v>1</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row>
    <row r="33" spans="1:49" x14ac:dyDescent="0.25">
      <c r="A33" t="s">
        <v>318</v>
      </c>
      <c r="B33" t="s">
        <v>319</v>
      </c>
      <c r="C33">
        <v>5794</v>
      </c>
      <c r="D33">
        <v>450000000</v>
      </c>
      <c r="E33" t="s">
        <v>67</v>
      </c>
      <c r="F33" t="s">
        <v>1149</v>
      </c>
      <c r="G33">
        <v>2018</v>
      </c>
      <c r="H33" t="s">
        <v>1166</v>
      </c>
      <c r="I33" t="s">
        <v>1151</v>
      </c>
      <c r="J33" t="s">
        <v>1147</v>
      </c>
      <c r="K33" t="s">
        <v>53</v>
      </c>
      <c r="L33" t="s">
        <v>1148</v>
      </c>
      <c r="M33">
        <v>2018</v>
      </c>
      <c r="N33">
        <v>8</v>
      </c>
      <c r="O33">
        <v>2017</v>
      </c>
      <c r="P33">
        <v>5</v>
      </c>
      <c r="Q33">
        <v>500000000</v>
      </c>
      <c r="R33" t="s">
        <v>110</v>
      </c>
      <c r="S33">
        <v>0</v>
      </c>
      <c r="T33">
        <v>0</v>
      </c>
      <c r="U33">
        <v>0</v>
      </c>
      <c r="V33">
        <v>0</v>
      </c>
      <c r="W33">
        <v>1</v>
      </c>
      <c r="X33">
        <v>1</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row>
    <row r="34" spans="1:49" x14ac:dyDescent="0.25">
      <c r="A34" t="s">
        <v>322</v>
      </c>
      <c r="B34" t="s">
        <v>319</v>
      </c>
      <c r="C34">
        <v>5794</v>
      </c>
      <c r="D34">
        <v>450000000</v>
      </c>
      <c r="E34" t="s">
        <v>67</v>
      </c>
      <c r="F34" t="s">
        <v>1194</v>
      </c>
      <c r="G34">
        <v>2013</v>
      </c>
      <c r="H34" t="s">
        <v>1145</v>
      </c>
      <c r="I34" t="s">
        <v>1151</v>
      </c>
      <c r="J34" t="s">
        <v>1147</v>
      </c>
      <c r="K34" t="s">
        <v>53</v>
      </c>
      <c r="L34" t="s">
        <v>1195</v>
      </c>
      <c r="M34">
        <v>2014</v>
      </c>
      <c r="N34">
        <v>9</v>
      </c>
      <c r="O34">
        <v>2013</v>
      </c>
      <c r="P34">
        <v>1</v>
      </c>
      <c r="Q34">
        <v>450000000</v>
      </c>
      <c r="R34" t="s">
        <v>67</v>
      </c>
      <c r="S34">
        <v>0</v>
      </c>
      <c r="T34">
        <v>0</v>
      </c>
      <c r="U34">
        <v>0</v>
      </c>
      <c r="V34">
        <v>0</v>
      </c>
      <c r="W34">
        <v>1</v>
      </c>
      <c r="X34">
        <v>1</v>
      </c>
      <c r="Y34">
        <v>0</v>
      </c>
      <c r="Z34">
        <v>0</v>
      </c>
      <c r="AA34">
        <v>0</v>
      </c>
      <c r="AB34">
        <v>0</v>
      </c>
      <c r="AC34">
        <v>0</v>
      </c>
      <c r="AD34">
        <v>0</v>
      </c>
      <c r="AE34">
        <v>0</v>
      </c>
      <c r="AF34">
        <v>0</v>
      </c>
      <c r="AG34">
        <v>0</v>
      </c>
      <c r="AH34">
        <v>0</v>
      </c>
      <c r="AI34">
        <v>0</v>
      </c>
      <c r="AJ34">
        <v>0</v>
      </c>
      <c r="AK34">
        <v>1</v>
      </c>
      <c r="AL34">
        <v>0</v>
      </c>
      <c r="AM34">
        <v>0</v>
      </c>
      <c r="AN34">
        <v>0</v>
      </c>
      <c r="AO34">
        <v>0</v>
      </c>
      <c r="AP34">
        <v>0</v>
      </c>
      <c r="AQ34">
        <v>0</v>
      </c>
      <c r="AR34">
        <v>0</v>
      </c>
      <c r="AS34">
        <v>0</v>
      </c>
      <c r="AT34">
        <v>0</v>
      </c>
      <c r="AU34">
        <v>0</v>
      </c>
      <c r="AV34">
        <v>0</v>
      </c>
      <c r="AW34">
        <v>0</v>
      </c>
    </row>
    <row r="35" spans="1:49" x14ac:dyDescent="0.25">
      <c r="A35" t="s">
        <v>328</v>
      </c>
      <c r="B35" t="s">
        <v>329</v>
      </c>
      <c r="C35">
        <v>4297</v>
      </c>
      <c r="D35">
        <v>420000000</v>
      </c>
      <c r="E35" t="s">
        <v>67</v>
      </c>
      <c r="F35" t="s">
        <v>1196</v>
      </c>
      <c r="G35">
        <v>2017</v>
      </c>
      <c r="H35" t="s">
        <v>1197</v>
      </c>
      <c r="I35" t="s">
        <v>1151</v>
      </c>
      <c r="J35" t="s">
        <v>1147</v>
      </c>
      <c r="K35" t="s">
        <v>53</v>
      </c>
      <c r="L35" t="s">
        <v>1198</v>
      </c>
      <c r="M35">
        <v>2018</v>
      </c>
      <c r="O35">
        <v>2017</v>
      </c>
      <c r="Q35">
        <v>800000000</v>
      </c>
      <c r="R35" t="s">
        <v>67</v>
      </c>
      <c r="S35">
        <v>0</v>
      </c>
      <c r="T35">
        <v>0</v>
      </c>
      <c r="U35">
        <v>0</v>
      </c>
      <c r="V35">
        <v>0</v>
      </c>
      <c r="W35">
        <v>1</v>
      </c>
      <c r="X35">
        <v>1</v>
      </c>
      <c r="Y35">
        <v>0</v>
      </c>
      <c r="Z35">
        <v>0</v>
      </c>
      <c r="AA35">
        <v>0</v>
      </c>
      <c r="AB35">
        <v>0</v>
      </c>
      <c r="AC35">
        <v>0</v>
      </c>
      <c r="AD35">
        <v>1</v>
      </c>
      <c r="AE35">
        <v>0</v>
      </c>
      <c r="AF35">
        <v>0</v>
      </c>
      <c r="AG35">
        <v>0</v>
      </c>
      <c r="AH35">
        <v>0</v>
      </c>
      <c r="AI35">
        <v>0</v>
      </c>
      <c r="AJ35">
        <v>0</v>
      </c>
      <c r="AK35">
        <v>0</v>
      </c>
      <c r="AL35">
        <v>0</v>
      </c>
      <c r="AM35">
        <v>0</v>
      </c>
      <c r="AN35">
        <v>0</v>
      </c>
      <c r="AO35">
        <v>0</v>
      </c>
      <c r="AP35">
        <v>0</v>
      </c>
      <c r="AQ35">
        <v>0</v>
      </c>
      <c r="AR35">
        <v>0</v>
      </c>
      <c r="AS35">
        <v>0</v>
      </c>
      <c r="AT35">
        <v>0</v>
      </c>
      <c r="AU35">
        <v>0</v>
      </c>
      <c r="AV35">
        <v>0</v>
      </c>
      <c r="AW35">
        <v>0</v>
      </c>
    </row>
    <row r="36" spans="1:49" x14ac:dyDescent="0.25">
      <c r="A36" t="s">
        <v>336</v>
      </c>
      <c r="B36" t="s">
        <v>224</v>
      </c>
      <c r="C36">
        <v>14892</v>
      </c>
      <c r="D36">
        <v>513000000</v>
      </c>
      <c r="E36" t="s">
        <v>110</v>
      </c>
      <c r="F36" t="s">
        <v>1199</v>
      </c>
      <c r="G36">
        <v>2018</v>
      </c>
      <c r="H36" t="s">
        <v>1145</v>
      </c>
      <c r="I36" t="s">
        <v>1151</v>
      </c>
      <c r="J36" t="s">
        <v>1147</v>
      </c>
      <c r="K36" t="s">
        <v>53</v>
      </c>
      <c r="L36" t="s">
        <v>1200</v>
      </c>
      <c r="M36">
        <v>2018</v>
      </c>
      <c r="N36">
        <v>3</v>
      </c>
      <c r="O36">
        <v>2018</v>
      </c>
      <c r="P36">
        <v>1</v>
      </c>
      <c r="Q36">
        <v>430000000</v>
      </c>
      <c r="R36" t="s">
        <v>110</v>
      </c>
      <c r="S36">
        <v>0</v>
      </c>
      <c r="T36">
        <v>0</v>
      </c>
      <c r="U36">
        <v>0</v>
      </c>
      <c r="V36">
        <v>0</v>
      </c>
      <c r="W36">
        <v>1</v>
      </c>
      <c r="X36">
        <v>1</v>
      </c>
      <c r="Y36">
        <v>0</v>
      </c>
      <c r="Z36">
        <v>0</v>
      </c>
      <c r="AA36">
        <v>0</v>
      </c>
      <c r="AB36">
        <v>1</v>
      </c>
      <c r="AC36">
        <v>0</v>
      </c>
      <c r="AD36">
        <v>1</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x14ac:dyDescent="0.25">
      <c r="A37" t="s">
        <v>347</v>
      </c>
      <c r="B37" t="s">
        <v>195</v>
      </c>
      <c r="C37">
        <v>18901</v>
      </c>
      <c r="D37">
        <v>628000000</v>
      </c>
      <c r="E37" t="s">
        <v>110</v>
      </c>
      <c r="F37" t="s">
        <v>1149</v>
      </c>
      <c r="G37">
        <v>2015</v>
      </c>
      <c r="H37" t="s">
        <v>1171</v>
      </c>
      <c r="I37" t="s">
        <v>1151</v>
      </c>
      <c r="J37" t="s">
        <v>1147</v>
      </c>
      <c r="K37" t="s">
        <v>53</v>
      </c>
      <c r="L37" t="s">
        <v>1148</v>
      </c>
      <c r="M37">
        <v>2015</v>
      </c>
      <c r="N37">
        <v>3</v>
      </c>
      <c r="S37">
        <v>0</v>
      </c>
      <c r="T37">
        <v>0</v>
      </c>
      <c r="U37">
        <v>0</v>
      </c>
      <c r="V37">
        <v>0</v>
      </c>
      <c r="W37">
        <v>1</v>
      </c>
      <c r="X37">
        <v>1</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row>
    <row r="38" spans="1:49" x14ac:dyDescent="0.25">
      <c r="A38" t="s">
        <v>353</v>
      </c>
      <c r="B38" t="s">
        <v>354</v>
      </c>
      <c r="C38">
        <v>12767</v>
      </c>
      <c r="D38">
        <v>400000000</v>
      </c>
      <c r="E38" t="s">
        <v>67</v>
      </c>
      <c r="F38" t="s">
        <v>1201</v>
      </c>
      <c r="G38">
        <v>2018</v>
      </c>
      <c r="H38" t="s">
        <v>1145</v>
      </c>
      <c r="I38" t="s">
        <v>1146</v>
      </c>
      <c r="J38" t="s">
        <v>1147</v>
      </c>
      <c r="K38" t="s">
        <v>53</v>
      </c>
      <c r="L38" t="s">
        <v>1152</v>
      </c>
      <c r="M38">
        <v>2018</v>
      </c>
      <c r="O38">
        <v>2017</v>
      </c>
      <c r="Q38">
        <v>150000000</v>
      </c>
      <c r="R38" t="s">
        <v>67</v>
      </c>
      <c r="S38">
        <v>0</v>
      </c>
      <c r="T38">
        <v>0</v>
      </c>
      <c r="U38">
        <v>0</v>
      </c>
      <c r="V38">
        <v>0</v>
      </c>
      <c r="W38">
        <v>1</v>
      </c>
      <c r="X38">
        <v>0</v>
      </c>
      <c r="Y38">
        <v>0</v>
      </c>
      <c r="Z38">
        <v>1</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row>
    <row r="39" spans="1:49" x14ac:dyDescent="0.25">
      <c r="A39" t="s">
        <v>359</v>
      </c>
      <c r="B39" t="s">
        <v>109</v>
      </c>
      <c r="C39">
        <v>17926</v>
      </c>
      <c r="D39">
        <v>495500000</v>
      </c>
      <c r="E39" t="s">
        <v>110</v>
      </c>
      <c r="F39" t="s">
        <v>1173</v>
      </c>
      <c r="G39">
        <v>2018</v>
      </c>
      <c r="H39" t="s">
        <v>1145</v>
      </c>
      <c r="I39" t="s">
        <v>1202</v>
      </c>
      <c r="J39" t="s">
        <v>1147</v>
      </c>
      <c r="K39" t="s">
        <v>53</v>
      </c>
      <c r="L39" t="s">
        <v>1148</v>
      </c>
      <c r="M39">
        <v>2020</v>
      </c>
      <c r="N39">
        <v>1</v>
      </c>
      <c r="O39">
        <v>2018</v>
      </c>
      <c r="P39">
        <v>4</v>
      </c>
      <c r="Q39">
        <v>450000000</v>
      </c>
      <c r="R39" t="s">
        <v>110</v>
      </c>
      <c r="S39">
        <v>1</v>
      </c>
      <c r="T39">
        <v>1</v>
      </c>
      <c r="U39">
        <v>1</v>
      </c>
      <c r="V39">
        <v>1</v>
      </c>
      <c r="W39">
        <v>1</v>
      </c>
      <c r="X39">
        <v>0</v>
      </c>
      <c r="Y39">
        <v>1</v>
      </c>
      <c r="Z39">
        <v>0</v>
      </c>
      <c r="AA39">
        <v>0</v>
      </c>
      <c r="AB39">
        <v>0</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row>
    <row r="40" spans="1:49" x14ac:dyDescent="0.25">
      <c r="A40" t="s">
        <v>361</v>
      </c>
      <c r="B40" t="s">
        <v>362</v>
      </c>
      <c r="C40">
        <v>8768</v>
      </c>
      <c r="D40">
        <v>670000000</v>
      </c>
      <c r="E40" t="s">
        <v>51</v>
      </c>
      <c r="F40" t="s">
        <v>1149</v>
      </c>
      <c r="G40">
        <v>2016</v>
      </c>
      <c r="H40" t="s">
        <v>1203</v>
      </c>
      <c r="I40" t="s">
        <v>1151</v>
      </c>
      <c r="J40" t="s">
        <v>1147</v>
      </c>
      <c r="K40" t="s">
        <v>53</v>
      </c>
      <c r="L40" t="s">
        <v>1152</v>
      </c>
      <c r="M40">
        <v>2016</v>
      </c>
      <c r="O40">
        <v>2016</v>
      </c>
      <c r="P40">
        <v>5</v>
      </c>
      <c r="Q40">
        <v>670000000</v>
      </c>
      <c r="R40" t="s">
        <v>51</v>
      </c>
      <c r="S40">
        <v>0</v>
      </c>
      <c r="T40">
        <v>0</v>
      </c>
      <c r="U40">
        <v>0</v>
      </c>
      <c r="V40">
        <v>0</v>
      </c>
      <c r="W40">
        <v>1</v>
      </c>
      <c r="X40">
        <v>1</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row>
    <row r="41" spans="1:49" x14ac:dyDescent="0.25">
      <c r="A41" t="s">
        <v>365</v>
      </c>
      <c r="B41" t="s">
        <v>285</v>
      </c>
      <c r="C41">
        <v>5144</v>
      </c>
      <c r="D41">
        <v>474000000</v>
      </c>
      <c r="E41" t="s">
        <v>110</v>
      </c>
      <c r="F41" t="s">
        <v>1172</v>
      </c>
      <c r="G41">
        <v>2017</v>
      </c>
      <c r="H41" t="s">
        <v>1166</v>
      </c>
      <c r="I41" t="s">
        <v>1151</v>
      </c>
      <c r="J41" t="s">
        <v>1147</v>
      </c>
      <c r="K41" t="s">
        <v>53</v>
      </c>
      <c r="L41" t="s">
        <v>1148</v>
      </c>
      <c r="M41">
        <v>2018</v>
      </c>
      <c r="N41">
        <v>1</v>
      </c>
      <c r="O41">
        <v>2017</v>
      </c>
      <c r="Q41">
        <v>700000000</v>
      </c>
      <c r="R41" t="s">
        <v>110</v>
      </c>
      <c r="S41">
        <v>1</v>
      </c>
      <c r="T41">
        <v>1</v>
      </c>
      <c r="U41">
        <v>1</v>
      </c>
      <c r="V41">
        <v>0</v>
      </c>
      <c r="W41">
        <v>1</v>
      </c>
      <c r="X41">
        <v>0</v>
      </c>
      <c r="Y41">
        <v>1</v>
      </c>
      <c r="Z41">
        <v>1</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row>
    <row r="42" spans="1:49" x14ac:dyDescent="0.25">
      <c r="A42" t="s">
        <v>369</v>
      </c>
      <c r="B42" t="s">
        <v>370</v>
      </c>
      <c r="C42">
        <v>14640</v>
      </c>
      <c r="D42">
        <v>465500000</v>
      </c>
      <c r="E42" t="s">
        <v>110</v>
      </c>
      <c r="F42" t="s">
        <v>1149</v>
      </c>
      <c r="G42">
        <v>2017</v>
      </c>
      <c r="H42" t="s">
        <v>1145</v>
      </c>
      <c r="I42" t="s">
        <v>1151</v>
      </c>
      <c r="J42" t="s">
        <v>1183</v>
      </c>
      <c r="K42" t="s">
        <v>53</v>
      </c>
      <c r="L42" t="s">
        <v>1148</v>
      </c>
      <c r="M42">
        <v>2019</v>
      </c>
      <c r="N42">
        <v>12</v>
      </c>
      <c r="O42">
        <v>2017</v>
      </c>
      <c r="P42">
        <v>11</v>
      </c>
      <c r="Q42">
        <v>450000000</v>
      </c>
      <c r="R42" t="s">
        <v>110</v>
      </c>
      <c r="S42">
        <v>0</v>
      </c>
      <c r="T42">
        <v>0</v>
      </c>
      <c r="U42">
        <v>0</v>
      </c>
      <c r="V42">
        <v>0</v>
      </c>
      <c r="W42">
        <v>1</v>
      </c>
      <c r="X42">
        <v>1</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row>
    <row r="43" spans="1:49" x14ac:dyDescent="0.25">
      <c r="A43" t="s">
        <v>373</v>
      </c>
      <c r="B43" t="s">
        <v>84</v>
      </c>
      <c r="C43">
        <v>867</v>
      </c>
      <c r="D43">
        <v>630000000</v>
      </c>
      <c r="E43" t="s">
        <v>51</v>
      </c>
      <c r="F43" t="s">
        <v>1204</v>
      </c>
      <c r="G43">
        <v>2021</v>
      </c>
      <c r="H43" t="s">
        <v>1205</v>
      </c>
      <c r="I43" t="s">
        <v>1151</v>
      </c>
      <c r="J43" t="s">
        <v>1147</v>
      </c>
      <c r="K43" t="s">
        <v>53</v>
      </c>
      <c r="L43" t="s">
        <v>1148</v>
      </c>
      <c r="M43">
        <v>2022</v>
      </c>
      <c r="N43">
        <v>1</v>
      </c>
      <c r="O43">
        <v>2021</v>
      </c>
      <c r="P43">
        <v>9</v>
      </c>
      <c r="Q43">
        <v>630000000</v>
      </c>
      <c r="R43" t="s">
        <v>51</v>
      </c>
      <c r="S43">
        <v>1</v>
      </c>
      <c r="T43">
        <v>0</v>
      </c>
      <c r="U43">
        <v>0</v>
      </c>
      <c r="V43">
        <v>0</v>
      </c>
      <c r="W43">
        <v>1</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row>
    <row r="44" spans="1:49" x14ac:dyDescent="0.25">
      <c r="A44" t="s">
        <v>375</v>
      </c>
      <c r="B44" t="s">
        <v>186</v>
      </c>
      <c r="C44">
        <v>5819</v>
      </c>
      <c r="D44">
        <v>570000000</v>
      </c>
      <c r="E44" t="s">
        <v>110</v>
      </c>
      <c r="F44" t="s">
        <v>1149</v>
      </c>
      <c r="G44">
        <v>2016</v>
      </c>
      <c r="H44" t="s">
        <v>1145</v>
      </c>
      <c r="I44" t="s">
        <v>1151</v>
      </c>
      <c r="J44" t="s">
        <v>1147</v>
      </c>
      <c r="K44" t="s">
        <v>53</v>
      </c>
      <c r="L44" t="s">
        <v>1152</v>
      </c>
      <c r="M44">
        <v>2016</v>
      </c>
      <c r="N44">
        <v>9</v>
      </c>
      <c r="O44">
        <v>2016</v>
      </c>
      <c r="Q44">
        <v>1000000000</v>
      </c>
      <c r="R44" t="s">
        <v>110</v>
      </c>
      <c r="S44">
        <v>0</v>
      </c>
      <c r="T44">
        <v>0</v>
      </c>
      <c r="U44">
        <v>0</v>
      </c>
      <c r="V44">
        <v>0</v>
      </c>
      <c r="W44">
        <v>1</v>
      </c>
      <c r="X44">
        <v>1</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row>
    <row r="45" spans="1:49" x14ac:dyDescent="0.25">
      <c r="A45" t="s">
        <v>377</v>
      </c>
      <c r="B45" t="s">
        <v>378</v>
      </c>
      <c r="C45">
        <v>2161</v>
      </c>
      <c r="D45">
        <v>617000000</v>
      </c>
      <c r="E45" t="s">
        <v>51</v>
      </c>
      <c r="F45" t="s">
        <v>1206</v>
      </c>
      <c r="G45">
        <v>2020</v>
      </c>
      <c r="H45" t="s">
        <v>1207</v>
      </c>
      <c r="I45" t="s">
        <v>1151</v>
      </c>
      <c r="J45" t="s">
        <v>1147</v>
      </c>
      <c r="K45" t="s">
        <v>53</v>
      </c>
      <c r="L45" t="s">
        <v>1148</v>
      </c>
      <c r="M45">
        <v>2020</v>
      </c>
      <c r="O45">
        <v>2020</v>
      </c>
      <c r="S45">
        <v>0</v>
      </c>
      <c r="T45">
        <v>0</v>
      </c>
      <c r="U45">
        <v>0</v>
      </c>
      <c r="V45">
        <v>0</v>
      </c>
      <c r="W45">
        <v>1</v>
      </c>
      <c r="X45">
        <v>0</v>
      </c>
      <c r="Y45">
        <v>0</v>
      </c>
      <c r="Z45">
        <v>0</v>
      </c>
      <c r="AA45">
        <v>0</v>
      </c>
      <c r="AB45">
        <v>0</v>
      </c>
      <c r="AC45">
        <v>1</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row>
    <row r="46" spans="1:49" x14ac:dyDescent="0.25">
      <c r="A46" t="s">
        <v>383</v>
      </c>
      <c r="B46" t="s">
        <v>384</v>
      </c>
      <c r="C46">
        <v>13827</v>
      </c>
      <c r="D46">
        <v>579300000</v>
      </c>
      <c r="E46" t="s">
        <v>51</v>
      </c>
      <c r="F46" t="s">
        <v>1149</v>
      </c>
      <c r="G46">
        <v>2014</v>
      </c>
      <c r="H46" t="s">
        <v>1208</v>
      </c>
      <c r="I46" t="s">
        <v>1151</v>
      </c>
      <c r="J46" t="s">
        <v>1147</v>
      </c>
      <c r="K46" t="s">
        <v>53</v>
      </c>
      <c r="L46" t="s">
        <v>1209</v>
      </c>
      <c r="M46">
        <v>2014</v>
      </c>
      <c r="N46">
        <v>4</v>
      </c>
      <c r="O46">
        <v>2014</v>
      </c>
      <c r="P46">
        <v>4</v>
      </c>
      <c r="Q46">
        <v>579300000</v>
      </c>
      <c r="R46" t="s">
        <v>51</v>
      </c>
      <c r="S46">
        <v>0</v>
      </c>
      <c r="T46">
        <v>0</v>
      </c>
      <c r="U46">
        <v>0</v>
      </c>
      <c r="V46">
        <v>0</v>
      </c>
      <c r="W46">
        <v>1</v>
      </c>
      <c r="X46">
        <v>1</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row>
    <row r="47" spans="1:49" x14ac:dyDescent="0.25">
      <c r="A47" t="s">
        <v>389</v>
      </c>
      <c r="B47" t="s">
        <v>66</v>
      </c>
      <c r="C47">
        <v>5684</v>
      </c>
      <c r="D47">
        <v>425000000</v>
      </c>
      <c r="E47" t="s">
        <v>110</v>
      </c>
      <c r="F47" t="s">
        <v>1189</v>
      </c>
      <c r="G47">
        <v>2020</v>
      </c>
      <c r="H47" t="s">
        <v>1190</v>
      </c>
      <c r="I47" t="s">
        <v>1151</v>
      </c>
      <c r="J47" t="s">
        <v>1147</v>
      </c>
      <c r="K47" t="s">
        <v>53</v>
      </c>
      <c r="L47" t="s">
        <v>1148</v>
      </c>
      <c r="M47">
        <v>2020</v>
      </c>
      <c r="N47">
        <v>10</v>
      </c>
      <c r="O47">
        <v>2020</v>
      </c>
      <c r="S47">
        <v>1</v>
      </c>
      <c r="T47">
        <v>0</v>
      </c>
      <c r="U47">
        <v>1</v>
      </c>
      <c r="V47">
        <v>1</v>
      </c>
      <c r="W47">
        <v>1</v>
      </c>
      <c r="X47">
        <v>0</v>
      </c>
      <c r="Y47">
        <v>1</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row>
    <row r="48" spans="1:49" x14ac:dyDescent="0.25">
      <c r="A48" t="s">
        <v>391</v>
      </c>
      <c r="B48" t="s">
        <v>195</v>
      </c>
      <c r="C48">
        <v>18901</v>
      </c>
      <c r="D48">
        <v>500000000</v>
      </c>
      <c r="E48" t="s">
        <v>110</v>
      </c>
      <c r="F48" t="s">
        <v>1149</v>
      </c>
      <c r="G48">
        <v>2016</v>
      </c>
      <c r="H48" t="s">
        <v>1171</v>
      </c>
      <c r="I48" t="s">
        <v>1151</v>
      </c>
      <c r="J48" t="s">
        <v>1147</v>
      </c>
      <c r="K48" t="s">
        <v>53</v>
      </c>
      <c r="L48" t="s">
        <v>1148</v>
      </c>
      <c r="M48">
        <v>2016</v>
      </c>
      <c r="N48">
        <v>12</v>
      </c>
      <c r="S48">
        <v>0</v>
      </c>
      <c r="T48">
        <v>0</v>
      </c>
      <c r="U48">
        <v>0</v>
      </c>
      <c r="V48">
        <v>0</v>
      </c>
      <c r="W48">
        <v>1</v>
      </c>
      <c r="X48">
        <v>1</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row>
    <row r="49" spans="1:49" x14ac:dyDescent="0.25">
      <c r="A49" t="s">
        <v>393</v>
      </c>
      <c r="B49" t="s">
        <v>195</v>
      </c>
      <c r="C49">
        <v>18901</v>
      </c>
      <c r="D49">
        <v>400000000</v>
      </c>
      <c r="E49" t="s">
        <v>110</v>
      </c>
      <c r="F49" t="s">
        <v>1149</v>
      </c>
      <c r="G49">
        <v>2018</v>
      </c>
      <c r="H49" t="s">
        <v>1166</v>
      </c>
      <c r="I49" t="s">
        <v>1151</v>
      </c>
      <c r="J49" t="s">
        <v>1147</v>
      </c>
      <c r="K49" t="s">
        <v>53</v>
      </c>
      <c r="L49" t="s">
        <v>1148</v>
      </c>
      <c r="M49">
        <v>2018</v>
      </c>
      <c r="N49">
        <v>3</v>
      </c>
      <c r="O49">
        <v>2017</v>
      </c>
      <c r="S49">
        <v>0</v>
      </c>
      <c r="T49">
        <v>0</v>
      </c>
      <c r="U49">
        <v>0</v>
      </c>
      <c r="V49">
        <v>0</v>
      </c>
      <c r="W49">
        <v>1</v>
      </c>
      <c r="X49">
        <v>1</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row>
    <row r="50" spans="1:49" x14ac:dyDescent="0.25">
      <c r="A50" t="s">
        <v>395</v>
      </c>
      <c r="B50" t="s">
        <v>396</v>
      </c>
      <c r="C50">
        <v>10814</v>
      </c>
      <c r="D50">
        <v>400000000</v>
      </c>
      <c r="E50" t="s">
        <v>110</v>
      </c>
      <c r="F50" t="s">
        <v>1210</v>
      </c>
      <c r="G50">
        <v>2018</v>
      </c>
      <c r="H50" t="s">
        <v>1145</v>
      </c>
      <c r="I50" t="s">
        <v>1211</v>
      </c>
      <c r="J50" t="s">
        <v>1147</v>
      </c>
      <c r="K50" t="s">
        <v>53</v>
      </c>
      <c r="L50" t="s">
        <v>1152</v>
      </c>
      <c r="M50">
        <v>2018</v>
      </c>
      <c r="O50">
        <v>2018</v>
      </c>
      <c r="S50">
        <v>0</v>
      </c>
      <c r="T50">
        <v>0</v>
      </c>
      <c r="U50">
        <v>0</v>
      </c>
      <c r="V50">
        <v>0</v>
      </c>
      <c r="W50">
        <v>1</v>
      </c>
      <c r="X50">
        <v>0</v>
      </c>
      <c r="Y50">
        <v>1</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row>
    <row r="51" spans="1:49" x14ac:dyDescent="0.25">
      <c r="A51" t="s">
        <v>399</v>
      </c>
      <c r="B51" t="s">
        <v>251</v>
      </c>
      <c r="C51">
        <v>17885</v>
      </c>
      <c r="D51">
        <v>397000000</v>
      </c>
      <c r="E51" t="s">
        <v>110</v>
      </c>
      <c r="F51" t="s">
        <v>1149</v>
      </c>
      <c r="G51">
        <v>2019</v>
      </c>
      <c r="H51" t="s">
        <v>1171</v>
      </c>
      <c r="I51" t="s">
        <v>1151</v>
      </c>
      <c r="J51" t="s">
        <v>1147</v>
      </c>
      <c r="K51" t="s">
        <v>53</v>
      </c>
      <c r="L51" t="s">
        <v>1148</v>
      </c>
      <c r="M51">
        <v>2020</v>
      </c>
      <c r="N51">
        <v>10</v>
      </c>
      <c r="O51">
        <v>2019</v>
      </c>
      <c r="Q51">
        <v>500000000</v>
      </c>
      <c r="R51" t="s">
        <v>110</v>
      </c>
      <c r="S51">
        <v>0</v>
      </c>
      <c r="T51">
        <v>0</v>
      </c>
      <c r="U51">
        <v>0</v>
      </c>
      <c r="V51">
        <v>0</v>
      </c>
      <c r="W51">
        <v>1</v>
      </c>
      <c r="X51">
        <v>1</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row>
    <row r="52" spans="1:49" x14ac:dyDescent="0.25">
      <c r="A52" t="s">
        <v>406</v>
      </c>
      <c r="B52" t="s">
        <v>109</v>
      </c>
      <c r="C52">
        <v>17926</v>
      </c>
      <c r="D52">
        <v>453430000</v>
      </c>
      <c r="E52" t="s">
        <v>110</v>
      </c>
      <c r="F52" t="s">
        <v>1191</v>
      </c>
      <c r="G52">
        <v>2016</v>
      </c>
      <c r="H52" t="s">
        <v>1145</v>
      </c>
      <c r="I52" t="s">
        <v>1174</v>
      </c>
      <c r="J52" t="s">
        <v>1147</v>
      </c>
      <c r="K52" t="s">
        <v>53</v>
      </c>
      <c r="L52" t="s">
        <v>1148</v>
      </c>
      <c r="M52">
        <v>2017</v>
      </c>
      <c r="O52">
        <v>2016</v>
      </c>
      <c r="P52">
        <v>3</v>
      </c>
      <c r="Q52">
        <v>450000000</v>
      </c>
      <c r="R52" t="s">
        <v>110</v>
      </c>
      <c r="S52">
        <v>0</v>
      </c>
      <c r="T52">
        <v>1</v>
      </c>
      <c r="U52">
        <v>1</v>
      </c>
      <c r="V52">
        <v>1</v>
      </c>
      <c r="W52">
        <v>1</v>
      </c>
      <c r="X52">
        <v>0</v>
      </c>
      <c r="Y52">
        <v>1</v>
      </c>
      <c r="Z52">
        <v>1</v>
      </c>
      <c r="AA52">
        <v>0</v>
      </c>
      <c r="AB52">
        <v>0</v>
      </c>
      <c r="AC52">
        <v>1</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row>
    <row r="53" spans="1:49" x14ac:dyDescent="0.25">
      <c r="A53" t="s">
        <v>408</v>
      </c>
      <c r="B53" t="s">
        <v>201</v>
      </c>
      <c r="C53">
        <v>572</v>
      </c>
      <c r="D53">
        <v>468000000</v>
      </c>
      <c r="E53" t="s">
        <v>110</v>
      </c>
      <c r="F53" t="s">
        <v>1149</v>
      </c>
      <c r="G53">
        <v>2015</v>
      </c>
      <c r="H53" t="s">
        <v>1145</v>
      </c>
      <c r="I53" t="s">
        <v>1151</v>
      </c>
      <c r="J53" t="s">
        <v>1147</v>
      </c>
      <c r="K53" t="s">
        <v>53</v>
      </c>
      <c r="L53" t="s">
        <v>1152</v>
      </c>
      <c r="M53">
        <v>2015</v>
      </c>
      <c r="O53">
        <v>2015</v>
      </c>
      <c r="Q53">
        <v>468000000</v>
      </c>
      <c r="R53" t="s">
        <v>110</v>
      </c>
      <c r="S53">
        <v>0</v>
      </c>
      <c r="T53">
        <v>0</v>
      </c>
      <c r="U53">
        <v>0</v>
      </c>
      <c r="V53">
        <v>0</v>
      </c>
      <c r="W53">
        <v>1</v>
      </c>
      <c r="X53">
        <v>1</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row>
    <row r="54" spans="1:49" x14ac:dyDescent="0.25">
      <c r="A54" t="s">
        <v>410</v>
      </c>
      <c r="B54" t="s">
        <v>411</v>
      </c>
      <c r="C54">
        <v>13779</v>
      </c>
      <c r="D54">
        <v>453000000</v>
      </c>
      <c r="E54" t="s">
        <v>110</v>
      </c>
      <c r="F54" t="s">
        <v>1168</v>
      </c>
      <c r="G54">
        <v>2016</v>
      </c>
      <c r="H54" t="s">
        <v>1166</v>
      </c>
      <c r="I54" t="s">
        <v>1151</v>
      </c>
      <c r="J54" t="s">
        <v>1183</v>
      </c>
      <c r="K54" t="s">
        <v>53</v>
      </c>
      <c r="L54" t="s">
        <v>1148</v>
      </c>
      <c r="M54">
        <v>2017</v>
      </c>
      <c r="N54">
        <v>7</v>
      </c>
      <c r="O54">
        <v>2016</v>
      </c>
      <c r="S54">
        <v>1</v>
      </c>
      <c r="T54">
        <v>1</v>
      </c>
      <c r="U54">
        <v>1</v>
      </c>
      <c r="V54">
        <v>1</v>
      </c>
      <c r="W54">
        <v>1</v>
      </c>
      <c r="X54">
        <v>0</v>
      </c>
      <c r="Y54">
        <v>1</v>
      </c>
      <c r="Z54">
        <v>1</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row>
    <row r="55" spans="1:49" x14ac:dyDescent="0.25">
      <c r="A55" t="s">
        <v>416</v>
      </c>
      <c r="B55" t="s">
        <v>299</v>
      </c>
      <c r="C55">
        <v>5692</v>
      </c>
      <c r="D55">
        <v>505000000</v>
      </c>
      <c r="E55" t="s">
        <v>51</v>
      </c>
      <c r="F55" t="s">
        <v>1149</v>
      </c>
      <c r="G55">
        <v>2019</v>
      </c>
      <c r="H55" t="s">
        <v>1207</v>
      </c>
      <c r="I55" t="s">
        <v>1151</v>
      </c>
      <c r="J55" t="s">
        <v>1147</v>
      </c>
      <c r="K55" t="s">
        <v>53</v>
      </c>
      <c r="L55" t="s">
        <v>1152</v>
      </c>
      <c r="M55">
        <v>2021</v>
      </c>
      <c r="N55">
        <v>6</v>
      </c>
      <c r="O55">
        <v>2019</v>
      </c>
      <c r="P55">
        <v>5</v>
      </c>
      <c r="Q55">
        <v>600000000</v>
      </c>
      <c r="R55" t="s">
        <v>51</v>
      </c>
      <c r="S55">
        <v>0</v>
      </c>
      <c r="T55">
        <v>0</v>
      </c>
      <c r="U55">
        <v>0</v>
      </c>
      <c r="V55">
        <v>0</v>
      </c>
      <c r="W55">
        <v>1</v>
      </c>
      <c r="X55">
        <v>1</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x14ac:dyDescent="0.25">
      <c r="A56" t="s">
        <v>418</v>
      </c>
      <c r="B56" t="s">
        <v>61</v>
      </c>
      <c r="C56">
        <v>11049</v>
      </c>
      <c r="D56">
        <v>500000000</v>
      </c>
      <c r="E56" t="s">
        <v>51</v>
      </c>
      <c r="F56" t="s">
        <v>1212</v>
      </c>
      <c r="G56">
        <v>2014</v>
      </c>
      <c r="H56" t="s">
        <v>1213</v>
      </c>
      <c r="I56" t="s">
        <v>1151</v>
      </c>
      <c r="J56" t="s">
        <v>1147</v>
      </c>
      <c r="K56" t="s">
        <v>53</v>
      </c>
      <c r="L56" t="s">
        <v>1214</v>
      </c>
      <c r="M56">
        <v>2015</v>
      </c>
      <c r="N56">
        <v>6</v>
      </c>
      <c r="O56">
        <v>2014</v>
      </c>
      <c r="P56">
        <v>12</v>
      </c>
      <c r="Q56">
        <v>500000000</v>
      </c>
      <c r="R56" t="s">
        <v>51</v>
      </c>
      <c r="S56">
        <v>0</v>
      </c>
      <c r="T56">
        <v>0</v>
      </c>
      <c r="U56">
        <v>0</v>
      </c>
      <c r="V56">
        <v>0</v>
      </c>
      <c r="W56">
        <v>1</v>
      </c>
      <c r="X56">
        <v>0</v>
      </c>
      <c r="Y56">
        <v>1</v>
      </c>
      <c r="Z56">
        <v>0</v>
      </c>
      <c r="AA56">
        <v>0</v>
      </c>
      <c r="AB56">
        <v>1</v>
      </c>
      <c r="AC56">
        <v>0</v>
      </c>
      <c r="AD56">
        <v>0</v>
      </c>
      <c r="AE56">
        <v>0</v>
      </c>
      <c r="AF56">
        <v>0</v>
      </c>
      <c r="AG56">
        <v>0</v>
      </c>
      <c r="AH56">
        <v>0</v>
      </c>
      <c r="AI56">
        <v>0</v>
      </c>
      <c r="AJ56">
        <v>0</v>
      </c>
      <c r="AK56">
        <v>0</v>
      </c>
      <c r="AL56">
        <v>1</v>
      </c>
      <c r="AM56">
        <v>0</v>
      </c>
      <c r="AN56">
        <v>0</v>
      </c>
      <c r="AO56">
        <v>0</v>
      </c>
      <c r="AP56">
        <v>0</v>
      </c>
      <c r="AQ56">
        <v>0</v>
      </c>
      <c r="AR56">
        <v>0</v>
      </c>
      <c r="AS56">
        <v>0</v>
      </c>
      <c r="AT56">
        <v>0</v>
      </c>
      <c r="AU56">
        <v>0</v>
      </c>
      <c r="AV56">
        <v>0</v>
      </c>
      <c r="AW56">
        <v>0</v>
      </c>
    </row>
    <row r="57" spans="1:49" x14ac:dyDescent="0.25">
      <c r="A57" t="s">
        <v>425</v>
      </c>
      <c r="B57" t="s">
        <v>342</v>
      </c>
      <c r="C57">
        <v>11596</v>
      </c>
      <c r="D57">
        <v>500000000</v>
      </c>
      <c r="E57" t="s">
        <v>51</v>
      </c>
      <c r="F57" t="s">
        <v>1215</v>
      </c>
      <c r="G57">
        <v>2019</v>
      </c>
      <c r="H57" t="s">
        <v>1216</v>
      </c>
      <c r="I57" t="s">
        <v>1217</v>
      </c>
      <c r="J57" t="s">
        <v>1147</v>
      </c>
      <c r="K57" t="s">
        <v>53</v>
      </c>
      <c r="L57" t="s">
        <v>1218</v>
      </c>
      <c r="M57">
        <v>2019</v>
      </c>
      <c r="N57">
        <v>10</v>
      </c>
      <c r="O57">
        <v>2018</v>
      </c>
      <c r="Q57">
        <v>600000000</v>
      </c>
      <c r="R57" t="s">
        <v>51</v>
      </c>
      <c r="S57">
        <v>1</v>
      </c>
      <c r="T57">
        <v>1</v>
      </c>
      <c r="U57">
        <v>0</v>
      </c>
      <c r="V57">
        <v>0</v>
      </c>
      <c r="W57">
        <v>1</v>
      </c>
      <c r="X57">
        <v>0</v>
      </c>
      <c r="Y57">
        <v>1</v>
      </c>
      <c r="Z57">
        <v>1</v>
      </c>
      <c r="AA57">
        <v>1</v>
      </c>
      <c r="AB57">
        <v>1</v>
      </c>
      <c r="AC57">
        <v>0</v>
      </c>
      <c r="AD57">
        <v>0</v>
      </c>
      <c r="AE57">
        <v>0</v>
      </c>
      <c r="AF57">
        <v>0</v>
      </c>
      <c r="AG57">
        <v>1</v>
      </c>
      <c r="AH57">
        <v>0</v>
      </c>
      <c r="AI57">
        <v>0</v>
      </c>
      <c r="AJ57">
        <v>0</v>
      </c>
      <c r="AK57">
        <v>0</v>
      </c>
      <c r="AL57">
        <v>1</v>
      </c>
      <c r="AM57">
        <v>1</v>
      </c>
      <c r="AN57">
        <v>0</v>
      </c>
      <c r="AO57">
        <v>0</v>
      </c>
      <c r="AP57">
        <v>0</v>
      </c>
      <c r="AQ57">
        <v>0</v>
      </c>
      <c r="AR57">
        <v>0</v>
      </c>
      <c r="AS57">
        <v>0</v>
      </c>
      <c r="AT57">
        <v>0</v>
      </c>
      <c r="AU57">
        <v>1</v>
      </c>
      <c r="AV57">
        <v>0</v>
      </c>
      <c r="AW57">
        <v>0</v>
      </c>
    </row>
    <row r="58" spans="1:49" x14ac:dyDescent="0.25">
      <c r="A58" t="s">
        <v>435</v>
      </c>
      <c r="B58" t="s">
        <v>436</v>
      </c>
      <c r="C58">
        <v>8396</v>
      </c>
      <c r="D58">
        <v>490000000</v>
      </c>
      <c r="E58" t="s">
        <v>51</v>
      </c>
      <c r="F58" t="s">
        <v>1219</v>
      </c>
      <c r="G58">
        <v>2020</v>
      </c>
      <c r="H58" t="s">
        <v>1207</v>
      </c>
      <c r="I58" t="s">
        <v>1151</v>
      </c>
      <c r="J58" t="s">
        <v>1147</v>
      </c>
      <c r="K58" t="s">
        <v>53</v>
      </c>
      <c r="L58" t="s">
        <v>1152</v>
      </c>
      <c r="M58">
        <v>2021</v>
      </c>
      <c r="N58">
        <v>5</v>
      </c>
      <c r="O58">
        <v>2019</v>
      </c>
      <c r="P58">
        <v>12</v>
      </c>
      <c r="Q58">
        <v>250000000</v>
      </c>
      <c r="R58" t="s">
        <v>51</v>
      </c>
      <c r="S58">
        <v>0</v>
      </c>
      <c r="T58">
        <v>0</v>
      </c>
      <c r="U58">
        <v>1</v>
      </c>
      <c r="V58">
        <v>0</v>
      </c>
      <c r="W58">
        <v>1</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row>
    <row r="59" spans="1:49" x14ac:dyDescent="0.25">
      <c r="A59" t="s">
        <v>439</v>
      </c>
      <c r="B59" t="s">
        <v>440</v>
      </c>
      <c r="C59">
        <v>19155</v>
      </c>
      <c r="D59">
        <v>354000000</v>
      </c>
      <c r="E59" t="s">
        <v>110</v>
      </c>
      <c r="F59" t="s">
        <v>1220</v>
      </c>
      <c r="G59">
        <v>2018</v>
      </c>
      <c r="H59" t="s">
        <v>1166</v>
      </c>
      <c r="I59" t="s">
        <v>1151</v>
      </c>
      <c r="J59" t="s">
        <v>1147</v>
      </c>
      <c r="K59" t="s">
        <v>53</v>
      </c>
      <c r="L59" t="s">
        <v>1148</v>
      </c>
      <c r="M59">
        <v>2020</v>
      </c>
      <c r="N59">
        <v>2</v>
      </c>
      <c r="O59">
        <v>2018</v>
      </c>
      <c r="P59">
        <v>9</v>
      </c>
      <c r="Q59">
        <v>250000000</v>
      </c>
      <c r="R59" t="s">
        <v>110</v>
      </c>
      <c r="S59">
        <v>1</v>
      </c>
      <c r="T59">
        <v>1</v>
      </c>
      <c r="U59">
        <v>0</v>
      </c>
      <c r="V59">
        <v>0</v>
      </c>
      <c r="W59">
        <v>1</v>
      </c>
      <c r="X59">
        <v>0</v>
      </c>
      <c r="Y59">
        <v>1</v>
      </c>
      <c r="Z59">
        <v>1</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row>
    <row r="60" spans="1:49" x14ac:dyDescent="0.25">
      <c r="A60" t="s">
        <v>451</v>
      </c>
      <c r="B60" t="s">
        <v>342</v>
      </c>
      <c r="C60">
        <v>11596</v>
      </c>
      <c r="D60">
        <v>460000000</v>
      </c>
      <c r="E60" t="s">
        <v>51</v>
      </c>
      <c r="F60" t="s">
        <v>1221</v>
      </c>
      <c r="G60">
        <v>2007</v>
      </c>
      <c r="H60" t="s">
        <v>1222</v>
      </c>
      <c r="I60" t="s">
        <v>1151</v>
      </c>
      <c r="J60" t="s">
        <v>1223</v>
      </c>
      <c r="K60" t="s">
        <v>53</v>
      </c>
      <c r="L60" t="s">
        <v>1198</v>
      </c>
      <c r="M60">
        <v>2007</v>
      </c>
      <c r="O60">
        <v>2007</v>
      </c>
      <c r="Q60">
        <v>500000000</v>
      </c>
      <c r="R60" t="s">
        <v>51</v>
      </c>
      <c r="S60">
        <v>0</v>
      </c>
      <c r="T60">
        <v>1</v>
      </c>
      <c r="U60">
        <v>0</v>
      </c>
      <c r="V60">
        <v>0</v>
      </c>
      <c r="W60">
        <v>1</v>
      </c>
      <c r="X60">
        <v>1</v>
      </c>
      <c r="Y60">
        <v>0</v>
      </c>
      <c r="Z60">
        <v>0</v>
      </c>
      <c r="AA60">
        <v>0</v>
      </c>
      <c r="AB60">
        <v>1</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row>
    <row r="61" spans="1:49" x14ac:dyDescent="0.25">
      <c r="A61" t="s">
        <v>466</v>
      </c>
      <c r="B61" t="s">
        <v>467</v>
      </c>
      <c r="C61">
        <v>12934</v>
      </c>
      <c r="D61">
        <v>48400000000</v>
      </c>
      <c r="E61" t="s">
        <v>468</v>
      </c>
      <c r="F61" t="s">
        <v>1210</v>
      </c>
      <c r="G61">
        <v>2016</v>
      </c>
      <c r="H61" t="s">
        <v>1186</v>
      </c>
      <c r="I61" t="s">
        <v>1224</v>
      </c>
      <c r="J61" t="s">
        <v>1147</v>
      </c>
      <c r="K61" t="s">
        <v>53</v>
      </c>
      <c r="L61" t="s">
        <v>1152</v>
      </c>
      <c r="M61">
        <v>2016</v>
      </c>
      <c r="N61">
        <v>9</v>
      </c>
      <c r="O61">
        <v>2016</v>
      </c>
      <c r="P61">
        <v>1</v>
      </c>
      <c r="S61">
        <v>0</v>
      </c>
      <c r="T61">
        <v>0</v>
      </c>
      <c r="U61">
        <v>0</v>
      </c>
      <c r="V61">
        <v>0</v>
      </c>
      <c r="W61">
        <v>1</v>
      </c>
      <c r="X61">
        <v>0</v>
      </c>
      <c r="Y61">
        <v>1</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row>
    <row r="62" spans="1:49" x14ac:dyDescent="0.25">
      <c r="A62" t="s">
        <v>475</v>
      </c>
      <c r="B62" t="s">
        <v>195</v>
      </c>
      <c r="C62">
        <v>18901</v>
      </c>
      <c r="D62">
        <v>320000000</v>
      </c>
      <c r="E62" t="s">
        <v>110</v>
      </c>
      <c r="F62" t="s">
        <v>1149</v>
      </c>
      <c r="G62">
        <v>2013</v>
      </c>
      <c r="H62" t="s">
        <v>1166</v>
      </c>
      <c r="I62" t="s">
        <v>1151</v>
      </c>
      <c r="J62" t="s">
        <v>1147</v>
      </c>
      <c r="K62" t="s">
        <v>53</v>
      </c>
      <c r="L62" t="s">
        <v>1148</v>
      </c>
      <c r="M62">
        <v>2013</v>
      </c>
      <c r="N62">
        <v>10</v>
      </c>
      <c r="S62">
        <v>0</v>
      </c>
      <c r="T62">
        <v>0</v>
      </c>
      <c r="U62">
        <v>0</v>
      </c>
      <c r="V62">
        <v>0</v>
      </c>
      <c r="W62">
        <v>1</v>
      </c>
      <c r="X62">
        <v>1</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row>
    <row r="63" spans="1:49" x14ac:dyDescent="0.25">
      <c r="A63" t="s">
        <v>477</v>
      </c>
      <c r="B63" t="s">
        <v>370</v>
      </c>
      <c r="C63">
        <v>14640</v>
      </c>
      <c r="D63">
        <v>378000000</v>
      </c>
      <c r="E63" t="s">
        <v>110</v>
      </c>
      <c r="F63" t="s">
        <v>1149</v>
      </c>
      <c r="G63">
        <v>2015</v>
      </c>
      <c r="H63" t="s">
        <v>1145</v>
      </c>
      <c r="I63" t="s">
        <v>1151</v>
      </c>
      <c r="J63" t="s">
        <v>1183</v>
      </c>
      <c r="K63" t="s">
        <v>53</v>
      </c>
      <c r="L63" t="s">
        <v>1148</v>
      </c>
      <c r="M63">
        <v>2016</v>
      </c>
      <c r="N63">
        <v>6</v>
      </c>
      <c r="O63">
        <v>2015</v>
      </c>
      <c r="P63">
        <v>9</v>
      </c>
      <c r="Q63">
        <v>350000000</v>
      </c>
      <c r="R63" t="s">
        <v>110</v>
      </c>
      <c r="S63">
        <v>0</v>
      </c>
      <c r="T63">
        <v>0</v>
      </c>
      <c r="U63">
        <v>0</v>
      </c>
      <c r="V63">
        <v>0</v>
      </c>
      <c r="W63">
        <v>1</v>
      </c>
      <c r="X63">
        <v>1</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row>
    <row r="64" spans="1:49" x14ac:dyDescent="0.25">
      <c r="A64" t="s">
        <v>485</v>
      </c>
      <c r="B64" t="s">
        <v>370</v>
      </c>
      <c r="C64">
        <v>14640</v>
      </c>
      <c r="D64">
        <v>315000000</v>
      </c>
      <c r="E64" t="s">
        <v>110</v>
      </c>
      <c r="F64" t="s">
        <v>1149</v>
      </c>
      <c r="G64">
        <v>2013</v>
      </c>
      <c r="H64" t="s">
        <v>1145</v>
      </c>
      <c r="I64" t="s">
        <v>1151</v>
      </c>
      <c r="J64" t="s">
        <v>1183</v>
      </c>
      <c r="K64" t="s">
        <v>53</v>
      </c>
      <c r="L64" t="s">
        <v>1148</v>
      </c>
      <c r="M64">
        <v>2014</v>
      </c>
      <c r="N64">
        <v>12</v>
      </c>
      <c r="O64">
        <v>2013</v>
      </c>
      <c r="P64">
        <v>9</v>
      </c>
      <c r="Q64">
        <v>300000000</v>
      </c>
      <c r="R64" t="s">
        <v>110</v>
      </c>
      <c r="S64">
        <v>0</v>
      </c>
      <c r="T64">
        <v>0</v>
      </c>
      <c r="U64">
        <v>0</v>
      </c>
      <c r="V64">
        <v>0</v>
      </c>
      <c r="W64">
        <v>1</v>
      </c>
      <c r="X64">
        <v>1</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row>
    <row r="65" spans="1:49" x14ac:dyDescent="0.25">
      <c r="A65" t="s">
        <v>490</v>
      </c>
      <c r="B65" t="s">
        <v>411</v>
      </c>
      <c r="C65">
        <v>13779</v>
      </c>
      <c r="D65">
        <v>308000000</v>
      </c>
      <c r="E65" t="s">
        <v>110</v>
      </c>
      <c r="F65" t="s">
        <v>1225</v>
      </c>
      <c r="G65">
        <v>2013</v>
      </c>
      <c r="H65" t="s">
        <v>1171</v>
      </c>
      <c r="I65" t="s">
        <v>1151</v>
      </c>
      <c r="J65" t="s">
        <v>1183</v>
      </c>
      <c r="K65" t="s">
        <v>53</v>
      </c>
      <c r="L65" t="s">
        <v>1148</v>
      </c>
      <c r="M65">
        <v>2014</v>
      </c>
      <c r="N65">
        <v>3</v>
      </c>
      <c r="O65">
        <v>2013</v>
      </c>
      <c r="S65">
        <v>1</v>
      </c>
      <c r="T65">
        <v>1</v>
      </c>
      <c r="U65">
        <v>1</v>
      </c>
      <c r="V65">
        <v>1</v>
      </c>
      <c r="W65">
        <v>1</v>
      </c>
      <c r="X65">
        <v>0</v>
      </c>
      <c r="Y65">
        <v>1</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row>
    <row r="66" spans="1:49" x14ac:dyDescent="0.25">
      <c r="A66" t="s">
        <v>494</v>
      </c>
      <c r="B66" t="s">
        <v>460</v>
      </c>
      <c r="C66">
        <v>21506</v>
      </c>
      <c r="D66">
        <v>400000000</v>
      </c>
      <c r="E66" t="s">
        <v>51</v>
      </c>
      <c r="F66" t="s">
        <v>1226</v>
      </c>
      <c r="G66">
        <v>2016</v>
      </c>
      <c r="H66" t="s">
        <v>1186</v>
      </c>
      <c r="I66" t="s">
        <v>1151</v>
      </c>
      <c r="J66" t="s">
        <v>1147</v>
      </c>
      <c r="K66" t="s">
        <v>53</v>
      </c>
      <c r="L66" t="s">
        <v>1214</v>
      </c>
      <c r="M66">
        <v>2015</v>
      </c>
      <c r="O66">
        <v>2015</v>
      </c>
      <c r="Q66">
        <v>200000000</v>
      </c>
      <c r="R66" t="s">
        <v>51</v>
      </c>
      <c r="S66">
        <v>0</v>
      </c>
      <c r="T66">
        <v>0</v>
      </c>
      <c r="U66">
        <v>1</v>
      </c>
      <c r="V66">
        <v>0</v>
      </c>
      <c r="W66">
        <v>1</v>
      </c>
      <c r="X66">
        <v>1</v>
      </c>
      <c r="Y66">
        <v>1</v>
      </c>
      <c r="Z66">
        <v>0</v>
      </c>
      <c r="AA66">
        <v>0</v>
      </c>
      <c r="AB66">
        <v>0</v>
      </c>
      <c r="AC66">
        <v>0</v>
      </c>
      <c r="AD66">
        <v>1</v>
      </c>
      <c r="AE66">
        <v>0</v>
      </c>
      <c r="AF66">
        <v>0</v>
      </c>
      <c r="AG66">
        <v>0</v>
      </c>
      <c r="AH66">
        <v>0</v>
      </c>
      <c r="AI66">
        <v>0</v>
      </c>
      <c r="AJ66">
        <v>0</v>
      </c>
      <c r="AK66">
        <v>0</v>
      </c>
      <c r="AL66">
        <v>0</v>
      </c>
      <c r="AM66">
        <v>0</v>
      </c>
      <c r="AN66">
        <v>0</v>
      </c>
      <c r="AO66">
        <v>0</v>
      </c>
      <c r="AP66">
        <v>0</v>
      </c>
      <c r="AQ66">
        <v>0</v>
      </c>
      <c r="AR66">
        <v>0</v>
      </c>
      <c r="AS66">
        <v>0</v>
      </c>
      <c r="AT66">
        <v>0</v>
      </c>
      <c r="AU66">
        <v>0</v>
      </c>
      <c r="AV66">
        <v>0</v>
      </c>
      <c r="AW66">
        <v>0</v>
      </c>
    </row>
    <row r="67" spans="1:49" x14ac:dyDescent="0.25">
      <c r="A67" t="s">
        <v>496</v>
      </c>
      <c r="B67" t="s">
        <v>50</v>
      </c>
      <c r="C67">
        <v>5611</v>
      </c>
      <c r="D67">
        <v>400000000</v>
      </c>
      <c r="E67" t="s">
        <v>51</v>
      </c>
      <c r="F67" t="s">
        <v>1212</v>
      </c>
      <c r="G67">
        <v>2013</v>
      </c>
      <c r="H67" t="s">
        <v>1207</v>
      </c>
      <c r="I67" t="s">
        <v>1151</v>
      </c>
      <c r="J67" t="s">
        <v>1147</v>
      </c>
      <c r="K67" t="s">
        <v>53</v>
      </c>
      <c r="L67" t="s">
        <v>1227</v>
      </c>
      <c r="M67">
        <v>2013</v>
      </c>
      <c r="N67">
        <v>4</v>
      </c>
      <c r="O67">
        <v>2013</v>
      </c>
      <c r="P67">
        <v>4</v>
      </c>
      <c r="Q67">
        <v>400000000</v>
      </c>
      <c r="R67" t="s">
        <v>51</v>
      </c>
      <c r="S67">
        <v>0</v>
      </c>
      <c r="T67">
        <v>0</v>
      </c>
      <c r="U67">
        <v>0</v>
      </c>
      <c r="V67">
        <v>0</v>
      </c>
      <c r="W67">
        <v>1</v>
      </c>
      <c r="X67">
        <v>0</v>
      </c>
      <c r="Y67">
        <v>1</v>
      </c>
      <c r="Z67">
        <v>0</v>
      </c>
      <c r="AA67">
        <v>0</v>
      </c>
      <c r="AB67">
        <v>1</v>
      </c>
      <c r="AC67">
        <v>0</v>
      </c>
      <c r="AD67">
        <v>0</v>
      </c>
      <c r="AE67">
        <v>0</v>
      </c>
      <c r="AF67">
        <v>0</v>
      </c>
      <c r="AG67">
        <v>0</v>
      </c>
      <c r="AH67">
        <v>0</v>
      </c>
      <c r="AI67">
        <v>0</v>
      </c>
      <c r="AJ67">
        <v>0</v>
      </c>
      <c r="AK67">
        <v>0</v>
      </c>
      <c r="AL67">
        <v>1</v>
      </c>
      <c r="AM67">
        <v>0</v>
      </c>
      <c r="AN67">
        <v>0</v>
      </c>
      <c r="AO67">
        <v>0</v>
      </c>
      <c r="AP67">
        <v>0</v>
      </c>
      <c r="AQ67">
        <v>0</v>
      </c>
      <c r="AR67">
        <v>0</v>
      </c>
      <c r="AS67">
        <v>0</v>
      </c>
      <c r="AT67">
        <v>0</v>
      </c>
      <c r="AU67">
        <v>0</v>
      </c>
      <c r="AV67">
        <v>0</v>
      </c>
      <c r="AW67">
        <v>0</v>
      </c>
    </row>
    <row r="68" spans="1:49" x14ac:dyDescent="0.25">
      <c r="A68" t="s">
        <v>499</v>
      </c>
      <c r="B68" t="s">
        <v>84</v>
      </c>
      <c r="C68">
        <v>867</v>
      </c>
      <c r="D68">
        <v>400000000</v>
      </c>
      <c r="E68" t="s">
        <v>51</v>
      </c>
      <c r="F68" t="s">
        <v>1149</v>
      </c>
      <c r="G68">
        <v>2013</v>
      </c>
      <c r="H68" t="s">
        <v>1228</v>
      </c>
      <c r="I68" t="s">
        <v>1151</v>
      </c>
      <c r="J68" t="s">
        <v>1183</v>
      </c>
      <c r="K68" t="s">
        <v>53</v>
      </c>
      <c r="L68" t="s">
        <v>1152</v>
      </c>
      <c r="M68">
        <v>2013</v>
      </c>
      <c r="O68">
        <v>2013</v>
      </c>
      <c r="P68">
        <v>9</v>
      </c>
      <c r="S68">
        <v>0</v>
      </c>
      <c r="T68">
        <v>0</v>
      </c>
      <c r="U68">
        <v>0</v>
      </c>
      <c r="V68">
        <v>0</v>
      </c>
      <c r="W68">
        <v>1</v>
      </c>
      <c r="X68">
        <v>1</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row>
    <row r="69" spans="1:49" x14ac:dyDescent="0.25">
      <c r="A69" t="s">
        <v>501</v>
      </c>
      <c r="B69" t="s">
        <v>84</v>
      </c>
      <c r="C69">
        <v>867</v>
      </c>
      <c r="D69">
        <v>397400000</v>
      </c>
      <c r="E69" t="s">
        <v>51</v>
      </c>
      <c r="F69" t="s">
        <v>1149</v>
      </c>
      <c r="G69">
        <v>2016</v>
      </c>
      <c r="H69" t="s">
        <v>1190</v>
      </c>
      <c r="I69" t="s">
        <v>1151</v>
      </c>
      <c r="J69" t="s">
        <v>1147</v>
      </c>
      <c r="K69" t="s">
        <v>53</v>
      </c>
      <c r="L69" t="s">
        <v>1152</v>
      </c>
      <c r="M69">
        <v>2016</v>
      </c>
      <c r="O69">
        <v>2016</v>
      </c>
      <c r="P69">
        <v>1</v>
      </c>
      <c r="S69">
        <v>0</v>
      </c>
      <c r="T69">
        <v>0</v>
      </c>
      <c r="U69">
        <v>0</v>
      </c>
      <c r="V69">
        <v>0</v>
      </c>
      <c r="W69">
        <v>1</v>
      </c>
      <c r="X69">
        <v>1</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row>
    <row r="70" spans="1:49" x14ac:dyDescent="0.25">
      <c r="A70" t="s">
        <v>509</v>
      </c>
      <c r="B70" t="s">
        <v>201</v>
      </c>
      <c r="C70">
        <v>572</v>
      </c>
      <c r="D70">
        <v>350000000</v>
      </c>
      <c r="E70" t="s">
        <v>110</v>
      </c>
      <c r="F70" t="s">
        <v>1149</v>
      </c>
      <c r="G70">
        <v>2017</v>
      </c>
      <c r="H70" t="s">
        <v>1145</v>
      </c>
      <c r="I70" t="s">
        <v>1151</v>
      </c>
      <c r="J70" t="s">
        <v>1147</v>
      </c>
      <c r="K70" t="s">
        <v>53</v>
      </c>
      <c r="L70" t="s">
        <v>1152</v>
      </c>
      <c r="M70">
        <v>2017</v>
      </c>
      <c r="O70">
        <v>2017</v>
      </c>
      <c r="P70">
        <v>9</v>
      </c>
      <c r="Q70">
        <v>300000000</v>
      </c>
      <c r="R70" t="s">
        <v>110</v>
      </c>
      <c r="S70">
        <v>0</v>
      </c>
      <c r="T70">
        <v>0</v>
      </c>
      <c r="U70">
        <v>0</v>
      </c>
      <c r="V70">
        <v>0</v>
      </c>
      <c r="W70">
        <v>1</v>
      </c>
      <c r="X70">
        <v>1</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row>
    <row r="71" spans="1:49" x14ac:dyDescent="0.25">
      <c r="A71" t="s">
        <v>516</v>
      </c>
      <c r="B71" t="s">
        <v>251</v>
      </c>
      <c r="C71">
        <v>17885</v>
      </c>
      <c r="D71">
        <v>224000000</v>
      </c>
      <c r="E71" t="s">
        <v>67</v>
      </c>
      <c r="F71" t="s">
        <v>1149</v>
      </c>
      <c r="G71">
        <v>2017</v>
      </c>
      <c r="H71" t="s">
        <v>1145</v>
      </c>
      <c r="I71" t="s">
        <v>1146</v>
      </c>
      <c r="J71" t="s">
        <v>1147</v>
      </c>
      <c r="K71" t="s">
        <v>53</v>
      </c>
      <c r="L71" t="s">
        <v>1148</v>
      </c>
      <c r="M71">
        <v>2018</v>
      </c>
      <c r="O71">
        <v>2017</v>
      </c>
      <c r="P71">
        <v>1</v>
      </c>
      <c r="Q71">
        <v>500000000</v>
      </c>
      <c r="R71" t="s">
        <v>67</v>
      </c>
      <c r="S71">
        <v>0</v>
      </c>
      <c r="T71">
        <v>0</v>
      </c>
      <c r="U71">
        <v>0</v>
      </c>
      <c r="V71">
        <v>0</v>
      </c>
      <c r="W71">
        <v>1</v>
      </c>
      <c r="X71">
        <v>1</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row>
    <row r="72" spans="1:49" x14ac:dyDescent="0.25">
      <c r="A72" t="s">
        <v>518</v>
      </c>
      <c r="B72" t="s">
        <v>84</v>
      </c>
      <c r="C72">
        <v>867</v>
      </c>
      <c r="D72">
        <v>220000000</v>
      </c>
      <c r="E72" t="s">
        <v>67</v>
      </c>
      <c r="F72" t="s">
        <v>1149</v>
      </c>
      <c r="G72">
        <v>2018</v>
      </c>
      <c r="H72" t="s">
        <v>1207</v>
      </c>
      <c r="I72" t="s">
        <v>1151</v>
      </c>
      <c r="J72" t="s">
        <v>1147</v>
      </c>
      <c r="K72" t="s">
        <v>53</v>
      </c>
      <c r="L72" t="s">
        <v>1152</v>
      </c>
      <c r="M72">
        <v>2018</v>
      </c>
      <c r="O72">
        <v>2018</v>
      </c>
      <c r="S72">
        <v>0</v>
      </c>
      <c r="T72">
        <v>0</v>
      </c>
      <c r="U72">
        <v>0</v>
      </c>
      <c r="V72">
        <v>0</v>
      </c>
      <c r="W72">
        <v>1</v>
      </c>
      <c r="X72">
        <v>1</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row>
    <row r="73" spans="1:49" x14ac:dyDescent="0.25">
      <c r="A73" t="s">
        <v>520</v>
      </c>
      <c r="B73" t="s">
        <v>66</v>
      </c>
      <c r="C73">
        <v>5684</v>
      </c>
      <c r="D73">
        <v>220000000</v>
      </c>
      <c r="E73" t="s">
        <v>67</v>
      </c>
      <c r="F73" t="s">
        <v>1144</v>
      </c>
      <c r="G73">
        <v>2017</v>
      </c>
      <c r="H73" t="s">
        <v>1145</v>
      </c>
      <c r="I73" t="s">
        <v>1146</v>
      </c>
      <c r="J73" t="s">
        <v>1147</v>
      </c>
      <c r="K73" t="s">
        <v>53</v>
      </c>
      <c r="L73" t="s">
        <v>1148</v>
      </c>
      <c r="M73">
        <v>2020</v>
      </c>
      <c r="N73">
        <v>6</v>
      </c>
      <c r="O73">
        <v>2016</v>
      </c>
      <c r="P73">
        <v>6</v>
      </c>
      <c r="S73">
        <v>1</v>
      </c>
      <c r="T73">
        <v>1</v>
      </c>
      <c r="U73">
        <v>1</v>
      </c>
      <c r="V73">
        <v>1</v>
      </c>
      <c r="W73">
        <v>1</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row>
    <row r="74" spans="1:49" x14ac:dyDescent="0.25">
      <c r="A74" t="s">
        <v>525</v>
      </c>
      <c r="B74" t="s">
        <v>342</v>
      </c>
      <c r="C74">
        <v>11596</v>
      </c>
      <c r="D74">
        <v>360000000</v>
      </c>
      <c r="E74" t="s">
        <v>51</v>
      </c>
      <c r="F74" t="s">
        <v>1229</v>
      </c>
      <c r="G74">
        <v>2001</v>
      </c>
      <c r="H74" t="s">
        <v>1230</v>
      </c>
      <c r="I74" t="s">
        <v>1151</v>
      </c>
      <c r="J74" t="s">
        <v>1223</v>
      </c>
      <c r="K74" t="s">
        <v>53</v>
      </c>
      <c r="L74" t="s">
        <v>1231</v>
      </c>
      <c r="M74">
        <v>2001</v>
      </c>
      <c r="O74">
        <v>2001</v>
      </c>
      <c r="Q74">
        <v>360000000</v>
      </c>
      <c r="R74" t="s">
        <v>51</v>
      </c>
      <c r="S74">
        <v>0</v>
      </c>
      <c r="T74">
        <v>0</v>
      </c>
      <c r="U74">
        <v>0</v>
      </c>
      <c r="V74">
        <v>0</v>
      </c>
      <c r="W74">
        <v>1</v>
      </c>
      <c r="X74">
        <v>1</v>
      </c>
      <c r="Y74">
        <v>0</v>
      </c>
      <c r="Z74">
        <v>0</v>
      </c>
      <c r="AA74">
        <v>0</v>
      </c>
      <c r="AB74">
        <v>1</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row>
    <row r="75" spans="1:49" x14ac:dyDescent="0.25">
      <c r="A75" t="s">
        <v>528</v>
      </c>
      <c r="B75" t="s">
        <v>529</v>
      </c>
      <c r="C75">
        <v>19614</v>
      </c>
      <c r="D75">
        <v>360000000</v>
      </c>
      <c r="E75" t="s">
        <v>51</v>
      </c>
      <c r="F75" t="s">
        <v>1149</v>
      </c>
      <c r="G75">
        <v>2020</v>
      </c>
      <c r="H75" t="s">
        <v>1232</v>
      </c>
      <c r="I75" t="s">
        <v>1151</v>
      </c>
      <c r="J75" t="s">
        <v>1147</v>
      </c>
      <c r="K75" t="s">
        <v>53</v>
      </c>
      <c r="L75" t="s">
        <v>1152</v>
      </c>
      <c r="M75">
        <v>2020</v>
      </c>
      <c r="N75">
        <v>4</v>
      </c>
      <c r="O75">
        <v>2020</v>
      </c>
      <c r="S75">
        <v>0</v>
      </c>
      <c r="T75">
        <v>0</v>
      </c>
      <c r="U75">
        <v>0</v>
      </c>
      <c r="V75">
        <v>0</v>
      </c>
      <c r="W75">
        <v>1</v>
      </c>
      <c r="X75">
        <v>1</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row>
    <row r="76" spans="1:49" x14ac:dyDescent="0.25">
      <c r="A76" t="s">
        <v>533</v>
      </c>
      <c r="B76" t="s">
        <v>534</v>
      </c>
      <c r="C76">
        <v>20961</v>
      </c>
      <c r="D76">
        <v>413500000000</v>
      </c>
      <c r="E76" t="s">
        <v>535</v>
      </c>
      <c r="F76" t="s">
        <v>1204</v>
      </c>
      <c r="G76">
        <v>2016</v>
      </c>
      <c r="H76" t="s">
        <v>1186</v>
      </c>
      <c r="I76" t="s">
        <v>1151</v>
      </c>
      <c r="J76" t="s">
        <v>1147</v>
      </c>
      <c r="K76" t="s">
        <v>53</v>
      </c>
      <c r="L76" t="s">
        <v>1152</v>
      </c>
      <c r="M76">
        <v>2016</v>
      </c>
      <c r="O76">
        <v>2016</v>
      </c>
      <c r="P76">
        <v>2</v>
      </c>
      <c r="S76">
        <v>1</v>
      </c>
      <c r="T76">
        <v>0</v>
      </c>
      <c r="U76">
        <v>0</v>
      </c>
      <c r="V76">
        <v>0</v>
      </c>
      <c r="W76">
        <v>1</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row>
    <row r="77" spans="1:49" x14ac:dyDescent="0.25">
      <c r="A77" t="s">
        <v>545</v>
      </c>
      <c r="B77" t="s">
        <v>546</v>
      </c>
      <c r="C77">
        <v>14580</v>
      </c>
      <c r="D77">
        <v>315000000</v>
      </c>
      <c r="E77" t="s">
        <v>110</v>
      </c>
      <c r="F77" t="s">
        <v>1175</v>
      </c>
      <c r="G77">
        <v>2015</v>
      </c>
      <c r="H77" t="s">
        <v>1145</v>
      </c>
      <c r="I77" t="s">
        <v>1151</v>
      </c>
      <c r="J77" t="s">
        <v>1147</v>
      </c>
      <c r="K77" t="s">
        <v>53</v>
      </c>
      <c r="L77" t="s">
        <v>1184</v>
      </c>
      <c r="M77">
        <v>2015</v>
      </c>
      <c r="O77">
        <v>2015</v>
      </c>
      <c r="Q77">
        <v>245000000</v>
      </c>
      <c r="R77" t="s">
        <v>110</v>
      </c>
      <c r="S77">
        <v>0</v>
      </c>
      <c r="T77">
        <v>0</v>
      </c>
      <c r="U77">
        <v>0</v>
      </c>
      <c r="V77">
        <v>0</v>
      </c>
      <c r="W77">
        <v>1</v>
      </c>
      <c r="X77">
        <v>1</v>
      </c>
      <c r="Y77">
        <v>0</v>
      </c>
      <c r="Z77">
        <v>0</v>
      </c>
      <c r="AA77">
        <v>0</v>
      </c>
      <c r="AB77">
        <v>1</v>
      </c>
      <c r="AC77">
        <v>0</v>
      </c>
      <c r="AD77">
        <v>1</v>
      </c>
      <c r="AE77">
        <v>0</v>
      </c>
      <c r="AF77">
        <v>0</v>
      </c>
      <c r="AG77">
        <v>0</v>
      </c>
      <c r="AH77">
        <v>0</v>
      </c>
      <c r="AI77">
        <v>0</v>
      </c>
      <c r="AJ77">
        <v>0</v>
      </c>
      <c r="AK77">
        <v>0</v>
      </c>
      <c r="AL77">
        <v>0</v>
      </c>
      <c r="AM77">
        <v>0</v>
      </c>
      <c r="AN77">
        <v>0</v>
      </c>
      <c r="AO77">
        <v>0</v>
      </c>
      <c r="AP77">
        <v>0</v>
      </c>
      <c r="AQ77">
        <v>0</v>
      </c>
      <c r="AR77">
        <v>0</v>
      </c>
      <c r="AS77">
        <v>0</v>
      </c>
      <c r="AT77">
        <v>0</v>
      </c>
      <c r="AU77">
        <v>0</v>
      </c>
      <c r="AV77">
        <v>0</v>
      </c>
      <c r="AW77">
        <v>0</v>
      </c>
    </row>
    <row r="78" spans="1:49" x14ac:dyDescent="0.25">
      <c r="A78" t="s">
        <v>549</v>
      </c>
      <c r="B78" t="s">
        <v>224</v>
      </c>
      <c r="C78">
        <v>14892</v>
      </c>
      <c r="D78">
        <v>207670000</v>
      </c>
      <c r="E78" t="s">
        <v>67</v>
      </c>
      <c r="F78" t="s">
        <v>1196</v>
      </c>
      <c r="G78">
        <v>2014</v>
      </c>
      <c r="H78" t="s">
        <v>1145</v>
      </c>
      <c r="I78" t="s">
        <v>1151</v>
      </c>
      <c r="J78" t="s">
        <v>1183</v>
      </c>
      <c r="K78" t="s">
        <v>53</v>
      </c>
      <c r="L78" t="s">
        <v>1200</v>
      </c>
      <c r="M78">
        <v>2014</v>
      </c>
      <c r="N78">
        <v>10</v>
      </c>
      <c r="O78">
        <v>2014</v>
      </c>
      <c r="P78">
        <v>4</v>
      </c>
      <c r="Q78">
        <v>200000000</v>
      </c>
      <c r="R78" t="s">
        <v>67</v>
      </c>
      <c r="S78">
        <v>0</v>
      </c>
      <c r="T78">
        <v>0</v>
      </c>
      <c r="U78">
        <v>0</v>
      </c>
      <c r="V78">
        <v>0</v>
      </c>
      <c r="W78">
        <v>1</v>
      </c>
      <c r="X78">
        <v>1</v>
      </c>
      <c r="Y78">
        <v>0</v>
      </c>
      <c r="Z78">
        <v>0</v>
      </c>
      <c r="AA78">
        <v>0</v>
      </c>
      <c r="AB78">
        <v>0</v>
      </c>
      <c r="AC78">
        <v>0</v>
      </c>
      <c r="AD78">
        <v>1</v>
      </c>
      <c r="AE78">
        <v>0</v>
      </c>
      <c r="AF78">
        <v>0</v>
      </c>
      <c r="AG78">
        <v>0</v>
      </c>
      <c r="AH78">
        <v>0</v>
      </c>
      <c r="AI78">
        <v>0</v>
      </c>
      <c r="AJ78">
        <v>0</v>
      </c>
      <c r="AK78">
        <v>0</v>
      </c>
      <c r="AL78">
        <v>0</v>
      </c>
      <c r="AM78">
        <v>0</v>
      </c>
      <c r="AN78">
        <v>0</v>
      </c>
      <c r="AO78">
        <v>0</v>
      </c>
      <c r="AP78">
        <v>0</v>
      </c>
      <c r="AQ78">
        <v>0</v>
      </c>
      <c r="AR78">
        <v>0</v>
      </c>
      <c r="AS78">
        <v>0</v>
      </c>
      <c r="AT78">
        <v>0</v>
      </c>
      <c r="AU78">
        <v>0</v>
      </c>
      <c r="AV78">
        <v>0</v>
      </c>
      <c r="AW78">
        <v>0</v>
      </c>
    </row>
    <row r="79" spans="1:49" x14ac:dyDescent="0.25">
      <c r="A79" t="s">
        <v>553</v>
      </c>
      <c r="B79" t="s">
        <v>378</v>
      </c>
      <c r="C79">
        <v>2161</v>
      </c>
      <c r="D79">
        <v>339000000</v>
      </c>
      <c r="E79" t="s">
        <v>51</v>
      </c>
      <c r="F79" t="s">
        <v>1206</v>
      </c>
      <c r="G79">
        <v>2019</v>
      </c>
      <c r="H79" t="s">
        <v>1207</v>
      </c>
      <c r="I79" t="s">
        <v>1151</v>
      </c>
      <c r="J79" t="s">
        <v>1147</v>
      </c>
      <c r="K79" t="s">
        <v>53</v>
      </c>
      <c r="L79" t="s">
        <v>1148</v>
      </c>
      <c r="M79">
        <v>2019</v>
      </c>
      <c r="O79">
        <v>2019</v>
      </c>
      <c r="S79">
        <v>0</v>
      </c>
      <c r="T79">
        <v>0</v>
      </c>
      <c r="U79">
        <v>0</v>
      </c>
      <c r="V79">
        <v>0</v>
      </c>
      <c r="W79">
        <v>1</v>
      </c>
      <c r="X79">
        <v>0</v>
      </c>
      <c r="Y79">
        <v>0</v>
      </c>
      <c r="Z79">
        <v>0</v>
      </c>
      <c r="AA79">
        <v>0</v>
      </c>
      <c r="AB79">
        <v>0</v>
      </c>
      <c r="AC79">
        <v>1</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row>
    <row r="80" spans="1:49" x14ac:dyDescent="0.25">
      <c r="A80" t="s">
        <v>555</v>
      </c>
      <c r="B80" t="s">
        <v>556</v>
      </c>
      <c r="C80">
        <v>20574</v>
      </c>
      <c r="D80">
        <v>330000000</v>
      </c>
      <c r="E80" t="s">
        <v>51</v>
      </c>
      <c r="F80" t="s">
        <v>1233</v>
      </c>
      <c r="G80">
        <v>2019</v>
      </c>
      <c r="H80" t="s">
        <v>1207</v>
      </c>
      <c r="I80" t="s">
        <v>1170</v>
      </c>
      <c r="J80" t="s">
        <v>1147</v>
      </c>
      <c r="K80" t="s">
        <v>53</v>
      </c>
      <c r="L80" t="s">
        <v>1234</v>
      </c>
      <c r="M80">
        <v>2021</v>
      </c>
      <c r="N80">
        <v>5</v>
      </c>
      <c r="O80">
        <v>2019</v>
      </c>
      <c r="P80">
        <v>11</v>
      </c>
      <c r="Q80">
        <v>175000000</v>
      </c>
      <c r="R80" t="s">
        <v>51</v>
      </c>
      <c r="S80">
        <v>0</v>
      </c>
      <c r="T80">
        <v>0</v>
      </c>
      <c r="U80">
        <v>0</v>
      </c>
      <c r="V80">
        <v>0</v>
      </c>
      <c r="W80">
        <v>1</v>
      </c>
      <c r="X80">
        <v>0</v>
      </c>
      <c r="Y80">
        <v>0</v>
      </c>
      <c r="Z80">
        <v>1</v>
      </c>
      <c r="AA80">
        <v>0</v>
      </c>
      <c r="AB80">
        <v>1</v>
      </c>
      <c r="AC80">
        <v>0</v>
      </c>
      <c r="AD80">
        <v>0</v>
      </c>
      <c r="AE80">
        <v>0</v>
      </c>
      <c r="AF80">
        <v>0</v>
      </c>
      <c r="AG80">
        <v>1</v>
      </c>
      <c r="AH80">
        <v>0</v>
      </c>
      <c r="AI80">
        <v>0</v>
      </c>
      <c r="AJ80">
        <v>0</v>
      </c>
      <c r="AK80">
        <v>0</v>
      </c>
      <c r="AL80">
        <v>0</v>
      </c>
      <c r="AM80">
        <v>0</v>
      </c>
      <c r="AN80">
        <v>0</v>
      </c>
      <c r="AO80">
        <v>0</v>
      </c>
      <c r="AP80">
        <v>0</v>
      </c>
      <c r="AQ80">
        <v>0</v>
      </c>
      <c r="AR80">
        <v>0</v>
      </c>
      <c r="AS80">
        <v>0</v>
      </c>
      <c r="AT80">
        <v>0</v>
      </c>
      <c r="AU80">
        <v>0</v>
      </c>
      <c r="AV80">
        <v>0</v>
      </c>
      <c r="AW80">
        <v>0</v>
      </c>
    </row>
    <row r="81" spans="1:49" x14ac:dyDescent="0.25">
      <c r="A81" t="s">
        <v>560</v>
      </c>
      <c r="B81" t="s">
        <v>195</v>
      </c>
      <c r="C81">
        <v>18901</v>
      </c>
      <c r="D81">
        <v>300000000</v>
      </c>
      <c r="E81" t="s">
        <v>110</v>
      </c>
      <c r="F81" t="s">
        <v>1149</v>
      </c>
      <c r="G81">
        <v>2015</v>
      </c>
      <c r="H81" t="s">
        <v>1171</v>
      </c>
      <c r="I81" t="s">
        <v>1151</v>
      </c>
      <c r="J81" t="s">
        <v>1147</v>
      </c>
      <c r="K81" t="s">
        <v>53</v>
      </c>
      <c r="L81" t="s">
        <v>1148</v>
      </c>
      <c r="M81">
        <v>2015</v>
      </c>
      <c r="N81">
        <v>8</v>
      </c>
      <c r="S81">
        <v>0</v>
      </c>
      <c r="T81">
        <v>0</v>
      </c>
      <c r="U81">
        <v>0</v>
      </c>
      <c r="V81">
        <v>0</v>
      </c>
      <c r="W81">
        <v>1</v>
      </c>
      <c r="X81">
        <v>1</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row>
    <row r="82" spans="1:49" x14ac:dyDescent="0.25">
      <c r="A82" t="s">
        <v>562</v>
      </c>
      <c r="B82" t="s">
        <v>546</v>
      </c>
      <c r="C82">
        <v>14580</v>
      </c>
      <c r="D82">
        <v>250000000</v>
      </c>
      <c r="E82" t="s">
        <v>110</v>
      </c>
      <c r="F82" t="s">
        <v>1225</v>
      </c>
      <c r="G82">
        <v>2014</v>
      </c>
      <c r="H82" t="s">
        <v>1166</v>
      </c>
      <c r="I82" t="s">
        <v>1151</v>
      </c>
      <c r="J82" t="s">
        <v>1147</v>
      </c>
      <c r="K82" t="s">
        <v>53</v>
      </c>
      <c r="L82" t="s">
        <v>1148</v>
      </c>
      <c r="M82">
        <v>2014</v>
      </c>
      <c r="N82">
        <v>12</v>
      </c>
      <c r="O82">
        <v>2014</v>
      </c>
      <c r="P82">
        <v>10</v>
      </c>
      <c r="S82">
        <v>1</v>
      </c>
      <c r="T82">
        <v>1</v>
      </c>
      <c r="U82">
        <v>1</v>
      </c>
      <c r="V82">
        <v>1</v>
      </c>
      <c r="W82">
        <v>1</v>
      </c>
      <c r="X82">
        <v>0</v>
      </c>
      <c r="Y82">
        <v>1</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row>
    <row r="83" spans="1:49" x14ac:dyDescent="0.25">
      <c r="A83" t="s">
        <v>566</v>
      </c>
      <c r="B83" t="s">
        <v>201</v>
      </c>
      <c r="C83">
        <v>572</v>
      </c>
      <c r="D83">
        <v>283000000</v>
      </c>
      <c r="E83" t="s">
        <v>110</v>
      </c>
      <c r="F83" t="s">
        <v>1149</v>
      </c>
      <c r="G83">
        <v>2017</v>
      </c>
      <c r="H83" t="s">
        <v>1145</v>
      </c>
      <c r="I83" t="s">
        <v>1151</v>
      </c>
      <c r="J83" t="s">
        <v>1147</v>
      </c>
      <c r="K83" t="s">
        <v>53</v>
      </c>
      <c r="L83" t="s">
        <v>1152</v>
      </c>
      <c r="M83">
        <v>2017</v>
      </c>
      <c r="O83">
        <v>2017</v>
      </c>
      <c r="Q83">
        <v>283000000</v>
      </c>
      <c r="R83" t="s">
        <v>110</v>
      </c>
      <c r="S83">
        <v>0</v>
      </c>
      <c r="T83">
        <v>0</v>
      </c>
      <c r="U83">
        <v>0</v>
      </c>
      <c r="V83">
        <v>0</v>
      </c>
      <c r="W83">
        <v>1</v>
      </c>
      <c r="X83">
        <v>1</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row>
    <row r="84" spans="1:49" x14ac:dyDescent="0.25">
      <c r="A84" t="s">
        <v>568</v>
      </c>
      <c r="B84" t="s">
        <v>546</v>
      </c>
      <c r="C84">
        <v>14580</v>
      </c>
      <c r="D84">
        <v>230000000</v>
      </c>
      <c r="E84" t="s">
        <v>110</v>
      </c>
      <c r="F84" t="s">
        <v>1235</v>
      </c>
      <c r="G84">
        <v>2018</v>
      </c>
      <c r="H84" t="s">
        <v>1171</v>
      </c>
      <c r="I84" t="s">
        <v>1151</v>
      </c>
      <c r="J84" t="s">
        <v>1147</v>
      </c>
      <c r="K84" t="s">
        <v>53</v>
      </c>
      <c r="L84" t="s">
        <v>1148</v>
      </c>
      <c r="M84">
        <v>2019</v>
      </c>
      <c r="O84">
        <v>2018</v>
      </c>
      <c r="P84">
        <v>12</v>
      </c>
      <c r="Q84">
        <v>230000000</v>
      </c>
      <c r="R84" t="s">
        <v>110</v>
      </c>
      <c r="S84">
        <v>0</v>
      </c>
      <c r="T84">
        <v>0</v>
      </c>
      <c r="U84">
        <v>1</v>
      </c>
      <c r="V84">
        <v>0</v>
      </c>
      <c r="W84">
        <v>1</v>
      </c>
      <c r="X84">
        <v>0</v>
      </c>
      <c r="Y84">
        <v>1</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row>
    <row r="85" spans="1:49" x14ac:dyDescent="0.25">
      <c r="A85" t="s">
        <v>573</v>
      </c>
      <c r="B85" t="s">
        <v>574</v>
      </c>
      <c r="C85">
        <v>22256</v>
      </c>
      <c r="D85">
        <v>300000000</v>
      </c>
      <c r="E85" t="s">
        <v>51</v>
      </c>
      <c r="F85" t="s">
        <v>1219</v>
      </c>
      <c r="G85">
        <v>2021</v>
      </c>
      <c r="H85" t="s">
        <v>1207</v>
      </c>
      <c r="I85" t="s">
        <v>1151</v>
      </c>
      <c r="J85" t="s">
        <v>1147</v>
      </c>
      <c r="K85" t="s">
        <v>53</v>
      </c>
      <c r="L85" t="s">
        <v>1152</v>
      </c>
      <c r="M85">
        <v>2021</v>
      </c>
      <c r="O85">
        <v>2021</v>
      </c>
      <c r="S85">
        <v>0</v>
      </c>
      <c r="T85">
        <v>0</v>
      </c>
      <c r="U85">
        <v>1</v>
      </c>
      <c r="V85">
        <v>0</v>
      </c>
      <c r="W85">
        <v>1</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row>
    <row r="86" spans="1:49" x14ac:dyDescent="0.25">
      <c r="A86" t="s">
        <v>582</v>
      </c>
      <c r="B86" t="s">
        <v>546</v>
      </c>
      <c r="C86">
        <v>14580</v>
      </c>
      <c r="D86">
        <v>266000000</v>
      </c>
      <c r="E86" t="s">
        <v>110</v>
      </c>
      <c r="F86" t="s">
        <v>1225</v>
      </c>
      <c r="G86">
        <v>2016</v>
      </c>
      <c r="H86" t="s">
        <v>1171</v>
      </c>
      <c r="I86" t="s">
        <v>1151</v>
      </c>
      <c r="J86" t="s">
        <v>1147</v>
      </c>
      <c r="K86" t="s">
        <v>53</v>
      </c>
      <c r="L86" t="s">
        <v>1148</v>
      </c>
      <c r="M86">
        <v>2016</v>
      </c>
      <c r="N86">
        <v>10</v>
      </c>
      <c r="O86">
        <v>2016</v>
      </c>
      <c r="P86">
        <v>7</v>
      </c>
      <c r="Q86">
        <v>250000000</v>
      </c>
      <c r="R86" t="s">
        <v>110</v>
      </c>
      <c r="S86">
        <v>1</v>
      </c>
      <c r="T86">
        <v>1</v>
      </c>
      <c r="U86">
        <v>1</v>
      </c>
      <c r="V86">
        <v>1</v>
      </c>
      <c r="W86">
        <v>1</v>
      </c>
      <c r="X86">
        <v>0</v>
      </c>
      <c r="Y86">
        <v>1</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row>
    <row r="87" spans="1:49" x14ac:dyDescent="0.25">
      <c r="A87" t="s">
        <v>584</v>
      </c>
      <c r="B87" t="s">
        <v>585</v>
      </c>
      <c r="C87">
        <v>17777</v>
      </c>
      <c r="D87">
        <v>33000000000</v>
      </c>
      <c r="E87" t="s">
        <v>468</v>
      </c>
      <c r="F87" t="s">
        <v>1149</v>
      </c>
      <c r="G87">
        <v>2017</v>
      </c>
      <c r="H87" t="s">
        <v>1208</v>
      </c>
      <c r="I87" t="s">
        <v>1151</v>
      </c>
      <c r="J87" t="s">
        <v>1183</v>
      </c>
      <c r="K87" t="s">
        <v>53</v>
      </c>
      <c r="L87" t="s">
        <v>1148</v>
      </c>
      <c r="M87">
        <v>2017</v>
      </c>
      <c r="N87">
        <v>7</v>
      </c>
      <c r="O87">
        <v>2016</v>
      </c>
      <c r="P87">
        <v>7</v>
      </c>
      <c r="S87">
        <v>0</v>
      </c>
      <c r="T87">
        <v>0</v>
      </c>
      <c r="U87">
        <v>0</v>
      </c>
      <c r="V87">
        <v>0</v>
      </c>
      <c r="W87">
        <v>1</v>
      </c>
      <c r="X87">
        <v>1</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row>
    <row r="88" spans="1:49" x14ac:dyDescent="0.25">
      <c r="A88" t="s">
        <v>588</v>
      </c>
      <c r="B88" t="s">
        <v>589</v>
      </c>
      <c r="C88">
        <v>14150</v>
      </c>
      <c r="D88">
        <v>285750000</v>
      </c>
      <c r="E88" t="s">
        <v>51</v>
      </c>
      <c r="F88" t="s">
        <v>1236</v>
      </c>
      <c r="G88">
        <v>2012</v>
      </c>
      <c r="H88" t="s">
        <v>1237</v>
      </c>
      <c r="I88" t="s">
        <v>1170</v>
      </c>
      <c r="J88" t="s">
        <v>1238</v>
      </c>
      <c r="K88" t="s">
        <v>53</v>
      </c>
      <c r="L88" t="s">
        <v>1239</v>
      </c>
      <c r="M88">
        <v>2013</v>
      </c>
      <c r="N88">
        <v>11</v>
      </c>
      <c r="O88">
        <v>2013</v>
      </c>
      <c r="P88">
        <v>4</v>
      </c>
      <c r="Q88">
        <v>300000000</v>
      </c>
      <c r="R88" t="s">
        <v>51</v>
      </c>
      <c r="S88">
        <v>0</v>
      </c>
      <c r="T88">
        <v>0</v>
      </c>
      <c r="U88">
        <v>0</v>
      </c>
      <c r="V88">
        <v>0</v>
      </c>
      <c r="W88">
        <v>0</v>
      </c>
      <c r="X88">
        <v>0</v>
      </c>
      <c r="Y88">
        <v>0</v>
      </c>
      <c r="Z88">
        <v>0</v>
      </c>
      <c r="AA88">
        <v>0</v>
      </c>
      <c r="AB88">
        <v>1</v>
      </c>
      <c r="AC88">
        <v>0</v>
      </c>
      <c r="AD88">
        <v>0</v>
      </c>
      <c r="AE88">
        <v>0</v>
      </c>
      <c r="AF88">
        <v>0</v>
      </c>
      <c r="AG88">
        <v>0</v>
      </c>
      <c r="AH88">
        <v>0</v>
      </c>
      <c r="AI88">
        <v>0</v>
      </c>
      <c r="AJ88">
        <v>0</v>
      </c>
      <c r="AK88">
        <v>0</v>
      </c>
      <c r="AL88">
        <v>0</v>
      </c>
      <c r="AM88">
        <v>0</v>
      </c>
      <c r="AN88">
        <v>1</v>
      </c>
      <c r="AO88">
        <v>1</v>
      </c>
      <c r="AP88">
        <v>0</v>
      </c>
      <c r="AQ88">
        <v>0</v>
      </c>
      <c r="AR88">
        <v>0</v>
      </c>
      <c r="AS88">
        <v>0</v>
      </c>
      <c r="AT88">
        <v>0</v>
      </c>
      <c r="AU88">
        <v>0</v>
      </c>
      <c r="AV88">
        <v>0</v>
      </c>
      <c r="AW88">
        <v>0</v>
      </c>
    </row>
    <row r="89" spans="1:49" x14ac:dyDescent="0.25">
      <c r="A89" t="s">
        <v>594</v>
      </c>
      <c r="B89" t="s">
        <v>84</v>
      </c>
      <c r="C89">
        <v>867</v>
      </c>
      <c r="D89">
        <v>825050000000</v>
      </c>
      <c r="E89" t="s">
        <v>448</v>
      </c>
      <c r="F89" t="s">
        <v>1149</v>
      </c>
      <c r="G89">
        <v>2017</v>
      </c>
      <c r="H89" t="s">
        <v>1205</v>
      </c>
      <c r="I89" t="s">
        <v>1151</v>
      </c>
      <c r="J89" t="s">
        <v>1147</v>
      </c>
      <c r="K89" t="s">
        <v>53</v>
      </c>
      <c r="L89" t="s">
        <v>1152</v>
      </c>
      <c r="M89">
        <v>2017</v>
      </c>
      <c r="N89">
        <v>5</v>
      </c>
      <c r="O89">
        <v>2017</v>
      </c>
      <c r="S89">
        <v>0</v>
      </c>
      <c r="T89">
        <v>0</v>
      </c>
      <c r="U89">
        <v>0</v>
      </c>
      <c r="V89">
        <v>0</v>
      </c>
      <c r="W89">
        <v>1</v>
      </c>
      <c r="X89">
        <v>1</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row>
    <row r="90" spans="1:49" x14ac:dyDescent="0.25">
      <c r="A90" t="s">
        <v>603</v>
      </c>
      <c r="B90" t="s">
        <v>319</v>
      </c>
      <c r="C90">
        <v>5794</v>
      </c>
      <c r="D90">
        <v>166000000</v>
      </c>
      <c r="E90" t="s">
        <v>67</v>
      </c>
      <c r="F90" t="s">
        <v>1206</v>
      </c>
      <c r="G90">
        <v>2012</v>
      </c>
      <c r="H90" t="s">
        <v>1186</v>
      </c>
      <c r="I90" t="s">
        <v>1151</v>
      </c>
      <c r="J90" t="s">
        <v>1183</v>
      </c>
      <c r="K90" t="s">
        <v>53</v>
      </c>
      <c r="L90" t="s">
        <v>1152</v>
      </c>
      <c r="M90">
        <v>2012</v>
      </c>
      <c r="O90">
        <v>2012</v>
      </c>
      <c r="Q90">
        <v>34000000</v>
      </c>
      <c r="R90" t="s">
        <v>67</v>
      </c>
      <c r="S90">
        <v>0</v>
      </c>
      <c r="T90">
        <v>0</v>
      </c>
      <c r="U90">
        <v>0</v>
      </c>
      <c r="V90">
        <v>0</v>
      </c>
      <c r="W90">
        <v>1</v>
      </c>
      <c r="X90">
        <v>0</v>
      </c>
      <c r="Y90">
        <v>0</v>
      </c>
      <c r="Z90">
        <v>0</v>
      </c>
      <c r="AA90">
        <v>0</v>
      </c>
      <c r="AB90">
        <v>0</v>
      </c>
      <c r="AC90">
        <v>1</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row>
    <row r="91" spans="1:49" x14ac:dyDescent="0.25">
      <c r="A91" t="s">
        <v>610</v>
      </c>
      <c r="B91" t="s">
        <v>611</v>
      </c>
      <c r="C91">
        <v>16801</v>
      </c>
      <c r="D91">
        <v>256000000</v>
      </c>
      <c r="E91" t="s">
        <v>51</v>
      </c>
      <c r="F91" t="s">
        <v>1240</v>
      </c>
      <c r="G91">
        <v>2015</v>
      </c>
      <c r="H91" t="s">
        <v>1241</v>
      </c>
      <c r="I91" t="s">
        <v>1151</v>
      </c>
      <c r="J91" t="s">
        <v>1147</v>
      </c>
      <c r="K91" t="s">
        <v>53</v>
      </c>
      <c r="L91" t="s">
        <v>1242</v>
      </c>
      <c r="M91">
        <v>2015</v>
      </c>
      <c r="O91">
        <v>2015</v>
      </c>
      <c r="P91">
        <v>5</v>
      </c>
      <c r="Q91">
        <v>500000000</v>
      </c>
      <c r="R91" t="s">
        <v>51</v>
      </c>
      <c r="S91">
        <v>0</v>
      </c>
      <c r="T91">
        <v>0</v>
      </c>
      <c r="U91">
        <v>1</v>
      </c>
      <c r="V91">
        <v>0</v>
      </c>
      <c r="W91">
        <v>0</v>
      </c>
      <c r="X91">
        <v>0</v>
      </c>
      <c r="Y91">
        <v>0</v>
      </c>
      <c r="Z91">
        <v>0</v>
      </c>
      <c r="AA91">
        <v>0</v>
      </c>
      <c r="AB91">
        <v>1</v>
      </c>
      <c r="AC91">
        <v>0</v>
      </c>
      <c r="AD91">
        <v>0</v>
      </c>
      <c r="AE91">
        <v>0</v>
      </c>
      <c r="AF91">
        <v>0</v>
      </c>
      <c r="AG91">
        <v>0</v>
      </c>
      <c r="AH91">
        <v>1</v>
      </c>
      <c r="AI91">
        <v>0</v>
      </c>
      <c r="AJ91">
        <v>0</v>
      </c>
      <c r="AK91">
        <v>0</v>
      </c>
      <c r="AL91">
        <v>0</v>
      </c>
      <c r="AM91">
        <v>1</v>
      </c>
      <c r="AN91">
        <v>0</v>
      </c>
      <c r="AO91">
        <v>0</v>
      </c>
      <c r="AP91">
        <v>0</v>
      </c>
      <c r="AQ91">
        <v>0</v>
      </c>
      <c r="AR91">
        <v>0</v>
      </c>
      <c r="AS91">
        <v>0</v>
      </c>
      <c r="AT91">
        <v>0</v>
      </c>
      <c r="AU91">
        <v>1</v>
      </c>
      <c r="AV91">
        <v>0</v>
      </c>
      <c r="AW91">
        <v>0</v>
      </c>
    </row>
    <row r="92" spans="1:49" x14ac:dyDescent="0.25">
      <c r="A92" t="s">
        <v>621</v>
      </c>
      <c r="B92" t="s">
        <v>75</v>
      </c>
      <c r="C92">
        <v>5598</v>
      </c>
      <c r="D92">
        <v>250000000</v>
      </c>
      <c r="E92" t="s">
        <v>51</v>
      </c>
      <c r="F92" t="s">
        <v>1243</v>
      </c>
      <c r="G92">
        <v>2014</v>
      </c>
      <c r="H92" t="s">
        <v>1244</v>
      </c>
      <c r="I92" t="s">
        <v>1151</v>
      </c>
      <c r="J92" t="s">
        <v>1147</v>
      </c>
      <c r="K92" t="s">
        <v>53</v>
      </c>
      <c r="L92" t="s">
        <v>1152</v>
      </c>
      <c r="M92">
        <v>2014</v>
      </c>
      <c r="N92">
        <v>11</v>
      </c>
      <c r="O92">
        <v>2014</v>
      </c>
      <c r="P92">
        <v>11</v>
      </c>
      <c r="Q92">
        <v>250000000</v>
      </c>
      <c r="R92" t="s">
        <v>51</v>
      </c>
      <c r="S92">
        <v>1</v>
      </c>
      <c r="T92">
        <v>1</v>
      </c>
      <c r="U92">
        <v>0</v>
      </c>
      <c r="V92">
        <v>1</v>
      </c>
      <c r="W92">
        <v>1</v>
      </c>
      <c r="X92">
        <v>0</v>
      </c>
      <c r="Y92">
        <v>1</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row>
    <row r="93" spans="1:49" x14ac:dyDescent="0.25">
      <c r="A93" t="s">
        <v>625</v>
      </c>
      <c r="B93" t="s">
        <v>626</v>
      </c>
      <c r="C93">
        <v>5480</v>
      </c>
      <c r="D93">
        <v>246000000</v>
      </c>
      <c r="E93" t="s">
        <v>51</v>
      </c>
      <c r="F93" t="s">
        <v>1245</v>
      </c>
      <c r="G93">
        <v>2007</v>
      </c>
      <c r="H93" t="s">
        <v>1186</v>
      </c>
      <c r="I93" t="s">
        <v>1246</v>
      </c>
      <c r="J93" t="s">
        <v>1183</v>
      </c>
      <c r="K93" t="s">
        <v>53</v>
      </c>
      <c r="L93" t="s">
        <v>1152</v>
      </c>
      <c r="M93">
        <v>2006</v>
      </c>
      <c r="N93">
        <v>1</v>
      </c>
      <c r="Q93">
        <v>400000000</v>
      </c>
      <c r="R93" t="s">
        <v>51</v>
      </c>
      <c r="S93">
        <v>1</v>
      </c>
      <c r="T93">
        <v>0</v>
      </c>
      <c r="U93">
        <v>0</v>
      </c>
      <c r="V93">
        <v>0</v>
      </c>
      <c r="W93">
        <v>1</v>
      </c>
      <c r="X93">
        <v>0</v>
      </c>
      <c r="Y93">
        <v>1</v>
      </c>
      <c r="Z93">
        <v>1</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row>
    <row r="94" spans="1:49" x14ac:dyDescent="0.25">
      <c r="A94" t="s">
        <v>634</v>
      </c>
      <c r="B94" t="s">
        <v>585</v>
      </c>
      <c r="C94">
        <v>17777</v>
      </c>
      <c r="D94">
        <v>30000000000</v>
      </c>
      <c r="E94" t="s">
        <v>468</v>
      </c>
      <c r="F94" t="s">
        <v>1149</v>
      </c>
      <c r="G94">
        <v>2018</v>
      </c>
      <c r="H94" t="s">
        <v>1181</v>
      </c>
      <c r="I94" t="s">
        <v>1151</v>
      </c>
      <c r="J94" t="s">
        <v>1147</v>
      </c>
      <c r="K94" t="s">
        <v>53</v>
      </c>
      <c r="L94" t="s">
        <v>1148</v>
      </c>
      <c r="M94">
        <v>2019</v>
      </c>
      <c r="O94">
        <v>2018</v>
      </c>
      <c r="P94">
        <v>10</v>
      </c>
      <c r="Q94">
        <v>100000000000</v>
      </c>
      <c r="R94" t="s">
        <v>468</v>
      </c>
      <c r="S94">
        <v>0</v>
      </c>
      <c r="T94">
        <v>0</v>
      </c>
      <c r="U94">
        <v>0</v>
      </c>
      <c r="V94">
        <v>0</v>
      </c>
      <c r="W94">
        <v>1</v>
      </c>
      <c r="X94">
        <v>1</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row>
    <row r="95" spans="1:49" x14ac:dyDescent="0.25">
      <c r="A95" t="s">
        <v>638</v>
      </c>
      <c r="B95" t="s">
        <v>89</v>
      </c>
      <c r="C95">
        <v>12015</v>
      </c>
      <c r="D95">
        <v>233000000</v>
      </c>
      <c r="E95" t="s">
        <v>51</v>
      </c>
      <c r="F95" t="s">
        <v>1247</v>
      </c>
      <c r="G95">
        <v>2020</v>
      </c>
      <c r="H95" t="s">
        <v>1207</v>
      </c>
      <c r="I95" t="s">
        <v>1151</v>
      </c>
      <c r="J95" t="s">
        <v>1147</v>
      </c>
      <c r="K95" t="s">
        <v>53</v>
      </c>
      <c r="L95" t="s">
        <v>1209</v>
      </c>
      <c r="M95">
        <v>2020</v>
      </c>
      <c r="O95">
        <v>2020</v>
      </c>
      <c r="Q95">
        <v>233000000</v>
      </c>
      <c r="R95" t="s">
        <v>51</v>
      </c>
      <c r="S95">
        <v>1</v>
      </c>
      <c r="T95">
        <v>0</v>
      </c>
      <c r="U95">
        <v>1</v>
      </c>
      <c r="V95">
        <v>1</v>
      </c>
      <c r="W95">
        <v>1</v>
      </c>
      <c r="X95">
        <v>0</v>
      </c>
      <c r="Y95">
        <v>0</v>
      </c>
      <c r="Z95">
        <v>1</v>
      </c>
      <c r="AA95">
        <v>0</v>
      </c>
      <c r="AB95">
        <v>0</v>
      </c>
      <c r="AC95">
        <v>1</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row>
    <row r="96" spans="1:49" x14ac:dyDescent="0.25">
      <c r="A96" t="s">
        <v>640</v>
      </c>
      <c r="B96" t="s">
        <v>278</v>
      </c>
      <c r="C96">
        <v>19622</v>
      </c>
      <c r="D96">
        <v>171000000</v>
      </c>
      <c r="E96" t="s">
        <v>110</v>
      </c>
      <c r="F96" t="s">
        <v>1210</v>
      </c>
      <c r="G96">
        <v>2019</v>
      </c>
      <c r="H96" t="s">
        <v>1145</v>
      </c>
      <c r="I96" t="s">
        <v>1151</v>
      </c>
      <c r="J96" t="s">
        <v>1147</v>
      </c>
      <c r="K96" t="s">
        <v>53</v>
      </c>
      <c r="L96" t="s">
        <v>1248</v>
      </c>
      <c r="M96">
        <v>2020</v>
      </c>
      <c r="N96">
        <v>4</v>
      </c>
      <c r="O96">
        <v>2019</v>
      </c>
      <c r="P96">
        <v>10</v>
      </c>
      <c r="Q96">
        <v>171000000</v>
      </c>
      <c r="R96" t="s">
        <v>110</v>
      </c>
      <c r="S96">
        <v>0</v>
      </c>
      <c r="T96">
        <v>0</v>
      </c>
      <c r="U96">
        <v>0</v>
      </c>
      <c r="V96">
        <v>0</v>
      </c>
      <c r="W96">
        <v>1</v>
      </c>
      <c r="X96">
        <v>0</v>
      </c>
      <c r="Y96">
        <v>1</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row>
    <row r="97" spans="1:49" x14ac:dyDescent="0.25">
      <c r="A97" t="s">
        <v>646</v>
      </c>
      <c r="B97" t="s">
        <v>647</v>
      </c>
      <c r="C97">
        <v>20024</v>
      </c>
      <c r="D97">
        <v>230000000</v>
      </c>
      <c r="E97" t="s">
        <v>51</v>
      </c>
      <c r="F97" t="s">
        <v>1210</v>
      </c>
      <c r="G97">
        <v>2019</v>
      </c>
      <c r="H97" t="s">
        <v>1208</v>
      </c>
      <c r="I97" t="s">
        <v>1170</v>
      </c>
      <c r="J97" t="s">
        <v>1147</v>
      </c>
      <c r="K97" t="s">
        <v>53</v>
      </c>
      <c r="L97" t="s">
        <v>1148</v>
      </c>
      <c r="M97">
        <v>2019</v>
      </c>
      <c r="N97">
        <v>8</v>
      </c>
      <c r="O97">
        <v>2019</v>
      </c>
      <c r="P97">
        <v>8</v>
      </c>
      <c r="S97">
        <v>0</v>
      </c>
      <c r="T97">
        <v>0</v>
      </c>
      <c r="U97">
        <v>0</v>
      </c>
      <c r="V97">
        <v>0</v>
      </c>
      <c r="W97">
        <v>1</v>
      </c>
      <c r="X97">
        <v>0</v>
      </c>
      <c r="Y97">
        <v>1</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row>
    <row r="98" spans="1:49" x14ac:dyDescent="0.25">
      <c r="A98" t="s">
        <v>650</v>
      </c>
      <c r="B98" t="s">
        <v>651</v>
      </c>
      <c r="C98">
        <v>8226</v>
      </c>
      <c r="D98">
        <v>3000000000</v>
      </c>
      <c r="E98" t="s">
        <v>652</v>
      </c>
      <c r="F98" t="s">
        <v>1249</v>
      </c>
      <c r="G98">
        <v>2017</v>
      </c>
      <c r="H98" t="s">
        <v>1203</v>
      </c>
      <c r="I98" t="s">
        <v>1250</v>
      </c>
      <c r="J98" t="s">
        <v>1147</v>
      </c>
      <c r="K98" t="s">
        <v>53</v>
      </c>
      <c r="L98" t="s">
        <v>1148</v>
      </c>
      <c r="M98">
        <v>2017</v>
      </c>
      <c r="O98">
        <v>2017</v>
      </c>
      <c r="Q98">
        <v>2800000000</v>
      </c>
      <c r="R98" t="s">
        <v>652</v>
      </c>
      <c r="S98">
        <v>0</v>
      </c>
      <c r="T98">
        <v>0</v>
      </c>
      <c r="U98">
        <v>1</v>
      </c>
      <c r="V98">
        <v>0</v>
      </c>
      <c r="W98">
        <v>1</v>
      </c>
      <c r="X98">
        <v>0</v>
      </c>
      <c r="Y98">
        <v>1</v>
      </c>
      <c r="Z98">
        <v>0</v>
      </c>
      <c r="AA98">
        <v>0</v>
      </c>
      <c r="AB98">
        <v>1</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row>
    <row r="99" spans="1:49" x14ac:dyDescent="0.25">
      <c r="A99" t="s">
        <v>657</v>
      </c>
      <c r="B99" t="s">
        <v>651</v>
      </c>
      <c r="C99">
        <v>8226</v>
      </c>
      <c r="D99">
        <v>2160000000</v>
      </c>
      <c r="E99" t="s">
        <v>652</v>
      </c>
      <c r="F99" t="s">
        <v>1251</v>
      </c>
      <c r="G99">
        <v>2013</v>
      </c>
      <c r="H99" t="s">
        <v>1203</v>
      </c>
      <c r="I99" t="s">
        <v>1250</v>
      </c>
      <c r="J99" t="s">
        <v>1183</v>
      </c>
      <c r="K99" t="s">
        <v>53</v>
      </c>
      <c r="L99" t="s">
        <v>1252</v>
      </c>
      <c r="M99">
        <v>2013</v>
      </c>
      <c r="N99">
        <v>11</v>
      </c>
      <c r="O99">
        <v>2013</v>
      </c>
      <c r="P99">
        <v>11</v>
      </c>
      <c r="Q99">
        <v>2200000000</v>
      </c>
      <c r="R99" t="s">
        <v>652</v>
      </c>
      <c r="S99">
        <v>0</v>
      </c>
      <c r="T99">
        <v>0</v>
      </c>
      <c r="U99">
        <v>1</v>
      </c>
      <c r="V99">
        <v>0</v>
      </c>
      <c r="W99">
        <v>1</v>
      </c>
      <c r="X99">
        <v>0</v>
      </c>
      <c r="Y99">
        <v>1</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row>
    <row r="100" spans="1:49" x14ac:dyDescent="0.25">
      <c r="A100" t="s">
        <v>660</v>
      </c>
      <c r="B100" t="s">
        <v>661</v>
      </c>
      <c r="C100">
        <v>19305</v>
      </c>
      <c r="D100">
        <v>216120000</v>
      </c>
      <c r="E100" t="s">
        <v>51</v>
      </c>
      <c r="F100" t="s">
        <v>1210</v>
      </c>
      <c r="G100">
        <v>2018</v>
      </c>
      <c r="H100" t="s">
        <v>1207</v>
      </c>
      <c r="I100" t="s">
        <v>1170</v>
      </c>
      <c r="J100" t="s">
        <v>1147</v>
      </c>
      <c r="K100" t="s">
        <v>53</v>
      </c>
      <c r="L100" t="s">
        <v>1152</v>
      </c>
      <c r="M100">
        <v>2018</v>
      </c>
      <c r="O100">
        <v>2018</v>
      </c>
      <c r="P100">
        <v>10</v>
      </c>
      <c r="S100">
        <v>0</v>
      </c>
      <c r="T100">
        <v>0</v>
      </c>
      <c r="U100">
        <v>0</v>
      </c>
      <c r="V100">
        <v>0</v>
      </c>
      <c r="W100">
        <v>1</v>
      </c>
      <c r="X100">
        <v>0</v>
      </c>
      <c r="Y100">
        <v>1</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row>
    <row r="101" spans="1:49" x14ac:dyDescent="0.25">
      <c r="A101" t="s">
        <v>664</v>
      </c>
      <c r="B101" t="s">
        <v>529</v>
      </c>
      <c r="C101">
        <v>19614</v>
      </c>
      <c r="D101">
        <v>210000000</v>
      </c>
      <c r="E101" t="s">
        <v>51</v>
      </c>
      <c r="F101" t="s">
        <v>1149</v>
      </c>
      <c r="G101">
        <v>2018</v>
      </c>
      <c r="H101" t="s">
        <v>1253</v>
      </c>
      <c r="I101" t="s">
        <v>1151</v>
      </c>
      <c r="J101" t="s">
        <v>1147</v>
      </c>
      <c r="K101" t="s">
        <v>53</v>
      </c>
      <c r="L101" t="s">
        <v>1152</v>
      </c>
      <c r="M101">
        <v>2018</v>
      </c>
      <c r="N101">
        <v>12</v>
      </c>
      <c r="O101">
        <v>2018</v>
      </c>
      <c r="Q101">
        <v>150000000</v>
      </c>
      <c r="R101" t="s">
        <v>51</v>
      </c>
      <c r="S101">
        <v>0</v>
      </c>
      <c r="T101">
        <v>0</v>
      </c>
      <c r="U101">
        <v>0</v>
      </c>
      <c r="V101">
        <v>0</v>
      </c>
      <c r="W101">
        <v>1</v>
      </c>
      <c r="X101">
        <v>1</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x14ac:dyDescent="0.25">
      <c r="A102" t="s">
        <v>676</v>
      </c>
      <c r="B102" t="s">
        <v>370</v>
      </c>
      <c r="C102">
        <v>14640</v>
      </c>
      <c r="D102">
        <v>150000000</v>
      </c>
      <c r="E102" t="s">
        <v>110</v>
      </c>
      <c r="F102" t="s">
        <v>1149</v>
      </c>
      <c r="G102">
        <v>2019</v>
      </c>
      <c r="H102" t="s">
        <v>1145</v>
      </c>
      <c r="I102" t="s">
        <v>1151</v>
      </c>
      <c r="J102" t="s">
        <v>1147</v>
      </c>
      <c r="K102" t="s">
        <v>53</v>
      </c>
      <c r="L102" t="s">
        <v>1148</v>
      </c>
      <c r="M102">
        <v>2019</v>
      </c>
      <c r="N102">
        <v>6</v>
      </c>
      <c r="O102">
        <v>2019</v>
      </c>
      <c r="P102">
        <v>6</v>
      </c>
      <c r="S102">
        <v>0</v>
      </c>
      <c r="T102">
        <v>0</v>
      </c>
      <c r="U102">
        <v>0</v>
      </c>
      <c r="V102">
        <v>0</v>
      </c>
      <c r="W102">
        <v>1</v>
      </c>
      <c r="X102">
        <v>1</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row>
    <row r="103" spans="1:49" x14ac:dyDescent="0.25">
      <c r="A103" t="s">
        <v>688</v>
      </c>
      <c r="B103" t="s">
        <v>689</v>
      </c>
      <c r="C103">
        <v>5105</v>
      </c>
      <c r="D103">
        <v>190000000</v>
      </c>
      <c r="E103" t="s">
        <v>51</v>
      </c>
      <c r="F103" t="s">
        <v>1210</v>
      </c>
      <c r="G103">
        <v>2019</v>
      </c>
      <c r="H103" t="s">
        <v>1254</v>
      </c>
      <c r="I103" t="s">
        <v>1170</v>
      </c>
      <c r="J103" t="s">
        <v>1147</v>
      </c>
      <c r="K103" t="s">
        <v>53</v>
      </c>
      <c r="L103" t="s">
        <v>1148</v>
      </c>
      <c r="M103">
        <v>2019</v>
      </c>
      <c r="N103">
        <v>8</v>
      </c>
      <c r="O103">
        <v>2019</v>
      </c>
      <c r="P103">
        <v>8</v>
      </c>
      <c r="S103">
        <v>0</v>
      </c>
      <c r="T103">
        <v>0</v>
      </c>
      <c r="U103">
        <v>0</v>
      </c>
      <c r="V103">
        <v>0</v>
      </c>
      <c r="W103">
        <v>1</v>
      </c>
      <c r="X103">
        <v>0</v>
      </c>
      <c r="Y103">
        <v>1</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row>
    <row r="104" spans="1:49" x14ac:dyDescent="0.25">
      <c r="A104" t="s">
        <v>697</v>
      </c>
      <c r="B104" t="s">
        <v>698</v>
      </c>
      <c r="C104">
        <v>5501</v>
      </c>
      <c r="D104">
        <v>1225000000</v>
      </c>
      <c r="E104" t="s">
        <v>699</v>
      </c>
      <c r="F104" t="s">
        <v>1255</v>
      </c>
      <c r="G104">
        <v>2016</v>
      </c>
      <c r="H104" t="s">
        <v>1186</v>
      </c>
      <c r="I104" t="s">
        <v>1151</v>
      </c>
      <c r="J104" t="s">
        <v>1147</v>
      </c>
      <c r="K104" t="s">
        <v>53</v>
      </c>
      <c r="L104" t="s">
        <v>1214</v>
      </c>
      <c r="M104">
        <v>2016</v>
      </c>
      <c r="O104">
        <v>2016</v>
      </c>
      <c r="P104">
        <v>12</v>
      </c>
      <c r="S104">
        <v>0</v>
      </c>
      <c r="T104">
        <v>0</v>
      </c>
      <c r="U104">
        <v>0</v>
      </c>
      <c r="V104">
        <v>0</v>
      </c>
      <c r="W104">
        <v>1</v>
      </c>
      <c r="X104">
        <v>1</v>
      </c>
      <c r="Y104">
        <v>1</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row>
    <row r="105" spans="1:49" x14ac:dyDescent="0.25">
      <c r="A105" t="s">
        <v>702</v>
      </c>
      <c r="B105" t="s">
        <v>278</v>
      </c>
      <c r="C105">
        <v>19622</v>
      </c>
      <c r="D105">
        <v>167000000</v>
      </c>
      <c r="E105" t="s">
        <v>110</v>
      </c>
      <c r="F105" t="s">
        <v>1219</v>
      </c>
      <c r="G105">
        <v>2015</v>
      </c>
      <c r="H105" t="s">
        <v>1171</v>
      </c>
      <c r="I105" t="s">
        <v>1256</v>
      </c>
      <c r="J105" t="s">
        <v>1183</v>
      </c>
      <c r="K105" t="s">
        <v>53</v>
      </c>
      <c r="L105" t="s">
        <v>1148</v>
      </c>
      <c r="M105">
        <v>2015</v>
      </c>
      <c r="O105">
        <v>2015</v>
      </c>
      <c r="S105">
        <v>0</v>
      </c>
      <c r="T105">
        <v>0</v>
      </c>
      <c r="U105">
        <v>1</v>
      </c>
      <c r="V105">
        <v>0</v>
      </c>
      <c r="W105">
        <v>1</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row>
    <row r="106" spans="1:49" x14ac:dyDescent="0.25">
      <c r="A106" t="s">
        <v>709</v>
      </c>
      <c r="B106" t="s">
        <v>679</v>
      </c>
      <c r="C106">
        <v>13261</v>
      </c>
      <c r="D106">
        <v>160000000</v>
      </c>
      <c r="E106" t="s">
        <v>110</v>
      </c>
      <c r="F106" t="s">
        <v>1219</v>
      </c>
      <c r="G106">
        <v>2017</v>
      </c>
      <c r="H106" t="s">
        <v>1145</v>
      </c>
      <c r="I106" t="s">
        <v>1151</v>
      </c>
      <c r="J106" t="s">
        <v>1147</v>
      </c>
      <c r="K106" t="s">
        <v>53</v>
      </c>
      <c r="L106" t="s">
        <v>1148</v>
      </c>
      <c r="M106">
        <v>2017</v>
      </c>
      <c r="O106">
        <v>2017</v>
      </c>
      <c r="S106">
        <v>0</v>
      </c>
      <c r="T106">
        <v>0</v>
      </c>
      <c r="U106">
        <v>1</v>
      </c>
      <c r="V106">
        <v>0</v>
      </c>
      <c r="W106">
        <v>1</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row>
    <row r="107" spans="1:49" x14ac:dyDescent="0.25">
      <c r="A107" t="s">
        <v>725</v>
      </c>
      <c r="B107" t="s">
        <v>278</v>
      </c>
      <c r="C107">
        <v>19622</v>
      </c>
      <c r="D107">
        <v>124000000</v>
      </c>
      <c r="E107" t="s">
        <v>110</v>
      </c>
      <c r="F107" t="s">
        <v>1210</v>
      </c>
      <c r="G107">
        <v>2018</v>
      </c>
      <c r="H107" t="s">
        <v>1145</v>
      </c>
      <c r="I107" t="s">
        <v>1151</v>
      </c>
      <c r="J107" t="s">
        <v>1223</v>
      </c>
      <c r="K107" t="s">
        <v>53</v>
      </c>
      <c r="L107" t="s">
        <v>1248</v>
      </c>
      <c r="M107">
        <v>2018</v>
      </c>
      <c r="N107">
        <v>12</v>
      </c>
      <c r="O107">
        <v>2018</v>
      </c>
      <c r="P107">
        <v>6</v>
      </c>
      <c r="Q107">
        <v>124000000</v>
      </c>
      <c r="R107" t="s">
        <v>110</v>
      </c>
      <c r="S107">
        <v>0</v>
      </c>
      <c r="T107">
        <v>0</v>
      </c>
      <c r="U107">
        <v>0</v>
      </c>
      <c r="V107">
        <v>0</v>
      </c>
      <c r="W107">
        <v>1</v>
      </c>
      <c r="X107">
        <v>0</v>
      </c>
      <c r="Y107">
        <v>1</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row>
    <row r="108" spans="1:49" x14ac:dyDescent="0.25">
      <c r="A108" t="s">
        <v>727</v>
      </c>
      <c r="B108" t="s">
        <v>728</v>
      </c>
      <c r="C108">
        <v>18740</v>
      </c>
      <c r="D108">
        <v>165040000</v>
      </c>
      <c r="E108" t="s">
        <v>51</v>
      </c>
      <c r="F108" t="s">
        <v>1210</v>
      </c>
      <c r="G108">
        <v>2017</v>
      </c>
      <c r="H108" t="s">
        <v>1207</v>
      </c>
      <c r="I108" t="s">
        <v>1151</v>
      </c>
      <c r="J108" t="s">
        <v>1147</v>
      </c>
      <c r="K108" t="s">
        <v>53</v>
      </c>
      <c r="L108" t="s">
        <v>1257</v>
      </c>
      <c r="M108">
        <v>2017</v>
      </c>
      <c r="N108">
        <v>11</v>
      </c>
      <c r="O108">
        <v>2017</v>
      </c>
      <c r="P108">
        <v>6</v>
      </c>
      <c r="Q108">
        <v>165040000</v>
      </c>
      <c r="R108" t="s">
        <v>51</v>
      </c>
      <c r="S108">
        <v>0</v>
      </c>
      <c r="T108">
        <v>0</v>
      </c>
      <c r="U108">
        <v>0</v>
      </c>
      <c r="V108">
        <v>0</v>
      </c>
      <c r="W108">
        <v>1</v>
      </c>
      <c r="X108">
        <v>0</v>
      </c>
      <c r="Y108">
        <v>1</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row>
    <row r="109" spans="1:49" x14ac:dyDescent="0.25">
      <c r="A109" t="s">
        <v>731</v>
      </c>
      <c r="B109" t="s">
        <v>224</v>
      </c>
      <c r="C109">
        <v>14892</v>
      </c>
      <c r="D109">
        <v>120000000</v>
      </c>
      <c r="E109" t="s">
        <v>110</v>
      </c>
      <c r="F109" t="s">
        <v>1199</v>
      </c>
      <c r="G109">
        <v>2019</v>
      </c>
      <c r="H109" t="s">
        <v>1145</v>
      </c>
      <c r="I109" t="s">
        <v>1151</v>
      </c>
      <c r="J109" t="s">
        <v>1147</v>
      </c>
      <c r="K109" t="s">
        <v>53</v>
      </c>
      <c r="L109" t="s">
        <v>1231</v>
      </c>
      <c r="M109">
        <v>2019</v>
      </c>
      <c r="N109">
        <v>12</v>
      </c>
      <c r="O109">
        <v>2019</v>
      </c>
      <c r="P109">
        <v>10</v>
      </c>
      <c r="Q109">
        <v>120000000</v>
      </c>
      <c r="R109" t="s">
        <v>110</v>
      </c>
      <c r="S109">
        <v>0</v>
      </c>
      <c r="T109">
        <v>0</v>
      </c>
      <c r="U109">
        <v>0</v>
      </c>
      <c r="V109">
        <v>0</v>
      </c>
      <c r="W109">
        <v>1</v>
      </c>
      <c r="X109">
        <v>1</v>
      </c>
      <c r="Y109">
        <v>0</v>
      </c>
      <c r="Z109">
        <v>0</v>
      </c>
      <c r="AA109">
        <v>0</v>
      </c>
      <c r="AB109">
        <v>1</v>
      </c>
      <c r="AC109">
        <v>0</v>
      </c>
      <c r="AD109">
        <v>1</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row>
    <row r="110" spans="1:49" x14ac:dyDescent="0.25">
      <c r="A110" t="s">
        <v>741</v>
      </c>
      <c r="B110" t="s">
        <v>742</v>
      </c>
      <c r="C110">
        <v>2877</v>
      </c>
      <c r="D110">
        <v>150000000</v>
      </c>
      <c r="E110" t="s">
        <v>51</v>
      </c>
      <c r="F110" t="s">
        <v>1235</v>
      </c>
      <c r="G110">
        <v>2021</v>
      </c>
      <c r="H110" t="s">
        <v>1186</v>
      </c>
      <c r="I110" t="s">
        <v>1151</v>
      </c>
      <c r="J110" t="s">
        <v>1147</v>
      </c>
      <c r="K110" t="s">
        <v>53</v>
      </c>
      <c r="L110" t="s">
        <v>1152</v>
      </c>
      <c r="M110">
        <v>2021</v>
      </c>
      <c r="N110">
        <v>9</v>
      </c>
      <c r="O110">
        <v>2021</v>
      </c>
      <c r="P110">
        <v>9</v>
      </c>
      <c r="Q110">
        <v>150000000</v>
      </c>
      <c r="R110" t="s">
        <v>51</v>
      </c>
      <c r="S110">
        <v>0</v>
      </c>
      <c r="T110">
        <v>0</v>
      </c>
      <c r="U110">
        <v>1</v>
      </c>
      <c r="V110">
        <v>0</v>
      </c>
      <c r="W110">
        <v>1</v>
      </c>
      <c r="X110">
        <v>0</v>
      </c>
      <c r="Y110">
        <v>1</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row>
    <row r="111" spans="1:49" x14ac:dyDescent="0.25">
      <c r="A111" t="s">
        <v>747</v>
      </c>
      <c r="B111" t="s">
        <v>201</v>
      </c>
      <c r="C111">
        <v>572</v>
      </c>
      <c r="D111">
        <v>135000000</v>
      </c>
      <c r="E111" t="s">
        <v>110</v>
      </c>
      <c r="F111" t="s">
        <v>1149</v>
      </c>
      <c r="G111">
        <v>2016</v>
      </c>
      <c r="H111" t="s">
        <v>1145</v>
      </c>
      <c r="I111" t="s">
        <v>1151</v>
      </c>
      <c r="J111" t="s">
        <v>1147</v>
      </c>
      <c r="K111" t="s">
        <v>53</v>
      </c>
      <c r="L111" t="s">
        <v>1152</v>
      </c>
      <c r="M111">
        <v>2016</v>
      </c>
      <c r="O111">
        <v>2016</v>
      </c>
      <c r="Q111">
        <v>135000000</v>
      </c>
      <c r="R111" t="s">
        <v>110</v>
      </c>
      <c r="S111">
        <v>0</v>
      </c>
      <c r="T111">
        <v>0</v>
      </c>
      <c r="U111">
        <v>0</v>
      </c>
      <c r="V111">
        <v>0</v>
      </c>
      <c r="W111">
        <v>1</v>
      </c>
      <c r="X111">
        <v>1</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row>
    <row r="112" spans="1:49" x14ac:dyDescent="0.25">
      <c r="A112" t="s">
        <v>751</v>
      </c>
      <c r="B112" t="s">
        <v>304</v>
      </c>
      <c r="C112">
        <v>5634</v>
      </c>
      <c r="D112">
        <v>140000000</v>
      </c>
      <c r="E112" t="s">
        <v>51</v>
      </c>
      <c r="F112" t="s">
        <v>1258</v>
      </c>
      <c r="G112">
        <v>2018</v>
      </c>
      <c r="H112" t="s">
        <v>1207</v>
      </c>
      <c r="I112" t="s">
        <v>1170</v>
      </c>
      <c r="J112" t="s">
        <v>1147</v>
      </c>
      <c r="K112" t="s">
        <v>53</v>
      </c>
      <c r="L112" t="s">
        <v>1214</v>
      </c>
      <c r="M112">
        <v>2021</v>
      </c>
      <c r="N112">
        <v>2</v>
      </c>
      <c r="O112">
        <v>2018</v>
      </c>
      <c r="P112">
        <v>12</v>
      </c>
      <c r="S112">
        <v>0</v>
      </c>
      <c r="T112">
        <v>0</v>
      </c>
      <c r="U112">
        <v>1</v>
      </c>
      <c r="V112">
        <v>0</v>
      </c>
      <c r="W112">
        <v>1</v>
      </c>
      <c r="X112">
        <v>0</v>
      </c>
      <c r="Y112">
        <v>1</v>
      </c>
      <c r="Z112">
        <v>0</v>
      </c>
      <c r="AA112">
        <v>0</v>
      </c>
      <c r="AB112">
        <v>1</v>
      </c>
      <c r="AC112">
        <v>0</v>
      </c>
      <c r="AD112">
        <v>0</v>
      </c>
      <c r="AE112">
        <v>0</v>
      </c>
      <c r="AF112">
        <v>0</v>
      </c>
      <c r="AG112">
        <v>0</v>
      </c>
      <c r="AH112">
        <v>0</v>
      </c>
      <c r="AI112">
        <v>0</v>
      </c>
      <c r="AJ112">
        <v>0</v>
      </c>
      <c r="AK112">
        <v>0</v>
      </c>
      <c r="AL112">
        <v>1</v>
      </c>
      <c r="AM112">
        <v>0</v>
      </c>
      <c r="AN112">
        <v>0</v>
      </c>
      <c r="AO112">
        <v>0</v>
      </c>
      <c r="AP112">
        <v>0</v>
      </c>
      <c r="AQ112">
        <v>0</v>
      </c>
      <c r="AR112">
        <v>0</v>
      </c>
      <c r="AS112">
        <v>0</v>
      </c>
      <c r="AT112">
        <v>0</v>
      </c>
      <c r="AU112">
        <v>0</v>
      </c>
      <c r="AV112">
        <v>0</v>
      </c>
      <c r="AW112">
        <v>0</v>
      </c>
    </row>
    <row r="113" spans="1:49" x14ac:dyDescent="0.25">
      <c r="A113" t="s">
        <v>753</v>
      </c>
      <c r="B113" t="s">
        <v>754</v>
      </c>
      <c r="C113">
        <v>1520</v>
      </c>
      <c r="D113">
        <v>1500000000</v>
      </c>
      <c r="E113" t="s">
        <v>652</v>
      </c>
      <c r="F113" t="s">
        <v>1149</v>
      </c>
      <c r="G113">
        <v>2014</v>
      </c>
      <c r="H113" t="s">
        <v>1203</v>
      </c>
      <c r="I113" t="s">
        <v>1250</v>
      </c>
      <c r="J113" t="s">
        <v>1147</v>
      </c>
      <c r="K113" t="s">
        <v>53</v>
      </c>
      <c r="L113" t="s">
        <v>1152</v>
      </c>
      <c r="M113">
        <v>2014</v>
      </c>
      <c r="N113">
        <v>3</v>
      </c>
      <c r="O113">
        <v>2014</v>
      </c>
      <c r="P113">
        <v>3</v>
      </c>
      <c r="Q113">
        <v>1500000000</v>
      </c>
      <c r="R113" t="s">
        <v>652</v>
      </c>
      <c r="S113">
        <v>0</v>
      </c>
      <c r="T113">
        <v>0</v>
      </c>
      <c r="U113">
        <v>0</v>
      </c>
      <c r="V113">
        <v>0</v>
      </c>
      <c r="W113">
        <v>1</v>
      </c>
      <c r="X113">
        <v>1</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row>
    <row r="114" spans="1:49" x14ac:dyDescent="0.25">
      <c r="A114" t="s">
        <v>757</v>
      </c>
      <c r="B114" t="s">
        <v>758</v>
      </c>
      <c r="C114">
        <v>8378</v>
      </c>
      <c r="D114">
        <v>100000000</v>
      </c>
      <c r="E114" t="s">
        <v>110</v>
      </c>
      <c r="F114" t="s">
        <v>1201</v>
      </c>
      <c r="G114">
        <v>2018</v>
      </c>
      <c r="H114" t="s">
        <v>1171</v>
      </c>
      <c r="I114" t="s">
        <v>1259</v>
      </c>
      <c r="J114" t="s">
        <v>1147</v>
      </c>
      <c r="K114" t="s">
        <v>53</v>
      </c>
      <c r="L114" t="s">
        <v>1248</v>
      </c>
      <c r="M114">
        <v>2018</v>
      </c>
      <c r="O114">
        <v>2018</v>
      </c>
      <c r="P114">
        <v>4</v>
      </c>
      <c r="Q114">
        <v>100000000</v>
      </c>
      <c r="R114" t="s">
        <v>110</v>
      </c>
      <c r="S114">
        <v>0</v>
      </c>
      <c r="T114">
        <v>0</v>
      </c>
      <c r="U114">
        <v>0</v>
      </c>
      <c r="V114">
        <v>0</v>
      </c>
      <c r="W114">
        <v>1</v>
      </c>
      <c r="X114">
        <v>0</v>
      </c>
      <c r="Y114">
        <v>0</v>
      </c>
      <c r="Z114">
        <v>1</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row>
    <row r="115" spans="1:49" x14ac:dyDescent="0.25">
      <c r="A115" t="s">
        <v>761</v>
      </c>
      <c r="B115" t="s">
        <v>534</v>
      </c>
      <c r="C115">
        <v>20961</v>
      </c>
      <c r="D115">
        <v>153500000000</v>
      </c>
      <c r="E115" t="s">
        <v>535</v>
      </c>
      <c r="F115" t="s">
        <v>1204</v>
      </c>
      <c r="G115">
        <v>2016</v>
      </c>
      <c r="H115" t="s">
        <v>1186</v>
      </c>
      <c r="I115" t="s">
        <v>1151</v>
      </c>
      <c r="J115" t="s">
        <v>1147</v>
      </c>
      <c r="K115" t="s">
        <v>53</v>
      </c>
      <c r="L115" t="s">
        <v>1152</v>
      </c>
      <c r="M115">
        <v>2017</v>
      </c>
      <c r="O115">
        <v>2016</v>
      </c>
      <c r="P115">
        <v>11</v>
      </c>
      <c r="S115">
        <v>1</v>
      </c>
      <c r="T115">
        <v>0</v>
      </c>
      <c r="U115">
        <v>0</v>
      </c>
      <c r="V115">
        <v>0</v>
      </c>
      <c r="W115">
        <v>1</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row>
    <row r="116" spans="1:49" x14ac:dyDescent="0.25">
      <c r="A116" t="s">
        <v>769</v>
      </c>
      <c r="B116" t="s">
        <v>712</v>
      </c>
      <c r="C116">
        <v>14535</v>
      </c>
      <c r="D116">
        <v>135670000</v>
      </c>
      <c r="E116" t="s">
        <v>51</v>
      </c>
      <c r="F116" t="s">
        <v>1212</v>
      </c>
      <c r="G116">
        <v>2013</v>
      </c>
      <c r="H116" t="s">
        <v>1207</v>
      </c>
      <c r="I116" t="s">
        <v>1151</v>
      </c>
      <c r="J116" t="s">
        <v>1147</v>
      </c>
      <c r="K116" t="s">
        <v>53</v>
      </c>
      <c r="L116" t="s">
        <v>1214</v>
      </c>
      <c r="M116">
        <v>2014</v>
      </c>
      <c r="N116">
        <v>12</v>
      </c>
      <c r="O116">
        <v>2013</v>
      </c>
      <c r="P116">
        <v>11</v>
      </c>
      <c r="S116">
        <v>0</v>
      </c>
      <c r="T116">
        <v>0</v>
      </c>
      <c r="U116">
        <v>0</v>
      </c>
      <c r="V116">
        <v>0</v>
      </c>
      <c r="W116">
        <v>1</v>
      </c>
      <c r="X116">
        <v>0</v>
      </c>
      <c r="Y116">
        <v>1</v>
      </c>
      <c r="Z116">
        <v>0</v>
      </c>
      <c r="AA116">
        <v>0</v>
      </c>
      <c r="AB116">
        <v>1</v>
      </c>
      <c r="AC116">
        <v>0</v>
      </c>
      <c r="AD116">
        <v>0</v>
      </c>
      <c r="AE116">
        <v>0</v>
      </c>
      <c r="AF116">
        <v>0</v>
      </c>
      <c r="AG116">
        <v>0</v>
      </c>
      <c r="AH116">
        <v>0</v>
      </c>
      <c r="AI116">
        <v>0</v>
      </c>
      <c r="AJ116">
        <v>0</v>
      </c>
      <c r="AK116">
        <v>0</v>
      </c>
      <c r="AL116">
        <v>1</v>
      </c>
      <c r="AM116">
        <v>0</v>
      </c>
      <c r="AN116">
        <v>0</v>
      </c>
      <c r="AO116">
        <v>0</v>
      </c>
      <c r="AP116">
        <v>0</v>
      </c>
      <c r="AQ116">
        <v>0</v>
      </c>
      <c r="AR116">
        <v>0</v>
      </c>
      <c r="AS116">
        <v>0</v>
      </c>
      <c r="AT116">
        <v>0</v>
      </c>
      <c r="AU116">
        <v>0</v>
      </c>
      <c r="AV116">
        <v>0</v>
      </c>
      <c r="AW116">
        <v>0</v>
      </c>
    </row>
    <row r="117" spans="1:49" x14ac:dyDescent="0.25">
      <c r="A117" t="s">
        <v>771</v>
      </c>
      <c r="B117" t="s">
        <v>772</v>
      </c>
      <c r="C117">
        <v>1250</v>
      </c>
      <c r="D117">
        <v>100000000</v>
      </c>
      <c r="E117" t="s">
        <v>110</v>
      </c>
      <c r="F117" t="s">
        <v>1219</v>
      </c>
      <c r="G117">
        <v>2013</v>
      </c>
      <c r="H117" t="s">
        <v>1145</v>
      </c>
      <c r="I117" t="s">
        <v>1211</v>
      </c>
      <c r="J117" t="s">
        <v>1147</v>
      </c>
      <c r="K117" t="s">
        <v>53</v>
      </c>
      <c r="L117" t="s">
        <v>1260</v>
      </c>
      <c r="M117">
        <v>2013</v>
      </c>
      <c r="N117">
        <v>8</v>
      </c>
      <c r="O117">
        <v>2013</v>
      </c>
      <c r="Q117">
        <v>100000000</v>
      </c>
      <c r="R117" t="s">
        <v>110</v>
      </c>
      <c r="S117">
        <v>0</v>
      </c>
      <c r="T117">
        <v>0</v>
      </c>
      <c r="U117">
        <v>1</v>
      </c>
      <c r="V117">
        <v>0</v>
      </c>
      <c r="W117">
        <v>1</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row>
    <row r="118" spans="1:49" x14ac:dyDescent="0.25">
      <c r="A118" t="s">
        <v>775</v>
      </c>
      <c r="B118" t="s">
        <v>776</v>
      </c>
      <c r="C118">
        <v>13125</v>
      </c>
      <c r="D118">
        <v>80000000</v>
      </c>
      <c r="E118" t="s">
        <v>67</v>
      </c>
      <c r="F118" t="s">
        <v>1235</v>
      </c>
      <c r="G118">
        <v>2014</v>
      </c>
      <c r="H118" t="s">
        <v>1145</v>
      </c>
      <c r="I118" t="s">
        <v>1146</v>
      </c>
      <c r="J118" t="s">
        <v>1147</v>
      </c>
      <c r="K118" t="s">
        <v>53</v>
      </c>
      <c r="L118" t="s">
        <v>1148</v>
      </c>
      <c r="M118">
        <v>2014</v>
      </c>
      <c r="N118">
        <v>3</v>
      </c>
      <c r="O118">
        <v>2014</v>
      </c>
      <c r="P118">
        <v>3</v>
      </c>
      <c r="Q118">
        <v>75000000</v>
      </c>
      <c r="R118" t="s">
        <v>67</v>
      </c>
      <c r="S118">
        <v>0</v>
      </c>
      <c r="T118">
        <v>0</v>
      </c>
      <c r="U118">
        <v>1</v>
      </c>
      <c r="V118">
        <v>0</v>
      </c>
      <c r="W118">
        <v>1</v>
      </c>
      <c r="X118">
        <v>0</v>
      </c>
      <c r="Y118">
        <v>1</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row>
    <row r="119" spans="1:49" x14ac:dyDescent="0.25">
      <c r="A119" t="s">
        <v>784</v>
      </c>
      <c r="B119" t="s">
        <v>785</v>
      </c>
      <c r="C119">
        <v>10700</v>
      </c>
      <c r="D119">
        <v>125000000</v>
      </c>
      <c r="E119" t="s">
        <v>51</v>
      </c>
      <c r="F119" t="s">
        <v>1235</v>
      </c>
      <c r="G119">
        <v>2014</v>
      </c>
      <c r="H119" t="s">
        <v>1203</v>
      </c>
      <c r="I119" t="s">
        <v>1151</v>
      </c>
      <c r="J119" t="s">
        <v>1183</v>
      </c>
      <c r="K119" t="s">
        <v>53</v>
      </c>
      <c r="L119" t="s">
        <v>1152</v>
      </c>
      <c r="M119">
        <v>2014</v>
      </c>
      <c r="N119">
        <v>7</v>
      </c>
      <c r="O119">
        <v>2014</v>
      </c>
      <c r="P119">
        <v>7</v>
      </c>
      <c r="Q119">
        <v>98000000</v>
      </c>
      <c r="R119" t="s">
        <v>51</v>
      </c>
      <c r="S119">
        <v>0</v>
      </c>
      <c r="T119">
        <v>0</v>
      </c>
      <c r="U119">
        <v>1</v>
      </c>
      <c r="V119">
        <v>0</v>
      </c>
      <c r="W119">
        <v>1</v>
      </c>
      <c r="X119">
        <v>0</v>
      </c>
      <c r="Y119">
        <v>1</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row>
    <row r="120" spans="1:49" x14ac:dyDescent="0.25">
      <c r="A120" t="s">
        <v>790</v>
      </c>
      <c r="B120" t="s">
        <v>791</v>
      </c>
      <c r="C120">
        <v>8923</v>
      </c>
      <c r="D120">
        <v>94000000</v>
      </c>
      <c r="E120" t="s">
        <v>110</v>
      </c>
      <c r="F120" t="s">
        <v>1219</v>
      </c>
      <c r="G120">
        <v>2009</v>
      </c>
      <c r="H120" t="s">
        <v>1171</v>
      </c>
      <c r="I120" t="s">
        <v>1211</v>
      </c>
      <c r="J120" t="s">
        <v>1183</v>
      </c>
      <c r="K120" t="s">
        <v>53</v>
      </c>
      <c r="L120" t="s">
        <v>1152</v>
      </c>
      <c r="M120">
        <v>2012</v>
      </c>
      <c r="N120">
        <v>3</v>
      </c>
      <c r="O120">
        <v>2009</v>
      </c>
      <c r="Q120">
        <v>200000000</v>
      </c>
      <c r="R120" t="s">
        <v>110</v>
      </c>
      <c r="S120">
        <v>0</v>
      </c>
      <c r="T120">
        <v>0</v>
      </c>
      <c r="U120">
        <v>1</v>
      </c>
      <c r="V120">
        <v>0</v>
      </c>
      <c r="W120">
        <v>1</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row>
    <row r="121" spans="1:49" x14ac:dyDescent="0.25">
      <c r="A121" t="s">
        <v>796</v>
      </c>
      <c r="B121" t="s">
        <v>195</v>
      </c>
      <c r="C121">
        <v>18901</v>
      </c>
      <c r="D121">
        <v>90000000</v>
      </c>
      <c r="E121" t="s">
        <v>110</v>
      </c>
      <c r="F121" t="s">
        <v>1149</v>
      </c>
      <c r="G121">
        <v>2013</v>
      </c>
      <c r="H121" t="s">
        <v>1166</v>
      </c>
      <c r="I121" t="s">
        <v>1151</v>
      </c>
      <c r="J121" t="s">
        <v>1147</v>
      </c>
      <c r="K121" t="s">
        <v>53</v>
      </c>
      <c r="L121" t="s">
        <v>1148</v>
      </c>
      <c r="M121">
        <v>2013</v>
      </c>
      <c r="N121">
        <v>12</v>
      </c>
      <c r="S121">
        <v>0</v>
      </c>
      <c r="T121">
        <v>0</v>
      </c>
      <c r="U121">
        <v>0</v>
      </c>
      <c r="V121">
        <v>0</v>
      </c>
      <c r="W121">
        <v>1</v>
      </c>
      <c r="X121">
        <v>1</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row>
    <row r="122" spans="1:49" x14ac:dyDescent="0.25">
      <c r="A122" t="s">
        <v>798</v>
      </c>
      <c r="B122" t="s">
        <v>89</v>
      </c>
      <c r="C122">
        <v>12015</v>
      </c>
      <c r="D122">
        <v>87550000</v>
      </c>
      <c r="E122" t="s">
        <v>110</v>
      </c>
      <c r="F122" t="s">
        <v>1149</v>
      </c>
      <c r="G122">
        <v>2020</v>
      </c>
      <c r="H122" t="s">
        <v>1145</v>
      </c>
      <c r="I122" t="s">
        <v>1146</v>
      </c>
      <c r="J122" t="s">
        <v>1147</v>
      </c>
      <c r="K122" t="s">
        <v>53</v>
      </c>
      <c r="L122" t="s">
        <v>1148</v>
      </c>
      <c r="M122">
        <v>2021</v>
      </c>
      <c r="N122">
        <v>12</v>
      </c>
      <c r="O122">
        <v>2020</v>
      </c>
      <c r="Q122">
        <v>100000000</v>
      </c>
      <c r="R122" t="s">
        <v>110</v>
      </c>
      <c r="S122">
        <v>0</v>
      </c>
      <c r="T122">
        <v>0</v>
      </c>
      <c r="U122">
        <v>0</v>
      </c>
      <c r="V122">
        <v>0</v>
      </c>
      <c r="W122">
        <v>1</v>
      </c>
      <c r="X122">
        <v>1</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row>
    <row r="123" spans="1:49" x14ac:dyDescent="0.25">
      <c r="A123" t="s">
        <v>802</v>
      </c>
      <c r="B123" t="s">
        <v>104</v>
      </c>
      <c r="C123">
        <v>5579</v>
      </c>
      <c r="D123">
        <v>115000000</v>
      </c>
      <c r="E123" t="s">
        <v>51</v>
      </c>
      <c r="F123" t="s">
        <v>1261</v>
      </c>
      <c r="G123">
        <v>2015</v>
      </c>
      <c r="H123" t="s">
        <v>1207</v>
      </c>
      <c r="I123" t="s">
        <v>1262</v>
      </c>
      <c r="J123" t="s">
        <v>1147</v>
      </c>
      <c r="K123" t="s">
        <v>53</v>
      </c>
      <c r="L123" t="s">
        <v>1263</v>
      </c>
      <c r="M123">
        <v>2016</v>
      </c>
      <c r="N123">
        <v>10</v>
      </c>
      <c r="O123">
        <v>2015</v>
      </c>
      <c r="P123">
        <v>10</v>
      </c>
      <c r="S123">
        <v>0</v>
      </c>
      <c r="T123">
        <v>0</v>
      </c>
      <c r="U123">
        <v>1</v>
      </c>
      <c r="V123">
        <v>0</v>
      </c>
      <c r="W123">
        <v>1</v>
      </c>
      <c r="X123">
        <v>1</v>
      </c>
      <c r="Y123">
        <v>1</v>
      </c>
      <c r="Z123">
        <v>0</v>
      </c>
      <c r="AA123">
        <v>0</v>
      </c>
      <c r="AB123">
        <v>1</v>
      </c>
      <c r="AC123">
        <v>0</v>
      </c>
      <c r="AD123">
        <v>0</v>
      </c>
      <c r="AE123">
        <v>0</v>
      </c>
      <c r="AF123">
        <v>0</v>
      </c>
      <c r="AG123">
        <v>0</v>
      </c>
      <c r="AH123">
        <v>0</v>
      </c>
      <c r="AI123">
        <v>0</v>
      </c>
      <c r="AJ123">
        <v>0</v>
      </c>
      <c r="AK123">
        <v>0</v>
      </c>
      <c r="AL123">
        <v>1</v>
      </c>
      <c r="AM123">
        <v>0</v>
      </c>
      <c r="AN123">
        <v>0</v>
      </c>
      <c r="AO123">
        <v>0</v>
      </c>
      <c r="AP123">
        <v>0</v>
      </c>
      <c r="AQ123">
        <v>0</v>
      </c>
      <c r="AR123">
        <v>0</v>
      </c>
      <c r="AS123">
        <v>0</v>
      </c>
      <c r="AT123">
        <v>0</v>
      </c>
      <c r="AU123">
        <v>0</v>
      </c>
      <c r="AV123">
        <v>0</v>
      </c>
      <c r="AW123">
        <v>0</v>
      </c>
    </row>
    <row r="124" spans="1:49" x14ac:dyDescent="0.25">
      <c r="A124" t="s">
        <v>804</v>
      </c>
      <c r="B124" t="s">
        <v>195</v>
      </c>
      <c r="C124">
        <v>18901</v>
      </c>
      <c r="D124">
        <v>100000000</v>
      </c>
      <c r="E124" t="s">
        <v>110</v>
      </c>
      <c r="F124" t="s">
        <v>1149</v>
      </c>
      <c r="G124">
        <v>2015</v>
      </c>
      <c r="H124" t="s">
        <v>1166</v>
      </c>
      <c r="I124" t="s">
        <v>1151</v>
      </c>
      <c r="J124" t="s">
        <v>1147</v>
      </c>
      <c r="K124" t="s">
        <v>53</v>
      </c>
      <c r="L124" t="s">
        <v>1148</v>
      </c>
      <c r="M124">
        <v>2015</v>
      </c>
      <c r="N124">
        <v>8</v>
      </c>
      <c r="S124">
        <v>0</v>
      </c>
      <c r="T124">
        <v>0</v>
      </c>
      <c r="U124">
        <v>0</v>
      </c>
      <c r="V124">
        <v>0</v>
      </c>
      <c r="W124">
        <v>1</v>
      </c>
      <c r="X124">
        <v>1</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row>
    <row r="125" spans="1:49" x14ac:dyDescent="0.25">
      <c r="A125" t="s">
        <v>810</v>
      </c>
      <c r="B125" t="s">
        <v>157</v>
      </c>
      <c r="C125">
        <v>17022</v>
      </c>
      <c r="D125">
        <v>80000000</v>
      </c>
      <c r="E125" t="s">
        <v>110</v>
      </c>
      <c r="F125" t="s">
        <v>1160</v>
      </c>
      <c r="G125">
        <v>2009</v>
      </c>
      <c r="H125" t="s">
        <v>1145</v>
      </c>
      <c r="I125" t="s">
        <v>1259</v>
      </c>
      <c r="J125" t="s">
        <v>1223</v>
      </c>
      <c r="K125" t="s">
        <v>53</v>
      </c>
      <c r="L125" t="s">
        <v>1162</v>
      </c>
      <c r="M125">
        <v>2010</v>
      </c>
      <c r="N125">
        <v>4</v>
      </c>
      <c r="O125">
        <v>2009</v>
      </c>
      <c r="P125">
        <v>10</v>
      </c>
      <c r="Q125">
        <v>80000000</v>
      </c>
      <c r="R125" t="s">
        <v>110</v>
      </c>
      <c r="S125">
        <v>0</v>
      </c>
      <c r="T125">
        <v>0</v>
      </c>
      <c r="U125">
        <v>1</v>
      </c>
      <c r="V125">
        <v>0</v>
      </c>
      <c r="W125">
        <v>0</v>
      </c>
      <c r="X125">
        <v>0</v>
      </c>
      <c r="Y125">
        <v>0</v>
      </c>
      <c r="Z125">
        <v>0</v>
      </c>
      <c r="AA125">
        <v>1</v>
      </c>
      <c r="AB125">
        <v>1</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row>
    <row r="126" spans="1:49" x14ac:dyDescent="0.25">
      <c r="A126" t="s">
        <v>816</v>
      </c>
      <c r="B126" t="s">
        <v>195</v>
      </c>
      <c r="C126">
        <v>18901</v>
      </c>
      <c r="D126">
        <v>80000000</v>
      </c>
      <c r="E126" t="s">
        <v>110</v>
      </c>
      <c r="F126" t="s">
        <v>1149</v>
      </c>
      <c r="G126">
        <v>2014</v>
      </c>
      <c r="H126" t="s">
        <v>1171</v>
      </c>
      <c r="I126" t="s">
        <v>1151</v>
      </c>
      <c r="J126" t="s">
        <v>1147</v>
      </c>
      <c r="K126" t="s">
        <v>53</v>
      </c>
      <c r="L126" t="s">
        <v>1148</v>
      </c>
      <c r="M126">
        <v>2014</v>
      </c>
      <c r="N126">
        <v>4</v>
      </c>
      <c r="S126">
        <v>0</v>
      </c>
      <c r="T126">
        <v>0</v>
      </c>
      <c r="U126">
        <v>0</v>
      </c>
      <c r="V126">
        <v>0</v>
      </c>
      <c r="W126">
        <v>1</v>
      </c>
      <c r="X126">
        <v>1</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row>
    <row r="127" spans="1:49" x14ac:dyDescent="0.25">
      <c r="A127" t="s">
        <v>824</v>
      </c>
      <c r="B127" t="s">
        <v>61</v>
      </c>
      <c r="C127">
        <v>11049</v>
      </c>
      <c r="D127">
        <v>100000000</v>
      </c>
      <c r="E127" t="s">
        <v>51</v>
      </c>
      <c r="F127" t="s">
        <v>1210</v>
      </c>
      <c r="G127">
        <v>2018</v>
      </c>
      <c r="H127" t="s">
        <v>1207</v>
      </c>
      <c r="I127" t="s">
        <v>1151</v>
      </c>
      <c r="J127" t="s">
        <v>1147</v>
      </c>
      <c r="K127" t="s">
        <v>53</v>
      </c>
      <c r="L127" t="s">
        <v>1148</v>
      </c>
      <c r="M127">
        <v>2018</v>
      </c>
      <c r="N127">
        <v>3</v>
      </c>
      <c r="Q127">
        <v>100000000</v>
      </c>
      <c r="R127" t="s">
        <v>51</v>
      </c>
      <c r="S127">
        <v>0</v>
      </c>
      <c r="T127">
        <v>0</v>
      </c>
      <c r="U127">
        <v>0</v>
      </c>
      <c r="V127">
        <v>0</v>
      </c>
      <c r="W127">
        <v>1</v>
      </c>
      <c r="X127">
        <v>0</v>
      </c>
      <c r="Y127">
        <v>1</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row>
    <row r="128" spans="1:49" x14ac:dyDescent="0.25">
      <c r="A128" t="s">
        <v>834</v>
      </c>
      <c r="B128" t="s">
        <v>195</v>
      </c>
      <c r="C128">
        <v>18901</v>
      </c>
      <c r="D128">
        <v>90000000</v>
      </c>
      <c r="E128" t="s">
        <v>110</v>
      </c>
      <c r="F128" t="s">
        <v>1149</v>
      </c>
      <c r="G128">
        <v>2015</v>
      </c>
      <c r="H128" t="s">
        <v>1171</v>
      </c>
      <c r="I128" t="s">
        <v>1151</v>
      </c>
      <c r="J128" t="s">
        <v>1147</v>
      </c>
      <c r="K128" t="s">
        <v>53</v>
      </c>
      <c r="L128" t="s">
        <v>1148</v>
      </c>
      <c r="M128">
        <v>2015</v>
      </c>
      <c r="N128">
        <v>9</v>
      </c>
      <c r="S128">
        <v>0</v>
      </c>
      <c r="T128">
        <v>0</v>
      </c>
      <c r="U128">
        <v>0</v>
      </c>
      <c r="V128">
        <v>0</v>
      </c>
      <c r="W128">
        <v>1</v>
      </c>
      <c r="X128">
        <v>1</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row>
    <row r="129" spans="1:49" x14ac:dyDescent="0.25">
      <c r="A129" t="s">
        <v>836</v>
      </c>
      <c r="B129" t="s">
        <v>837</v>
      </c>
      <c r="C129">
        <v>15500</v>
      </c>
      <c r="D129">
        <v>103400000</v>
      </c>
      <c r="E129" t="s">
        <v>513</v>
      </c>
      <c r="F129" t="s">
        <v>1264</v>
      </c>
      <c r="G129">
        <v>2018</v>
      </c>
      <c r="H129" t="s">
        <v>1207</v>
      </c>
      <c r="I129" t="s">
        <v>1265</v>
      </c>
      <c r="J129" t="s">
        <v>1147</v>
      </c>
      <c r="K129" t="s">
        <v>53</v>
      </c>
      <c r="L129" t="s">
        <v>1214</v>
      </c>
      <c r="M129">
        <v>2019</v>
      </c>
      <c r="N129">
        <v>11</v>
      </c>
      <c r="O129">
        <v>2018</v>
      </c>
      <c r="P129">
        <v>12</v>
      </c>
      <c r="Q129">
        <v>100000000</v>
      </c>
      <c r="R129" t="s">
        <v>513</v>
      </c>
      <c r="S129">
        <v>0</v>
      </c>
      <c r="T129">
        <v>0</v>
      </c>
      <c r="U129">
        <v>0</v>
      </c>
      <c r="V129">
        <v>0</v>
      </c>
      <c r="W129">
        <v>1</v>
      </c>
      <c r="X129">
        <v>1</v>
      </c>
      <c r="Y129">
        <v>1</v>
      </c>
      <c r="Z129">
        <v>0</v>
      </c>
      <c r="AA129">
        <v>0</v>
      </c>
      <c r="AB129">
        <v>1</v>
      </c>
      <c r="AC129">
        <v>1</v>
      </c>
      <c r="AD129">
        <v>0</v>
      </c>
      <c r="AE129">
        <v>0</v>
      </c>
      <c r="AF129">
        <v>0</v>
      </c>
      <c r="AG129">
        <v>0</v>
      </c>
      <c r="AH129">
        <v>0</v>
      </c>
      <c r="AI129">
        <v>0</v>
      </c>
      <c r="AJ129">
        <v>1</v>
      </c>
      <c r="AK129">
        <v>0</v>
      </c>
      <c r="AL129">
        <v>1</v>
      </c>
      <c r="AM129">
        <v>1</v>
      </c>
      <c r="AN129">
        <v>0</v>
      </c>
      <c r="AO129">
        <v>0</v>
      </c>
      <c r="AP129">
        <v>1</v>
      </c>
      <c r="AQ129">
        <v>1</v>
      </c>
      <c r="AR129">
        <v>0</v>
      </c>
      <c r="AS129">
        <v>0</v>
      </c>
      <c r="AT129">
        <v>0</v>
      </c>
      <c r="AU129">
        <v>1</v>
      </c>
      <c r="AV129">
        <v>0</v>
      </c>
      <c r="AW129">
        <v>0</v>
      </c>
    </row>
    <row r="130" spans="1:49" x14ac:dyDescent="0.25">
      <c r="A130" t="s">
        <v>845</v>
      </c>
      <c r="B130" t="s">
        <v>846</v>
      </c>
      <c r="C130">
        <v>10662</v>
      </c>
      <c r="D130">
        <v>90000000</v>
      </c>
      <c r="E130" t="s">
        <v>51</v>
      </c>
      <c r="F130" t="s">
        <v>1266</v>
      </c>
      <c r="G130">
        <v>2014</v>
      </c>
      <c r="H130" t="s">
        <v>1207</v>
      </c>
      <c r="I130" t="s">
        <v>1170</v>
      </c>
      <c r="J130" t="s">
        <v>1147</v>
      </c>
      <c r="K130" t="s">
        <v>53</v>
      </c>
      <c r="L130" t="s">
        <v>1234</v>
      </c>
      <c r="M130">
        <v>2014</v>
      </c>
      <c r="N130">
        <v>9</v>
      </c>
      <c r="O130">
        <v>2014</v>
      </c>
      <c r="Q130">
        <v>90000000</v>
      </c>
      <c r="R130" t="s">
        <v>51</v>
      </c>
      <c r="S130">
        <v>0</v>
      </c>
      <c r="T130">
        <v>0</v>
      </c>
      <c r="U130">
        <v>1</v>
      </c>
      <c r="V130">
        <v>0</v>
      </c>
      <c r="W130">
        <v>1</v>
      </c>
      <c r="X130">
        <v>0</v>
      </c>
      <c r="Y130">
        <v>1</v>
      </c>
      <c r="Z130">
        <v>0</v>
      </c>
      <c r="AA130">
        <v>1</v>
      </c>
      <c r="AB130">
        <v>1</v>
      </c>
      <c r="AC130">
        <v>0</v>
      </c>
      <c r="AD130">
        <v>0</v>
      </c>
      <c r="AE130">
        <v>0</v>
      </c>
      <c r="AF130">
        <v>0</v>
      </c>
      <c r="AG130">
        <v>0</v>
      </c>
      <c r="AH130">
        <v>0</v>
      </c>
      <c r="AI130">
        <v>0</v>
      </c>
      <c r="AJ130">
        <v>0</v>
      </c>
      <c r="AK130">
        <v>0</v>
      </c>
      <c r="AL130">
        <v>1</v>
      </c>
      <c r="AM130">
        <v>0</v>
      </c>
      <c r="AN130">
        <v>0</v>
      </c>
      <c r="AO130">
        <v>0</v>
      </c>
      <c r="AP130">
        <v>0</v>
      </c>
      <c r="AQ130">
        <v>0</v>
      </c>
      <c r="AR130">
        <v>0</v>
      </c>
      <c r="AS130">
        <v>0</v>
      </c>
      <c r="AT130">
        <v>0</v>
      </c>
      <c r="AU130">
        <v>0</v>
      </c>
      <c r="AV130">
        <v>0</v>
      </c>
      <c r="AW130">
        <v>0</v>
      </c>
    </row>
    <row r="131" spans="1:49" x14ac:dyDescent="0.25">
      <c r="A131" t="s">
        <v>853</v>
      </c>
      <c r="B131" t="s">
        <v>837</v>
      </c>
      <c r="C131">
        <v>15500</v>
      </c>
      <c r="D131">
        <v>95300000</v>
      </c>
      <c r="E131" t="s">
        <v>513</v>
      </c>
      <c r="F131" t="s">
        <v>1267</v>
      </c>
      <c r="G131">
        <v>2007</v>
      </c>
      <c r="H131" t="s">
        <v>1207</v>
      </c>
      <c r="I131" t="s">
        <v>1265</v>
      </c>
      <c r="J131" t="s">
        <v>1223</v>
      </c>
      <c r="K131" t="s">
        <v>53</v>
      </c>
      <c r="L131" t="s">
        <v>1214</v>
      </c>
      <c r="M131">
        <v>2007</v>
      </c>
      <c r="N131">
        <v>12</v>
      </c>
      <c r="O131">
        <v>2007</v>
      </c>
      <c r="S131">
        <v>0</v>
      </c>
      <c r="T131">
        <v>0</v>
      </c>
      <c r="U131">
        <v>0</v>
      </c>
      <c r="V131">
        <v>0</v>
      </c>
      <c r="W131">
        <v>1</v>
      </c>
      <c r="X131">
        <v>1</v>
      </c>
      <c r="Y131">
        <v>1</v>
      </c>
      <c r="Z131">
        <v>0</v>
      </c>
      <c r="AA131">
        <v>0</v>
      </c>
      <c r="AB131">
        <v>1</v>
      </c>
      <c r="AC131">
        <v>1</v>
      </c>
      <c r="AD131">
        <v>0</v>
      </c>
      <c r="AE131">
        <v>0</v>
      </c>
      <c r="AF131">
        <v>0</v>
      </c>
      <c r="AG131">
        <v>0</v>
      </c>
      <c r="AH131">
        <v>0</v>
      </c>
      <c r="AI131">
        <v>0</v>
      </c>
      <c r="AJ131">
        <v>0</v>
      </c>
      <c r="AK131">
        <v>0</v>
      </c>
      <c r="AL131">
        <v>1</v>
      </c>
      <c r="AM131">
        <v>0</v>
      </c>
      <c r="AN131">
        <v>0</v>
      </c>
      <c r="AO131">
        <v>0</v>
      </c>
      <c r="AP131">
        <v>1</v>
      </c>
      <c r="AQ131">
        <v>1</v>
      </c>
      <c r="AR131">
        <v>0</v>
      </c>
      <c r="AS131">
        <v>0</v>
      </c>
      <c r="AT131">
        <v>0</v>
      </c>
      <c r="AU131">
        <v>0</v>
      </c>
      <c r="AV131">
        <v>0</v>
      </c>
      <c r="AW131">
        <v>0</v>
      </c>
    </row>
    <row r="132" spans="1:49" x14ac:dyDescent="0.25">
      <c r="A132" t="s">
        <v>861</v>
      </c>
      <c r="B132" t="s">
        <v>862</v>
      </c>
      <c r="C132">
        <v>14061</v>
      </c>
      <c r="D132">
        <v>5000000000</v>
      </c>
      <c r="E132" t="s">
        <v>863</v>
      </c>
      <c r="F132" t="s">
        <v>1268</v>
      </c>
      <c r="G132">
        <v>2013</v>
      </c>
      <c r="H132" t="s">
        <v>1186</v>
      </c>
      <c r="I132" t="s">
        <v>1187</v>
      </c>
      <c r="J132" t="s">
        <v>1147</v>
      </c>
      <c r="K132" t="s">
        <v>53</v>
      </c>
      <c r="L132" t="s">
        <v>1260</v>
      </c>
      <c r="M132">
        <v>2013</v>
      </c>
      <c r="O132">
        <v>2013</v>
      </c>
      <c r="P132">
        <v>4</v>
      </c>
      <c r="Q132">
        <v>1000000000</v>
      </c>
      <c r="R132" t="s">
        <v>863</v>
      </c>
      <c r="S132">
        <v>1</v>
      </c>
      <c r="T132">
        <v>0</v>
      </c>
      <c r="U132">
        <v>1</v>
      </c>
      <c r="V132">
        <v>0</v>
      </c>
      <c r="W132">
        <v>1</v>
      </c>
      <c r="X132">
        <v>0</v>
      </c>
      <c r="Y132">
        <v>1</v>
      </c>
      <c r="Z132">
        <v>0</v>
      </c>
      <c r="AA132">
        <v>0</v>
      </c>
      <c r="AB132">
        <v>0</v>
      </c>
      <c r="AC132">
        <v>1</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row>
    <row r="133" spans="1:49" x14ac:dyDescent="0.25">
      <c r="A133" t="s">
        <v>868</v>
      </c>
      <c r="B133" t="s">
        <v>278</v>
      </c>
      <c r="C133">
        <v>19622</v>
      </c>
      <c r="D133">
        <v>62000000</v>
      </c>
      <c r="E133" t="s">
        <v>110</v>
      </c>
      <c r="F133" t="s">
        <v>1219</v>
      </c>
      <c r="G133">
        <v>2013</v>
      </c>
      <c r="H133" t="s">
        <v>1145</v>
      </c>
      <c r="I133" t="s">
        <v>1211</v>
      </c>
      <c r="J133" t="s">
        <v>1223</v>
      </c>
      <c r="K133" t="s">
        <v>53</v>
      </c>
      <c r="L133" t="s">
        <v>1148</v>
      </c>
      <c r="M133">
        <v>2013</v>
      </c>
      <c r="O133">
        <v>2013</v>
      </c>
      <c r="S133">
        <v>0</v>
      </c>
      <c r="T133">
        <v>0</v>
      </c>
      <c r="U133">
        <v>1</v>
      </c>
      <c r="V133">
        <v>0</v>
      </c>
      <c r="W133">
        <v>1</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row>
    <row r="134" spans="1:49" x14ac:dyDescent="0.25">
      <c r="A134" t="s">
        <v>872</v>
      </c>
      <c r="B134" t="s">
        <v>837</v>
      </c>
      <c r="C134">
        <v>15500</v>
      </c>
      <c r="D134">
        <v>88200000</v>
      </c>
      <c r="E134" t="s">
        <v>513</v>
      </c>
      <c r="F134" t="s">
        <v>1267</v>
      </c>
      <c r="G134">
        <v>2014</v>
      </c>
      <c r="H134" t="s">
        <v>1207</v>
      </c>
      <c r="I134" t="s">
        <v>1265</v>
      </c>
      <c r="J134" t="s">
        <v>1183</v>
      </c>
      <c r="K134" t="s">
        <v>53</v>
      </c>
      <c r="L134" t="s">
        <v>1214</v>
      </c>
      <c r="M134">
        <v>2014</v>
      </c>
      <c r="N134">
        <v>6</v>
      </c>
      <c r="O134">
        <v>2013</v>
      </c>
      <c r="P134">
        <v>7</v>
      </c>
      <c r="Q134">
        <v>100000000</v>
      </c>
      <c r="R134" t="s">
        <v>513</v>
      </c>
      <c r="S134">
        <v>0</v>
      </c>
      <c r="T134">
        <v>0</v>
      </c>
      <c r="U134">
        <v>0</v>
      </c>
      <c r="V134">
        <v>0</v>
      </c>
      <c r="W134">
        <v>1</v>
      </c>
      <c r="X134">
        <v>1</v>
      </c>
      <c r="Y134">
        <v>1</v>
      </c>
      <c r="Z134">
        <v>0</v>
      </c>
      <c r="AA134">
        <v>0</v>
      </c>
      <c r="AB134">
        <v>1</v>
      </c>
      <c r="AC134">
        <v>1</v>
      </c>
      <c r="AD134">
        <v>0</v>
      </c>
      <c r="AE134">
        <v>0</v>
      </c>
      <c r="AF134">
        <v>0</v>
      </c>
      <c r="AG134">
        <v>0</v>
      </c>
      <c r="AH134">
        <v>0</v>
      </c>
      <c r="AI134">
        <v>0</v>
      </c>
      <c r="AJ134">
        <v>0</v>
      </c>
      <c r="AK134">
        <v>0</v>
      </c>
      <c r="AL134">
        <v>1</v>
      </c>
      <c r="AM134">
        <v>0</v>
      </c>
      <c r="AN134">
        <v>0</v>
      </c>
      <c r="AO134">
        <v>0</v>
      </c>
      <c r="AP134">
        <v>1</v>
      </c>
      <c r="AQ134">
        <v>1</v>
      </c>
      <c r="AR134">
        <v>0</v>
      </c>
      <c r="AS134">
        <v>0</v>
      </c>
      <c r="AT134">
        <v>0</v>
      </c>
      <c r="AU134">
        <v>0</v>
      </c>
      <c r="AV134">
        <v>0</v>
      </c>
      <c r="AW134">
        <v>0</v>
      </c>
    </row>
    <row r="135" spans="1:49" x14ac:dyDescent="0.25">
      <c r="A135" t="s">
        <v>874</v>
      </c>
      <c r="B135" t="s">
        <v>875</v>
      </c>
      <c r="C135">
        <v>17015</v>
      </c>
      <c r="D135">
        <v>75000000</v>
      </c>
      <c r="E135" t="s">
        <v>51</v>
      </c>
      <c r="F135" t="s">
        <v>1212</v>
      </c>
      <c r="G135">
        <v>2018</v>
      </c>
      <c r="H135" t="s">
        <v>1207</v>
      </c>
      <c r="I135" t="s">
        <v>1151</v>
      </c>
      <c r="J135" t="s">
        <v>1147</v>
      </c>
      <c r="K135" t="s">
        <v>53</v>
      </c>
      <c r="L135" t="s">
        <v>1214</v>
      </c>
      <c r="M135">
        <v>2018</v>
      </c>
      <c r="O135">
        <v>2017</v>
      </c>
      <c r="Q135">
        <v>75000000</v>
      </c>
      <c r="R135" t="s">
        <v>51</v>
      </c>
      <c r="S135">
        <v>0</v>
      </c>
      <c r="T135">
        <v>0</v>
      </c>
      <c r="U135">
        <v>0</v>
      </c>
      <c r="V135">
        <v>0</v>
      </c>
      <c r="W135">
        <v>1</v>
      </c>
      <c r="X135">
        <v>0</v>
      </c>
      <c r="Y135">
        <v>1</v>
      </c>
      <c r="Z135">
        <v>0</v>
      </c>
      <c r="AA135">
        <v>0</v>
      </c>
      <c r="AB135">
        <v>1</v>
      </c>
      <c r="AC135">
        <v>0</v>
      </c>
      <c r="AD135">
        <v>0</v>
      </c>
      <c r="AE135">
        <v>0</v>
      </c>
      <c r="AF135">
        <v>0</v>
      </c>
      <c r="AG135">
        <v>0</v>
      </c>
      <c r="AH135">
        <v>0</v>
      </c>
      <c r="AI135">
        <v>0</v>
      </c>
      <c r="AJ135">
        <v>0</v>
      </c>
      <c r="AK135">
        <v>0</v>
      </c>
      <c r="AL135">
        <v>1</v>
      </c>
      <c r="AM135">
        <v>0</v>
      </c>
      <c r="AN135">
        <v>0</v>
      </c>
      <c r="AO135">
        <v>0</v>
      </c>
      <c r="AP135">
        <v>0</v>
      </c>
      <c r="AQ135">
        <v>0</v>
      </c>
      <c r="AR135">
        <v>0</v>
      </c>
      <c r="AS135">
        <v>0</v>
      </c>
      <c r="AT135">
        <v>0</v>
      </c>
      <c r="AU135">
        <v>0</v>
      </c>
      <c r="AV135">
        <v>0</v>
      </c>
      <c r="AW135">
        <v>0</v>
      </c>
    </row>
    <row r="136" spans="1:49" x14ac:dyDescent="0.25">
      <c r="A136" t="s">
        <v>882</v>
      </c>
      <c r="B136" t="s">
        <v>534</v>
      </c>
      <c r="C136">
        <v>20961</v>
      </c>
      <c r="D136">
        <v>80000000000</v>
      </c>
      <c r="E136" t="s">
        <v>535</v>
      </c>
      <c r="F136" t="s">
        <v>1204</v>
      </c>
      <c r="G136">
        <v>2018</v>
      </c>
      <c r="H136" t="s">
        <v>1186</v>
      </c>
      <c r="I136" t="s">
        <v>1151</v>
      </c>
      <c r="J136" t="s">
        <v>1147</v>
      </c>
      <c r="K136" t="s">
        <v>53</v>
      </c>
      <c r="L136" t="s">
        <v>1152</v>
      </c>
      <c r="M136">
        <v>2018</v>
      </c>
      <c r="O136">
        <v>2018</v>
      </c>
      <c r="P136">
        <v>9</v>
      </c>
      <c r="S136">
        <v>1</v>
      </c>
      <c r="T136">
        <v>0</v>
      </c>
      <c r="U136">
        <v>0</v>
      </c>
      <c r="V136">
        <v>0</v>
      </c>
      <c r="W136">
        <v>1</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row>
    <row r="137" spans="1:49" x14ac:dyDescent="0.25">
      <c r="A137" t="s">
        <v>884</v>
      </c>
      <c r="B137" t="s">
        <v>370</v>
      </c>
      <c r="C137">
        <v>14640</v>
      </c>
      <c r="D137">
        <v>50000000</v>
      </c>
      <c r="E137" t="s">
        <v>110</v>
      </c>
      <c r="F137" t="s">
        <v>1149</v>
      </c>
      <c r="G137">
        <v>2018</v>
      </c>
      <c r="H137" t="s">
        <v>1145</v>
      </c>
      <c r="I137" t="s">
        <v>1151</v>
      </c>
      <c r="J137" t="s">
        <v>1147</v>
      </c>
      <c r="K137" t="s">
        <v>53</v>
      </c>
      <c r="L137" t="s">
        <v>1152</v>
      </c>
      <c r="M137">
        <v>2018</v>
      </c>
      <c r="N137">
        <v>11</v>
      </c>
      <c r="O137">
        <v>2018</v>
      </c>
      <c r="P137">
        <v>11</v>
      </c>
      <c r="S137">
        <v>0</v>
      </c>
      <c r="T137">
        <v>0</v>
      </c>
      <c r="U137">
        <v>0</v>
      </c>
      <c r="V137">
        <v>0</v>
      </c>
      <c r="W137">
        <v>1</v>
      </c>
      <c r="X137">
        <v>1</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row>
    <row r="138" spans="1:49" x14ac:dyDescent="0.25">
      <c r="A138" t="s">
        <v>886</v>
      </c>
      <c r="B138" t="s">
        <v>370</v>
      </c>
      <c r="C138">
        <v>14640</v>
      </c>
      <c r="D138">
        <v>50000000</v>
      </c>
      <c r="E138" t="s">
        <v>110</v>
      </c>
      <c r="F138" t="s">
        <v>1149</v>
      </c>
      <c r="G138">
        <v>2018</v>
      </c>
      <c r="H138" t="s">
        <v>1145</v>
      </c>
      <c r="I138" t="s">
        <v>1151</v>
      </c>
      <c r="J138" t="s">
        <v>1147</v>
      </c>
      <c r="K138" t="s">
        <v>53</v>
      </c>
      <c r="L138" t="s">
        <v>1152</v>
      </c>
      <c r="M138">
        <v>2018</v>
      </c>
      <c r="N138">
        <v>11</v>
      </c>
      <c r="O138">
        <v>2018</v>
      </c>
      <c r="P138">
        <v>11</v>
      </c>
      <c r="S138">
        <v>0</v>
      </c>
      <c r="T138">
        <v>0</v>
      </c>
      <c r="U138">
        <v>0</v>
      </c>
      <c r="V138">
        <v>0</v>
      </c>
      <c r="W138">
        <v>1</v>
      </c>
      <c r="X138">
        <v>1</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row>
    <row r="139" spans="1:49" x14ac:dyDescent="0.25">
      <c r="A139" t="s">
        <v>888</v>
      </c>
      <c r="B139" t="s">
        <v>841</v>
      </c>
      <c r="C139">
        <v>20309</v>
      </c>
      <c r="D139">
        <v>68000000</v>
      </c>
      <c r="E139" t="s">
        <v>51</v>
      </c>
      <c r="F139" t="s">
        <v>1210</v>
      </c>
      <c r="G139">
        <v>2021</v>
      </c>
      <c r="H139" t="s">
        <v>1269</v>
      </c>
      <c r="I139" t="s">
        <v>1151</v>
      </c>
      <c r="J139" t="s">
        <v>1147</v>
      </c>
      <c r="K139" t="s">
        <v>53</v>
      </c>
      <c r="L139" t="s">
        <v>1148</v>
      </c>
      <c r="M139">
        <v>2021</v>
      </c>
      <c r="O139">
        <v>2021</v>
      </c>
      <c r="P139">
        <v>9</v>
      </c>
      <c r="Q139">
        <v>84000000</v>
      </c>
      <c r="R139" t="s">
        <v>51</v>
      </c>
      <c r="S139">
        <v>0</v>
      </c>
      <c r="T139">
        <v>0</v>
      </c>
      <c r="U139">
        <v>0</v>
      </c>
      <c r="V139">
        <v>0</v>
      </c>
      <c r="W139">
        <v>1</v>
      </c>
      <c r="X139">
        <v>0</v>
      </c>
      <c r="Y139">
        <v>1</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row>
    <row r="140" spans="1:49" x14ac:dyDescent="0.25">
      <c r="A140" t="s">
        <v>891</v>
      </c>
      <c r="B140" t="s">
        <v>879</v>
      </c>
      <c r="C140">
        <v>5679</v>
      </c>
      <c r="D140">
        <v>80000000</v>
      </c>
      <c r="E140" t="s">
        <v>513</v>
      </c>
      <c r="F140" t="s">
        <v>1270</v>
      </c>
      <c r="G140">
        <v>2012</v>
      </c>
      <c r="H140" t="s">
        <v>1207</v>
      </c>
      <c r="I140" t="s">
        <v>1265</v>
      </c>
      <c r="J140" t="s">
        <v>1223</v>
      </c>
      <c r="K140" t="s">
        <v>53</v>
      </c>
      <c r="L140" t="s">
        <v>1152</v>
      </c>
      <c r="M140">
        <v>2017</v>
      </c>
      <c r="N140">
        <v>4</v>
      </c>
      <c r="O140">
        <v>2011</v>
      </c>
      <c r="P140">
        <v>12</v>
      </c>
      <c r="Q140">
        <v>200000000</v>
      </c>
      <c r="R140" t="s">
        <v>513</v>
      </c>
      <c r="S140">
        <v>0</v>
      </c>
      <c r="T140">
        <v>0</v>
      </c>
      <c r="U140">
        <v>0</v>
      </c>
      <c r="V140">
        <v>1</v>
      </c>
      <c r="W140">
        <v>1</v>
      </c>
      <c r="X140">
        <v>0</v>
      </c>
      <c r="Y140">
        <v>1</v>
      </c>
      <c r="Z140">
        <v>0</v>
      </c>
      <c r="AA140">
        <v>0</v>
      </c>
      <c r="AB140">
        <v>0</v>
      </c>
      <c r="AC140">
        <v>1</v>
      </c>
      <c r="AD140">
        <v>0</v>
      </c>
      <c r="AE140">
        <v>0</v>
      </c>
      <c r="AF140">
        <v>0</v>
      </c>
      <c r="AG140">
        <v>0</v>
      </c>
      <c r="AH140">
        <v>0</v>
      </c>
      <c r="AI140">
        <v>0</v>
      </c>
      <c r="AJ140">
        <v>0</v>
      </c>
      <c r="AK140">
        <v>0</v>
      </c>
      <c r="AL140">
        <v>0</v>
      </c>
      <c r="AM140">
        <v>0</v>
      </c>
      <c r="AN140">
        <v>0</v>
      </c>
      <c r="AO140">
        <v>0</v>
      </c>
      <c r="AP140">
        <v>0</v>
      </c>
      <c r="AQ140">
        <v>0</v>
      </c>
      <c r="AR140">
        <v>1</v>
      </c>
      <c r="AS140">
        <v>0</v>
      </c>
      <c r="AT140">
        <v>0</v>
      </c>
      <c r="AU140">
        <v>0</v>
      </c>
      <c r="AV140">
        <v>0</v>
      </c>
      <c r="AW140">
        <v>0</v>
      </c>
    </row>
    <row r="141" spans="1:49" x14ac:dyDescent="0.25">
      <c r="A141" t="s">
        <v>893</v>
      </c>
      <c r="B141" t="s">
        <v>728</v>
      </c>
      <c r="C141">
        <v>18740</v>
      </c>
      <c r="D141">
        <v>60500000</v>
      </c>
      <c r="E141" t="s">
        <v>51</v>
      </c>
      <c r="F141" t="s">
        <v>1210</v>
      </c>
      <c r="G141">
        <v>2020</v>
      </c>
      <c r="H141" t="s">
        <v>1207</v>
      </c>
      <c r="I141" t="s">
        <v>1151</v>
      </c>
      <c r="J141" t="s">
        <v>1147</v>
      </c>
      <c r="K141" t="s">
        <v>53</v>
      </c>
      <c r="L141" t="s">
        <v>1257</v>
      </c>
      <c r="M141">
        <v>2020</v>
      </c>
      <c r="N141">
        <v>3</v>
      </c>
      <c r="O141">
        <v>2020</v>
      </c>
      <c r="P141">
        <v>1</v>
      </c>
      <c r="Q141">
        <v>60500000</v>
      </c>
      <c r="R141" t="s">
        <v>51</v>
      </c>
      <c r="S141">
        <v>0</v>
      </c>
      <c r="T141">
        <v>0</v>
      </c>
      <c r="U141">
        <v>0</v>
      </c>
      <c r="V141">
        <v>0</v>
      </c>
      <c r="W141">
        <v>1</v>
      </c>
      <c r="X141">
        <v>0</v>
      </c>
      <c r="Y141">
        <v>1</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row>
    <row r="142" spans="1:49" x14ac:dyDescent="0.25">
      <c r="A142" t="s">
        <v>895</v>
      </c>
      <c r="B142" t="s">
        <v>728</v>
      </c>
      <c r="C142">
        <v>18740</v>
      </c>
      <c r="D142">
        <v>59010000</v>
      </c>
      <c r="E142" t="s">
        <v>51</v>
      </c>
      <c r="F142" t="s">
        <v>1210</v>
      </c>
      <c r="G142">
        <v>2019</v>
      </c>
      <c r="H142" t="s">
        <v>1207</v>
      </c>
      <c r="I142" t="s">
        <v>1151</v>
      </c>
      <c r="J142" t="s">
        <v>1147</v>
      </c>
      <c r="K142" t="s">
        <v>53</v>
      </c>
      <c r="L142" t="s">
        <v>1257</v>
      </c>
      <c r="M142">
        <v>2019</v>
      </c>
      <c r="N142">
        <v>3</v>
      </c>
      <c r="O142">
        <v>2018</v>
      </c>
      <c r="S142">
        <v>0</v>
      </c>
      <c r="T142">
        <v>0</v>
      </c>
      <c r="U142">
        <v>0</v>
      </c>
      <c r="V142">
        <v>0</v>
      </c>
      <c r="W142">
        <v>1</v>
      </c>
      <c r="X142">
        <v>0</v>
      </c>
      <c r="Y142">
        <v>1</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row>
    <row r="143" spans="1:49" x14ac:dyDescent="0.25">
      <c r="A143" t="s">
        <v>901</v>
      </c>
      <c r="B143" t="s">
        <v>902</v>
      </c>
      <c r="C143">
        <v>11828</v>
      </c>
      <c r="D143">
        <v>50000000</v>
      </c>
      <c r="E143" t="s">
        <v>51</v>
      </c>
      <c r="F143" t="s">
        <v>1149</v>
      </c>
      <c r="G143">
        <v>2019</v>
      </c>
      <c r="H143" t="s">
        <v>1207</v>
      </c>
      <c r="I143" t="s">
        <v>1151</v>
      </c>
      <c r="J143" t="s">
        <v>1147</v>
      </c>
      <c r="K143" t="s">
        <v>53</v>
      </c>
      <c r="L143" t="s">
        <v>1152</v>
      </c>
      <c r="M143">
        <v>2019</v>
      </c>
      <c r="O143">
        <v>2019</v>
      </c>
      <c r="S143">
        <v>0</v>
      </c>
      <c r="T143">
        <v>0</v>
      </c>
      <c r="U143">
        <v>0</v>
      </c>
      <c r="V143">
        <v>0</v>
      </c>
      <c r="W143">
        <v>1</v>
      </c>
      <c r="X143">
        <v>1</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row>
    <row r="144" spans="1:49" x14ac:dyDescent="0.25">
      <c r="A144" t="s">
        <v>905</v>
      </c>
      <c r="B144" t="s">
        <v>813</v>
      </c>
      <c r="C144">
        <v>14047</v>
      </c>
      <c r="D144">
        <v>362700000</v>
      </c>
      <c r="E144" t="s">
        <v>652</v>
      </c>
      <c r="F144" t="s">
        <v>1271</v>
      </c>
      <c r="G144">
        <v>2010</v>
      </c>
      <c r="H144" t="s">
        <v>1203</v>
      </c>
      <c r="I144" t="s">
        <v>1250</v>
      </c>
      <c r="J144" t="s">
        <v>1183</v>
      </c>
      <c r="K144" t="s">
        <v>53</v>
      </c>
      <c r="L144" t="s">
        <v>1148</v>
      </c>
      <c r="M144">
        <v>2010</v>
      </c>
      <c r="O144">
        <v>2010</v>
      </c>
      <c r="P144">
        <v>6</v>
      </c>
      <c r="S144">
        <v>0</v>
      </c>
      <c r="T144">
        <v>1</v>
      </c>
      <c r="U144">
        <v>1</v>
      </c>
      <c r="V144">
        <v>0</v>
      </c>
      <c r="W144">
        <v>1</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row>
    <row r="145" spans="1:49" x14ac:dyDescent="0.25">
      <c r="A145" t="s">
        <v>907</v>
      </c>
      <c r="B145" t="s">
        <v>813</v>
      </c>
      <c r="C145">
        <v>14047</v>
      </c>
      <c r="D145">
        <v>618000000</v>
      </c>
      <c r="E145" t="s">
        <v>652</v>
      </c>
      <c r="F145" t="s">
        <v>1272</v>
      </c>
      <c r="G145">
        <v>2016</v>
      </c>
      <c r="H145" t="s">
        <v>1203</v>
      </c>
      <c r="I145" t="s">
        <v>1250</v>
      </c>
      <c r="J145" t="s">
        <v>1147</v>
      </c>
      <c r="K145" t="s">
        <v>53</v>
      </c>
      <c r="L145" t="s">
        <v>1231</v>
      </c>
      <c r="M145">
        <v>2017</v>
      </c>
      <c r="O145">
        <v>2017</v>
      </c>
      <c r="P145">
        <v>10</v>
      </c>
      <c r="Q145">
        <v>3000000000</v>
      </c>
      <c r="R145" t="s">
        <v>652</v>
      </c>
      <c r="S145">
        <v>0</v>
      </c>
      <c r="T145">
        <v>0</v>
      </c>
      <c r="U145">
        <v>1</v>
      </c>
      <c r="V145">
        <v>0</v>
      </c>
      <c r="W145">
        <v>1</v>
      </c>
      <c r="X145">
        <v>0</v>
      </c>
      <c r="Y145">
        <v>1</v>
      </c>
      <c r="Z145">
        <v>0</v>
      </c>
      <c r="AA145">
        <v>1</v>
      </c>
      <c r="AB145">
        <v>1</v>
      </c>
      <c r="AC145">
        <v>0</v>
      </c>
      <c r="AD145">
        <v>0</v>
      </c>
      <c r="AE145">
        <v>0</v>
      </c>
      <c r="AF145">
        <v>0</v>
      </c>
      <c r="AG145">
        <v>0</v>
      </c>
      <c r="AH145">
        <v>0</v>
      </c>
      <c r="AI145">
        <v>0</v>
      </c>
      <c r="AJ145">
        <v>0</v>
      </c>
      <c r="AK145">
        <v>0</v>
      </c>
      <c r="AL145">
        <v>1</v>
      </c>
      <c r="AM145">
        <v>0</v>
      </c>
      <c r="AN145">
        <v>0</v>
      </c>
      <c r="AO145">
        <v>0</v>
      </c>
      <c r="AP145">
        <v>0</v>
      </c>
      <c r="AQ145">
        <v>0</v>
      </c>
      <c r="AR145">
        <v>0</v>
      </c>
      <c r="AS145">
        <v>0</v>
      </c>
      <c r="AT145">
        <v>0</v>
      </c>
      <c r="AU145">
        <v>0</v>
      </c>
      <c r="AV145">
        <v>0</v>
      </c>
      <c r="AW145">
        <v>0</v>
      </c>
    </row>
    <row r="146" spans="1:49" x14ac:dyDescent="0.25">
      <c r="A146" t="s">
        <v>911</v>
      </c>
      <c r="B146" t="s">
        <v>728</v>
      </c>
      <c r="C146">
        <v>18740</v>
      </c>
      <c r="D146">
        <v>45000000</v>
      </c>
      <c r="E146" t="s">
        <v>51</v>
      </c>
      <c r="F146" t="s">
        <v>1210</v>
      </c>
      <c r="G146">
        <v>2019</v>
      </c>
      <c r="H146" t="s">
        <v>1207</v>
      </c>
      <c r="I146" t="s">
        <v>1151</v>
      </c>
      <c r="J146" t="s">
        <v>1147</v>
      </c>
      <c r="K146" t="s">
        <v>53</v>
      </c>
      <c r="L146" t="s">
        <v>1257</v>
      </c>
      <c r="M146">
        <v>2019</v>
      </c>
      <c r="N146">
        <v>9</v>
      </c>
      <c r="O146">
        <v>2019</v>
      </c>
      <c r="P146">
        <v>5</v>
      </c>
      <c r="Q146">
        <v>45000000</v>
      </c>
      <c r="R146" t="s">
        <v>51</v>
      </c>
      <c r="S146">
        <v>0</v>
      </c>
      <c r="T146">
        <v>0</v>
      </c>
      <c r="U146">
        <v>0</v>
      </c>
      <c r="V146">
        <v>0</v>
      </c>
      <c r="W146">
        <v>1</v>
      </c>
      <c r="X146">
        <v>0</v>
      </c>
      <c r="Y146">
        <v>1</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row>
    <row r="147" spans="1:49" x14ac:dyDescent="0.25">
      <c r="A147" t="s">
        <v>917</v>
      </c>
      <c r="B147" t="s">
        <v>856</v>
      </c>
      <c r="C147">
        <v>18808</v>
      </c>
      <c r="D147">
        <v>40000000</v>
      </c>
      <c r="E147" t="s">
        <v>51</v>
      </c>
      <c r="F147" t="s">
        <v>1149</v>
      </c>
      <c r="G147">
        <v>2018</v>
      </c>
      <c r="H147" t="s">
        <v>1207</v>
      </c>
      <c r="I147" t="s">
        <v>1151</v>
      </c>
      <c r="J147" t="s">
        <v>1147</v>
      </c>
      <c r="K147" t="s">
        <v>53</v>
      </c>
      <c r="L147" t="s">
        <v>1152</v>
      </c>
      <c r="M147">
        <v>2018</v>
      </c>
      <c r="O147">
        <v>2018</v>
      </c>
      <c r="P147">
        <v>8</v>
      </c>
      <c r="Q147">
        <v>40000000</v>
      </c>
      <c r="R147" t="s">
        <v>51</v>
      </c>
      <c r="S147">
        <v>0</v>
      </c>
      <c r="T147">
        <v>0</v>
      </c>
      <c r="U147">
        <v>0</v>
      </c>
      <c r="V147">
        <v>0</v>
      </c>
      <c r="W147">
        <v>1</v>
      </c>
      <c r="X147">
        <v>1</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row>
    <row r="148" spans="1:49" x14ac:dyDescent="0.25">
      <c r="A148" t="s">
        <v>921</v>
      </c>
      <c r="B148" t="s">
        <v>738</v>
      </c>
      <c r="C148">
        <v>22894</v>
      </c>
      <c r="D148">
        <v>42800000</v>
      </c>
      <c r="E148" t="s">
        <v>138</v>
      </c>
      <c r="F148" t="s">
        <v>1271</v>
      </c>
      <c r="G148">
        <v>2017</v>
      </c>
      <c r="H148" t="s">
        <v>1186</v>
      </c>
      <c r="I148" t="s">
        <v>1273</v>
      </c>
      <c r="J148" t="s">
        <v>1147</v>
      </c>
      <c r="K148" t="s">
        <v>53</v>
      </c>
      <c r="L148" t="s">
        <v>1152</v>
      </c>
      <c r="M148">
        <v>2017</v>
      </c>
      <c r="O148">
        <v>2017</v>
      </c>
      <c r="Q148">
        <v>42800000</v>
      </c>
      <c r="R148" t="s">
        <v>138</v>
      </c>
      <c r="S148">
        <v>0</v>
      </c>
      <c r="T148">
        <v>1</v>
      </c>
      <c r="U148">
        <v>1</v>
      </c>
      <c r="V148">
        <v>0</v>
      </c>
      <c r="W148">
        <v>1</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row>
    <row r="149" spans="1:49" x14ac:dyDescent="0.25">
      <c r="A149" t="s">
        <v>931</v>
      </c>
      <c r="B149" t="s">
        <v>932</v>
      </c>
      <c r="C149">
        <v>20234</v>
      </c>
      <c r="D149">
        <v>31570000</v>
      </c>
      <c r="E149" t="s">
        <v>51</v>
      </c>
      <c r="F149" t="s">
        <v>1274</v>
      </c>
      <c r="G149">
        <v>2019</v>
      </c>
      <c r="H149" t="s">
        <v>1207</v>
      </c>
      <c r="I149" t="s">
        <v>1170</v>
      </c>
      <c r="J149" t="s">
        <v>1147</v>
      </c>
      <c r="K149" t="s">
        <v>53</v>
      </c>
      <c r="L149" t="s">
        <v>1214</v>
      </c>
      <c r="M149">
        <v>2020</v>
      </c>
      <c r="O149">
        <v>2020</v>
      </c>
      <c r="P149">
        <v>1</v>
      </c>
      <c r="Q149">
        <v>31570000</v>
      </c>
      <c r="R149" t="s">
        <v>51</v>
      </c>
      <c r="S149">
        <v>0</v>
      </c>
      <c r="T149">
        <v>0</v>
      </c>
      <c r="U149">
        <v>1</v>
      </c>
      <c r="V149">
        <v>0</v>
      </c>
      <c r="W149">
        <v>1</v>
      </c>
      <c r="X149">
        <v>0</v>
      </c>
      <c r="Y149">
        <v>1</v>
      </c>
      <c r="Z149">
        <v>0</v>
      </c>
      <c r="AA149">
        <v>0</v>
      </c>
      <c r="AB149">
        <v>0</v>
      </c>
      <c r="AC149">
        <v>0</v>
      </c>
      <c r="AD149">
        <v>1</v>
      </c>
      <c r="AE149">
        <v>1</v>
      </c>
      <c r="AF149">
        <v>0</v>
      </c>
      <c r="AG149">
        <v>0</v>
      </c>
      <c r="AH149">
        <v>0</v>
      </c>
      <c r="AI149">
        <v>0</v>
      </c>
      <c r="AJ149">
        <v>0</v>
      </c>
      <c r="AK149">
        <v>0</v>
      </c>
      <c r="AL149">
        <v>0</v>
      </c>
      <c r="AM149">
        <v>0</v>
      </c>
      <c r="AN149">
        <v>0</v>
      </c>
      <c r="AO149">
        <v>0</v>
      </c>
      <c r="AP149">
        <v>0</v>
      </c>
      <c r="AQ149">
        <v>0</v>
      </c>
      <c r="AR149">
        <v>0</v>
      </c>
      <c r="AS149">
        <v>1</v>
      </c>
      <c r="AT149">
        <v>0</v>
      </c>
      <c r="AU149">
        <v>0</v>
      </c>
      <c r="AV149">
        <v>0</v>
      </c>
      <c r="AW149">
        <v>0</v>
      </c>
    </row>
    <row r="150" spans="1:49" x14ac:dyDescent="0.25">
      <c r="A150" t="s">
        <v>937</v>
      </c>
      <c r="B150" t="s">
        <v>932</v>
      </c>
      <c r="C150">
        <v>20234</v>
      </c>
      <c r="D150">
        <v>29400000</v>
      </c>
      <c r="E150" t="s">
        <v>51</v>
      </c>
      <c r="F150" t="s">
        <v>1274</v>
      </c>
      <c r="G150">
        <v>2019</v>
      </c>
      <c r="H150" t="s">
        <v>1207</v>
      </c>
      <c r="I150" t="s">
        <v>1170</v>
      </c>
      <c r="J150" t="s">
        <v>1147</v>
      </c>
      <c r="K150" t="s">
        <v>53</v>
      </c>
      <c r="L150" t="s">
        <v>1214</v>
      </c>
      <c r="M150">
        <v>2019</v>
      </c>
      <c r="O150">
        <v>2019</v>
      </c>
      <c r="P150">
        <v>8</v>
      </c>
      <c r="S150">
        <v>0</v>
      </c>
      <c r="T150">
        <v>0</v>
      </c>
      <c r="U150">
        <v>1</v>
      </c>
      <c r="V150">
        <v>0</v>
      </c>
      <c r="W150">
        <v>1</v>
      </c>
      <c r="X150">
        <v>0</v>
      </c>
      <c r="Y150">
        <v>1</v>
      </c>
      <c r="Z150">
        <v>0</v>
      </c>
      <c r="AA150">
        <v>0</v>
      </c>
      <c r="AB150">
        <v>0</v>
      </c>
      <c r="AC150">
        <v>0</v>
      </c>
      <c r="AD150">
        <v>1</v>
      </c>
      <c r="AE150">
        <v>1</v>
      </c>
      <c r="AF150">
        <v>0</v>
      </c>
      <c r="AG150">
        <v>0</v>
      </c>
      <c r="AH150">
        <v>0</v>
      </c>
      <c r="AI150">
        <v>0</v>
      </c>
      <c r="AJ150">
        <v>0</v>
      </c>
      <c r="AK150">
        <v>0</v>
      </c>
      <c r="AL150">
        <v>0</v>
      </c>
      <c r="AM150">
        <v>0</v>
      </c>
      <c r="AN150">
        <v>0</v>
      </c>
      <c r="AO150">
        <v>0</v>
      </c>
      <c r="AP150">
        <v>0</v>
      </c>
      <c r="AQ150">
        <v>0</v>
      </c>
      <c r="AR150">
        <v>0</v>
      </c>
      <c r="AS150">
        <v>1</v>
      </c>
      <c r="AT150">
        <v>0</v>
      </c>
      <c r="AU150">
        <v>0</v>
      </c>
      <c r="AV150">
        <v>0</v>
      </c>
      <c r="AW150">
        <v>0</v>
      </c>
    </row>
    <row r="151" spans="1:49" x14ac:dyDescent="0.25">
      <c r="A151" t="s">
        <v>939</v>
      </c>
      <c r="B151" t="s">
        <v>932</v>
      </c>
      <c r="C151">
        <v>20234</v>
      </c>
      <c r="D151">
        <v>26450000</v>
      </c>
      <c r="E151" t="s">
        <v>51</v>
      </c>
      <c r="F151" t="s">
        <v>1274</v>
      </c>
      <c r="G151">
        <v>2017</v>
      </c>
      <c r="H151" t="s">
        <v>1207</v>
      </c>
      <c r="I151" t="s">
        <v>1151</v>
      </c>
      <c r="J151" t="s">
        <v>1147</v>
      </c>
      <c r="K151" t="s">
        <v>53</v>
      </c>
      <c r="L151" t="s">
        <v>1214</v>
      </c>
      <c r="M151">
        <v>2017</v>
      </c>
      <c r="O151">
        <v>2017</v>
      </c>
      <c r="P151">
        <v>11</v>
      </c>
      <c r="Q151">
        <v>26450000</v>
      </c>
      <c r="R151" t="s">
        <v>51</v>
      </c>
      <c r="S151">
        <v>0</v>
      </c>
      <c r="T151">
        <v>0</v>
      </c>
      <c r="U151">
        <v>1</v>
      </c>
      <c r="V151">
        <v>0</v>
      </c>
      <c r="W151">
        <v>1</v>
      </c>
      <c r="X151">
        <v>0</v>
      </c>
      <c r="Y151">
        <v>1</v>
      </c>
      <c r="Z151">
        <v>0</v>
      </c>
      <c r="AA151">
        <v>0</v>
      </c>
      <c r="AB151">
        <v>0</v>
      </c>
      <c r="AC151">
        <v>0</v>
      </c>
      <c r="AD151">
        <v>1</v>
      </c>
      <c r="AE151">
        <v>1</v>
      </c>
      <c r="AF151">
        <v>0</v>
      </c>
      <c r="AG151">
        <v>0</v>
      </c>
      <c r="AH151">
        <v>0</v>
      </c>
      <c r="AI151">
        <v>0</v>
      </c>
      <c r="AJ151">
        <v>0</v>
      </c>
      <c r="AK151">
        <v>0</v>
      </c>
      <c r="AL151">
        <v>0</v>
      </c>
      <c r="AM151">
        <v>0</v>
      </c>
      <c r="AN151">
        <v>0</v>
      </c>
      <c r="AO151">
        <v>0</v>
      </c>
      <c r="AP151">
        <v>0</v>
      </c>
      <c r="AQ151">
        <v>0</v>
      </c>
      <c r="AR151">
        <v>0</v>
      </c>
      <c r="AS151">
        <v>1</v>
      </c>
      <c r="AT151">
        <v>0</v>
      </c>
      <c r="AU151">
        <v>0</v>
      </c>
      <c r="AV151">
        <v>0</v>
      </c>
      <c r="AW151">
        <v>0</v>
      </c>
    </row>
    <row r="152" spans="1:49" x14ac:dyDescent="0.25">
      <c r="A152" t="s">
        <v>941</v>
      </c>
      <c r="B152" t="s">
        <v>728</v>
      </c>
      <c r="C152">
        <v>18740</v>
      </c>
      <c r="D152">
        <v>24000000</v>
      </c>
      <c r="E152" t="s">
        <v>51</v>
      </c>
      <c r="F152" t="s">
        <v>1210</v>
      </c>
      <c r="G152">
        <v>2019</v>
      </c>
      <c r="H152" t="s">
        <v>1207</v>
      </c>
      <c r="I152" t="s">
        <v>1151</v>
      </c>
      <c r="J152" t="s">
        <v>1147</v>
      </c>
      <c r="K152" t="s">
        <v>53</v>
      </c>
      <c r="L152" t="s">
        <v>1257</v>
      </c>
      <c r="M152">
        <v>2019</v>
      </c>
      <c r="N152">
        <v>12</v>
      </c>
      <c r="O152">
        <v>2019</v>
      </c>
      <c r="P152">
        <v>10</v>
      </c>
      <c r="Q152">
        <v>24000000</v>
      </c>
      <c r="R152" t="s">
        <v>51</v>
      </c>
      <c r="S152">
        <v>0</v>
      </c>
      <c r="T152">
        <v>0</v>
      </c>
      <c r="U152">
        <v>0</v>
      </c>
      <c r="V152">
        <v>0</v>
      </c>
      <c r="W152">
        <v>1</v>
      </c>
      <c r="X152">
        <v>0</v>
      </c>
      <c r="Y152">
        <v>1</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row>
    <row r="153" spans="1:49" x14ac:dyDescent="0.25">
      <c r="A153" t="s">
        <v>943</v>
      </c>
      <c r="B153" t="s">
        <v>944</v>
      </c>
      <c r="C153">
        <v>11327</v>
      </c>
      <c r="D153">
        <v>23300000</v>
      </c>
      <c r="E153" t="s">
        <v>51</v>
      </c>
      <c r="F153" t="s">
        <v>1210</v>
      </c>
      <c r="G153">
        <v>2011</v>
      </c>
      <c r="H153" t="s">
        <v>1186</v>
      </c>
      <c r="I153" t="s">
        <v>1275</v>
      </c>
      <c r="J153" t="s">
        <v>1183</v>
      </c>
      <c r="K153" t="s">
        <v>53</v>
      </c>
      <c r="L153" t="s">
        <v>1148</v>
      </c>
      <c r="M153">
        <v>2011</v>
      </c>
      <c r="N153">
        <v>4</v>
      </c>
      <c r="O153">
        <v>2011</v>
      </c>
      <c r="P153">
        <v>4</v>
      </c>
      <c r="Q153">
        <v>60000000000</v>
      </c>
      <c r="R153" t="s">
        <v>535</v>
      </c>
      <c r="S153">
        <v>0</v>
      </c>
      <c r="T153">
        <v>0</v>
      </c>
      <c r="U153">
        <v>0</v>
      </c>
      <c r="V153">
        <v>0</v>
      </c>
      <c r="W153">
        <v>1</v>
      </c>
      <c r="X153">
        <v>0</v>
      </c>
      <c r="Y153">
        <v>1</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row>
    <row r="154" spans="1:49" x14ac:dyDescent="0.25">
      <c r="A154" t="s">
        <v>949</v>
      </c>
      <c r="B154" t="s">
        <v>224</v>
      </c>
      <c r="C154">
        <v>14892</v>
      </c>
      <c r="D154">
        <v>11040000</v>
      </c>
      <c r="E154" t="s">
        <v>67</v>
      </c>
      <c r="F154" t="s">
        <v>1196</v>
      </c>
      <c r="G154">
        <v>2014</v>
      </c>
      <c r="H154" t="s">
        <v>1145</v>
      </c>
      <c r="I154" t="s">
        <v>1151</v>
      </c>
      <c r="J154" t="s">
        <v>1183</v>
      </c>
      <c r="K154" t="s">
        <v>53</v>
      </c>
      <c r="L154" t="s">
        <v>1276</v>
      </c>
      <c r="M154">
        <v>2014</v>
      </c>
      <c r="N154">
        <v>7</v>
      </c>
      <c r="O154">
        <v>2014</v>
      </c>
      <c r="P154">
        <v>7</v>
      </c>
      <c r="Q154">
        <v>10000000</v>
      </c>
      <c r="R154" t="s">
        <v>67</v>
      </c>
      <c r="S154">
        <v>0</v>
      </c>
      <c r="T154">
        <v>0</v>
      </c>
      <c r="U154">
        <v>0</v>
      </c>
      <c r="V154">
        <v>0</v>
      </c>
      <c r="W154">
        <v>1</v>
      </c>
      <c r="X154">
        <v>1</v>
      </c>
      <c r="Y154">
        <v>0</v>
      </c>
      <c r="Z154">
        <v>0</v>
      </c>
      <c r="AA154">
        <v>0</v>
      </c>
      <c r="AB154">
        <v>0</v>
      </c>
      <c r="AC154">
        <v>0</v>
      </c>
      <c r="AD154">
        <v>1</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row>
    <row r="155" spans="1:49" x14ac:dyDescent="0.25">
      <c r="A155" t="s">
        <v>952</v>
      </c>
      <c r="B155" t="s">
        <v>944</v>
      </c>
      <c r="C155">
        <v>11327</v>
      </c>
      <c r="D155">
        <v>20000000000</v>
      </c>
      <c r="E155" t="s">
        <v>535</v>
      </c>
      <c r="F155" t="s">
        <v>1210</v>
      </c>
      <c r="G155">
        <v>2011</v>
      </c>
      <c r="H155" t="s">
        <v>1186</v>
      </c>
      <c r="I155" t="s">
        <v>1275</v>
      </c>
      <c r="J155" t="s">
        <v>1183</v>
      </c>
      <c r="K155" t="s">
        <v>53</v>
      </c>
      <c r="L155" t="s">
        <v>1148</v>
      </c>
      <c r="M155">
        <v>2011</v>
      </c>
      <c r="N155">
        <v>4</v>
      </c>
      <c r="O155">
        <v>2011</v>
      </c>
      <c r="P155">
        <v>4</v>
      </c>
      <c r="Q155">
        <v>60000000000</v>
      </c>
      <c r="R155" t="s">
        <v>535</v>
      </c>
      <c r="S155">
        <v>0</v>
      </c>
      <c r="T155">
        <v>0</v>
      </c>
      <c r="U155">
        <v>0</v>
      </c>
      <c r="V155">
        <v>0</v>
      </c>
      <c r="W155">
        <v>1</v>
      </c>
      <c r="X155">
        <v>0</v>
      </c>
      <c r="Y155">
        <v>1</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row>
    <row r="156" spans="1:49" x14ac:dyDescent="0.25">
      <c r="A156" t="s">
        <v>954</v>
      </c>
      <c r="B156" t="s">
        <v>728</v>
      </c>
      <c r="C156">
        <v>18740</v>
      </c>
      <c r="D156">
        <v>16970000</v>
      </c>
      <c r="E156" t="s">
        <v>51</v>
      </c>
      <c r="F156" t="s">
        <v>1210</v>
      </c>
      <c r="G156">
        <v>2016</v>
      </c>
      <c r="H156" t="s">
        <v>1207</v>
      </c>
      <c r="I156" t="s">
        <v>1151</v>
      </c>
      <c r="J156" t="s">
        <v>1147</v>
      </c>
      <c r="K156" t="s">
        <v>53</v>
      </c>
      <c r="L156" t="s">
        <v>1257</v>
      </c>
      <c r="M156">
        <v>2016</v>
      </c>
      <c r="O156">
        <v>2016</v>
      </c>
      <c r="P156">
        <v>7</v>
      </c>
      <c r="S156">
        <v>0</v>
      </c>
      <c r="T156">
        <v>0</v>
      </c>
      <c r="U156">
        <v>0</v>
      </c>
      <c r="V156">
        <v>0</v>
      </c>
      <c r="W156">
        <v>1</v>
      </c>
      <c r="X156">
        <v>0</v>
      </c>
      <c r="Y156">
        <v>1</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row>
    <row r="157" spans="1:49" x14ac:dyDescent="0.25">
      <c r="A157" t="s">
        <v>956</v>
      </c>
      <c r="B157" t="s">
        <v>957</v>
      </c>
      <c r="C157">
        <v>16654</v>
      </c>
      <c r="D157">
        <v>15000000</v>
      </c>
      <c r="E157" t="s">
        <v>51</v>
      </c>
      <c r="F157" t="s">
        <v>1219</v>
      </c>
      <c r="G157">
        <v>2014</v>
      </c>
      <c r="H157" t="s">
        <v>1207</v>
      </c>
      <c r="I157" t="s">
        <v>1170</v>
      </c>
      <c r="J157" t="s">
        <v>1147</v>
      </c>
      <c r="K157" t="s">
        <v>53</v>
      </c>
      <c r="L157" t="s">
        <v>1148</v>
      </c>
      <c r="M157">
        <v>2015</v>
      </c>
      <c r="N157">
        <v>3</v>
      </c>
      <c r="O157">
        <v>2014</v>
      </c>
      <c r="P157">
        <v>12</v>
      </c>
      <c r="Q157">
        <v>15000000</v>
      </c>
      <c r="R157" t="s">
        <v>51</v>
      </c>
      <c r="S157">
        <v>0</v>
      </c>
      <c r="T157">
        <v>0</v>
      </c>
      <c r="U157">
        <v>1</v>
      </c>
      <c r="V157">
        <v>0</v>
      </c>
      <c r="W157">
        <v>1</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row>
    <row r="158" spans="1:49" x14ac:dyDescent="0.25">
      <c r="A158" t="s">
        <v>960</v>
      </c>
      <c r="B158" t="s">
        <v>224</v>
      </c>
      <c r="C158">
        <v>14892</v>
      </c>
      <c r="D158">
        <v>10500000</v>
      </c>
      <c r="E158" t="s">
        <v>67</v>
      </c>
      <c r="F158" t="s">
        <v>1277</v>
      </c>
      <c r="G158">
        <v>2016</v>
      </c>
      <c r="H158" t="s">
        <v>1145</v>
      </c>
      <c r="I158" t="s">
        <v>1151</v>
      </c>
      <c r="J158" t="s">
        <v>1147</v>
      </c>
      <c r="K158" t="s">
        <v>53</v>
      </c>
      <c r="L158" t="s">
        <v>1276</v>
      </c>
      <c r="M158">
        <v>2016</v>
      </c>
      <c r="N158">
        <v>1</v>
      </c>
      <c r="O158">
        <v>2016</v>
      </c>
      <c r="P158">
        <v>1</v>
      </c>
      <c r="Q158">
        <v>10500000</v>
      </c>
      <c r="R158" t="s">
        <v>67</v>
      </c>
      <c r="S158">
        <v>0</v>
      </c>
      <c r="T158">
        <v>1</v>
      </c>
      <c r="U158">
        <v>0</v>
      </c>
      <c r="V158">
        <v>0</v>
      </c>
      <c r="W158">
        <v>1</v>
      </c>
      <c r="X158">
        <v>0</v>
      </c>
      <c r="Y158">
        <v>0</v>
      </c>
      <c r="Z158">
        <v>0</v>
      </c>
      <c r="AA158">
        <v>0</v>
      </c>
      <c r="AB158">
        <v>0</v>
      </c>
      <c r="AC158">
        <v>0</v>
      </c>
      <c r="AD158">
        <v>1</v>
      </c>
      <c r="AE158">
        <v>0</v>
      </c>
      <c r="AF158">
        <v>0</v>
      </c>
      <c r="AG158">
        <v>0</v>
      </c>
      <c r="AH158">
        <v>0</v>
      </c>
      <c r="AI158">
        <v>0</v>
      </c>
      <c r="AJ158">
        <v>0</v>
      </c>
      <c r="AK158">
        <v>0</v>
      </c>
      <c r="AL158">
        <v>0</v>
      </c>
      <c r="AM158">
        <v>0</v>
      </c>
      <c r="AN158">
        <v>0</v>
      </c>
      <c r="AO158">
        <v>0</v>
      </c>
      <c r="AP158">
        <v>0</v>
      </c>
      <c r="AQ158">
        <v>0</v>
      </c>
      <c r="AR158">
        <v>0</v>
      </c>
      <c r="AS158">
        <v>1</v>
      </c>
      <c r="AT158">
        <v>0</v>
      </c>
      <c r="AU158">
        <v>0</v>
      </c>
      <c r="AV158">
        <v>0</v>
      </c>
      <c r="AW158">
        <v>0</v>
      </c>
    </row>
    <row r="159" spans="1:49" x14ac:dyDescent="0.25">
      <c r="A159" t="s">
        <v>964</v>
      </c>
      <c r="B159" t="s">
        <v>965</v>
      </c>
      <c r="C159">
        <v>22542</v>
      </c>
      <c r="D159">
        <v>11490000000</v>
      </c>
      <c r="E159" t="s">
        <v>535</v>
      </c>
      <c r="F159" t="s">
        <v>1204</v>
      </c>
      <c r="G159">
        <v>2021</v>
      </c>
      <c r="H159" t="s">
        <v>1186</v>
      </c>
      <c r="I159" t="s">
        <v>1275</v>
      </c>
      <c r="J159" t="s">
        <v>1147</v>
      </c>
      <c r="K159" t="s">
        <v>53</v>
      </c>
      <c r="L159" t="s">
        <v>1278</v>
      </c>
      <c r="M159">
        <v>2021</v>
      </c>
      <c r="N159">
        <v>4</v>
      </c>
      <c r="O159">
        <v>2021</v>
      </c>
      <c r="P159">
        <v>4</v>
      </c>
      <c r="Q159">
        <v>11490000000</v>
      </c>
      <c r="R159" t="s">
        <v>535</v>
      </c>
      <c r="S159">
        <v>1</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row>
    <row r="160" spans="1:49" x14ac:dyDescent="0.25">
      <c r="A160" t="s">
        <v>968</v>
      </c>
      <c r="B160" t="s">
        <v>932</v>
      </c>
      <c r="C160">
        <v>20234</v>
      </c>
      <c r="D160">
        <v>10100000</v>
      </c>
      <c r="E160" t="s">
        <v>51</v>
      </c>
      <c r="F160" t="s">
        <v>1274</v>
      </c>
      <c r="G160">
        <v>2014</v>
      </c>
      <c r="H160" t="s">
        <v>1207</v>
      </c>
      <c r="I160" t="s">
        <v>1151</v>
      </c>
      <c r="J160" t="s">
        <v>1183</v>
      </c>
      <c r="K160" t="s">
        <v>53</v>
      </c>
      <c r="L160" t="s">
        <v>1214</v>
      </c>
      <c r="M160">
        <v>2014</v>
      </c>
      <c r="O160">
        <v>2014</v>
      </c>
      <c r="P160">
        <v>12</v>
      </c>
      <c r="S160">
        <v>0</v>
      </c>
      <c r="T160">
        <v>0</v>
      </c>
      <c r="U160">
        <v>1</v>
      </c>
      <c r="V160">
        <v>0</v>
      </c>
      <c r="W160">
        <v>1</v>
      </c>
      <c r="X160">
        <v>0</v>
      </c>
      <c r="Y160">
        <v>1</v>
      </c>
      <c r="Z160">
        <v>0</v>
      </c>
      <c r="AA160">
        <v>0</v>
      </c>
      <c r="AB160">
        <v>0</v>
      </c>
      <c r="AC160">
        <v>0</v>
      </c>
      <c r="AD160">
        <v>1</v>
      </c>
      <c r="AE160">
        <v>1</v>
      </c>
      <c r="AF160">
        <v>0</v>
      </c>
      <c r="AG160">
        <v>0</v>
      </c>
      <c r="AH160">
        <v>0</v>
      </c>
      <c r="AI160">
        <v>0</v>
      </c>
      <c r="AJ160">
        <v>0</v>
      </c>
      <c r="AK160">
        <v>0</v>
      </c>
      <c r="AL160">
        <v>0</v>
      </c>
      <c r="AM160">
        <v>0</v>
      </c>
      <c r="AN160">
        <v>0</v>
      </c>
      <c r="AO160">
        <v>0</v>
      </c>
      <c r="AP160">
        <v>0</v>
      </c>
      <c r="AQ160">
        <v>0</v>
      </c>
      <c r="AR160">
        <v>0</v>
      </c>
      <c r="AS160">
        <v>1</v>
      </c>
      <c r="AT160">
        <v>0</v>
      </c>
      <c r="AU160">
        <v>0</v>
      </c>
      <c r="AV160">
        <v>0</v>
      </c>
      <c r="AW160">
        <v>0</v>
      </c>
    </row>
    <row r="161" spans="1:49" x14ac:dyDescent="0.25">
      <c r="A161" t="s">
        <v>974</v>
      </c>
      <c r="B161" t="s">
        <v>957</v>
      </c>
      <c r="C161">
        <v>16654</v>
      </c>
      <c r="D161">
        <v>5270000</v>
      </c>
      <c r="E161" t="s">
        <v>51</v>
      </c>
      <c r="F161" t="s">
        <v>1219</v>
      </c>
      <c r="G161">
        <v>2017</v>
      </c>
      <c r="H161" t="s">
        <v>1207</v>
      </c>
      <c r="I161" t="s">
        <v>1170</v>
      </c>
      <c r="J161" t="s">
        <v>1147</v>
      </c>
      <c r="K161" t="s">
        <v>53</v>
      </c>
      <c r="L161" t="s">
        <v>1148</v>
      </c>
      <c r="M161">
        <v>2017</v>
      </c>
      <c r="N161">
        <v>6</v>
      </c>
      <c r="O161">
        <v>2016</v>
      </c>
      <c r="P161">
        <v>4</v>
      </c>
      <c r="Q161">
        <v>5270000</v>
      </c>
      <c r="R161" t="s">
        <v>51</v>
      </c>
      <c r="S161">
        <v>0</v>
      </c>
      <c r="T161">
        <v>0</v>
      </c>
      <c r="U161">
        <v>1</v>
      </c>
      <c r="V161">
        <v>0</v>
      </c>
      <c r="W161">
        <v>1</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row>
    <row r="162" spans="1:49" x14ac:dyDescent="0.25">
      <c r="A162" t="s">
        <v>987</v>
      </c>
      <c r="B162" t="s">
        <v>957</v>
      </c>
      <c r="C162">
        <v>16654</v>
      </c>
      <c r="D162">
        <v>945000</v>
      </c>
      <c r="E162" t="s">
        <v>51</v>
      </c>
      <c r="F162" t="s">
        <v>1219</v>
      </c>
      <c r="G162">
        <v>2018</v>
      </c>
      <c r="H162" t="s">
        <v>1207</v>
      </c>
      <c r="I162" t="s">
        <v>1170</v>
      </c>
      <c r="J162" t="s">
        <v>1147</v>
      </c>
      <c r="K162" t="s">
        <v>53</v>
      </c>
      <c r="L162" t="s">
        <v>1152</v>
      </c>
      <c r="M162">
        <v>2018</v>
      </c>
      <c r="O162">
        <v>2017</v>
      </c>
      <c r="S162">
        <v>0</v>
      </c>
      <c r="T162">
        <v>0</v>
      </c>
      <c r="U162">
        <v>1</v>
      </c>
      <c r="V162">
        <v>0</v>
      </c>
      <c r="W162">
        <v>1</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row>
    <row r="163" spans="1:49" x14ac:dyDescent="0.25">
      <c r="A163" t="s">
        <v>989</v>
      </c>
      <c r="B163" t="s">
        <v>957</v>
      </c>
      <c r="C163">
        <v>16654</v>
      </c>
      <c r="D163">
        <v>913000</v>
      </c>
      <c r="E163" t="s">
        <v>51</v>
      </c>
      <c r="F163" t="s">
        <v>1219</v>
      </c>
      <c r="G163">
        <v>2019</v>
      </c>
      <c r="H163" t="s">
        <v>1207</v>
      </c>
      <c r="I163" t="s">
        <v>1170</v>
      </c>
      <c r="J163" t="s">
        <v>1147</v>
      </c>
      <c r="K163" t="s">
        <v>53</v>
      </c>
      <c r="L163" t="s">
        <v>1152</v>
      </c>
      <c r="M163">
        <v>2019</v>
      </c>
      <c r="N163">
        <v>7</v>
      </c>
      <c r="O163">
        <v>2019</v>
      </c>
      <c r="P163">
        <v>6</v>
      </c>
      <c r="S163">
        <v>0</v>
      </c>
      <c r="T163">
        <v>0</v>
      </c>
      <c r="U163">
        <v>1</v>
      </c>
      <c r="V163">
        <v>0</v>
      </c>
      <c r="W163">
        <v>1</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row>
    <row r="164" spans="1:49" x14ac:dyDescent="0.25">
      <c r="A164" t="s">
        <v>991</v>
      </c>
      <c r="B164" t="s">
        <v>957</v>
      </c>
      <c r="C164">
        <v>16654</v>
      </c>
      <c r="D164">
        <v>880000</v>
      </c>
      <c r="E164" t="s">
        <v>51</v>
      </c>
      <c r="F164" t="s">
        <v>1219</v>
      </c>
      <c r="G164">
        <v>2018</v>
      </c>
      <c r="H164" t="s">
        <v>1207</v>
      </c>
      <c r="I164" t="s">
        <v>1170</v>
      </c>
      <c r="J164" t="s">
        <v>1147</v>
      </c>
      <c r="K164" t="s">
        <v>53</v>
      </c>
      <c r="L164" t="s">
        <v>1152</v>
      </c>
      <c r="M164">
        <v>2018</v>
      </c>
      <c r="N164">
        <v>10</v>
      </c>
      <c r="O164">
        <v>2018</v>
      </c>
      <c r="P164">
        <v>9</v>
      </c>
      <c r="S164">
        <v>0</v>
      </c>
      <c r="T164">
        <v>0</v>
      </c>
      <c r="U164">
        <v>1</v>
      </c>
      <c r="V164">
        <v>0</v>
      </c>
      <c r="W164">
        <v>1</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row>
    <row r="165" spans="1:49" x14ac:dyDescent="0.25">
      <c r="A165" t="s">
        <v>993</v>
      </c>
      <c r="B165" t="s">
        <v>957</v>
      </c>
      <c r="C165">
        <v>16654</v>
      </c>
      <c r="D165">
        <v>783000</v>
      </c>
      <c r="E165" t="s">
        <v>51</v>
      </c>
      <c r="F165" t="s">
        <v>1219</v>
      </c>
      <c r="G165">
        <v>2017</v>
      </c>
      <c r="H165" t="s">
        <v>1207</v>
      </c>
      <c r="I165" t="s">
        <v>1170</v>
      </c>
      <c r="J165" t="s">
        <v>1147</v>
      </c>
      <c r="K165" t="s">
        <v>53</v>
      </c>
      <c r="L165" t="s">
        <v>1152</v>
      </c>
      <c r="M165">
        <v>2017</v>
      </c>
      <c r="O165">
        <v>2017</v>
      </c>
      <c r="P165">
        <v>6</v>
      </c>
      <c r="Q165">
        <v>13200000</v>
      </c>
      <c r="R165" t="s">
        <v>51</v>
      </c>
      <c r="S165">
        <v>0</v>
      </c>
      <c r="T165">
        <v>0</v>
      </c>
      <c r="U165">
        <v>1</v>
      </c>
      <c r="V165">
        <v>0</v>
      </c>
      <c r="W165">
        <v>1</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row>
    <row r="166" spans="1:49" x14ac:dyDescent="0.25">
      <c r="A166" t="s">
        <v>995</v>
      </c>
      <c r="B166" t="s">
        <v>217</v>
      </c>
      <c r="C166">
        <v>6323</v>
      </c>
      <c r="F166" t="s">
        <v>1149</v>
      </c>
      <c r="G166">
        <v>2016</v>
      </c>
      <c r="H166" t="s">
        <v>1181</v>
      </c>
      <c r="I166" t="s">
        <v>1279</v>
      </c>
      <c r="J166" t="s">
        <v>1147</v>
      </c>
      <c r="K166" t="s">
        <v>53</v>
      </c>
      <c r="L166" t="s">
        <v>1260</v>
      </c>
      <c r="M166">
        <v>2016</v>
      </c>
      <c r="N166">
        <v>2</v>
      </c>
      <c r="O166">
        <v>2016</v>
      </c>
      <c r="P166">
        <v>2</v>
      </c>
      <c r="S166">
        <v>0</v>
      </c>
      <c r="T166">
        <v>0</v>
      </c>
      <c r="U166">
        <v>0</v>
      </c>
      <c r="V166">
        <v>0</v>
      </c>
      <c r="W166">
        <v>1</v>
      </c>
      <c r="X166">
        <v>1</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row>
    <row r="167" spans="1:49" x14ac:dyDescent="0.25">
      <c r="A167" t="s">
        <v>997</v>
      </c>
      <c r="B167" t="s">
        <v>998</v>
      </c>
      <c r="C167">
        <v>19723</v>
      </c>
      <c r="F167" t="s">
        <v>1210</v>
      </c>
      <c r="G167">
        <v>2018</v>
      </c>
      <c r="H167" t="s">
        <v>1207</v>
      </c>
      <c r="I167" t="s">
        <v>1170</v>
      </c>
      <c r="J167" t="s">
        <v>1147</v>
      </c>
      <c r="K167" t="s">
        <v>53</v>
      </c>
      <c r="L167" t="s">
        <v>1148</v>
      </c>
      <c r="M167">
        <v>2018</v>
      </c>
      <c r="N167">
        <v>8</v>
      </c>
      <c r="O167">
        <v>2018</v>
      </c>
      <c r="S167">
        <v>0</v>
      </c>
      <c r="T167">
        <v>0</v>
      </c>
      <c r="U167">
        <v>0</v>
      </c>
      <c r="V167">
        <v>0</v>
      </c>
      <c r="W167">
        <v>1</v>
      </c>
      <c r="X167">
        <v>0</v>
      </c>
      <c r="Y167">
        <v>1</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row>
    <row r="168" spans="1:49" x14ac:dyDescent="0.25">
      <c r="A168" t="s">
        <v>1013</v>
      </c>
      <c r="B168" t="s">
        <v>217</v>
      </c>
      <c r="C168">
        <v>6323</v>
      </c>
      <c r="F168" t="s">
        <v>1149</v>
      </c>
      <c r="G168">
        <v>2015</v>
      </c>
      <c r="H168" t="s">
        <v>1190</v>
      </c>
      <c r="I168" t="s">
        <v>1280</v>
      </c>
      <c r="J168" t="s">
        <v>1147</v>
      </c>
      <c r="K168" t="s">
        <v>53</v>
      </c>
      <c r="L168" t="s">
        <v>1260</v>
      </c>
      <c r="M168">
        <v>2015</v>
      </c>
      <c r="O168">
        <v>2015</v>
      </c>
      <c r="S168">
        <v>0</v>
      </c>
      <c r="T168">
        <v>0</v>
      </c>
      <c r="U168">
        <v>0</v>
      </c>
      <c r="V168">
        <v>0</v>
      </c>
      <c r="W168">
        <v>1</v>
      </c>
      <c r="X168">
        <v>1</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row>
    <row r="169" spans="1:49" x14ac:dyDescent="0.25">
      <c r="A169" t="s">
        <v>1019</v>
      </c>
      <c r="B169" t="s">
        <v>1020</v>
      </c>
      <c r="C169">
        <v>12373</v>
      </c>
      <c r="F169" t="s">
        <v>1153</v>
      </c>
      <c r="G169">
        <v>2013</v>
      </c>
      <c r="H169" t="s">
        <v>1186</v>
      </c>
      <c r="I169" t="s">
        <v>1187</v>
      </c>
      <c r="J169" t="s">
        <v>1147</v>
      </c>
      <c r="K169" t="s">
        <v>53</v>
      </c>
      <c r="L169" t="s">
        <v>1257</v>
      </c>
      <c r="M169">
        <v>2013</v>
      </c>
      <c r="O169">
        <v>2013</v>
      </c>
      <c r="P169">
        <v>4</v>
      </c>
      <c r="Q169">
        <v>2000000000</v>
      </c>
      <c r="R169" t="s">
        <v>863</v>
      </c>
      <c r="S169">
        <v>1</v>
      </c>
      <c r="T169">
        <v>0</v>
      </c>
      <c r="U169">
        <v>0</v>
      </c>
      <c r="V169">
        <v>1</v>
      </c>
      <c r="W169">
        <v>1</v>
      </c>
      <c r="X169">
        <v>0</v>
      </c>
      <c r="Y169">
        <v>1</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row>
    <row r="170" spans="1:49" x14ac:dyDescent="0.25">
      <c r="A170" t="s">
        <v>1034</v>
      </c>
      <c r="B170" t="s">
        <v>217</v>
      </c>
      <c r="C170">
        <v>6323</v>
      </c>
      <c r="F170" t="s">
        <v>1149</v>
      </c>
      <c r="G170">
        <v>2015</v>
      </c>
      <c r="H170" t="s">
        <v>1145</v>
      </c>
      <c r="I170" t="s">
        <v>1146</v>
      </c>
      <c r="J170" t="s">
        <v>1147</v>
      </c>
      <c r="K170" t="s">
        <v>53</v>
      </c>
      <c r="L170" t="s">
        <v>1260</v>
      </c>
      <c r="M170">
        <v>2015</v>
      </c>
      <c r="N170">
        <v>4</v>
      </c>
      <c r="O170">
        <v>2015</v>
      </c>
      <c r="P170">
        <v>4</v>
      </c>
      <c r="S170">
        <v>0</v>
      </c>
      <c r="T170">
        <v>0</v>
      </c>
      <c r="U170">
        <v>0</v>
      </c>
      <c r="V170">
        <v>0</v>
      </c>
      <c r="W170">
        <v>1</v>
      </c>
      <c r="X170">
        <v>1</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row>
    <row r="171" spans="1:49" x14ac:dyDescent="0.25">
      <c r="A171" t="s">
        <v>1043</v>
      </c>
      <c r="B171" t="s">
        <v>1044</v>
      </c>
      <c r="C171">
        <v>10477</v>
      </c>
      <c r="F171" t="s">
        <v>1281</v>
      </c>
      <c r="G171">
        <v>2013</v>
      </c>
      <c r="H171" t="s">
        <v>1186</v>
      </c>
      <c r="I171" t="s">
        <v>1187</v>
      </c>
      <c r="J171" t="s">
        <v>1183</v>
      </c>
      <c r="K171" t="s">
        <v>53</v>
      </c>
      <c r="L171" t="s">
        <v>1282</v>
      </c>
      <c r="M171">
        <v>2013</v>
      </c>
      <c r="O171">
        <v>2013</v>
      </c>
      <c r="P171">
        <v>1</v>
      </c>
      <c r="Q171">
        <v>500000000</v>
      </c>
      <c r="R171" t="s">
        <v>51</v>
      </c>
      <c r="S171">
        <v>0</v>
      </c>
      <c r="T171">
        <v>0</v>
      </c>
      <c r="U171">
        <v>0</v>
      </c>
      <c r="V171">
        <v>0</v>
      </c>
      <c r="W171">
        <v>1</v>
      </c>
      <c r="X171">
        <v>1</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row>
    <row r="172" spans="1:49" x14ac:dyDescent="0.25">
      <c r="A172" t="s">
        <v>1048</v>
      </c>
      <c r="B172" t="s">
        <v>643</v>
      </c>
      <c r="C172">
        <v>7329</v>
      </c>
      <c r="F172" t="s">
        <v>1149</v>
      </c>
      <c r="G172">
        <v>2016</v>
      </c>
      <c r="H172" t="s">
        <v>1186</v>
      </c>
      <c r="I172" t="s">
        <v>1187</v>
      </c>
      <c r="J172" t="s">
        <v>1147</v>
      </c>
      <c r="K172" t="s">
        <v>53</v>
      </c>
      <c r="L172" t="s">
        <v>1192</v>
      </c>
      <c r="M172">
        <v>2016</v>
      </c>
      <c r="O172">
        <v>2016</v>
      </c>
      <c r="P172">
        <v>6</v>
      </c>
      <c r="Q172">
        <v>200000000</v>
      </c>
      <c r="R172" t="s">
        <v>51</v>
      </c>
      <c r="S172">
        <v>0</v>
      </c>
      <c r="T172">
        <v>0</v>
      </c>
      <c r="U172">
        <v>0</v>
      </c>
      <c r="V172">
        <v>0</v>
      </c>
      <c r="W172">
        <v>1</v>
      </c>
      <c r="X172">
        <v>1</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row>
    <row r="173" spans="1:49" x14ac:dyDescent="0.25">
      <c r="A173" t="s">
        <v>1060</v>
      </c>
      <c r="B173" t="s">
        <v>728</v>
      </c>
      <c r="C173">
        <v>18740</v>
      </c>
      <c r="F173" t="s">
        <v>1210</v>
      </c>
      <c r="G173">
        <v>2018</v>
      </c>
      <c r="H173" t="s">
        <v>1207</v>
      </c>
      <c r="I173" t="s">
        <v>1151</v>
      </c>
      <c r="J173" t="s">
        <v>1147</v>
      </c>
      <c r="K173" t="s">
        <v>53</v>
      </c>
      <c r="L173" t="s">
        <v>1257</v>
      </c>
      <c r="M173">
        <v>2018</v>
      </c>
      <c r="O173">
        <v>2018</v>
      </c>
      <c r="S173">
        <v>0</v>
      </c>
      <c r="T173">
        <v>0</v>
      </c>
      <c r="U173">
        <v>0</v>
      </c>
      <c r="V173">
        <v>0</v>
      </c>
      <c r="W173">
        <v>1</v>
      </c>
      <c r="X173">
        <v>0</v>
      </c>
      <c r="Y173">
        <v>1</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row>
    <row r="174" spans="1:49" x14ac:dyDescent="0.25">
      <c r="A174" t="s">
        <v>1064</v>
      </c>
      <c r="B174" t="s">
        <v>1065</v>
      </c>
      <c r="C174">
        <v>21668</v>
      </c>
      <c r="F174" t="s">
        <v>1149</v>
      </c>
      <c r="G174">
        <v>2016</v>
      </c>
      <c r="H174" t="s">
        <v>1269</v>
      </c>
      <c r="I174" t="s">
        <v>1151</v>
      </c>
      <c r="J174" t="s">
        <v>1147</v>
      </c>
      <c r="K174" t="s">
        <v>53</v>
      </c>
      <c r="L174" t="s">
        <v>1278</v>
      </c>
      <c r="M174">
        <v>2016</v>
      </c>
      <c r="O174">
        <v>2016</v>
      </c>
      <c r="Q174">
        <v>100000000</v>
      </c>
      <c r="R174" t="s">
        <v>51</v>
      </c>
      <c r="S174">
        <v>0</v>
      </c>
      <c r="T174">
        <v>0</v>
      </c>
      <c r="U174">
        <v>0</v>
      </c>
      <c r="V174">
        <v>0</v>
      </c>
      <c r="W174">
        <v>1</v>
      </c>
      <c r="X174">
        <v>1</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row>
    <row r="175" spans="1:49" x14ac:dyDescent="0.25">
      <c r="A175" t="s">
        <v>1072</v>
      </c>
      <c r="B175" t="s">
        <v>957</v>
      </c>
      <c r="C175">
        <v>16654</v>
      </c>
      <c r="F175" t="s">
        <v>1219</v>
      </c>
      <c r="G175">
        <v>2020</v>
      </c>
      <c r="H175" t="s">
        <v>1207</v>
      </c>
      <c r="I175" t="s">
        <v>1170</v>
      </c>
      <c r="J175" t="s">
        <v>1147</v>
      </c>
      <c r="K175" t="s">
        <v>53</v>
      </c>
      <c r="L175" t="s">
        <v>1152</v>
      </c>
      <c r="M175">
        <v>2020</v>
      </c>
      <c r="O175">
        <v>2020</v>
      </c>
      <c r="P175">
        <v>10</v>
      </c>
      <c r="S175">
        <v>0</v>
      </c>
      <c r="T175">
        <v>0</v>
      </c>
      <c r="U175">
        <v>1</v>
      </c>
      <c r="V175">
        <v>0</v>
      </c>
      <c r="W175">
        <v>1</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row>
    <row r="176" spans="1:49" x14ac:dyDescent="0.25">
      <c r="A176" t="s">
        <v>1076</v>
      </c>
      <c r="B176" t="s">
        <v>217</v>
      </c>
      <c r="C176">
        <v>6323</v>
      </c>
      <c r="F176" t="s">
        <v>1149</v>
      </c>
      <c r="G176">
        <v>2015</v>
      </c>
      <c r="H176" t="s">
        <v>1145</v>
      </c>
      <c r="I176" t="s">
        <v>1146</v>
      </c>
      <c r="J176" t="s">
        <v>1147</v>
      </c>
      <c r="K176" t="s">
        <v>53</v>
      </c>
      <c r="L176" t="s">
        <v>1260</v>
      </c>
      <c r="M176">
        <v>2015</v>
      </c>
      <c r="N176">
        <v>11</v>
      </c>
      <c r="O176">
        <v>2015</v>
      </c>
      <c r="P176">
        <v>11</v>
      </c>
      <c r="S176">
        <v>0</v>
      </c>
      <c r="T176">
        <v>0</v>
      </c>
      <c r="U176">
        <v>0</v>
      </c>
      <c r="V176">
        <v>0</v>
      </c>
      <c r="W176">
        <v>1</v>
      </c>
      <c r="X176">
        <v>1</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row>
    <row r="177" spans="1:49" x14ac:dyDescent="0.25">
      <c r="A177" t="s">
        <v>1078</v>
      </c>
      <c r="B177" t="s">
        <v>217</v>
      </c>
      <c r="C177">
        <v>6323</v>
      </c>
      <c r="F177" t="s">
        <v>1149</v>
      </c>
      <c r="G177">
        <v>2017</v>
      </c>
      <c r="H177" t="s">
        <v>1190</v>
      </c>
      <c r="I177" t="s">
        <v>1170</v>
      </c>
      <c r="J177" t="s">
        <v>1147</v>
      </c>
      <c r="K177" t="s">
        <v>53</v>
      </c>
      <c r="L177" t="s">
        <v>1260</v>
      </c>
      <c r="M177">
        <v>2017</v>
      </c>
      <c r="N177">
        <v>3</v>
      </c>
      <c r="O177">
        <v>2017</v>
      </c>
      <c r="P177">
        <v>3</v>
      </c>
      <c r="S177">
        <v>0</v>
      </c>
      <c r="T177">
        <v>0</v>
      </c>
      <c r="U177">
        <v>0</v>
      </c>
      <c r="V177">
        <v>0</v>
      </c>
      <c r="W177">
        <v>1</v>
      </c>
      <c r="X177">
        <v>1</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row>
    <row r="178" spans="1:49" x14ac:dyDescent="0.25">
      <c r="A178" t="s">
        <v>49</v>
      </c>
      <c r="B178" t="s">
        <v>50</v>
      </c>
      <c r="C178">
        <v>5611</v>
      </c>
      <c r="D178">
        <v>8600000000</v>
      </c>
      <c r="E178" t="s">
        <v>51</v>
      </c>
      <c r="F178" t="s">
        <v>1283</v>
      </c>
      <c r="G178">
        <v>2017</v>
      </c>
      <c r="H178" t="s">
        <v>1284</v>
      </c>
      <c r="I178" t="s">
        <v>1151</v>
      </c>
      <c r="J178" t="s">
        <v>1147</v>
      </c>
      <c r="K178" t="s">
        <v>53</v>
      </c>
      <c r="L178" t="s">
        <v>1214</v>
      </c>
      <c r="M178">
        <v>2019</v>
      </c>
      <c r="N178">
        <v>7</v>
      </c>
      <c r="O178">
        <v>2017</v>
      </c>
      <c r="P178">
        <v>8</v>
      </c>
      <c r="S178">
        <v>0</v>
      </c>
      <c r="T178">
        <v>0</v>
      </c>
      <c r="U178">
        <v>0</v>
      </c>
      <c r="V178">
        <v>0</v>
      </c>
      <c r="W178">
        <v>0</v>
      </c>
      <c r="X178">
        <v>1</v>
      </c>
      <c r="Y178">
        <v>0</v>
      </c>
      <c r="Z178">
        <v>0</v>
      </c>
      <c r="AA178">
        <v>0</v>
      </c>
      <c r="AB178">
        <v>1</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row>
    <row r="179" spans="1:49" x14ac:dyDescent="0.25">
      <c r="A179" t="s">
        <v>57</v>
      </c>
      <c r="B179" t="s">
        <v>50</v>
      </c>
      <c r="C179">
        <v>5611</v>
      </c>
      <c r="D179">
        <v>6690000000</v>
      </c>
      <c r="E179" t="s">
        <v>51</v>
      </c>
      <c r="F179" t="s">
        <v>1283</v>
      </c>
      <c r="G179">
        <v>2015</v>
      </c>
      <c r="H179" t="s">
        <v>1285</v>
      </c>
      <c r="I179" t="s">
        <v>1151</v>
      </c>
      <c r="J179" t="s">
        <v>1147</v>
      </c>
      <c r="K179" t="s">
        <v>53</v>
      </c>
      <c r="L179" t="s">
        <v>1214</v>
      </c>
      <c r="M179">
        <v>2016</v>
      </c>
      <c r="N179">
        <v>1</v>
      </c>
      <c r="O179">
        <v>2014</v>
      </c>
      <c r="P179">
        <v>12</v>
      </c>
      <c r="Q179">
        <v>8000000000</v>
      </c>
      <c r="R179" t="s">
        <v>51</v>
      </c>
      <c r="S179">
        <v>0</v>
      </c>
      <c r="T179">
        <v>0</v>
      </c>
      <c r="U179">
        <v>0</v>
      </c>
      <c r="V179">
        <v>0</v>
      </c>
      <c r="W179">
        <v>0</v>
      </c>
      <c r="X179">
        <v>1</v>
      </c>
      <c r="Y179">
        <v>0</v>
      </c>
      <c r="Z179">
        <v>0</v>
      </c>
      <c r="AA179">
        <v>0</v>
      </c>
      <c r="AB179">
        <v>1</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row>
    <row r="180" spans="1:49" x14ac:dyDescent="0.25">
      <c r="A180" t="s">
        <v>60</v>
      </c>
      <c r="B180" t="s">
        <v>61</v>
      </c>
      <c r="C180">
        <v>11049</v>
      </c>
      <c r="D180">
        <v>6061000000</v>
      </c>
      <c r="E180" t="s">
        <v>51</v>
      </c>
      <c r="F180" t="s">
        <v>1212</v>
      </c>
      <c r="G180">
        <v>2013</v>
      </c>
      <c r="H180" t="s">
        <v>1286</v>
      </c>
      <c r="I180" t="s">
        <v>1151</v>
      </c>
      <c r="J180" t="s">
        <v>1147</v>
      </c>
      <c r="K180" t="s">
        <v>53</v>
      </c>
      <c r="L180" t="s">
        <v>1214</v>
      </c>
      <c r="M180">
        <v>2013</v>
      </c>
      <c r="N180">
        <v>11</v>
      </c>
      <c r="O180">
        <v>2013</v>
      </c>
      <c r="P180">
        <v>2</v>
      </c>
      <c r="Q180">
        <v>4250000000</v>
      </c>
      <c r="R180" t="s">
        <v>51</v>
      </c>
      <c r="S180">
        <v>0</v>
      </c>
      <c r="T180">
        <v>0</v>
      </c>
      <c r="U180">
        <v>0</v>
      </c>
      <c r="V180">
        <v>0</v>
      </c>
      <c r="W180">
        <v>1</v>
      </c>
      <c r="X180">
        <v>0</v>
      </c>
      <c r="Y180">
        <v>1</v>
      </c>
      <c r="Z180">
        <v>0</v>
      </c>
      <c r="AA180">
        <v>0</v>
      </c>
      <c r="AB180">
        <v>1</v>
      </c>
      <c r="AC180">
        <v>0</v>
      </c>
      <c r="AD180">
        <v>0</v>
      </c>
      <c r="AE180">
        <v>0</v>
      </c>
      <c r="AF180">
        <v>0</v>
      </c>
      <c r="AG180">
        <v>0</v>
      </c>
      <c r="AH180">
        <v>0</v>
      </c>
      <c r="AI180">
        <v>0</v>
      </c>
      <c r="AJ180">
        <v>0</v>
      </c>
      <c r="AK180">
        <v>0</v>
      </c>
      <c r="AL180">
        <v>1</v>
      </c>
      <c r="AM180">
        <v>0</v>
      </c>
      <c r="AN180">
        <v>0</v>
      </c>
      <c r="AO180">
        <v>0</v>
      </c>
      <c r="AP180">
        <v>0</v>
      </c>
      <c r="AQ180">
        <v>0</v>
      </c>
      <c r="AR180">
        <v>0</v>
      </c>
      <c r="AS180">
        <v>0</v>
      </c>
      <c r="AT180">
        <v>0</v>
      </c>
      <c r="AU180">
        <v>0</v>
      </c>
      <c r="AV180">
        <v>0</v>
      </c>
      <c r="AW180">
        <v>0</v>
      </c>
    </row>
    <row r="181" spans="1:49" x14ac:dyDescent="0.25">
      <c r="A181" t="s">
        <v>71</v>
      </c>
      <c r="B181" t="s">
        <v>61</v>
      </c>
      <c r="C181">
        <v>11049</v>
      </c>
      <c r="D181">
        <v>4120000000</v>
      </c>
      <c r="E181" t="s">
        <v>51</v>
      </c>
      <c r="F181" t="s">
        <v>1212</v>
      </c>
      <c r="G181">
        <v>2010</v>
      </c>
      <c r="H181" t="s">
        <v>1287</v>
      </c>
      <c r="I181" t="s">
        <v>1265</v>
      </c>
      <c r="J181" t="s">
        <v>1183</v>
      </c>
      <c r="K181" t="s">
        <v>53</v>
      </c>
      <c r="L181" t="s">
        <v>1214</v>
      </c>
      <c r="M181">
        <v>2011</v>
      </c>
      <c r="N181">
        <v>4</v>
      </c>
      <c r="O181">
        <v>2010</v>
      </c>
      <c r="P181">
        <v>2</v>
      </c>
      <c r="Q181">
        <v>2500000000</v>
      </c>
      <c r="R181" t="s">
        <v>51</v>
      </c>
      <c r="S181">
        <v>0</v>
      </c>
      <c r="T181">
        <v>0</v>
      </c>
      <c r="U181">
        <v>0</v>
      </c>
      <c r="V181">
        <v>0</v>
      </c>
      <c r="W181">
        <v>1</v>
      </c>
      <c r="X181">
        <v>0</v>
      </c>
      <c r="Y181">
        <v>1</v>
      </c>
      <c r="Z181">
        <v>0</v>
      </c>
      <c r="AA181">
        <v>0</v>
      </c>
      <c r="AB181">
        <v>1</v>
      </c>
      <c r="AC181">
        <v>0</v>
      </c>
      <c r="AD181">
        <v>0</v>
      </c>
      <c r="AE181">
        <v>0</v>
      </c>
      <c r="AF181">
        <v>0</v>
      </c>
      <c r="AG181">
        <v>0</v>
      </c>
      <c r="AH181">
        <v>0</v>
      </c>
      <c r="AI181">
        <v>0</v>
      </c>
      <c r="AJ181">
        <v>0</v>
      </c>
      <c r="AK181">
        <v>0</v>
      </c>
      <c r="AL181">
        <v>1</v>
      </c>
      <c r="AM181">
        <v>0</v>
      </c>
      <c r="AN181">
        <v>0</v>
      </c>
      <c r="AO181">
        <v>0</v>
      </c>
      <c r="AP181">
        <v>0</v>
      </c>
      <c r="AQ181">
        <v>0</v>
      </c>
      <c r="AR181">
        <v>0</v>
      </c>
      <c r="AS181">
        <v>0</v>
      </c>
      <c r="AT181">
        <v>0</v>
      </c>
      <c r="AU181">
        <v>0</v>
      </c>
      <c r="AV181">
        <v>0</v>
      </c>
      <c r="AW181">
        <v>0</v>
      </c>
    </row>
    <row r="182" spans="1:49" x14ac:dyDescent="0.25">
      <c r="A182" t="s">
        <v>74</v>
      </c>
      <c r="B182" t="s">
        <v>75</v>
      </c>
      <c r="C182">
        <v>5598</v>
      </c>
      <c r="D182">
        <v>4000000000</v>
      </c>
      <c r="E182" t="s">
        <v>51</v>
      </c>
      <c r="F182" t="s">
        <v>1157</v>
      </c>
      <c r="G182">
        <v>2019</v>
      </c>
      <c r="H182" t="s">
        <v>1244</v>
      </c>
      <c r="I182" t="s">
        <v>1151</v>
      </c>
      <c r="J182" t="s">
        <v>1147</v>
      </c>
      <c r="K182" t="s">
        <v>53</v>
      </c>
      <c r="L182" t="s">
        <v>1152</v>
      </c>
      <c r="M182">
        <v>2019</v>
      </c>
      <c r="N182">
        <v>10</v>
      </c>
      <c r="O182">
        <v>2018</v>
      </c>
      <c r="P182">
        <v>10</v>
      </c>
      <c r="Q182">
        <v>3500000000</v>
      </c>
      <c r="R182" t="s">
        <v>51</v>
      </c>
      <c r="S182">
        <v>1</v>
      </c>
      <c r="T182">
        <v>0</v>
      </c>
      <c r="U182">
        <v>0</v>
      </c>
      <c r="V182">
        <v>0</v>
      </c>
      <c r="W182">
        <v>1</v>
      </c>
      <c r="X182">
        <v>1</v>
      </c>
      <c r="Y182">
        <v>1</v>
      </c>
      <c r="Z182">
        <v>1</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row>
    <row r="183" spans="1:49" x14ac:dyDescent="0.25">
      <c r="A183" t="s">
        <v>80</v>
      </c>
      <c r="B183" t="s">
        <v>61</v>
      </c>
      <c r="C183">
        <v>11049</v>
      </c>
      <c r="D183">
        <v>3114000000</v>
      </c>
      <c r="E183" t="s">
        <v>51</v>
      </c>
      <c r="F183" t="s">
        <v>1288</v>
      </c>
      <c r="G183">
        <v>2017</v>
      </c>
      <c r="H183" t="s">
        <v>1289</v>
      </c>
      <c r="I183" t="s">
        <v>1151</v>
      </c>
      <c r="J183" t="s">
        <v>1147</v>
      </c>
      <c r="K183" t="s">
        <v>53</v>
      </c>
      <c r="L183" t="s">
        <v>1214</v>
      </c>
      <c r="M183">
        <v>2019</v>
      </c>
      <c r="N183">
        <v>6</v>
      </c>
      <c r="O183">
        <v>2017</v>
      </c>
      <c r="P183">
        <v>8</v>
      </c>
      <c r="Q183">
        <v>5000000000</v>
      </c>
      <c r="R183" t="s">
        <v>51</v>
      </c>
      <c r="S183">
        <v>0</v>
      </c>
      <c r="T183">
        <v>0</v>
      </c>
      <c r="U183">
        <v>0</v>
      </c>
      <c r="V183">
        <v>0</v>
      </c>
      <c r="W183">
        <v>1</v>
      </c>
      <c r="X183">
        <v>0</v>
      </c>
      <c r="Y183">
        <v>1</v>
      </c>
      <c r="Z183">
        <v>0</v>
      </c>
      <c r="AA183">
        <v>0</v>
      </c>
      <c r="AB183">
        <v>0</v>
      </c>
      <c r="AC183">
        <v>0</v>
      </c>
      <c r="AD183">
        <v>0</v>
      </c>
      <c r="AE183">
        <v>0</v>
      </c>
      <c r="AF183">
        <v>0</v>
      </c>
      <c r="AG183">
        <v>0</v>
      </c>
      <c r="AH183">
        <v>0</v>
      </c>
      <c r="AI183">
        <v>0</v>
      </c>
      <c r="AJ183">
        <v>0</v>
      </c>
      <c r="AK183">
        <v>0</v>
      </c>
      <c r="AL183">
        <v>1</v>
      </c>
      <c r="AM183">
        <v>0</v>
      </c>
      <c r="AN183">
        <v>0</v>
      </c>
      <c r="AO183">
        <v>0</v>
      </c>
      <c r="AP183">
        <v>0</v>
      </c>
      <c r="AQ183">
        <v>0</v>
      </c>
      <c r="AR183">
        <v>0</v>
      </c>
      <c r="AS183">
        <v>0</v>
      </c>
      <c r="AT183">
        <v>0</v>
      </c>
      <c r="AU183">
        <v>0</v>
      </c>
      <c r="AV183">
        <v>0</v>
      </c>
      <c r="AW183">
        <v>0</v>
      </c>
    </row>
    <row r="184" spans="1:49" x14ac:dyDescent="0.25">
      <c r="A184" t="s">
        <v>93</v>
      </c>
      <c r="B184" t="s">
        <v>94</v>
      </c>
      <c r="C184">
        <v>11366</v>
      </c>
      <c r="D184">
        <v>3000000000</v>
      </c>
      <c r="E184" t="s">
        <v>51</v>
      </c>
      <c r="F184" t="s">
        <v>1290</v>
      </c>
      <c r="G184">
        <v>2018</v>
      </c>
      <c r="H184" t="s">
        <v>1181</v>
      </c>
      <c r="I184" t="s">
        <v>1151</v>
      </c>
      <c r="J184" t="s">
        <v>1147</v>
      </c>
      <c r="K184" t="s">
        <v>53</v>
      </c>
      <c r="L184" t="s">
        <v>1260</v>
      </c>
      <c r="M184">
        <v>2019</v>
      </c>
      <c r="N184">
        <v>1</v>
      </c>
      <c r="O184">
        <v>2017</v>
      </c>
      <c r="P184">
        <v>12</v>
      </c>
      <c r="Q184">
        <v>3000000000</v>
      </c>
      <c r="R184" t="s">
        <v>51</v>
      </c>
      <c r="S184">
        <v>1</v>
      </c>
      <c r="T184">
        <v>1</v>
      </c>
      <c r="U184">
        <v>0</v>
      </c>
      <c r="V184">
        <v>1</v>
      </c>
      <c r="W184">
        <v>1</v>
      </c>
      <c r="X184">
        <v>0</v>
      </c>
      <c r="Y184">
        <v>0</v>
      </c>
      <c r="Z184">
        <v>1</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row>
    <row r="185" spans="1:49" x14ac:dyDescent="0.25">
      <c r="A185" t="s">
        <v>99</v>
      </c>
      <c r="B185" t="s">
        <v>61</v>
      </c>
      <c r="C185">
        <v>11049</v>
      </c>
      <c r="D185">
        <v>2936000000</v>
      </c>
      <c r="E185" t="s">
        <v>51</v>
      </c>
      <c r="F185" t="s">
        <v>1212</v>
      </c>
      <c r="G185">
        <v>2015</v>
      </c>
      <c r="H185" t="s">
        <v>1213</v>
      </c>
      <c r="I185" t="s">
        <v>1151</v>
      </c>
      <c r="J185" t="s">
        <v>1147</v>
      </c>
      <c r="K185" t="s">
        <v>53</v>
      </c>
      <c r="L185" t="s">
        <v>1231</v>
      </c>
      <c r="M185">
        <v>2017</v>
      </c>
      <c r="N185">
        <v>5</v>
      </c>
      <c r="O185">
        <v>2015</v>
      </c>
      <c r="P185">
        <v>2</v>
      </c>
      <c r="Q185">
        <v>1000000000</v>
      </c>
      <c r="R185" t="s">
        <v>51</v>
      </c>
      <c r="S185">
        <v>0</v>
      </c>
      <c r="T185">
        <v>0</v>
      </c>
      <c r="U185">
        <v>0</v>
      </c>
      <c r="V185">
        <v>0</v>
      </c>
      <c r="W185">
        <v>1</v>
      </c>
      <c r="X185">
        <v>0</v>
      </c>
      <c r="Y185">
        <v>1</v>
      </c>
      <c r="Z185">
        <v>0</v>
      </c>
      <c r="AA185">
        <v>0</v>
      </c>
      <c r="AB185">
        <v>1</v>
      </c>
      <c r="AC185">
        <v>0</v>
      </c>
      <c r="AD185">
        <v>0</v>
      </c>
      <c r="AE185">
        <v>0</v>
      </c>
      <c r="AF185">
        <v>0</v>
      </c>
      <c r="AG185">
        <v>0</v>
      </c>
      <c r="AH185">
        <v>0</v>
      </c>
      <c r="AI185">
        <v>0</v>
      </c>
      <c r="AJ185">
        <v>0</v>
      </c>
      <c r="AK185">
        <v>0</v>
      </c>
      <c r="AL185">
        <v>1</v>
      </c>
      <c r="AM185">
        <v>0</v>
      </c>
      <c r="AN185">
        <v>0</v>
      </c>
      <c r="AO185">
        <v>0</v>
      </c>
      <c r="AP185">
        <v>0</v>
      </c>
      <c r="AQ185">
        <v>0</v>
      </c>
      <c r="AR185">
        <v>0</v>
      </c>
      <c r="AS185">
        <v>0</v>
      </c>
      <c r="AT185">
        <v>0</v>
      </c>
      <c r="AU185">
        <v>0</v>
      </c>
      <c r="AV185">
        <v>0</v>
      </c>
      <c r="AW185">
        <v>0</v>
      </c>
    </row>
    <row r="186" spans="1:49" x14ac:dyDescent="0.25">
      <c r="A186" t="s">
        <v>103</v>
      </c>
      <c r="B186" t="s">
        <v>104</v>
      </c>
      <c r="C186">
        <v>5579</v>
      </c>
      <c r="D186">
        <v>2820000000</v>
      </c>
      <c r="E186" t="s">
        <v>51</v>
      </c>
      <c r="F186" t="s">
        <v>1261</v>
      </c>
      <c r="G186">
        <v>2014</v>
      </c>
      <c r="H186" t="s">
        <v>1207</v>
      </c>
      <c r="I186" t="s">
        <v>1262</v>
      </c>
      <c r="J186" t="s">
        <v>1147</v>
      </c>
      <c r="K186" t="s">
        <v>53</v>
      </c>
      <c r="L186" t="s">
        <v>1162</v>
      </c>
      <c r="M186">
        <v>2016</v>
      </c>
      <c r="N186">
        <v>10</v>
      </c>
      <c r="O186">
        <v>2015</v>
      </c>
      <c r="P186">
        <v>2</v>
      </c>
      <c r="Q186">
        <v>3000000000</v>
      </c>
      <c r="R186" t="s">
        <v>51</v>
      </c>
      <c r="S186">
        <v>0</v>
      </c>
      <c r="T186">
        <v>0</v>
      </c>
      <c r="U186">
        <v>1</v>
      </c>
      <c r="V186">
        <v>0</v>
      </c>
      <c r="W186">
        <v>1</v>
      </c>
      <c r="X186">
        <v>1</v>
      </c>
      <c r="Y186">
        <v>1</v>
      </c>
      <c r="Z186">
        <v>0</v>
      </c>
      <c r="AA186">
        <v>0</v>
      </c>
      <c r="AB186">
        <v>1</v>
      </c>
      <c r="AC186">
        <v>0</v>
      </c>
      <c r="AD186">
        <v>0</v>
      </c>
      <c r="AE186">
        <v>0</v>
      </c>
      <c r="AF186">
        <v>0</v>
      </c>
      <c r="AG186">
        <v>0</v>
      </c>
      <c r="AH186">
        <v>0</v>
      </c>
      <c r="AI186">
        <v>0</v>
      </c>
      <c r="AJ186">
        <v>0</v>
      </c>
      <c r="AK186">
        <v>0</v>
      </c>
      <c r="AL186">
        <v>1</v>
      </c>
      <c r="AM186">
        <v>0</v>
      </c>
      <c r="AN186">
        <v>0</v>
      </c>
      <c r="AO186">
        <v>0</v>
      </c>
      <c r="AP186">
        <v>0</v>
      </c>
      <c r="AQ186">
        <v>0</v>
      </c>
      <c r="AR186">
        <v>0</v>
      </c>
      <c r="AS186">
        <v>0</v>
      </c>
      <c r="AT186">
        <v>0</v>
      </c>
      <c r="AU186">
        <v>0</v>
      </c>
      <c r="AV186">
        <v>0</v>
      </c>
      <c r="AW186">
        <v>0</v>
      </c>
    </row>
    <row r="187" spans="1:49" x14ac:dyDescent="0.25">
      <c r="A187" t="s">
        <v>119</v>
      </c>
      <c r="B187" t="s">
        <v>61</v>
      </c>
      <c r="C187">
        <v>11049</v>
      </c>
      <c r="D187">
        <v>2569000000</v>
      </c>
      <c r="E187" t="s">
        <v>51</v>
      </c>
      <c r="F187" t="s">
        <v>1288</v>
      </c>
      <c r="G187">
        <v>2007</v>
      </c>
      <c r="H187" t="s">
        <v>1291</v>
      </c>
      <c r="I187" t="s">
        <v>1151</v>
      </c>
      <c r="J187" t="s">
        <v>1183</v>
      </c>
      <c r="K187" t="s">
        <v>53</v>
      </c>
      <c r="L187" t="s">
        <v>1214</v>
      </c>
      <c r="M187">
        <v>2008</v>
      </c>
      <c r="N187">
        <v>1</v>
      </c>
      <c r="O187">
        <v>2006</v>
      </c>
      <c r="Q187">
        <v>2000000000</v>
      </c>
      <c r="R187" t="s">
        <v>51</v>
      </c>
      <c r="S187">
        <v>0</v>
      </c>
      <c r="T187">
        <v>0</v>
      </c>
      <c r="U187">
        <v>0</v>
      </c>
      <c r="V187">
        <v>0</v>
      </c>
      <c r="W187">
        <v>1</v>
      </c>
      <c r="X187">
        <v>0</v>
      </c>
      <c r="Y187">
        <v>1</v>
      </c>
      <c r="Z187">
        <v>0</v>
      </c>
      <c r="AA187">
        <v>0</v>
      </c>
      <c r="AB187">
        <v>0</v>
      </c>
      <c r="AC187">
        <v>0</v>
      </c>
      <c r="AD187">
        <v>0</v>
      </c>
      <c r="AE187">
        <v>0</v>
      </c>
      <c r="AF187">
        <v>0</v>
      </c>
      <c r="AG187">
        <v>0</v>
      </c>
      <c r="AH187">
        <v>0</v>
      </c>
      <c r="AI187">
        <v>0</v>
      </c>
      <c r="AJ187">
        <v>0</v>
      </c>
      <c r="AK187">
        <v>0</v>
      </c>
      <c r="AL187">
        <v>1</v>
      </c>
      <c r="AM187">
        <v>0</v>
      </c>
      <c r="AN187">
        <v>0</v>
      </c>
      <c r="AO187">
        <v>0</v>
      </c>
      <c r="AP187">
        <v>0</v>
      </c>
      <c r="AQ187">
        <v>0</v>
      </c>
      <c r="AR187">
        <v>0</v>
      </c>
      <c r="AS187">
        <v>0</v>
      </c>
      <c r="AT187">
        <v>0</v>
      </c>
      <c r="AU187">
        <v>0</v>
      </c>
      <c r="AV187">
        <v>0</v>
      </c>
      <c r="AW187">
        <v>0</v>
      </c>
    </row>
    <row r="188" spans="1:49" x14ac:dyDescent="0.25">
      <c r="A188" t="s">
        <v>125</v>
      </c>
      <c r="B188" t="s">
        <v>75</v>
      </c>
      <c r="C188">
        <v>5598</v>
      </c>
      <c r="D188">
        <v>2500000000</v>
      </c>
      <c r="E188" t="s">
        <v>51</v>
      </c>
      <c r="F188" t="s">
        <v>1149</v>
      </c>
      <c r="G188">
        <v>2016</v>
      </c>
      <c r="H188" t="s">
        <v>1292</v>
      </c>
      <c r="I188" t="s">
        <v>1151</v>
      </c>
      <c r="J188" t="s">
        <v>1147</v>
      </c>
      <c r="K188" t="s">
        <v>53</v>
      </c>
      <c r="L188" t="s">
        <v>1152</v>
      </c>
      <c r="M188">
        <v>2017</v>
      </c>
      <c r="N188">
        <v>8</v>
      </c>
      <c r="O188">
        <v>2015</v>
      </c>
      <c r="P188">
        <v>11</v>
      </c>
      <c r="Q188">
        <v>2000000000</v>
      </c>
      <c r="R188" t="s">
        <v>51</v>
      </c>
      <c r="S188">
        <v>0</v>
      </c>
      <c r="T188">
        <v>0</v>
      </c>
      <c r="U188">
        <v>0</v>
      </c>
      <c r="V188">
        <v>0</v>
      </c>
      <c r="W188">
        <v>1</v>
      </c>
      <c r="X188">
        <v>1</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row>
    <row r="189" spans="1:49" x14ac:dyDescent="0.25">
      <c r="A189" t="s">
        <v>137</v>
      </c>
      <c r="B189" t="s">
        <v>94</v>
      </c>
      <c r="C189">
        <v>11366</v>
      </c>
      <c r="D189">
        <v>2000000000</v>
      </c>
      <c r="E189" t="s">
        <v>138</v>
      </c>
      <c r="F189" t="s">
        <v>1293</v>
      </c>
      <c r="G189">
        <v>2013</v>
      </c>
      <c r="H189" t="s">
        <v>1294</v>
      </c>
      <c r="I189" t="s">
        <v>1295</v>
      </c>
      <c r="J189" t="s">
        <v>1147</v>
      </c>
      <c r="K189" t="s">
        <v>53</v>
      </c>
      <c r="L189" t="s">
        <v>1248</v>
      </c>
      <c r="M189">
        <v>2013</v>
      </c>
      <c r="O189">
        <v>2013</v>
      </c>
      <c r="P189">
        <v>7</v>
      </c>
      <c r="Q189">
        <v>2000000000</v>
      </c>
      <c r="R189" t="s">
        <v>138</v>
      </c>
      <c r="S189">
        <v>1</v>
      </c>
      <c r="T189">
        <v>0</v>
      </c>
      <c r="U189">
        <v>0</v>
      </c>
      <c r="V189">
        <v>1</v>
      </c>
      <c r="W189">
        <v>1</v>
      </c>
      <c r="X189">
        <v>0</v>
      </c>
      <c r="Y189">
        <v>1</v>
      </c>
      <c r="Z189">
        <v>1</v>
      </c>
      <c r="AA189">
        <v>0</v>
      </c>
      <c r="AB189">
        <v>0</v>
      </c>
      <c r="AC189">
        <v>0</v>
      </c>
      <c r="AD189">
        <v>0</v>
      </c>
      <c r="AE189">
        <v>0</v>
      </c>
      <c r="AF189">
        <v>0</v>
      </c>
      <c r="AG189">
        <v>0</v>
      </c>
      <c r="AH189">
        <v>0</v>
      </c>
      <c r="AI189">
        <v>0</v>
      </c>
      <c r="AJ189">
        <v>0</v>
      </c>
      <c r="AK189">
        <v>0</v>
      </c>
      <c r="AL189">
        <v>0</v>
      </c>
      <c r="AM189">
        <v>0</v>
      </c>
      <c r="AN189">
        <v>0</v>
      </c>
      <c r="AO189">
        <v>0</v>
      </c>
      <c r="AP189">
        <v>0</v>
      </c>
      <c r="AQ189">
        <v>0</v>
      </c>
      <c r="AR189">
        <v>1</v>
      </c>
      <c r="AS189">
        <v>0</v>
      </c>
      <c r="AT189">
        <v>0</v>
      </c>
      <c r="AU189">
        <v>0</v>
      </c>
      <c r="AV189">
        <v>0</v>
      </c>
      <c r="AW189">
        <v>0</v>
      </c>
    </row>
    <row r="190" spans="1:49" x14ac:dyDescent="0.25">
      <c r="A190" t="s">
        <v>149</v>
      </c>
      <c r="B190" t="s">
        <v>94</v>
      </c>
      <c r="C190">
        <v>11366</v>
      </c>
      <c r="D190">
        <v>1800000000</v>
      </c>
      <c r="E190" t="s">
        <v>138</v>
      </c>
      <c r="F190" t="s">
        <v>1296</v>
      </c>
      <c r="G190">
        <v>2010</v>
      </c>
      <c r="H190" t="s">
        <v>1297</v>
      </c>
      <c r="I190" t="s">
        <v>1295</v>
      </c>
      <c r="J190" t="s">
        <v>1223</v>
      </c>
      <c r="K190" t="s">
        <v>53</v>
      </c>
      <c r="L190" t="s">
        <v>1248</v>
      </c>
      <c r="M190">
        <v>2013</v>
      </c>
      <c r="N190">
        <v>7</v>
      </c>
      <c r="O190">
        <v>2008</v>
      </c>
      <c r="Q190">
        <v>2000000000</v>
      </c>
      <c r="R190" t="s">
        <v>138</v>
      </c>
      <c r="S190">
        <v>1</v>
      </c>
      <c r="T190">
        <v>0</v>
      </c>
      <c r="U190">
        <v>0</v>
      </c>
      <c r="V190">
        <v>1</v>
      </c>
      <c r="W190">
        <v>1</v>
      </c>
      <c r="X190">
        <v>0</v>
      </c>
      <c r="Y190">
        <v>1</v>
      </c>
      <c r="Z190">
        <v>1</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row>
    <row r="191" spans="1:49" x14ac:dyDescent="0.25">
      <c r="A191" t="s">
        <v>152</v>
      </c>
      <c r="B191" t="s">
        <v>104</v>
      </c>
      <c r="C191">
        <v>5579</v>
      </c>
      <c r="D191">
        <v>1690000000</v>
      </c>
      <c r="E191" t="s">
        <v>51</v>
      </c>
      <c r="F191" t="s">
        <v>1212</v>
      </c>
      <c r="G191">
        <v>2010</v>
      </c>
      <c r="H191" t="s">
        <v>1207</v>
      </c>
      <c r="I191" t="s">
        <v>1262</v>
      </c>
      <c r="J191" t="s">
        <v>1147</v>
      </c>
      <c r="K191" t="s">
        <v>53</v>
      </c>
      <c r="L191" t="s">
        <v>1162</v>
      </c>
      <c r="M191">
        <v>2012</v>
      </c>
      <c r="N191">
        <v>12</v>
      </c>
      <c r="O191">
        <v>2010</v>
      </c>
      <c r="P191">
        <v>8</v>
      </c>
      <c r="S191">
        <v>0</v>
      </c>
      <c r="T191">
        <v>0</v>
      </c>
      <c r="U191">
        <v>0</v>
      </c>
      <c r="V191">
        <v>0</v>
      </c>
      <c r="W191">
        <v>1</v>
      </c>
      <c r="X191">
        <v>0</v>
      </c>
      <c r="Y191">
        <v>1</v>
      </c>
      <c r="Z191">
        <v>0</v>
      </c>
      <c r="AA191">
        <v>0</v>
      </c>
      <c r="AB191">
        <v>1</v>
      </c>
      <c r="AC191">
        <v>0</v>
      </c>
      <c r="AD191">
        <v>0</v>
      </c>
      <c r="AE191">
        <v>0</v>
      </c>
      <c r="AF191">
        <v>0</v>
      </c>
      <c r="AG191">
        <v>0</v>
      </c>
      <c r="AH191">
        <v>0</v>
      </c>
      <c r="AI191">
        <v>0</v>
      </c>
      <c r="AJ191">
        <v>0</v>
      </c>
      <c r="AK191">
        <v>0</v>
      </c>
      <c r="AL191">
        <v>1</v>
      </c>
      <c r="AM191">
        <v>0</v>
      </c>
      <c r="AN191">
        <v>0</v>
      </c>
      <c r="AO191">
        <v>0</v>
      </c>
      <c r="AP191">
        <v>0</v>
      </c>
      <c r="AQ191">
        <v>0</v>
      </c>
      <c r="AR191">
        <v>0</v>
      </c>
      <c r="AS191">
        <v>0</v>
      </c>
      <c r="AT191">
        <v>0</v>
      </c>
      <c r="AU191">
        <v>0</v>
      </c>
      <c r="AV191">
        <v>0</v>
      </c>
      <c r="AW191">
        <v>0</v>
      </c>
    </row>
    <row r="192" spans="1:49" x14ac:dyDescent="0.25">
      <c r="A192" t="s">
        <v>163</v>
      </c>
      <c r="B192" t="s">
        <v>164</v>
      </c>
      <c r="C192">
        <v>8415</v>
      </c>
      <c r="D192">
        <v>1500000000</v>
      </c>
      <c r="E192" t="s">
        <v>51</v>
      </c>
      <c r="F192" t="s">
        <v>1298</v>
      </c>
      <c r="G192">
        <v>2019</v>
      </c>
      <c r="H192" t="s">
        <v>1299</v>
      </c>
      <c r="I192" t="s">
        <v>1151</v>
      </c>
      <c r="J192" t="s">
        <v>1147</v>
      </c>
      <c r="K192" t="s">
        <v>53</v>
      </c>
      <c r="L192" t="s">
        <v>1148</v>
      </c>
      <c r="M192">
        <v>2020</v>
      </c>
      <c r="N192">
        <v>12</v>
      </c>
      <c r="O192">
        <v>2019</v>
      </c>
      <c r="P192">
        <v>2</v>
      </c>
      <c r="Q192">
        <v>1500000000</v>
      </c>
      <c r="R192" t="s">
        <v>51</v>
      </c>
      <c r="S192">
        <v>1</v>
      </c>
      <c r="T192">
        <v>0</v>
      </c>
      <c r="U192">
        <v>0</v>
      </c>
      <c r="V192">
        <v>0</v>
      </c>
      <c r="W192">
        <v>1</v>
      </c>
      <c r="X192">
        <v>1</v>
      </c>
      <c r="Y192">
        <v>1</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row>
    <row r="193" spans="1:49" x14ac:dyDescent="0.25">
      <c r="A193" t="s">
        <v>194</v>
      </c>
      <c r="B193" t="s">
        <v>195</v>
      </c>
      <c r="C193">
        <v>18901</v>
      </c>
      <c r="D193">
        <v>1000000000</v>
      </c>
      <c r="E193" t="s">
        <v>110</v>
      </c>
      <c r="F193" t="s">
        <v>1149</v>
      </c>
      <c r="G193">
        <v>2019</v>
      </c>
      <c r="H193" t="s">
        <v>1171</v>
      </c>
      <c r="I193" t="s">
        <v>1151</v>
      </c>
      <c r="J193" t="s">
        <v>1147</v>
      </c>
      <c r="K193" t="s">
        <v>53</v>
      </c>
      <c r="L193" t="s">
        <v>1148</v>
      </c>
      <c r="M193">
        <v>2019</v>
      </c>
      <c r="N193">
        <v>10</v>
      </c>
      <c r="O193">
        <v>2019</v>
      </c>
      <c r="P193">
        <v>3</v>
      </c>
      <c r="S193">
        <v>0</v>
      </c>
      <c r="T193">
        <v>0</v>
      </c>
      <c r="U193">
        <v>0</v>
      </c>
      <c r="V193">
        <v>0</v>
      </c>
      <c r="W193">
        <v>1</v>
      </c>
      <c r="X193">
        <v>1</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row>
    <row r="194" spans="1:49" x14ac:dyDescent="0.25">
      <c r="A194" t="s">
        <v>206</v>
      </c>
      <c r="B194" t="s">
        <v>207</v>
      </c>
      <c r="C194">
        <v>14644</v>
      </c>
      <c r="D194">
        <v>1300000000</v>
      </c>
      <c r="E194" t="s">
        <v>51</v>
      </c>
      <c r="F194" t="s">
        <v>1300</v>
      </c>
      <c r="G194">
        <v>2019</v>
      </c>
      <c r="H194" t="s">
        <v>1207</v>
      </c>
      <c r="I194" t="s">
        <v>1151</v>
      </c>
      <c r="J194" t="s">
        <v>1147</v>
      </c>
      <c r="K194" t="s">
        <v>53</v>
      </c>
      <c r="L194" t="s">
        <v>1152</v>
      </c>
      <c r="M194">
        <v>2020</v>
      </c>
      <c r="N194">
        <v>7</v>
      </c>
      <c r="O194">
        <v>2019</v>
      </c>
      <c r="P194">
        <v>4</v>
      </c>
      <c r="S194">
        <v>0</v>
      </c>
      <c r="T194">
        <v>0</v>
      </c>
      <c r="U194">
        <v>0</v>
      </c>
      <c r="V194">
        <v>0</v>
      </c>
      <c r="W194">
        <v>1</v>
      </c>
      <c r="X194">
        <v>0</v>
      </c>
      <c r="Y194">
        <v>0</v>
      </c>
      <c r="Z194">
        <v>0</v>
      </c>
      <c r="AA194">
        <v>0</v>
      </c>
      <c r="AB194">
        <v>0</v>
      </c>
      <c r="AC194">
        <v>0</v>
      </c>
      <c r="AD194">
        <v>0</v>
      </c>
      <c r="AE194">
        <v>0</v>
      </c>
      <c r="AF194">
        <v>0</v>
      </c>
      <c r="AG194">
        <v>0</v>
      </c>
      <c r="AH194">
        <v>0</v>
      </c>
      <c r="AI194">
        <v>0</v>
      </c>
      <c r="AJ194">
        <v>0</v>
      </c>
      <c r="AK194">
        <v>0</v>
      </c>
      <c r="AL194">
        <v>0</v>
      </c>
      <c r="AM194">
        <v>0</v>
      </c>
      <c r="AN194">
        <v>0</v>
      </c>
      <c r="AO194">
        <v>1</v>
      </c>
      <c r="AP194">
        <v>0</v>
      </c>
      <c r="AQ194">
        <v>0</v>
      </c>
      <c r="AR194">
        <v>0</v>
      </c>
      <c r="AS194">
        <v>0</v>
      </c>
      <c r="AT194">
        <v>0</v>
      </c>
      <c r="AU194">
        <v>0</v>
      </c>
      <c r="AV194">
        <v>0</v>
      </c>
      <c r="AW194">
        <v>0</v>
      </c>
    </row>
    <row r="195" spans="1:49" x14ac:dyDescent="0.25">
      <c r="A195" t="s">
        <v>210</v>
      </c>
      <c r="B195" t="s">
        <v>66</v>
      </c>
      <c r="C195">
        <v>5684</v>
      </c>
      <c r="D195">
        <v>829000000</v>
      </c>
      <c r="E195" t="s">
        <v>67</v>
      </c>
      <c r="F195" t="s">
        <v>1182</v>
      </c>
      <c r="G195">
        <v>2014</v>
      </c>
      <c r="H195" t="s">
        <v>1145</v>
      </c>
      <c r="I195" t="s">
        <v>1146</v>
      </c>
      <c r="J195" t="s">
        <v>1183</v>
      </c>
      <c r="K195" t="s">
        <v>53</v>
      </c>
      <c r="L195" t="s">
        <v>1148</v>
      </c>
      <c r="M195">
        <v>2015</v>
      </c>
      <c r="N195">
        <v>7</v>
      </c>
      <c r="O195">
        <v>2014</v>
      </c>
      <c r="P195">
        <v>3</v>
      </c>
      <c r="Q195">
        <v>829000000</v>
      </c>
      <c r="R195" t="s">
        <v>67</v>
      </c>
      <c r="S195">
        <v>1</v>
      </c>
      <c r="T195">
        <v>1</v>
      </c>
      <c r="U195">
        <v>1</v>
      </c>
      <c r="V195">
        <v>0</v>
      </c>
      <c r="W195">
        <v>1</v>
      </c>
      <c r="X195">
        <v>0</v>
      </c>
      <c r="Y195">
        <v>0</v>
      </c>
      <c r="Z195">
        <v>1</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row>
    <row r="196" spans="1:49" x14ac:dyDescent="0.25">
      <c r="A196" t="s">
        <v>216</v>
      </c>
      <c r="B196" t="s">
        <v>217</v>
      </c>
      <c r="C196">
        <v>6323</v>
      </c>
      <c r="D196">
        <v>750000000</v>
      </c>
      <c r="E196" t="s">
        <v>67</v>
      </c>
      <c r="F196" t="s">
        <v>1149</v>
      </c>
      <c r="G196">
        <v>2012</v>
      </c>
      <c r="H196" t="s">
        <v>1228</v>
      </c>
      <c r="I196" t="s">
        <v>1279</v>
      </c>
      <c r="J196" t="s">
        <v>1147</v>
      </c>
      <c r="K196" t="s">
        <v>53</v>
      </c>
      <c r="L196" t="s">
        <v>1260</v>
      </c>
      <c r="M196">
        <v>2012</v>
      </c>
      <c r="N196">
        <v>7</v>
      </c>
      <c r="O196">
        <v>2012</v>
      </c>
      <c r="P196">
        <v>7</v>
      </c>
      <c r="Q196">
        <v>750000000</v>
      </c>
      <c r="R196" t="s">
        <v>67</v>
      </c>
      <c r="S196">
        <v>0</v>
      </c>
      <c r="T196">
        <v>0</v>
      </c>
      <c r="U196">
        <v>0</v>
      </c>
      <c r="V196">
        <v>0</v>
      </c>
      <c r="W196">
        <v>1</v>
      </c>
      <c r="X196">
        <v>1</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row>
    <row r="197" spans="1:49" x14ac:dyDescent="0.25">
      <c r="A197" t="s">
        <v>234</v>
      </c>
      <c r="B197" t="s">
        <v>61</v>
      </c>
      <c r="C197">
        <v>11049</v>
      </c>
      <c r="D197">
        <v>1102000000</v>
      </c>
      <c r="E197" t="s">
        <v>51</v>
      </c>
      <c r="F197" t="s">
        <v>1301</v>
      </c>
      <c r="G197">
        <v>2020</v>
      </c>
      <c r="H197" t="s">
        <v>1302</v>
      </c>
      <c r="I197" t="s">
        <v>1151</v>
      </c>
      <c r="J197" t="s">
        <v>1147</v>
      </c>
      <c r="K197" t="s">
        <v>53</v>
      </c>
      <c r="L197" t="s">
        <v>1231</v>
      </c>
      <c r="M197">
        <v>2020</v>
      </c>
      <c r="N197">
        <v>5</v>
      </c>
      <c r="O197">
        <v>2020</v>
      </c>
      <c r="Q197">
        <v>750000000</v>
      </c>
      <c r="R197" t="s">
        <v>51</v>
      </c>
      <c r="S197">
        <v>0</v>
      </c>
      <c r="T197">
        <v>0</v>
      </c>
      <c r="U197">
        <v>1</v>
      </c>
      <c r="V197">
        <v>0</v>
      </c>
      <c r="W197">
        <v>1</v>
      </c>
      <c r="X197">
        <v>0</v>
      </c>
      <c r="Y197">
        <v>1</v>
      </c>
      <c r="Z197">
        <v>0</v>
      </c>
      <c r="AA197">
        <v>1</v>
      </c>
      <c r="AB197">
        <v>1</v>
      </c>
      <c r="AC197">
        <v>0</v>
      </c>
      <c r="AD197">
        <v>0</v>
      </c>
      <c r="AE197">
        <v>0</v>
      </c>
      <c r="AF197">
        <v>0</v>
      </c>
      <c r="AG197">
        <v>0</v>
      </c>
      <c r="AH197">
        <v>0</v>
      </c>
      <c r="AI197">
        <v>0</v>
      </c>
      <c r="AJ197">
        <v>0</v>
      </c>
      <c r="AK197">
        <v>0</v>
      </c>
      <c r="AL197">
        <v>1</v>
      </c>
      <c r="AM197">
        <v>0</v>
      </c>
      <c r="AN197">
        <v>1</v>
      </c>
      <c r="AO197">
        <v>0</v>
      </c>
      <c r="AP197">
        <v>0</v>
      </c>
      <c r="AQ197">
        <v>0</v>
      </c>
      <c r="AR197">
        <v>0</v>
      </c>
      <c r="AS197">
        <v>0</v>
      </c>
      <c r="AT197">
        <v>0</v>
      </c>
      <c r="AU197">
        <v>0</v>
      </c>
      <c r="AV197">
        <v>0</v>
      </c>
      <c r="AW197">
        <v>0</v>
      </c>
    </row>
    <row r="198" spans="1:49" x14ac:dyDescent="0.25">
      <c r="A198" t="s">
        <v>237</v>
      </c>
      <c r="B198" t="s">
        <v>75</v>
      </c>
      <c r="C198">
        <v>5598</v>
      </c>
      <c r="D198">
        <v>1100000000</v>
      </c>
      <c r="E198" t="s">
        <v>51</v>
      </c>
      <c r="F198" t="s">
        <v>1243</v>
      </c>
      <c r="G198">
        <v>2013</v>
      </c>
      <c r="H198" t="s">
        <v>1303</v>
      </c>
      <c r="I198" t="s">
        <v>1151</v>
      </c>
      <c r="J198" t="s">
        <v>1147</v>
      </c>
      <c r="K198" t="s">
        <v>53</v>
      </c>
      <c r="L198" t="s">
        <v>1152</v>
      </c>
      <c r="M198">
        <v>2014</v>
      </c>
      <c r="N198">
        <v>11</v>
      </c>
      <c r="O198">
        <v>2012</v>
      </c>
      <c r="P198">
        <v>12</v>
      </c>
      <c r="Q198">
        <v>1000000000</v>
      </c>
      <c r="R198" t="s">
        <v>51</v>
      </c>
      <c r="S198">
        <v>1</v>
      </c>
      <c r="T198">
        <v>1</v>
      </c>
      <c r="U198">
        <v>0</v>
      </c>
      <c r="V198">
        <v>1</v>
      </c>
      <c r="W198">
        <v>1</v>
      </c>
      <c r="X198">
        <v>0</v>
      </c>
      <c r="Y198">
        <v>1</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row>
    <row r="199" spans="1:49" x14ac:dyDescent="0.25">
      <c r="A199" t="s">
        <v>246</v>
      </c>
      <c r="B199" t="s">
        <v>247</v>
      </c>
      <c r="C199">
        <v>8096</v>
      </c>
      <c r="D199">
        <v>1050000000</v>
      </c>
      <c r="E199" t="s">
        <v>51</v>
      </c>
      <c r="F199" t="s">
        <v>1304</v>
      </c>
      <c r="G199">
        <v>2015</v>
      </c>
      <c r="H199" t="s">
        <v>1207</v>
      </c>
      <c r="I199" t="s">
        <v>1151</v>
      </c>
      <c r="J199" t="s">
        <v>1147</v>
      </c>
      <c r="K199" t="s">
        <v>53</v>
      </c>
      <c r="L199" t="s">
        <v>1214</v>
      </c>
      <c r="M199">
        <v>2015</v>
      </c>
      <c r="N199">
        <v>5</v>
      </c>
      <c r="O199">
        <v>2015</v>
      </c>
      <c r="P199">
        <v>3</v>
      </c>
      <c r="Q199">
        <v>750000000</v>
      </c>
      <c r="R199" t="s">
        <v>51</v>
      </c>
      <c r="S199">
        <v>0</v>
      </c>
      <c r="T199">
        <v>0</v>
      </c>
      <c r="U199">
        <v>0</v>
      </c>
      <c r="V199">
        <v>0</v>
      </c>
      <c r="W199">
        <v>0</v>
      </c>
      <c r="X199">
        <v>0</v>
      </c>
      <c r="Y199">
        <v>1</v>
      </c>
      <c r="Z199">
        <v>0</v>
      </c>
      <c r="AA199">
        <v>0</v>
      </c>
      <c r="AB199">
        <v>1</v>
      </c>
      <c r="AC199">
        <v>0</v>
      </c>
      <c r="AD199">
        <v>0</v>
      </c>
      <c r="AE199">
        <v>0</v>
      </c>
      <c r="AF199">
        <v>0</v>
      </c>
      <c r="AG199">
        <v>0</v>
      </c>
      <c r="AH199">
        <v>0</v>
      </c>
      <c r="AI199">
        <v>0</v>
      </c>
      <c r="AJ199">
        <v>0</v>
      </c>
      <c r="AK199">
        <v>0</v>
      </c>
      <c r="AL199">
        <v>1</v>
      </c>
      <c r="AM199">
        <v>0</v>
      </c>
      <c r="AN199">
        <v>0</v>
      </c>
      <c r="AO199">
        <v>0</v>
      </c>
      <c r="AP199">
        <v>0</v>
      </c>
      <c r="AQ199">
        <v>0</v>
      </c>
      <c r="AR199">
        <v>0</v>
      </c>
      <c r="AS199">
        <v>0</v>
      </c>
      <c r="AT199">
        <v>0</v>
      </c>
      <c r="AU199">
        <v>0</v>
      </c>
      <c r="AV199">
        <v>0</v>
      </c>
      <c r="AW199">
        <v>0</v>
      </c>
    </row>
    <row r="200" spans="1:49" x14ac:dyDescent="0.25">
      <c r="A200" t="s">
        <v>250</v>
      </c>
      <c r="B200" t="s">
        <v>251</v>
      </c>
      <c r="C200">
        <v>17885</v>
      </c>
      <c r="D200">
        <v>745000000</v>
      </c>
      <c r="E200" t="s">
        <v>110</v>
      </c>
      <c r="F200" t="s">
        <v>1149</v>
      </c>
      <c r="G200">
        <v>2019</v>
      </c>
      <c r="H200" t="s">
        <v>1171</v>
      </c>
      <c r="I200" t="s">
        <v>1151</v>
      </c>
      <c r="J200" t="s">
        <v>1147</v>
      </c>
      <c r="K200" t="s">
        <v>53</v>
      </c>
      <c r="L200" t="s">
        <v>1148</v>
      </c>
      <c r="M200">
        <v>2020</v>
      </c>
      <c r="N200">
        <v>9</v>
      </c>
      <c r="O200">
        <v>2019</v>
      </c>
      <c r="P200">
        <v>3</v>
      </c>
      <c r="Q200">
        <v>750000000</v>
      </c>
      <c r="R200" t="s">
        <v>110</v>
      </c>
      <c r="S200">
        <v>0</v>
      </c>
      <c r="T200">
        <v>0</v>
      </c>
      <c r="U200">
        <v>0</v>
      </c>
      <c r="V200">
        <v>0</v>
      </c>
      <c r="W200">
        <v>1</v>
      </c>
      <c r="X200">
        <v>1</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row>
    <row r="201" spans="1:49" x14ac:dyDescent="0.25">
      <c r="A201" t="s">
        <v>277</v>
      </c>
      <c r="B201" t="s">
        <v>278</v>
      </c>
      <c r="C201">
        <v>19622</v>
      </c>
      <c r="D201">
        <v>670000000</v>
      </c>
      <c r="E201" t="s">
        <v>110</v>
      </c>
      <c r="F201" t="s">
        <v>1219</v>
      </c>
      <c r="G201">
        <v>2019</v>
      </c>
      <c r="H201" t="s">
        <v>1171</v>
      </c>
      <c r="I201" t="s">
        <v>1151</v>
      </c>
      <c r="J201" t="s">
        <v>1147</v>
      </c>
      <c r="K201" t="s">
        <v>53</v>
      </c>
      <c r="L201" t="s">
        <v>1148</v>
      </c>
      <c r="M201">
        <v>2021</v>
      </c>
      <c r="N201">
        <v>6</v>
      </c>
      <c r="O201">
        <v>2019</v>
      </c>
      <c r="P201">
        <v>12</v>
      </c>
      <c r="Q201">
        <v>500000000</v>
      </c>
      <c r="R201" t="s">
        <v>110</v>
      </c>
      <c r="S201">
        <v>0</v>
      </c>
      <c r="T201">
        <v>0</v>
      </c>
      <c r="U201">
        <v>1</v>
      </c>
      <c r="V201">
        <v>0</v>
      </c>
      <c r="W201">
        <v>1</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row>
    <row r="202" spans="1:49" x14ac:dyDescent="0.25">
      <c r="A202" t="s">
        <v>288</v>
      </c>
      <c r="B202" t="s">
        <v>115</v>
      </c>
      <c r="C202">
        <v>5903</v>
      </c>
      <c r="D202">
        <v>885000000</v>
      </c>
      <c r="E202" t="s">
        <v>51</v>
      </c>
      <c r="F202" t="s">
        <v>1149</v>
      </c>
      <c r="G202">
        <v>2017</v>
      </c>
      <c r="H202" t="s">
        <v>1305</v>
      </c>
      <c r="I202" t="s">
        <v>1151</v>
      </c>
      <c r="J202" t="s">
        <v>1147</v>
      </c>
      <c r="K202" t="s">
        <v>53</v>
      </c>
      <c r="L202" t="s">
        <v>1152</v>
      </c>
      <c r="M202">
        <v>2017</v>
      </c>
      <c r="N202">
        <v>12</v>
      </c>
      <c r="O202">
        <v>2016</v>
      </c>
      <c r="P202">
        <v>6</v>
      </c>
      <c r="Q202">
        <v>700000000</v>
      </c>
      <c r="R202" t="s">
        <v>51</v>
      </c>
      <c r="S202">
        <v>0</v>
      </c>
      <c r="T202">
        <v>0</v>
      </c>
      <c r="U202">
        <v>0</v>
      </c>
      <c r="V202">
        <v>0</v>
      </c>
      <c r="W202">
        <v>1</v>
      </c>
      <c r="X202">
        <v>1</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row>
    <row r="203" spans="1:49" x14ac:dyDescent="0.25">
      <c r="A203" t="s">
        <v>293</v>
      </c>
      <c r="B203" t="s">
        <v>294</v>
      </c>
      <c r="C203">
        <v>18507</v>
      </c>
      <c r="D203">
        <v>850000000</v>
      </c>
      <c r="E203" t="s">
        <v>51</v>
      </c>
      <c r="F203" t="s">
        <v>1235</v>
      </c>
      <c r="G203">
        <v>2017</v>
      </c>
      <c r="H203" t="s">
        <v>1306</v>
      </c>
      <c r="I203" t="s">
        <v>1151</v>
      </c>
      <c r="J203" t="s">
        <v>1147</v>
      </c>
      <c r="K203" t="s">
        <v>53</v>
      </c>
      <c r="L203" t="s">
        <v>1148</v>
      </c>
      <c r="M203">
        <v>2019</v>
      </c>
      <c r="N203">
        <v>6</v>
      </c>
      <c r="O203">
        <v>2017</v>
      </c>
      <c r="Q203">
        <v>850000000</v>
      </c>
      <c r="R203" t="s">
        <v>51</v>
      </c>
      <c r="S203">
        <v>0</v>
      </c>
      <c r="T203">
        <v>0</v>
      </c>
      <c r="U203">
        <v>1</v>
      </c>
      <c r="V203">
        <v>0</v>
      </c>
      <c r="W203">
        <v>1</v>
      </c>
      <c r="X203">
        <v>0</v>
      </c>
      <c r="Y203">
        <v>1</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row>
    <row r="204" spans="1:49" x14ac:dyDescent="0.25">
      <c r="A204" t="s">
        <v>303</v>
      </c>
      <c r="B204" t="s">
        <v>304</v>
      </c>
      <c r="C204">
        <v>5634</v>
      </c>
      <c r="D204">
        <v>805000000</v>
      </c>
      <c r="E204" t="s">
        <v>51</v>
      </c>
      <c r="F204" t="s">
        <v>1266</v>
      </c>
      <c r="G204">
        <v>2012</v>
      </c>
      <c r="H204" t="s">
        <v>1207</v>
      </c>
      <c r="I204" t="s">
        <v>1151</v>
      </c>
      <c r="J204" t="s">
        <v>1238</v>
      </c>
      <c r="K204" t="s">
        <v>53</v>
      </c>
      <c r="L204" t="s">
        <v>1214</v>
      </c>
      <c r="M204">
        <v>2013</v>
      </c>
      <c r="N204">
        <v>2</v>
      </c>
      <c r="O204">
        <v>2011</v>
      </c>
      <c r="P204">
        <v>9</v>
      </c>
      <c r="Q204">
        <v>500000000</v>
      </c>
      <c r="R204" t="s">
        <v>51</v>
      </c>
      <c r="S204">
        <v>0</v>
      </c>
      <c r="T204">
        <v>0</v>
      </c>
      <c r="U204">
        <v>1</v>
      </c>
      <c r="V204">
        <v>0</v>
      </c>
      <c r="W204">
        <v>1</v>
      </c>
      <c r="X204">
        <v>0</v>
      </c>
      <c r="Y204">
        <v>1</v>
      </c>
      <c r="Z204">
        <v>0</v>
      </c>
      <c r="AA204">
        <v>1</v>
      </c>
      <c r="AB204">
        <v>1</v>
      </c>
      <c r="AC204">
        <v>0</v>
      </c>
      <c r="AD204">
        <v>0</v>
      </c>
      <c r="AE204">
        <v>0</v>
      </c>
      <c r="AF204">
        <v>0</v>
      </c>
      <c r="AG204">
        <v>0</v>
      </c>
      <c r="AH204">
        <v>0</v>
      </c>
      <c r="AI204">
        <v>0</v>
      </c>
      <c r="AJ204">
        <v>0</v>
      </c>
      <c r="AK204">
        <v>0</v>
      </c>
      <c r="AL204">
        <v>1</v>
      </c>
      <c r="AM204">
        <v>0</v>
      </c>
      <c r="AN204">
        <v>0</v>
      </c>
      <c r="AO204">
        <v>0</v>
      </c>
      <c r="AP204">
        <v>0</v>
      </c>
      <c r="AQ204">
        <v>0</v>
      </c>
      <c r="AR204">
        <v>0</v>
      </c>
      <c r="AS204">
        <v>0</v>
      </c>
      <c r="AT204">
        <v>0</v>
      </c>
      <c r="AU204">
        <v>0</v>
      </c>
      <c r="AV204">
        <v>0</v>
      </c>
      <c r="AW204">
        <v>0</v>
      </c>
    </row>
    <row r="205" spans="1:49" x14ac:dyDescent="0.25">
      <c r="A205" t="s">
        <v>314</v>
      </c>
      <c r="B205" t="s">
        <v>315</v>
      </c>
      <c r="C205">
        <v>17728</v>
      </c>
      <c r="D205">
        <v>576000000</v>
      </c>
      <c r="E205" t="s">
        <v>110</v>
      </c>
      <c r="F205" t="s">
        <v>1235</v>
      </c>
      <c r="G205">
        <v>2019</v>
      </c>
      <c r="H205" t="s">
        <v>1145</v>
      </c>
      <c r="I205" t="s">
        <v>1211</v>
      </c>
      <c r="J205" t="s">
        <v>1147</v>
      </c>
      <c r="K205" t="s">
        <v>53</v>
      </c>
      <c r="L205" t="s">
        <v>1148</v>
      </c>
      <c r="M205">
        <v>2021</v>
      </c>
      <c r="N205">
        <v>6</v>
      </c>
      <c r="O205">
        <v>2019</v>
      </c>
      <c r="P205">
        <v>12</v>
      </c>
      <c r="Q205">
        <v>400000000</v>
      </c>
      <c r="R205" t="s">
        <v>110</v>
      </c>
      <c r="S205">
        <v>0</v>
      </c>
      <c r="T205">
        <v>0</v>
      </c>
      <c r="U205">
        <v>1</v>
      </c>
      <c r="V205">
        <v>0</v>
      </c>
      <c r="W205">
        <v>1</v>
      </c>
      <c r="X205">
        <v>0</v>
      </c>
      <c r="Y205">
        <v>1</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row>
    <row r="206" spans="1:49" x14ac:dyDescent="0.25">
      <c r="A206" t="s">
        <v>325</v>
      </c>
      <c r="B206" t="s">
        <v>164</v>
      </c>
      <c r="C206">
        <v>8415</v>
      </c>
      <c r="D206">
        <v>739000000</v>
      </c>
      <c r="E206" t="s">
        <v>51</v>
      </c>
      <c r="F206" t="s">
        <v>1153</v>
      </c>
      <c r="G206">
        <v>2014</v>
      </c>
      <c r="H206" t="s">
        <v>1307</v>
      </c>
      <c r="I206" t="s">
        <v>1151</v>
      </c>
      <c r="J206" t="s">
        <v>1147</v>
      </c>
      <c r="K206" t="s">
        <v>53</v>
      </c>
      <c r="L206" t="s">
        <v>1152</v>
      </c>
      <c r="M206">
        <v>2016</v>
      </c>
      <c r="N206">
        <v>4</v>
      </c>
      <c r="O206">
        <v>2014</v>
      </c>
      <c r="P206">
        <v>6</v>
      </c>
      <c r="S206">
        <v>1</v>
      </c>
      <c r="T206">
        <v>0</v>
      </c>
      <c r="U206">
        <v>0</v>
      </c>
      <c r="V206">
        <v>1</v>
      </c>
      <c r="W206">
        <v>1</v>
      </c>
      <c r="X206">
        <v>0</v>
      </c>
      <c r="Y206">
        <v>1</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row>
    <row r="207" spans="1:49" x14ac:dyDescent="0.25">
      <c r="A207" t="s">
        <v>334</v>
      </c>
      <c r="B207" t="s">
        <v>229</v>
      </c>
      <c r="C207">
        <v>5595</v>
      </c>
      <c r="D207">
        <v>700000000</v>
      </c>
      <c r="E207" t="s">
        <v>51</v>
      </c>
      <c r="F207" t="s">
        <v>1308</v>
      </c>
      <c r="G207">
        <v>2015</v>
      </c>
      <c r="H207" t="s">
        <v>1309</v>
      </c>
      <c r="I207" t="s">
        <v>1151</v>
      </c>
      <c r="J207" t="s">
        <v>1147</v>
      </c>
      <c r="K207" t="s">
        <v>53</v>
      </c>
      <c r="L207" t="s">
        <v>1179</v>
      </c>
      <c r="M207">
        <v>2015</v>
      </c>
      <c r="N207">
        <v>6</v>
      </c>
      <c r="O207">
        <v>2014</v>
      </c>
      <c r="Q207">
        <v>700000000</v>
      </c>
      <c r="R207" t="s">
        <v>51</v>
      </c>
      <c r="S207">
        <v>0</v>
      </c>
      <c r="T207">
        <v>0</v>
      </c>
      <c r="U207">
        <v>0</v>
      </c>
      <c r="V207">
        <v>0</v>
      </c>
      <c r="W207">
        <v>1</v>
      </c>
      <c r="X207">
        <v>1</v>
      </c>
      <c r="Y207">
        <v>0</v>
      </c>
      <c r="Z207">
        <v>0</v>
      </c>
      <c r="AA207">
        <v>0</v>
      </c>
      <c r="AB207">
        <v>0</v>
      </c>
      <c r="AC207">
        <v>0</v>
      </c>
      <c r="AD207">
        <v>1</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row>
    <row r="208" spans="1:49" x14ac:dyDescent="0.25">
      <c r="A208" t="s">
        <v>339</v>
      </c>
      <c r="B208" t="s">
        <v>255</v>
      </c>
      <c r="C208">
        <v>5225</v>
      </c>
      <c r="D208">
        <v>696930000</v>
      </c>
      <c r="E208" t="s">
        <v>51</v>
      </c>
      <c r="F208" t="s">
        <v>1212</v>
      </c>
      <c r="G208">
        <v>2016</v>
      </c>
      <c r="H208" t="s">
        <v>1207</v>
      </c>
      <c r="I208" t="s">
        <v>1151</v>
      </c>
      <c r="J208" t="s">
        <v>1147</v>
      </c>
      <c r="K208" t="s">
        <v>53</v>
      </c>
      <c r="L208" t="s">
        <v>1231</v>
      </c>
      <c r="M208">
        <v>2018</v>
      </c>
      <c r="N208">
        <v>3</v>
      </c>
      <c r="O208">
        <v>2016</v>
      </c>
      <c r="P208">
        <v>2</v>
      </c>
      <c r="Q208">
        <v>400000000</v>
      </c>
      <c r="R208" t="s">
        <v>51</v>
      </c>
      <c r="S208">
        <v>0</v>
      </c>
      <c r="T208">
        <v>0</v>
      </c>
      <c r="U208">
        <v>0</v>
      </c>
      <c r="V208">
        <v>0</v>
      </c>
      <c r="W208">
        <v>1</v>
      </c>
      <c r="X208">
        <v>0</v>
      </c>
      <c r="Y208">
        <v>1</v>
      </c>
      <c r="Z208">
        <v>0</v>
      </c>
      <c r="AA208">
        <v>0</v>
      </c>
      <c r="AB208">
        <v>1</v>
      </c>
      <c r="AC208">
        <v>0</v>
      </c>
      <c r="AD208">
        <v>0</v>
      </c>
      <c r="AE208">
        <v>0</v>
      </c>
      <c r="AF208">
        <v>0</v>
      </c>
      <c r="AG208">
        <v>0</v>
      </c>
      <c r="AH208">
        <v>0</v>
      </c>
      <c r="AI208">
        <v>0</v>
      </c>
      <c r="AJ208">
        <v>0</v>
      </c>
      <c r="AK208">
        <v>0</v>
      </c>
      <c r="AL208">
        <v>1</v>
      </c>
      <c r="AM208">
        <v>0</v>
      </c>
      <c r="AN208">
        <v>0</v>
      </c>
      <c r="AO208">
        <v>0</v>
      </c>
      <c r="AP208">
        <v>0</v>
      </c>
      <c r="AQ208">
        <v>0</v>
      </c>
      <c r="AR208">
        <v>0</v>
      </c>
      <c r="AS208">
        <v>0</v>
      </c>
      <c r="AT208">
        <v>0</v>
      </c>
      <c r="AU208">
        <v>0</v>
      </c>
      <c r="AV208">
        <v>0</v>
      </c>
      <c r="AW208">
        <v>0</v>
      </c>
    </row>
    <row r="209" spans="1:49" x14ac:dyDescent="0.25">
      <c r="A209" t="s">
        <v>341</v>
      </c>
      <c r="B209" t="s">
        <v>342</v>
      </c>
      <c r="C209">
        <v>11596</v>
      </c>
      <c r="D209">
        <v>500000000</v>
      </c>
      <c r="E209" t="s">
        <v>110</v>
      </c>
      <c r="F209" t="s">
        <v>1310</v>
      </c>
      <c r="G209">
        <v>2009</v>
      </c>
      <c r="H209" t="s">
        <v>1222</v>
      </c>
      <c r="I209" t="s">
        <v>1151</v>
      </c>
      <c r="J209" t="s">
        <v>1223</v>
      </c>
      <c r="K209" t="s">
        <v>53</v>
      </c>
      <c r="L209" t="s">
        <v>1311</v>
      </c>
      <c r="M209">
        <v>2009</v>
      </c>
      <c r="N209">
        <v>10</v>
      </c>
      <c r="O209">
        <v>2009</v>
      </c>
      <c r="Q209">
        <v>500000000</v>
      </c>
      <c r="R209" t="s">
        <v>110</v>
      </c>
      <c r="S209">
        <v>1</v>
      </c>
      <c r="T209">
        <v>0</v>
      </c>
      <c r="U209">
        <v>1</v>
      </c>
      <c r="V209">
        <v>1</v>
      </c>
      <c r="W209">
        <v>1</v>
      </c>
      <c r="X209">
        <v>0</v>
      </c>
      <c r="Y209">
        <v>1</v>
      </c>
      <c r="Z209">
        <v>1</v>
      </c>
      <c r="AA209">
        <v>0</v>
      </c>
      <c r="AB209">
        <v>1</v>
      </c>
      <c r="AC209">
        <v>1</v>
      </c>
      <c r="AD209">
        <v>0</v>
      </c>
      <c r="AE209">
        <v>0</v>
      </c>
      <c r="AF209">
        <v>0</v>
      </c>
      <c r="AG209">
        <v>1</v>
      </c>
      <c r="AH209">
        <v>0</v>
      </c>
      <c r="AI209">
        <v>0</v>
      </c>
      <c r="AJ209">
        <v>0</v>
      </c>
      <c r="AK209">
        <v>0</v>
      </c>
      <c r="AL209">
        <v>1</v>
      </c>
      <c r="AM209">
        <v>1</v>
      </c>
      <c r="AN209">
        <v>0</v>
      </c>
      <c r="AO209">
        <v>1</v>
      </c>
      <c r="AP209">
        <v>0</v>
      </c>
      <c r="AQ209">
        <v>1</v>
      </c>
      <c r="AR209">
        <v>0</v>
      </c>
      <c r="AS209">
        <v>0</v>
      </c>
      <c r="AT209">
        <v>0</v>
      </c>
      <c r="AU209">
        <v>1</v>
      </c>
      <c r="AV209">
        <v>0</v>
      </c>
      <c r="AW209">
        <v>0</v>
      </c>
    </row>
    <row r="210" spans="1:49" x14ac:dyDescent="0.25">
      <c r="A210" t="s">
        <v>367</v>
      </c>
      <c r="B210" t="s">
        <v>66</v>
      </c>
      <c r="C210">
        <v>5684</v>
      </c>
      <c r="D210">
        <v>645000000</v>
      </c>
      <c r="E210" t="s">
        <v>51</v>
      </c>
      <c r="F210" t="s">
        <v>1235</v>
      </c>
      <c r="G210">
        <v>2017</v>
      </c>
      <c r="H210" t="s">
        <v>1303</v>
      </c>
      <c r="I210" t="s">
        <v>1279</v>
      </c>
      <c r="J210" t="s">
        <v>1147</v>
      </c>
      <c r="K210" t="s">
        <v>53</v>
      </c>
      <c r="L210" t="s">
        <v>1152</v>
      </c>
      <c r="M210">
        <v>2020</v>
      </c>
      <c r="N210">
        <v>3</v>
      </c>
      <c r="O210">
        <v>2016</v>
      </c>
      <c r="P210">
        <v>3</v>
      </c>
      <c r="Q210">
        <v>1000000000</v>
      </c>
      <c r="R210" t="s">
        <v>51</v>
      </c>
      <c r="S210">
        <v>0</v>
      </c>
      <c r="T210">
        <v>0</v>
      </c>
      <c r="U210">
        <v>1</v>
      </c>
      <c r="V210">
        <v>0</v>
      </c>
      <c r="W210">
        <v>1</v>
      </c>
      <c r="X210">
        <v>0</v>
      </c>
      <c r="Y210">
        <v>1</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row>
    <row r="211" spans="1:49" x14ac:dyDescent="0.25">
      <c r="A211" t="s">
        <v>401</v>
      </c>
      <c r="B211" t="s">
        <v>278</v>
      </c>
      <c r="C211">
        <v>19622</v>
      </c>
      <c r="D211">
        <v>390000000</v>
      </c>
      <c r="E211" t="s">
        <v>110</v>
      </c>
      <c r="F211" t="s">
        <v>1219</v>
      </c>
      <c r="G211">
        <v>2017</v>
      </c>
      <c r="H211" t="s">
        <v>1171</v>
      </c>
      <c r="I211" t="s">
        <v>1256</v>
      </c>
      <c r="J211" t="s">
        <v>1183</v>
      </c>
      <c r="K211" t="s">
        <v>53</v>
      </c>
      <c r="L211" t="s">
        <v>1148</v>
      </c>
      <c r="M211">
        <v>2019</v>
      </c>
      <c r="N211">
        <v>3</v>
      </c>
      <c r="O211">
        <v>2017</v>
      </c>
      <c r="Q211">
        <v>300000000</v>
      </c>
      <c r="R211" t="s">
        <v>110</v>
      </c>
      <c r="S211">
        <v>0</v>
      </c>
      <c r="T211">
        <v>0</v>
      </c>
      <c r="U211">
        <v>1</v>
      </c>
      <c r="V211">
        <v>0</v>
      </c>
      <c r="W211">
        <v>1</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row>
    <row r="212" spans="1:49" x14ac:dyDescent="0.25">
      <c r="A212" t="s">
        <v>403</v>
      </c>
      <c r="B212" t="s">
        <v>75</v>
      </c>
      <c r="C212">
        <v>5598</v>
      </c>
      <c r="D212">
        <v>400000000</v>
      </c>
      <c r="E212" t="s">
        <v>110</v>
      </c>
      <c r="F212" t="s">
        <v>1243</v>
      </c>
      <c r="G212">
        <v>2010</v>
      </c>
      <c r="H212" t="s">
        <v>1312</v>
      </c>
      <c r="I212" t="s">
        <v>1151</v>
      </c>
      <c r="J212" t="s">
        <v>1183</v>
      </c>
      <c r="K212" t="s">
        <v>53</v>
      </c>
      <c r="L212" t="s">
        <v>1152</v>
      </c>
      <c r="M212">
        <v>2012</v>
      </c>
      <c r="N212">
        <v>6</v>
      </c>
      <c r="O212">
        <v>2010</v>
      </c>
      <c r="P212">
        <v>11</v>
      </c>
      <c r="Q212">
        <v>500000000</v>
      </c>
      <c r="R212" t="s">
        <v>110</v>
      </c>
      <c r="S212">
        <v>1</v>
      </c>
      <c r="T212">
        <v>1</v>
      </c>
      <c r="U212">
        <v>0</v>
      </c>
      <c r="V212">
        <v>1</v>
      </c>
      <c r="W212">
        <v>1</v>
      </c>
      <c r="X212">
        <v>0</v>
      </c>
      <c r="Y212">
        <v>1</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row>
    <row r="213" spans="1:49" x14ac:dyDescent="0.25">
      <c r="A213" t="s">
        <v>429</v>
      </c>
      <c r="B213" t="s">
        <v>430</v>
      </c>
      <c r="C213">
        <v>8070</v>
      </c>
      <c r="D213">
        <v>500000000</v>
      </c>
      <c r="E213" t="s">
        <v>51</v>
      </c>
      <c r="F213" t="s">
        <v>1219</v>
      </c>
      <c r="G213">
        <v>2018</v>
      </c>
      <c r="H213" t="s">
        <v>1207</v>
      </c>
      <c r="I213" t="s">
        <v>1170</v>
      </c>
      <c r="J213" t="s">
        <v>1147</v>
      </c>
      <c r="K213" t="s">
        <v>53</v>
      </c>
      <c r="L213" t="s">
        <v>1148</v>
      </c>
      <c r="M213">
        <v>2019</v>
      </c>
      <c r="N213">
        <v>1</v>
      </c>
      <c r="O213">
        <v>2018</v>
      </c>
      <c r="P213">
        <v>9</v>
      </c>
      <c r="Q213">
        <v>400000000</v>
      </c>
      <c r="R213" t="s">
        <v>51</v>
      </c>
      <c r="S213">
        <v>0</v>
      </c>
      <c r="T213">
        <v>0</v>
      </c>
      <c r="U213">
        <v>1</v>
      </c>
      <c r="V213">
        <v>0</v>
      </c>
      <c r="W213">
        <v>1</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row>
    <row r="214" spans="1:49" x14ac:dyDescent="0.25">
      <c r="A214" t="s">
        <v>433</v>
      </c>
      <c r="B214" t="s">
        <v>66</v>
      </c>
      <c r="C214">
        <v>5684</v>
      </c>
      <c r="D214">
        <v>500000000</v>
      </c>
      <c r="E214" t="s">
        <v>51</v>
      </c>
      <c r="F214" t="s">
        <v>1149</v>
      </c>
      <c r="G214">
        <v>2012</v>
      </c>
      <c r="H214" t="s">
        <v>1145</v>
      </c>
      <c r="I214" t="s">
        <v>1146</v>
      </c>
      <c r="J214" t="s">
        <v>1147</v>
      </c>
      <c r="K214" t="s">
        <v>53</v>
      </c>
      <c r="L214" t="s">
        <v>1148</v>
      </c>
      <c r="M214">
        <v>2012</v>
      </c>
      <c r="N214">
        <v>11</v>
      </c>
      <c r="O214">
        <v>2012</v>
      </c>
      <c r="Q214">
        <v>500000000</v>
      </c>
      <c r="R214" t="s">
        <v>51</v>
      </c>
      <c r="S214">
        <v>0</v>
      </c>
      <c r="T214">
        <v>0</v>
      </c>
      <c r="U214">
        <v>0</v>
      </c>
      <c r="V214">
        <v>0</v>
      </c>
      <c r="W214">
        <v>1</v>
      </c>
      <c r="X214">
        <v>1</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row>
    <row r="215" spans="1:49" x14ac:dyDescent="0.25">
      <c r="A215" t="s">
        <v>443</v>
      </c>
      <c r="B215" t="s">
        <v>315</v>
      </c>
      <c r="C215">
        <v>17728</v>
      </c>
      <c r="D215">
        <v>350000000</v>
      </c>
      <c r="E215" t="s">
        <v>110</v>
      </c>
      <c r="F215" t="s">
        <v>1235</v>
      </c>
      <c r="G215">
        <v>2017</v>
      </c>
      <c r="H215" t="s">
        <v>1145</v>
      </c>
      <c r="I215" t="s">
        <v>1211</v>
      </c>
      <c r="J215" t="s">
        <v>1147</v>
      </c>
      <c r="K215" t="s">
        <v>53</v>
      </c>
      <c r="L215" t="s">
        <v>1278</v>
      </c>
      <c r="M215">
        <v>2018</v>
      </c>
      <c r="N215">
        <v>11</v>
      </c>
      <c r="O215">
        <v>2017</v>
      </c>
      <c r="P215">
        <v>3</v>
      </c>
      <c r="Q215">
        <v>200000000</v>
      </c>
      <c r="R215" t="s">
        <v>110</v>
      </c>
      <c r="S215">
        <v>0</v>
      </c>
      <c r="T215">
        <v>0</v>
      </c>
      <c r="U215">
        <v>1</v>
      </c>
      <c r="V215">
        <v>0</v>
      </c>
      <c r="W215">
        <v>1</v>
      </c>
      <c r="X215">
        <v>0</v>
      </c>
      <c r="Y215">
        <v>1</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row>
    <row r="216" spans="1:49" x14ac:dyDescent="0.25">
      <c r="A216" t="s">
        <v>446</v>
      </c>
      <c r="B216" t="s">
        <v>447</v>
      </c>
      <c r="C216">
        <v>8118</v>
      </c>
      <c r="D216">
        <v>1400000000000</v>
      </c>
      <c r="E216" t="s">
        <v>448</v>
      </c>
      <c r="F216" t="s">
        <v>1204</v>
      </c>
      <c r="G216">
        <v>2015</v>
      </c>
      <c r="H216" t="s">
        <v>1205</v>
      </c>
      <c r="I216" t="s">
        <v>1313</v>
      </c>
      <c r="J216" t="s">
        <v>1147</v>
      </c>
      <c r="K216" t="s">
        <v>53</v>
      </c>
      <c r="L216" t="s">
        <v>1148</v>
      </c>
      <c r="M216">
        <v>2016</v>
      </c>
      <c r="N216">
        <v>2</v>
      </c>
      <c r="O216">
        <v>2015</v>
      </c>
      <c r="P216">
        <v>11</v>
      </c>
      <c r="S216">
        <v>1</v>
      </c>
      <c r="T216">
        <v>0</v>
      </c>
      <c r="U216">
        <v>0</v>
      </c>
      <c r="V216">
        <v>0</v>
      </c>
      <c r="W216">
        <v>1</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row>
    <row r="217" spans="1:49" x14ac:dyDescent="0.25">
      <c r="A217" t="s">
        <v>453</v>
      </c>
      <c r="B217" t="s">
        <v>454</v>
      </c>
      <c r="C217">
        <v>22677</v>
      </c>
      <c r="D217">
        <v>1390000000000</v>
      </c>
      <c r="E217" t="s">
        <v>448</v>
      </c>
      <c r="F217" t="s">
        <v>1314</v>
      </c>
      <c r="G217">
        <v>2015</v>
      </c>
      <c r="H217" t="s">
        <v>1205</v>
      </c>
      <c r="I217" t="s">
        <v>1313</v>
      </c>
      <c r="J217" t="s">
        <v>1147</v>
      </c>
      <c r="K217" t="s">
        <v>53</v>
      </c>
      <c r="L217" t="s">
        <v>1148</v>
      </c>
      <c r="M217">
        <v>2016</v>
      </c>
      <c r="O217">
        <v>2015</v>
      </c>
      <c r="Q217">
        <v>1500000000000</v>
      </c>
      <c r="R217" t="s">
        <v>448</v>
      </c>
      <c r="S217">
        <v>0</v>
      </c>
      <c r="T217">
        <v>1</v>
      </c>
      <c r="U217">
        <v>0</v>
      </c>
      <c r="V217">
        <v>0</v>
      </c>
      <c r="W217">
        <v>1</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row>
    <row r="218" spans="1:49" x14ac:dyDescent="0.25">
      <c r="A218" t="s">
        <v>464</v>
      </c>
      <c r="B218" t="s">
        <v>224</v>
      </c>
      <c r="C218">
        <v>14892</v>
      </c>
      <c r="D218">
        <v>332980000</v>
      </c>
      <c r="E218" t="s">
        <v>67</v>
      </c>
      <c r="F218" t="s">
        <v>1196</v>
      </c>
      <c r="G218">
        <v>2016</v>
      </c>
      <c r="H218" t="s">
        <v>1145</v>
      </c>
      <c r="I218" t="s">
        <v>1151</v>
      </c>
      <c r="J218" t="s">
        <v>1147</v>
      </c>
      <c r="K218" t="s">
        <v>53</v>
      </c>
      <c r="L218" t="s">
        <v>1200</v>
      </c>
      <c r="M218">
        <v>2016</v>
      </c>
      <c r="N218">
        <v>4</v>
      </c>
      <c r="O218">
        <v>2016</v>
      </c>
      <c r="P218">
        <v>2</v>
      </c>
      <c r="Q218">
        <v>300000000</v>
      </c>
      <c r="R218" t="s">
        <v>67</v>
      </c>
      <c r="S218">
        <v>0</v>
      </c>
      <c r="T218">
        <v>0</v>
      </c>
      <c r="U218">
        <v>0</v>
      </c>
      <c r="V218">
        <v>0</v>
      </c>
      <c r="W218">
        <v>1</v>
      </c>
      <c r="X218">
        <v>1</v>
      </c>
      <c r="Y218">
        <v>0</v>
      </c>
      <c r="Z218">
        <v>0</v>
      </c>
      <c r="AA218">
        <v>0</v>
      </c>
      <c r="AB218">
        <v>0</v>
      </c>
      <c r="AC218">
        <v>0</v>
      </c>
      <c r="AD218">
        <v>1</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row>
    <row r="219" spans="1:49" x14ac:dyDescent="0.25">
      <c r="A219" t="s">
        <v>492</v>
      </c>
      <c r="B219" t="s">
        <v>251</v>
      </c>
      <c r="C219">
        <v>17885</v>
      </c>
      <c r="D219">
        <v>265000000</v>
      </c>
      <c r="E219" t="s">
        <v>67</v>
      </c>
      <c r="F219" t="s">
        <v>1149</v>
      </c>
      <c r="G219">
        <v>2014</v>
      </c>
      <c r="H219" t="s">
        <v>1145</v>
      </c>
      <c r="I219" t="s">
        <v>1146</v>
      </c>
      <c r="J219" t="s">
        <v>1183</v>
      </c>
      <c r="K219" t="s">
        <v>53</v>
      </c>
      <c r="L219" t="s">
        <v>1148</v>
      </c>
      <c r="M219">
        <v>2015</v>
      </c>
      <c r="N219">
        <v>9</v>
      </c>
      <c r="O219">
        <v>2014</v>
      </c>
      <c r="P219">
        <v>7</v>
      </c>
      <c r="Q219">
        <v>500000000</v>
      </c>
      <c r="R219" t="s">
        <v>67</v>
      </c>
      <c r="S219">
        <v>0</v>
      </c>
      <c r="T219">
        <v>0</v>
      </c>
      <c r="U219">
        <v>0</v>
      </c>
      <c r="V219">
        <v>0</v>
      </c>
      <c r="W219">
        <v>1</v>
      </c>
      <c r="X219">
        <v>1</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row>
    <row r="220" spans="1:49" x14ac:dyDescent="0.25">
      <c r="A220" t="s">
        <v>503</v>
      </c>
      <c r="B220" t="s">
        <v>504</v>
      </c>
      <c r="C220">
        <v>10957</v>
      </c>
      <c r="D220">
        <v>5020000000</v>
      </c>
      <c r="E220" t="s">
        <v>505</v>
      </c>
      <c r="F220" t="s">
        <v>1304</v>
      </c>
      <c r="G220">
        <v>2010</v>
      </c>
      <c r="H220" t="s">
        <v>1205</v>
      </c>
      <c r="I220" t="s">
        <v>1315</v>
      </c>
      <c r="J220" t="s">
        <v>1238</v>
      </c>
      <c r="K220" t="s">
        <v>53</v>
      </c>
      <c r="L220" t="s">
        <v>1263</v>
      </c>
      <c r="M220">
        <v>2010</v>
      </c>
      <c r="N220">
        <v>12</v>
      </c>
      <c r="O220">
        <v>2010</v>
      </c>
      <c r="S220">
        <v>0</v>
      </c>
      <c r="T220">
        <v>0</v>
      </c>
      <c r="U220">
        <v>0</v>
      </c>
      <c r="V220">
        <v>0</v>
      </c>
      <c r="W220">
        <v>0</v>
      </c>
      <c r="X220">
        <v>0</v>
      </c>
      <c r="Y220">
        <v>1</v>
      </c>
      <c r="Z220">
        <v>0</v>
      </c>
      <c r="AA220">
        <v>0</v>
      </c>
      <c r="AB220">
        <v>1</v>
      </c>
      <c r="AC220">
        <v>0</v>
      </c>
      <c r="AD220">
        <v>0</v>
      </c>
      <c r="AE220">
        <v>0</v>
      </c>
      <c r="AF220">
        <v>0</v>
      </c>
      <c r="AG220">
        <v>0</v>
      </c>
      <c r="AH220">
        <v>0</v>
      </c>
      <c r="AI220">
        <v>0</v>
      </c>
      <c r="AJ220">
        <v>0</v>
      </c>
      <c r="AK220">
        <v>0</v>
      </c>
      <c r="AL220">
        <v>1</v>
      </c>
      <c r="AM220">
        <v>0</v>
      </c>
      <c r="AN220">
        <v>0</v>
      </c>
      <c r="AO220">
        <v>0</v>
      </c>
      <c r="AP220">
        <v>0</v>
      </c>
      <c r="AQ220">
        <v>0</v>
      </c>
      <c r="AR220">
        <v>0</v>
      </c>
      <c r="AS220">
        <v>0</v>
      </c>
      <c r="AT220">
        <v>0</v>
      </c>
      <c r="AU220">
        <v>0</v>
      </c>
      <c r="AV220">
        <v>0</v>
      </c>
      <c r="AW220">
        <v>0</v>
      </c>
    </row>
    <row r="221" spans="1:49" x14ac:dyDescent="0.25">
      <c r="A221" t="s">
        <v>522</v>
      </c>
      <c r="B221" t="s">
        <v>342</v>
      </c>
      <c r="C221">
        <v>11596</v>
      </c>
      <c r="D221">
        <v>370000000</v>
      </c>
      <c r="E221" t="s">
        <v>51</v>
      </c>
      <c r="F221" t="s">
        <v>1221</v>
      </c>
      <c r="G221">
        <v>2004</v>
      </c>
      <c r="H221" t="s">
        <v>1316</v>
      </c>
      <c r="I221" t="s">
        <v>1151</v>
      </c>
      <c r="J221" t="s">
        <v>1223</v>
      </c>
      <c r="K221" t="s">
        <v>53</v>
      </c>
      <c r="L221" t="s">
        <v>1198</v>
      </c>
      <c r="M221">
        <v>2004</v>
      </c>
      <c r="O221">
        <v>2004</v>
      </c>
      <c r="Q221">
        <v>370000000</v>
      </c>
      <c r="R221" t="s">
        <v>51</v>
      </c>
      <c r="S221">
        <v>0</v>
      </c>
      <c r="T221">
        <v>1</v>
      </c>
      <c r="U221">
        <v>0</v>
      </c>
      <c r="V221">
        <v>0</v>
      </c>
      <c r="W221">
        <v>1</v>
      </c>
      <c r="X221">
        <v>1</v>
      </c>
      <c r="Y221">
        <v>0</v>
      </c>
      <c r="Z221">
        <v>0</v>
      </c>
      <c r="AA221">
        <v>0</v>
      </c>
      <c r="AB221">
        <v>1</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row>
    <row r="222" spans="1:49" x14ac:dyDescent="0.25">
      <c r="A222" t="s">
        <v>538</v>
      </c>
      <c r="B222" t="s">
        <v>342</v>
      </c>
      <c r="C222">
        <v>11596</v>
      </c>
      <c r="D222">
        <v>353000000</v>
      </c>
      <c r="E222" t="s">
        <v>51</v>
      </c>
      <c r="F222" t="s">
        <v>1221</v>
      </c>
      <c r="G222">
        <v>2013</v>
      </c>
      <c r="H222" t="s">
        <v>1317</v>
      </c>
      <c r="I222" t="s">
        <v>1151</v>
      </c>
      <c r="J222" t="s">
        <v>1147</v>
      </c>
      <c r="K222" t="s">
        <v>53</v>
      </c>
      <c r="L222" t="s">
        <v>1198</v>
      </c>
      <c r="M222">
        <v>2015</v>
      </c>
      <c r="N222">
        <v>2</v>
      </c>
      <c r="O222">
        <v>2013</v>
      </c>
      <c r="Q222">
        <v>500000000</v>
      </c>
      <c r="R222" t="s">
        <v>51</v>
      </c>
      <c r="S222">
        <v>0</v>
      </c>
      <c r="T222">
        <v>1</v>
      </c>
      <c r="U222">
        <v>0</v>
      </c>
      <c r="V222">
        <v>0</v>
      </c>
      <c r="W222">
        <v>1</v>
      </c>
      <c r="X222">
        <v>1</v>
      </c>
      <c r="Y222">
        <v>0</v>
      </c>
      <c r="Z222">
        <v>0</v>
      </c>
      <c r="AA222">
        <v>0</v>
      </c>
      <c r="AB222">
        <v>1</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row>
    <row r="223" spans="1:49" x14ac:dyDescent="0.25">
      <c r="A223" t="s">
        <v>541</v>
      </c>
      <c r="B223" t="s">
        <v>542</v>
      </c>
      <c r="C223">
        <v>14532</v>
      </c>
      <c r="D223">
        <v>350000000</v>
      </c>
      <c r="E223" t="s">
        <v>51</v>
      </c>
      <c r="F223" t="s">
        <v>1149</v>
      </c>
      <c r="G223">
        <v>2013</v>
      </c>
      <c r="H223" t="s">
        <v>1166</v>
      </c>
      <c r="I223" t="s">
        <v>1151</v>
      </c>
      <c r="J223" t="s">
        <v>1183</v>
      </c>
      <c r="K223" t="s">
        <v>53</v>
      </c>
      <c r="L223" t="s">
        <v>1192</v>
      </c>
      <c r="M223">
        <v>2014</v>
      </c>
      <c r="N223">
        <v>1</v>
      </c>
      <c r="O223">
        <v>2013</v>
      </c>
      <c r="P223">
        <v>9</v>
      </c>
      <c r="Q223">
        <v>400000000</v>
      </c>
      <c r="R223" t="s">
        <v>51</v>
      </c>
      <c r="S223">
        <v>0</v>
      </c>
      <c r="T223">
        <v>0</v>
      </c>
      <c r="U223">
        <v>0</v>
      </c>
      <c r="V223">
        <v>0</v>
      </c>
      <c r="W223">
        <v>1</v>
      </c>
      <c r="X223">
        <v>1</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row>
    <row r="224" spans="1:49" x14ac:dyDescent="0.25">
      <c r="A224" t="s">
        <v>564</v>
      </c>
      <c r="B224" t="s">
        <v>430</v>
      </c>
      <c r="C224">
        <v>8070</v>
      </c>
      <c r="D224">
        <v>325000000</v>
      </c>
      <c r="E224" t="s">
        <v>51</v>
      </c>
      <c r="F224" t="s">
        <v>1318</v>
      </c>
      <c r="G224">
        <v>2016</v>
      </c>
      <c r="H224" t="s">
        <v>1207</v>
      </c>
      <c r="I224" t="s">
        <v>1170</v>
      </c>
      <c r="J224" t="s">
        <v>1147</v>
      </c>
      <c r="K224" t="s">
        <v>53</v>
      </c>
      <c r="L224" t="s">
        <v>1148</v>
      </c>
      <c r="M224">
        <v>2017</v>
      </c>
      <c r="N224">
        <v>4</v>
      </c>
      <c r="O224">
        <v>2016</v>
      </c>
      <c r="P224">
        <v>2</v>
      </c>
      <c r="Q224">
        <v>250000000</v>
      </c>
      <c r="R224" t="s">
        <v>51</v>
      </c>
      <c r="S224">
        <v>0</v>
      </c>
      <c r="T224">
        <v>0</v>
      </c>
      <c r="U224">
        <v>1</v>
      </c>
      <c r="V224">
        <v>1</v>
      </c>
      <c r="W224">
        <v>1</v>
      </c>
      <c r="X224">
        <v>0</v>
      </c>
      <c r="Y224">
        <v>1</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row>
    <row r="225" spans="1:49" x14ac:dyDescent="0.25">
      <c r="A225" t="s">
        <v>577</v>
      </c>
      <c r="B225" t="s">
        <v>578</v>
      </c>
      <c r="C225">
        <v>5604</v>
      </c>
      <c r="D225">
        <v>300000000</v>
      </c>
      <c r="E225" t="s">
        <v>51</v>
      </c>
      <c r="F225" t="s">
        <v>1319</v>
      </c>
      <c r="G225">
        <v>2016</v>
      </c>
      <c r="H225" t="s">
        <v>1205</v>
      </c>
      <c r="I225" t="s">
        <v>1320</v>
      </c>
      <c r="J225" t="s">
        <v>1147</v>
      </c>
      <c r="K225" t="s">
        <v>53</v>
      </c>
      <c r="L225" t="s">
        <v>1321</v>
      </c>
      <c r="M225">
        <v>2018</v>
      </c>
      <c r="N225">
        <v>10</v>
      </c>
      <c r="O225">
        <v>2016</v>
      </c>
      <c r="P225">
        <v>3</v>
      </c>
      <c r="S225">
        <v>0</v>
      </c>
      <c r="T225">
        <v>0</v>
      </c>
      <c r="U225">
        <v>0</v>
      </c>
      <c r="V225">
        <v>0</v>
      </c>
      <c r="W225">
        <v>1</v>
      </c>
      <c r="X225">
        <v>0</v>
      </c>
      <c r="Y225">
        <v>1</v>
      </c>
      <c r="Z225">
        <v>1</v>
      </c>
      <c r="AA225">
        <v>0</v>
      </c>
      <c r="AB225">
        <v>1</v>
      </c>
      <c r="AC225">
        <v>0</v>
      </c>
      <c r="AD225">
        <v>0</v>
      </c>
      <c r="AE225">
        <v>0</v>
      </c>
      <c r="AF225">
        <v>1</v>
      </c>
      <c r="AG225">
        <v>0</v>
      </c>
      <c r="AH225">
        <v>0</v>
      </c>
      <c r="AI225">
        <v>1</v>
      </c>
      <c r="AJ225">
        <v>1</v>
      </c>
      <c r="AK225">
        <v>0</v>
      </c>
      <c r="AL225">
        <v>1</v>
      </c>
      <c r="AM225">
        <v>1</v>
      </c>
      <c r="AN225">
        <v>1</v>
      </c>
      <c r="AO225">
        <v>0</v>
      </c>
      <c r="AP225">
        <v>1</v>
      </c>
      <c r="AQ225">
        <v>1</v>
      </c>
      <c r="AR225">
        <v>0</v>
      </c>
      <c r="AS225">
        <v>0</v>
      </c>
      <c r="AT225">
        <v>0</v>
      </c>
      <c r="AU225">
        <v>1</v>
      </c>
      <c r="AV225">
        <v>0</v>
      </c>
      <c r="AW225">
        <v>0</v>
      </c>
    </row>
    <row r="226" spans="1:49" x14ac:dyDescent="0.25">
      <c r="A226" t="s">
        <v>596</v>
      </c>
      <c r="B226" t="s">
        <v>546</v>
      </c>
      <c r="C226">
        <v>14580</v>
      </c>
      <c r="D226">
        <v>250000000</v>
      </c>
      <c r="E226" t="s">
        <v>110</v>
      </c>
      <c r="F226" t="s">
        <v>1168</v>
      </c>
      <c r="G226">
        <v>2015</v>
      </c>
      <c r="H226" t="s">
        <v>1171</v>
      </c>
      <c r="I226" t="s">
        <v>1151</v>
      </c>
      <c r="J226" t="s">
        <v>1147</v>
      </c>
      <c r="K226" t="s">
        <v>53</v>
      </c>
      <c r="L226" t="s">
        <v>1148</v>
      </c>
      <c r="M226">
        <v>2015</v>
      </c>
      <c r="N226">
        <v>1</v>
      </c>
      <c r="O226">
        <v>2015</v>
      </c>
      <c r="P226">
        <v>1</v>
      </c>
      <c r="Q226">
        <v>250000000</v>
      </c>
      <c r="R226" t="s">
        <v>110</v>
      </c>
      <c r="S226">
        <v>1</v>
      </c>
      <c r="T226">
        <v>1</v>
      </c>
      <c r="U226">
        <v>1</v>
      </c>
      <c r="V226">
        <v>1</v>
      </c>
      <c r="W226">
        <v>1</v>
      </c>
      <c r="X226">
        <v>0</v>
      </c>
      <c r="Y226">
        <v>1</v>
      </c>
      <c r="Z226">
        <v>1</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row>
    <row r="227" spans="1:49" x14ac:dyDescent="0.25">
      <c r="A227" t="s">
        <v>616</v>
      </c>
      <c r="B227" t="s">
        <v>578</v>
      </c>
      <c r="C227">
        <v>5604</v>
      </c>
      <c r="D227">
        <v>254000000</v>
      </c>
      <c r="E227" t="s">
        <v>51</v>
      </c>
      <c r="F227" t="s">
        <v>1322</v>
      </c>
      <c r="G227">
        <v>2011</v>
      </c>
      <c r="H227" t="s">
        <v>1205</v>
      </c>
      <c r="I227" t="s">
        <v>1323</v>
      </c>
      <c r="J227" t="s">
        <v>1223</v>
      </c>
      <c r="K227" t="s">
        <v>53</v>
      </c>
      <c r="L227" t="s">
        <v>1214</v>
      </c>
      <c r="M227">
        <v>2011</v>
      </c>
      <c r="N227">
        <v>3</v>
      </c>
      <c r="O227">
        <v>2008</v>
      </c>
      <c r="Q227">
        <v>200000000</v>
      </c>
      <c r="R227" t="s">
        <v>51</v>
      </c>
      <c r="S227">
        <v>0</v>
      </c>
      <c r="T227">
        <v>0</v>
      </c>
      <c r="U227">
        <v>0</v>
      </c>
      <c r="V227">
        <v>0</v>
      </c>
      <c r="W227">
        <v>1</v>
      </c>
      <c r="X227">
        <v>0</v>
      </c>
      <c r="Y227">
        <v>1</v>
      </c>
      <c r="Z227">
        <v>1</v>
      </c>
      <c r="AA227">
        <v>0</v>
      </c>
      <c r="AB227">
        <v>1</v>
      </c>
      <c r="AC227">
        <v>0</v>
      </c>
      <c r="AD227">
        <v>0</v>
      </c>
      <c r="AE227">
        <v>1</v>
      </c>
      <c r="AF227">
        <v>0</v>
      </c>
      <c r="AG227">
        <v>1</v>
      </c>
      <c r="AH227">
        <v>0</v>
      </c>
      <c r="AI227">
        <v>0</v>
      </c>
      <c r="AJ227">
        <v>1</v>
      </c>
      <c r="AK227">
        <v>0</v>
      </c>
      <c r="AL227">
        <v>1</v>
      </c>
      <c r="AM227">
        <v>0</v>
      </c>
      <c r="AN227">
        <v>0</v>
      </c>
      <c r="AO227">
        <v>0</v>
      </c>
      <c r="AP227">
        <v>0</v>
      </c>
      <c r="AQ227">
        <v>1</v>
      </c>
      <c r="AR227">
        <v>0</v>
      </c>
      <c r="AS227">
        <v>0</v>
      </c>
      <c r="AT227">
        <v>0</v>
      </c>
      <c r="AU227">
        <v>0</v>
      </c>
      <c r="AV227">
        <v>0</v>
      </c>
      <c r="AW227">
        <v>0</v>
      </c>
    </row>
    <row r="228" spans="1:49" x14ac:dyDescent="0.25">
      <c r="A228" t="s">
        <v>618</v>
      </c>
      <c r="B228" t="s">
        <v>606</v>
      </c>
      <c r="C228">
        <v>5671</v>
      </c>
      <c r="D228">
        <v>184000000</v>
      </c>
      <c r="E228" t="s">
        <v>110</v>
      </c>
      <c r="F228" t="s">
        <v>1324</v>
      </c>
      <c r="G228">
        <v>2004</v>
      </c>
      <c r="H228" t="s">
        <v>1145</v>
      </c>
      <c r="I228" t="s">
        <v>1151</v>
      </c>
      <c r="J228" t="s">
        <v>1223</v>
      </c>
      <c r="K228" t="s">
        <v>53</v>
      </c>
      <c r="L228" t="s">
        <v>1325</v>
      </c>
      <c r="M228">
        <v>2005</v>
      </c>
      <c r="O228">
        <v>2004</v>
      </c>
      <c r="Q228">
        <v>229300000</v>
      </c>
      <c r="R228" t="s">
        <v>51</v>
      </c>
      <c r="S228">
        <v>1</v>
      </c>
      <c r="T228">
        <v>0</v>
      </c>
      <c r="U228">
        <v>0</v>
      </c>
      <c r="V228">
        <v>0</v>
      </c>
      <c r="W228">
        <v>0</v>
      </c>
      <c r="X228">
        <v>0</v>
      </c>
      <c r="Y228">
        <v>1</v>
      </c>
      <c r="Z228">
        <v>0</v>
      </c>
      <c r="AA228">
        <v>0</v>
      </c>
      <c r="AB228">
        <v>0</v>
      </c>
      <c r="AC228">
        <v>1</v>
      </c>
      <c r="AD228">
        <v>0</v>
      </c>
      <c r="AE228">
        <v>1</v>
      </c>
      <c r="AF228">
        <v>0</v>
      </c>
      <c r="AG228">
        <v>0</v>
      </c>
      <c r="AH228">
        <v>0</v>
      </c>
      <c r="AI228">
        <v>0</v>
      </c>
      <c r="AJ228">
        <v>0</v>
      </c>
      <c r="AK228">
        <v>0</v>
      </c>
      <c r="AL228">
        <v>1</v>
      </c>
      <c r="AM228">
        <v>0</v>
      </c>
      <c r="AN228">
        <v>0</v>
      </c>
      <c r="AO228">
        <v>0</v>
      </c>
      <c r="AP228">
        <v>0</v>
      </c>
      <c r="AQ228">
        <v>1</v>
      </c>
      <c r="AR228">
        <v>0</v>
      </c>
      <c r="AS228">
        <v>0</v>
      </c>
      <c r="AT228">
        <v>0</v>
      </c>
      <c r="AU228">
        <v>0</v>
      </c>
      <c r="AV228">
        <v>0</v>
      </c>
      <c r="AW228">
        <v>0</v>
      </c>
    </row>
    <row r="229" spans="1:49" x14ac:dyDescent="0.25">
      <c r="A229" t="s">
        <v>623</v>
      </c>
      <c r="B229" t="s">
        <v>50</v>
      </c>
      <c r="C229">
        <v>5611</v>
      </c>
      <c r="D229">
        <v>250000000</v>
      </c>
      <c r="E229" t="s">
        <v>51</v>
      </c>
      <c r="F229" t="s">
        <v>1212</v>
      </c>
      <c r="G229">
        <v>2016</v>
      </c>
      <c r="H229" t="s">
        <v>1207</v>
      </c>
      <c r="I229" t="s">
        <v>1151</v>
      </c>
      <c r="J229" t="s">
        <v>1147</v>
      </c>
      <c r="K229" t="s">
        <v>53</v>
      </c>
      <c r="L229" t="s">
        <v>1227</v>
      </c>
      <c r="M229">
        <v>2019</v>
      </c>
      <c r="N229">
        <v>6</v>
      </c>
      <c r="O229">
        <v>2016</v>
      </c>
      <c r="S229">
        <v>0</v>
      </c>
      <c r="T229">
        <v>0</v>
      </c>
      <c r="U229">
        <v>0</v>
      </c>
      <c r="V229">
        <v>0</v>
      </c>
      <c r="W229">
        <v>1</v>
      </c>
      <c r="X229">
        <v>0</v>
      </c>
      <c r="Y229">
        <v>1</v>
      </c>
      <c r="Z229">
        <v>0</v>
      </c>
      <c r="AA229">
        <v>0</v>
      </c>
      <c r="AB229">
        <v>1</v>
      </c>
      <c r="AC229">
        <v>0</v>
      </c>
      <c r="AD229">
        <v>0</v>
      </c>
      <c r="AE229">
        <v>0</v>
      </c>
      <c r="AF229">
        <v>0</v>
      </c>
      <c r="AG229">
        <v>0</v>
      </c>
      <c r="AH229">
        <v>0</v>
      </c>
      <c r="AI229">
        <v>0</v>
      </c>
      <c r="AJ229">
        <v>0</v>
      </c>
      <c r="AK229">
        <v>0</v>
      </c>
      <c r="AL229">
        <v>1</v>
      </c>
      <c r="AM229">
        <v>0</v>
      </c>
      <c r="AN229">
        <v>0</v>
      </c>
      <c r="AO229">
        <v>0</v>
      </c>
      <c r="AP229">
        <v>0</v>
      </c>
      <c r="AQ229">
        <v>0</v>
      </c>
      <c r="AR229">
        <v>0</v>
      </c>
      <c r="AS229">
        <v>0</v>
      </c>
      <c r="AT229">
        <v>0</v>
      </c>
      <c r="AU229">
        <v>0</v>
      </c>
      <c r="AV229">
        <v>0</v>
      </c>
      <c r="AW229">
        <v>0</v>
      </c>
    </row>
    <row r="230" spans="1:49" x14ac:dyDescent="0.25">
      <c r="A230" t="s">
        <v>636</v>
      </c>
      <c r="B230" t="s">
        <v>578</v>
      </c>
      <c r="C230">
        <v>5604</v>
      </c>
      <c r="D230">
        <v>236000000</v>
      </c>
      <c r="E230" t="s">
        <v>51</v>
      </c>
      <c r="F230" t="s">
        <v>1326</v>
      </c>
      <c r="G230">
        <v>2008</v>
      </c>
      <c r="H230" t="s">
        <v>1205</v>
      </c>
      <c r="I230" t="s">
        <v>1327</v>
      </c>
      <c r="J230" t="s">
        <v>1223</v>
      </c>
      <c r="K230" t="s">
        <v>53</v>
      </c>
      <c r="L230" t="s">
        <v>1214</v>
      </c>
      <c r="M230">
        <v>2008</v>
      </c>
      <c r="N230">
        <v>9</v>
      </c>
      <c r="O230">
        <v>2008</v>
      </c>
      <c r="P230">
        <v>2</v>
      </c>
      <c r="Q230">
        <v>200000000</v>
      </c>
      <c r="R230" t="s">
        <v>51</v>
      </c>
      <c r="S230">
        <v>0</v>
      </c>
      <c r="T230">
        <v>0</v>
      </c>
      <c r="U230">
        <v>1</v>
      </c>
      <c r="V230">
        <v>0</v>
      </c>
      <c r="W230">
        <v>1</v>
      </c>
      <c r="X230">
        <v>0</v>
      </c>
      <c r="Y230">
        <v>1</v>
      </c>
      <c r="Z230">
        <v>0</v>
      </c>
      <c r="AA230">
        <v>1</v>
      </c>
      <c r="AB230">
        <v>1</v>
      </c>
      <c r="AC230">
        <v>0</v>
      </c>
      <c r="AD230">
        <v>0</v>
      </c>
      <c r="AE230">
        <v>0</v>
      </c>
      <c r="AF230">
        <v>0</v>
      </c>
      <c r="AG230">
        <v>0</v>
      </c>
      <c r="AH230">
        <v>0</v>
      </c>
      <c r="AI230">
        <v>0</v>
      </c>
      <c r="AJ230">
        <v>1</v>
      </c>
      <c r="AK230">
        <v>0</v>
      </c>
      <c r="AL230">
        <v>1</v>
      </c>
      <c r="AM230">
        <v>0</v>
      </c>
      <c r="AN230">
        <v>0</v>
      </c>
      <c r="AO230">
        <v>0</v>
      </c>
      <c r="AP230">
        <v>0</v>
      </c>
      <c r="AQ230">
        <v>1</v>
      </c>
      <c r="AR230">
        <v>0</v>
      </c>
      <c r="AS230">
        <v>0</v>
      </c>
      <c r="AT230">
        <v>0</v>
      </c>
      <c r="AU230">
        <v>0</v>
      </c>
      <c r="AV230">
        <v>0</v>
      </c>
      <c r="AW230">
        <v>0</v>
      </c>
    </row>
    <row r="231" spans="1:49" x14ac:dyDescent="0.25">
      <c r="A231" t="s">
        <v>642</v>
      </c>
      <c r="B231" t="s">
        <v>643</v>
      </c>
      <c r="C231">
        <v>7329</v>
      </c>
      <c r="D231">
        <v>230000000</v>
      </c>
      <c r="E231" t="s">
        <v>51</v>
      </c>
      <c r="F231" t="s">
        <v>1149</v>
      </c>
      <c r="G231">
        <v>2013</v>
      </c>
      <c r="H231" t="s">
        <v>1186</v>
      </c>
      <c r="I231" t="s">
        <v>1187</v>
      </c>
      <c r="J231" t="s">
        <v>1183</v>
      </c>
      <c r="K231" t="s">
        <v>53</v>
      </c>
      <c r="L231" t="s">
        <v>1192</v>
      </c>
      <c r="M231">
        <v>2013</v>
      </c>
      <c r="O231">
        <v>2013</v>
      </c>
      <c r="P231">
        <v>2</v>
      </c>
      <c r="Q231">
        <v>2000000000</v>
      </c>
      <c r="R231" t="s">
        <v>51</v>
      </c>
      <c r="S231">
        <v>0</v>
      </c>
      <c r="T231">
        <v>0</v>
      </c>
      <c r="U231">
        <v>0</v>
      </c>
      <c r="V231">
        <v>0</v>
      </c>
      <c r="W231">
        <v>1</v>
      </c>
      <c r="X231">
        <v>1</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row>
    <row r="232" spans="1:49" x14ac:dyDescent="0.25">
      <c r="A232" t="s">
        <v>655</v>
      </c>
      <c r="B232" t="s">
        <v>94</v>
      </c>
      <c r="C232">
        <v>11366</v>
      </c>
      <c r="D232">
        <v>225000000</v>
      </c>
      <c r="E232" t="s">
        <v>51</v>
      </c>
      <c r="F232" t="s">
        <v>1328</v>
      </c>
      <c r="G232">
        <v>2015</v>
      </c>
      <c r="H232" t="s">
        <v>1186</v>
      </c>
      <c r="I232" t="s">
        <v>1224</v>
      </c>
      <c r="J232" t="s">
        <v>1147</v>
      </c>
      <c r="K232" t="s">
        <v>53</v>
      </c>
      <c r="L232" t="s">
        <v>1260</v>
      </c>
      <c r="M232">
        <v>2017</v>
      </c>
      <c r="N232">
        <v>3</v>
      </c>
      <c r="O232">
        <v>2014</v>
      </c>
      <c r="P232">
        <v>5</v>
      </c>
      <c r="Q232">
        <v>250000000</v>
      </c>
      <c r="R232" t="s">
        <v>51</v>
      </c>
      <c r="S232">
        <v>1</v>
      </c>
      <c r="T232">
        <v>1</v>
      </c>
      <c r="U232">
        <v>0</v>
      </c>
      <c r="V232">
        <v>0</v>
      </c>
      <c r="W232">
        <v>1</v>
      </c>
      <c r="X232">
        <v>0</v>
      </c>
      <c r="Y232">
        <v>0</v>
      </c>
      <c r="Z232">
        <v>1</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row>
    <row r="233" spans="1:49" x14ac:dyDescent="0.25">
      <c r="A233" t="s">
        <v>678</v>
      </c>
      <c r="B233" t="s">
        <v>679</v>
      </c>
      <c r="C233">
        <v>13261</v>
      </c>
      <c r="D233">
        <v>150000000</v>
      </c>
      <c r="E233" t="s">
        <v>110</v>
      </c>
      <c r="F233" t="s">
        <v>1219</v>
      </c>
      <c r="G233">
        <v>2020</v>
      </c>
      <c r="H233" t="s">
        <v>1145</v>
      </c>
      <c r="I233" t="s">
        <v>1151</v>
      </c>
      <c r="J233" t="s">
        <v>1147</v>
      </c>
      <c r="K233" t="s">
        <v>53</v>
      </c>
      <c r="L233" t="s">
        <v>1148</v>
      </c>
      <c r="M233">
        <v>2020</v>
      </c>
      <c r="O233">
        <v>2020</v>
      </c>
      <c r="P233">
        <v>1</v>
      </c>
      <c r="Q233">
        <v>300000000</v>
      </c>
      <c r="R233" t="s">
        <v>110</v>
      </c>
      <c r="S233">
        <v>0</v>
      </c>
      <c r="T233">
        <v>0</v>
      </c>
      <c r="U233">
        <v>1</v>
      </c>
      <c r="V233">
        <v>0</v>
      </c>
      <c r="W233">
        <v>1</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row>
    <row r="234" spans="1:49" x14ac:dyDescent="0.25">
      <c r="A234" t="s">
        <v>682</v>
      </c>
      <c r="B234" t="s">
        <v>512</v>
      </c>
      <c r="C234">
        <v>12119</v>
      </c>
      <c r="D234">
        <v>201500000</v>
      </c>
      <c r="E234" t="s">
        <v>513</v>
      </c>
      <c r="F234" t="s">
        <v>1329</v>
      </c>
      <c r="G234">
        <v>2012</v>
      </c>
      <c r="H234" t="s">
        <v>1207</v>
      </c>
      <c r="I234" t="s">
        <v>1265</v>
      </c>
      <c r="J234" t="s">
        <v>1183</v>
      </c>
      <c r="K234" t="s">
        <v>53</v>
      </c>
      <c r="L234" t="s">
        <v>1148</v>
      </c>
      <c r="M234">
        <v>2012</v>
      </c>
      <c r="N234">
        <v>12</v>
      </c>
      <c r="O234">
        <v>2012</v>
      </c>
      <c r="Q234">
        <v>201500000</v>
      </c>
      <c r="R234" t="s">
        <v>513</v>
      </c>
      <c r="S234">
        <v>0</v>
      </c>
      <c r="T234">
        <v>1</v>
      </c>
      <c r="U234">
        <v>0</v>
      </c>
      <c r="V234">
        <v>0</v>
      </c>
      <c r="W234">
        <v>1</v>
      </c>
      <c r="X234">
        <v>0</v>
      </c>
      <c r="Y234">
        <v>1</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row>
    <row r="235" spans="1:49" x14ac:dyDescent="0.25">
      <c r="A235" t="s">
        <v>684</v>
      </c>
      <c r="B235" t="s">
        <v>685</v>
      </c>
      <c r="C235">
        <v>19949</v>
      </c>
      <c r="D235">
        <v>200000000</v>
      </c>
      <c r="E235" t="s">
        <v>51</v>
      </c>
      <c r="F235" t="s">
        <v>1330</v>
      </c>
      <c r="G235">
        <v>2018</v>
      </c>
      <c r="H235" t="s">
        <v>1205</v>
      </c>
      <c r="I235" t="s">
        <v>1327</v>
      </c>
      <c r="J235" t="s">
        <v>1147</v>
      </c>
      <c r="K235" t="s">
        <v>53</v>
      </c>
      <c r="L235" t="s">
        <v>1321</v>
      </c>
      <c r="M235">
        <v>2020</v>
      </c>
      <c r="N235">
        <v>6</v>
      </c>
      <c r="O235">
        <v>2018</v>
      </c>
      <c r="P235">
        <v>6</v>
      </c>
      <c r="S235">
        <v>0</v>
      </c>
      <c r="T235">
        <v>1</v>
      </c>
      <c r="U235">
        <v>1</v>
      </c>
      <c r="V235">
        <v>0</v>
      </c>
      <c r="W235">
        <v>1</v>
      </c>
      <c r="X235">
        <v>0</v>
      </c>
      <c r="Y235">
        <v>0</v>
      </c>
      <c r="Z235">
        <v>0</v>
      </c>
      <c r="AA235">
        <v>1</v>
      </c>
      <c r="AB235">
        <v>1</v>
      </c>
      <c r="AC235">
        <v>1</v>
      </c>
      <c r="AD235">
        <v>0</v>
      </c>
      <c r="AE235">
        <v>1</v>
      </c>
      <c r="AF235">
        <v>0</v>
      </c>
      <c r="AG235">
        <v>1</v>
      </c>
      <c r="AH235">
        <v>1</v>
      </c>
      <c r="AI235">
        <v>0</v>
      </c>
      <c r="AJ235">
        <v>0</v>
      </c>
      <c r="AK235">
        <v>0</v>
      </c>
      <c r="AL235">
        <v>0</v>
      </c>
      <c r="AM235">
        <v>1</v>
      </c>
      <c r="AN235">
        <v>0</v>
      </c>
      <c r="AO235">
        <v>0</v>
      </c>
      <c r="AP235">
        <v>0</v>
      </c>
      <c r="AQ235">
        <v>0</v>
      </c>
      <c r="AR235">
        <v>0</v>
      </c>
      <c r="AS235">
        <v>0</v>
      </c>
      <c r="AT235">
        <v>0</v>
      </c>
      <c r="AU235">
        <v>1</v>
      </c>
      <c r="AV235">
        <v>0</v>
      </c>
      <c r="AW235">
        <v>0</v>
      </c>
    </row>
    <row r="236" spans="1:49" x14ac:dyDescent="0.25">
      <c r="A236" t="s">
        <v>693</v>
      </c>
      <c r="B236" t="s">
        <v>694</v>
      </c>
      <c r="C236">
        <v>1388</v>
      </c>
      <c r="D236">
        <v>188200000</v>
      </c>
      <c r="E236" t="s">
        <v>51</v>
      </c>
      <c r="F236" t="s">
        <v>1331</v>
      </c>
      <c r="G236">
        <v>2014</v>
      </c>
      <c r="H236" t="s">
        <v>1205</v>
      </c>
      <c r="I236" t="s">
        <v>1332</v>
      </c>
      <c r="J236" t="s">
        <v>1183</v>
      </c>
      <c r="K236" t="s">
        <v>53</v>
      </c>
      <c r="L236" t="s">
        <v>1214</v>
      </c>
      <c r="M236">
        <v>2016</v>
      </c>
      <c r="N236">
        <v>9</v>
      </c>
      <c r="O236">
        <v>2013</v>
      </c>
      <c r="P236">
        <v>11</v>
      </c>
      <c r="Q236">
        <v>250000000</v>
      </c>
      <c r="R236" t="s">
        <v>51</v>
      </c>
      <c r="S236">
        <v>1</v>
      </c>
      <c r="T236">
        <v>0</v>
      </c>
      <c r="U236">
        <v>1</v>
      </c>
      <c r="V236">
        <v>1</v>
      </c>
      <c r="W236">
        <v>1</v>
      </c>
      <c r="X236">
        <v>0</v>
      </c>
      <c r="Y236">
        <v>1</v>
      </c>
      <c r="Z236">
        <v>1</v>
      </c>
      <c r="AA236">
        <v>1</v>
      </c>
      <c r="AB236">
        <v>1</v>
      </c>
      <c r="AC236">
        <v>1</v>
      </c>
      <c r="AD236">
        <v>0</v>
      </c>
      <c r="AE236">
        <v>0</v>
      </c>
      <c r="AF236">
        <v>0</v>
      </c>
      <c r="AG236">
        <v>1</v>
      </c>
      <c r="AH236">
        <v>0</v>
      </c>
      <c r="AI236">
        <v>0</v>
      </c>
      <c r="AJ236">
        <v>0</v>
      </c>
      <c r="AK236">
        <v>0</v>
      </c>
      <c r="AL236">
        <v>1</v>
      </c>
      <c r="AM236">
        <v>0</v>
      </c>
      <c r="AN236">
        <v>1</v>
      </c>
      <c r="AO236">
        <v>0</v>
      </c>
      <c r="AP236">
        <v>0</v>
      </c>
      <c r="AQ236">
        <v>0</v>
      </c>
      <c r="AR236">
        <v>0</v>
      </c>
      <c r="AS236">
        <v>0</v>
      </c>
      <c r="AT236">
        <v>0</v>
      </c>
      <c r="AU236">
        <v>0</v>
      </c>
      <c r="AV236">
        <v>0</v>
      </c>
      <c r="AW236">
        <v>0</v>
      </c>
    </row>
    <row r="237" spans="1:49" x14ac:dyDescent="0.25">
      <c r="A237" t="s">
        <v>704</v>
      </c>
      <c r="B237" t="s">
        <v>705</v>
      </c>
      <c r="C237">
        <v>3544</v>
      </c>
      <c r="D237">
        <v>125000000</v>
      </c>
      <c r="E237" t="s">
        <v>110</v>
      </c>
      <c r="F237" t="s">
        <v>1333</v>
      </c>
      <c r="G237">
        <v>2008</v>
      </c>
      <c r="H237" t="s">
        <v>1334</v>
      </c>
      <c r="I237" t="s">
        <v>1151</v>
      </c>
      <c r="J237" t="s">
        <v>1238</v>
      </c>
      <c r="K237" t="s">
        <v>53</v>
      </c>
      <c r="L237" t="s">
        <v>1260</v>
      </c>
      <c r="M237">
        <v>2008</v>
      </c>
      <c r="N237">
        <v>3</v>
      </c>
      <c r="O237">
        <v>2008</v>
      </c>
      <c r="P237">
        <v>3</v>
      </c>
      <c r="Q237">
        <v>125000000</v>
      </c>
      <c r="R237" t="s">
        <v>110</v>
      </c>
      <c r="S237">
        <v>0</v>
      </c>
      <c r="T237">
        <v>0</v>
      </c>
      <c r="U237">
        <v>1</v>
      </c>
      <c r="V237">
        <v>0</v>
      </c>
      <c r="W237">
        <v>1</v>
      </c>
      <c r="X237">
        <v>0</v>
      </c>
      <c r="Y237">
        <v>1</v>
      </c>
      <c r="Z237">
        <v>0</v>
      </c>
      <c r="AA237">
        <v>0</v>
      </c>
      <c r="AB237">
        <v>0</v>
      </c>
      <c r="AC237">
        <v>1</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row>
    <row r="238" spans="1:49" x14ac:dyDescent="0.25">
      <c r="A238" t="s">
        <v>711</v>
      </c>
      <c r="B238" t="s">
        <v>712</v>
      </c>
      <c r="C238">
        <v>14535</v>
      </c>
      <c r="D238">
        <v>178280000</v>
      </c>
      <c r="E238" t="s">
        <v>51</v>
      </c>
      <c r="F238" t="s">
        <v>1212</v>
      </c>
      <c r="G238">
        <v>2017</v>
      </c>
      <c r="H238" t="s">
        <v>1207</v>
      </c>
      <c r="I238" t="s">
        <v>1151</v>
      </c>
      <c r="J238" t="s">
        <v>1147</v>
      </c>
      <c r="K238" t="s">
        <v>53</v>
      </c>
      <c r="L238" t="s">
        <v>1214</v>
      </c>
      <c r="M238">
        <v>2017</v>
      </c>
      <c r="O238">
        <v>2017</v>
      </c>
      <c r="P238">
        <v>4</v>
      </c>
      <c r="S238">
        <v>0</v>
      </c>
      <c r="T238">
        <v>0</v>
      </c>
      <c r="U238">
        <v>0</v>
      </c>
      <c r="V238">
        <v>0</v>
      </c>
      <c r="W238">
        <v>1</v>
      </c>
      <c r="X238">
        <v>0</v>
      </c>
      <c r="Y238">
        <v>1</v>
      </c>
      <c r="Z238">
        <v>0</v>
      </c>
      <c r="AA238">
        <v>0</v>
      </c>
      <c r="AB238">
        <v>1</v>
      </c>
      <c r="AC238">
        <v>0</v>
      </c>
      <c r="AD238">
        <v>0</v>
      </c>
      <c r="AE238">
        <v>0</v>
      </c>
      <c r="AF238">
        <v>0</v>
      </c>
      <c r="AG238">
        <v>0</v>
      </c>
      <c r="AH238">
        <v>0</v>
      </c>
      <c r="AI238">
        <v>0</v>
      </c>
      <c r="AJ238">
        <v>0</v>
      </c>
      <c r="AK238">
        <v>0</v>
      </c>
      <c r="AL238">
        <v>1</v>
      </c>
      <c r="AM238">
        <v>0</v>
      </c>
      <c r="AN238">
        <v>0</v>
      </c>
      <c r="AO238">
        <v>0</v>
      </c>
      <c r="AP238">
        <v>0</v>
      </c>
      <c r="AQ238">
        <v>0</v>
      </c>
      <c r="AR238">
        <v>0</v>
      </c>
      <c r="AS238">
        <v>0</v>
      </c>
      <c r="AT238">
        <v>0</v>
      </c>
      <c r="AU238">
        <v>0</v>
      </c>
      <c r="AV238">
        <v>0</v>
      </c>
      <c r="AW238">
        <v>0</v>
      </c>
    </row>
    <row r="239" spans="1:49" x14ac:dyDescent="0.25">
      <c r="A239" t="s">
        <v>717</v>
      </c>
      <c r="B239" t="s">
        <v>207</v>
      </c>
      <c r="C239">
        <v>14644</v>
      </c>
      <c r="D239">
        <v>174850000</v>
      </c>
      <c r="E239" t="s">
        <v>51</v>
      </c>
      <c r="F239" t="s">
        <v>1300</v>
      </c>
      <c r="G239">
        <v>2014</v>
      </c>
      <c r="H239" t="s">
        <v>1207</v>
      </c>
      <c r="I239" t="s">
        <v>1151</v>
      </c>
      <c r="J239" t="s">
        <v>1147</v>
      </c>
      <c r="K239" t="s">
        <v>53</v>
      </c>
      <c r="L239" t="s">
        <v>1152</v>
      </c>
      <c r="M239">
        <v>2014</v>
      </c>
      <c r="O239">
        <v>2014</v>
      </c>
      <c r="P239">
        <v>7</v>
      </c>
      <c r="Q239">
        <v>1000000000</v>
      </c>
      <c r="R239" t="s">
        <v>51</v>
      </c>
      <c r="S239">
        <v>0</v>
      </c>
      <c r="T239">
        <v>0</v>
      </c>
      <c r="U239">
        <v>0</v>
      </c>
      <c r="V239">
        <v>0</v>
      </c>
      <c r="W239">
        <v>1</v>
      </c>
      <c r="X239">
        <v>0</v>
      </c>
      <c r="Y239">
        <v>0</v>
      </c>
      <c r="Z239">
        <v>0</v>
      </c>
      <c r="AA239">
        <v>0</v>
      </c>
      <c r="AB239">
        <v>0</v>
      </c>
      <c r="AC239">
        <v>0</v>
      </c>
      <c r="AD239">
        <v>0</v>
      </c>
      <c r="AE239">
        <v>0</v>
      </c>
      <c r="AF239">
        <v>0</v>
      </c>
      <c r="AG239">
        <v>0</v>
      </c>
      <c r="AH239">
        <v>0</v>
      </c>
      <c r="AI239">
        <v>0</v>
      </c>
      <c r="AJ239">
        <v>0</v>
      </c>
      <c r="AK239">
        <v>0</v>
      </c>
      <c r="AL239">
        <v>0</v>
      </c>
      <c r="AM239">
        <v>0</v>
      </c>
      <c r="AN239">
        <v>0</v>
      </c>
      <c r="AO239">
        <v>1</v>
      </c>
      <c r="AP239">
        <v>0</v>
      </c>
      <c r="AQ239">
        <v>0</v>
      </c>
      <c r="AR239">
        <v>0</v>
      </c>
      <c r="AS239">
        <v>0</v>
      </c>
      <c r="AT239">
        <v>0</v>
      </c>
      <c r="AU239">
        <v>0</v>
      </c>
      <c r="AV239">
        <v>0</v>
      </c>
      <c r="AW239">
        <v>0</v>
      </c>
    </row>
    <row r="240" spans="1:49" x14ac:dyDescent="0.25">
      <c r="A240" t="s">
        <v>719</v>
      </c>
      <c r="B240" t="s">
        <v>467</v>
      </c>
      <c r="C240">
        <v>12934</v>
      </c>
      <c r="D240">
        <v>16770000000</v>
      </c>
      <c r="E240" t="s">
        <v>468</v>
      </c>
      <c r="F240" t="s">
        <v>1318</v>
      </c>
      <c r="G240">
        <v>2011</v>
      </c>
      <c r="H240" t="s">
        <v>1186</v>
      </c>
      <c r="I240" t="s">
        <v>1224</v>
      </c>
      <c r="J240" t="s">
        <v>1238</v>
      </c>
      <c r="K240" t="s">
        <v>53</v>
      </c>
      <c r="L240" t="s">
        <v>1152</v>
      </c>
      <c r="M240">
        <v>2013</v>
      </c>
      <c r="N240">
        <v>9</v>
      </c>
      <c r="O240">
        <v>2011</v>
      </c>
      <c r="P240">
        <v>12</v>
      </c>
      <c r="Q240">
        <v>20000000000</v>
      </c>
      <c r="R240" t="s">
        <v>468</v>
      </c>
      <c r="S240">
        <v>0</v>
      </c>
      <c r="T240">
        <v>0</v>
      </c>
      <c r="U240">
        <v>1</v>
      </c>
      <c r="V240">
        <v>1</v>
      </c>
      <c r="W240">
        <v>1</v>
      </c>
      <c r="X240">
        <v>0</v>
      </c>
      <c r="Y240">
        <v>1</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row>
    <row r="241" spans="1:49" x14ac:dyDescent="0.25">
      <c r="A241" t="s">
        <v>721</v>
      </c>
      <c r="B241" t="s">
        <v>722</v>
      </c>
      <c r="C241">
        <v>11654</v>
      </c>
      <c r="D241">
        <v>170000000</v>
      </c>
      <c r="E241" t="s">
        <v>51</v>
      </c>
      <c r="F241" t="s">
        <v>1335</v>
      </c>
      <c r="G241">
        <v>2009</v>
      </c>
      <c r="H241" t="s">
        <v>1203</v>
      </c>
      <c r="I241" t="s">
        <v>1336</v>
      </c>
      <c r="J241" t="s">
        <v>1223</v>
      </c>
      <c r="K241" t="s">
        <v>53</v>
      </c>
      <c r="L241" t="s">
        <v>1214</v>
      </c>
      <c r="M241">
        <v>2009</v>
      </c>
      <c r="N241">
        <v>8</v>
      </c>
      <c r="O241">
        <v>2008</v>
      </c>
      <c r="Q241">
        <v>150000000</v>
      </c>
      <c r="R241" t="s">
        <v>51</v>
      </c>
      <c r="S241">
        <v>0</v>
      </c>
      <c r="T241">
        <v>0</v>
      </c>
      <c r="U241">
        <v>0</v>
      </c>
      <c r="V241">
        <v>1</v>
      </c>
      <c r="W241">
        <v>1</v>
      </c>
      <c r="X241">
        <v>0</v>
      </c>
      <c r="Y241">
        <v>1</v>
      </c>
      <c r="Z241">
        <v>0</v>
      </c>
      <c r="AA241">
        <v>0</v>
      </c>
      <c r="AB241">
        <v>1</v>
      </c>
      <c r="AC241">
        <v>1</v>
      </c>
      <c r="AD241">
        <v>0</v>
      </c>
      <c r="AE241">
        <v>1</v>
      </c>
      <c r="AF241">
        <v>0</v>
      </c>
      <c r="AG241">
        <v>0</v>
      </c>
      <c r="AH241">
        <v>0</v>
      </c>
      <c r="AI241">
        <v>0</v>
      </c>
      <c r="AJ241">
        <v>0</v>
      </c>
      <c r="AK241">
        <v>0</v>
      </c>
      <c r="AL241">
        <v>1</v>
      </c>
      <c r="AM241">
        <v>1</v>
      </c>
      <c r="AN241">
        <v>0</v>
      </c>
      <c r="AO241">
        <v>0</v>
      </c>
      <c r="AP241">
        <v>1</v>
      </c>
      <c r="AQ241">
        <v>0</v>
      </c>
      <c r="AR241">
        <v>0</v>
      </c>
      <c r="AS241">
        <v>0</v>
      </c>
      <c r="AT241">
        <v>0</v>
      </c>
      <c r="AU241">
        <v>1</v>
      </c>
      <c r="AV241">
        <v>0</v>
      </c>
      <c r="AW241">
        <v>0</v>
      </c>
    </row>
    <row r="242" spans="1:49" x14ac:dyDescent="0.25">
      <c r="A242" t="s">
        <v>745</v>
      </c>
      <c r="B242" t="s">
        <v>694</v>
      </c>
      <c r="C242">
        <v>1388</v>
      </c>
      <c r="D242">
        <v>150000000</v>
      </c>
      <c r="E242" t="s">
        <v>51</v>
      </c>
      <c r="F242" t="s">
        <v>1337</v>
      </c>
      <c r="G242">
        <v>2006</v>
      </c>
      <c r="H242" t="s">
        <v>1205</v>
      </c>
      <c r="I242" t="s">
        <v>1151</v>
      </c>
      <c r="J242" t="s">
        <v>1223</v>
      </c>
      <c r="K242" t="s">
        <v>53</v>
      </c>
      <c r="L242" t="s">
        <v>1214</v>
      </c>
      <c r="M242">
        <v>2009</v>
      </c>
      <c r="N242">
        <v>11</v>
      </c>
      <c r="O242">
        <v>2006</v>
      </c>
      <c r="P242">
        <v>8</v>
      </c>
      <c r="Q242">
        <v>150000000</v>
      </c>
      <c r="R242" t="s">
        <v>51</v>
      </c>
      <c r="S242">
        <v>1</v>
      </c>
      <c r="T242">
        <v>0</v>
      </c>
      <c r="U242">
        <v>0</v>
      </c>
      <c r="V242">
        <v>0</v>
      </c>
      <c r="W242">
        <v>1</v>
      </c>
      <c r="X242">
        <v>1</v>
      </c>
      <c r="Y242">
        <v>1</v>
      </c>
      <c r="Z242">
        <v>1</v>
      </c>
      <c r="AA242">
        <v>0</v>
      </c>
      <c r="AB242">
        <v>1</v>
      </c>
      <c r="AC242">
        <v>1</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row>
    <row r="243" spans="1:49" x14ac:dyDescent="0.25">
      <c r="A243" t="s">
        <v>763</v>
      </c>
      <c r="B243" t="s">
        <v>764</v>
      </c>
      <c r="C243">
        <v>1197</v>
      </c>
      <c r="D243">
        <v>486000000</v>
      </c>
      <c r="E243" t="s">
        <v>765</v>
      </c>
      <c r="F243" t="s">
        <v>1189</v>
      </c>
      <c r="G243">
        <v>2011</v>
      </c>
      <c r="H243" t="s">
        <v>1338</v>
      </c>
      <c r="I243" t="s">
        <v>1339</v>
      </c>
      <c r="J243" t="s">
        <v>1147</v>
      </c>
      <c r="K243" t="s">
        <v>53</v>
      </c>
      <c r="L243" t="s">
        <v>1152</v>
      </c>
      <c r="M243">
        <v>2011</v>
      </c>
      <c r="O243">
        <v>2011</v>
      </c>
      <c r="S243">
        <v>1</v>
      </c>
      <c r="T243">
        <v>0</v>
      </c>
      <c r="U243">
        <v>1</v>
      </c>
      <c r="V243">
        <v>1</v>
      </c>
      <c r="W243">
        <v>1</v>
      </c>
      <c r="X243">
        <v>0</v>
      </c>
      <c r="Y243">
        <v>1</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row>
    <row r="244" spans="1:49" x14ac:dyDescent="0.25">
      <c r="A244" t="s">
        <v>779</v>
      </c>
      <c r="B244" t="s">
        <v>698</v>
      </c>
      <c r="C244">
        <v>5501</v>
      </c>
      <c r="D244">
        <v>800000000</v>
      </c>
      <c r="E244" t="s">
        <v>699</v>
      </c>
      <c r="F244" t="s">
        <v>1340</v>
      </c>
      <c r="G244">
        <v>2012</v>
      </c>
      <c r="H244" t="s">
        <v>1186</v>
      </c>
      <c r="I244" t="s">
        <v>1341</v>
      </c>
      <c r="J244" t="s">
        <v>1147</v>
      </c>
      <c r="K244" t="s">
        <v>53</v>
      </c>
      <c r="L244" t="s">
        <v>1214</v>
      </c>
      <c r="M244">
        <v>2012</v>
      </c>
      <c r="N244">
        <v>9</v>
      </c>
      <c r="O244">
        <v>2012</v>
      </c>
      <c r="P244">
        <v>1</v>
      </c>
      <c r="Q244">
        <v>3000000000</v>
      </c>
      <c r="R244" t="s">
        <v>699</v>
      </c>
      <c r="S244">
        <v>0</v>
      </c>
      <c r="T244">
        <v>0</v>
      </c>
      <c r="U244">
        <v>0</v>
      </c>
      <c r="V244">
        <v>0</v>
      </c>
      <c r="W244">
        <v>1</v>
      </c>
      <c r="X244">
        <v>0</v>
      </c>
      <c r="Y244">
        <v>1</v>
      </c>
      <c r="Z244">
        <v>0</v>
      </c>
      <c r="AA244">
        <v>0</v>
      </c>
      <c r="AB244">
        <v>0</v>
      </c>
      <c r="AC244">
        <v>1</v>
      </c>
      <c r="AD244">
        <v>0</v>
      </c>
      <c r="AE244">
        <v>1</v>
      </c>
      <c r="AF244">
        <v>0</v>
      </c>
      <c r="AG244">
        <v>0</v>
      </c>
      <c r="AH244">
        <v>0</v>
      </c>
      <c r="AI244">
        <v>0</v>
      </c>
      <c r="AJ244">
        <v>0</v>
      </c>
      <c r="AK244">
        <v>0</v>
      </c>
      <c r="AL244">
        <v>1</v>
      </c>
      <c r="AM244">
        <v>0</v>
      </c>
      <c r="AN244">
        <v>1</v>
      </c>
      <c r="AO244">
        <v>1</v>
      </c>
      <c r="AP244">
        <v>1</v>
      </c>
      <c r="AQ244">
        <v>0</v>
      </c>
      <c r="AR244">
        <v>0</v>
      </c>
      <c r="AS244">
        <v>0</v>
      </c>
      <c r="AT244">
        <v>0</v>
      </c>
      <c r="AU244">
        <v>0</v>
      </c>
      <c r="AV244">
        <v>0</v>
      </c>
      <c r="AW244">
        <v>0</v>
      </c>
    </row>
    <row r="245" spans="1:49" x14ac:dyDescent="0.25">
      <c r="A245" t="s">
        <v>794</v>
      </c>
      <c r="B245" t="s">
        <v>728</v>
      </c>
      <c r="C245">
        <v>18740</v>
      </c>
      <c r="D245">
        <v>120000000</v>
      </c>
      <c r="E245" t="s">
        <v>51</v>
      </c>
      <c r="F245" t="s">
        <v>1210</v>
      </c>
      <c r="G245">
        <v>2018</v>
      </c>
      <c r="H245" t="s">
        <v>1207</v>
      </c>
      <c r="I245" t="s">
        <v>1151</v>
      </c>
      <c r="J245" t="s">
        <v>1147</v>
      </c>
      <c r="K245" t="s">
        <v>53</v>
      </c>
      <c r="L245" t="s">
        <v>1257</v>
      </c>
      <c r="M245">
        <v>2018</v>
      </c>
      <c r="N245">
        <v>7</v>
      </c>
      <c r="O245">
        <v>2017</v>
      </c>
      <c r="Q245">
        <v>150000000</v>
      </c>
      <c r="R245" t="s">
        <v>51</v>
      </c>
      <c r="S245">
        <v>0</v>
      </c>
      <c r="T245">
        <v>0</v>
      </c>
      <c r="U245">
        <v>0</v>
      </c>
      <c r="V245">
        <v>0</v>
      </c>
      <c r="W245">
        <v>1</v>
      </c>
      <c r="X245">
        <v>0</v>
      </c>
      <c r="Y245">
        <v>1</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row>
    <row r="246" spans="1:49" x14ac:dyDescent="0.25">
      <c r="A246" t="s">
        <v>800</v>
      </c>
      <c r="B246" t="s">
        <v>712</v>
      </c>
      <c r="C246">
        <v>14535</v>
      </c>
      <c r="D246">
        <v>117620000</v>
      </c>
      <c r="E246" t="s">
        <v>51</v>
      </c>
      <c r="F246" t="s">
        <v>1212</v>
      </c>
      <c r="G246">
        <v>2013</v>
      </c>
      <c r="H246" t="s">
        <v>1207</v>
      </c>
      <c r="I246" t="s">
        <v>1151</v>
      </c>
      <c r="J246" t="s">
        <v>1183</v>
      </c>
      <c r="K246" t="s">
        <v>53</v>
      </c>
      <c r="L246" t="s">
        <v>1214</v>
      </c>
      <c r="M246">
        <v>2014</v>
      </c>
      <c r="O246">
        <v>2013</v>
      </c>
      <c r="P246">
        <v>11</v>
      </c>
      <c r="S246">
        <v>0</v>
      </c>
      <c r="T246">
        <v>0</v>
      </c>
      <c r="U246">
        <v>0</v>
      </c>
      <c r="V246">
        <v>0</v>
      </c>
      <c r="W246">
        <v>1</v>
      </c>
      <c r="X246">
        <v>0</v>
      </c>
      <c r="Y246">
        <v>1</v>
      </c>
      <c r="Z246">
        <v>0</v>
      </c>
      <c r="AA246">
        <v>0</v>
      </c>
      <c r="AB246">
        <v>1</v>
      </c>
      <c r="AC246">
        <v>0</v>
      </c>
      <c r="AD246">
        <v>0</v>
      </c>
      <c r="AE246">
        <v>0</v>
      </c>
      <c r="AF246">
        <v>0</v>
      </c>
      <c r="AG246">
        <v>0</v>
      </c>
      <c r="AH246">
        <v>0</v>
      </c>
      <c r="AI246">
        <v>0</v>
      </c>
      <c r="AJ246">
        <v>0</v>
      </c>
      <c r="AK246">
        <v>0</v>
      </c>
      <c r="AL246">
        <v>1</v>
      </c>
      <c r="AM246">
        <v>0</v>
      </c>
      <c r="AN246">
        <v>0</v>
      </c>
      <c r="AO246">
        <v>0</v>
      </c>
      <c r="AP246">
        <v>0</v>
      </c>
      <c r="AQ246">
        <v>0</v>
      </c>
      <c r="AR246">
        <v>0</v>
      </c>
      <c r="AS246">
        <v>0</v>
      </c>
      <c r="AT246">
        <v>0</v>
      </c>
      <c r="AU246">
        <v>0</v>
      </c>
      <c r="AV246">
        <v>0</v>
      </c>
      <c r="AW246">
        <v>0</v>
      </c>
    </row>
    <row r="247" spans="1:49" x14ac:dyDescent="0.25">
      <c r="A247" t="s">
        <v>812</v>
      </c>
      <c r="B247" t="s">
        <v>813</v>
      </c>
      <c r="C247">
        <v>14047</v>
      </c>
      <c r="D247">
        <v>1400000000</v>
      </c>
      <c r="E247" t="s">
        <v>652</v>
      </c>
      <c r="F247" t="s">
        <v>1272</v>
      </c>
      <c r="G247">
        <v>2013</v>
      </c>
      <c r="H247" t="s">
        <v>1203</v>
      </c>
      <c r="I247" t="s">
        <v>1250</v>
      </c>
      <c r="J247" t="s">
        <v>1183</v>
      </c>
      <c r="K247" t="s">
        <v>53</v>
      </c>
      <c r="L247" t="s">
        <v>1231</v>
      </c>
      <c r="M247">
        <v>2017</v>
      </c>
      <c r="N247">
        <v>6</v>
      </c>
      <c r="O247">
        <v>2013</v>
      </c>
      <c r="P247">
        <v>4</v>
      </c>
      <c r="Q247">
        <v>5000000000</v>
      </c>
      <c r="R247" t="s">
        <v>652</v>
      </c>
      <c r="S247">
        <v>0</v>
      </c>
      <c r="T247">
        <v>0</v>
      </c>
      <c r="U247">
        <v>1</v>
      </c>
      <c r="V247">
        <v>0</v>
      </c>
      <c r="W247">
        <v>1</v>
      </c>
      <c r="X247">
        <v>0</v>
      </c>
      <c r="Y247">
        <v>1</v>
      </c>
      <c r="Z247">
        <v>0</v>
      </c>
      <c r="AA247">
        <v>1</v>
      </c>
      <c r="AB247">
        <v>1</v>
      </c>
      <c r="AC247">
        <v>0</v>
      </c>
      <c r="AD247">
        <v>0</v>
      </c>
      <c r="AE247">
        <v>0</v>
      </c>
      <c r="AF247">
        <v>0</v>
      </c>
      <c r="AG247">
        <v>0</v>
      </c>
      <c r="AH247">
        <v>0</v>
      </c>
      <c r="AI247">
        <v>0</v>
      </c>
      <c r="AJ247">
        <v>0</v>
      </c>
      <c r="AK247">
        <v>0</v>
      </c>
      <c r="AL247">
        <v>1</v>
      </c>
      <c r="AM247">
        <v>0</v>
      </c>
      <c r="AN247">
        <v>0</v>
      </c>
      <c r="AO247">
        <v>0</v>
      </c>
      <c r="AP247">
        <v>0</v>
      </c>
      <c r="AQ247">
        <v>0</v>
      </c>
      <c r="AR247">
        <v>0</v>
      </c>
      <c r="AS247">
        <v>0</v>
      </c>
      <c r="AT247">
        <v>0</v>
      </c>
      <c r="AU247">
        <v>0</v>
      </c>
      <c r="AV247">
        <v>0</v>
      </c>
      <c r="AW247">
        <v>0</v>
      </c>
    </row>
    <row r="248" spans="1:49" x14ac:dyDescent="0.25">
      <c r="A248" t="s">
        <v>818</v>
      </c>
      <c r="B248" t="s">
        <v>819</v>
      </c>
      <c r="C248">
        <v>6233</v>
      </c>
      <c r="D248">
        <v>100000000</v>
      </c>
      <c r="E248" t="s">
        <v>51</v>
      </c>
      <c r="F248" t="s">
        <v>1342</v>
      </c>
      <c r="G248">
        <v>2012</v>
      </c>
      <c r="H248" t="s">
        <v>1203</v>
      </c>
      <c r="I248" t="s">
        <v>1151</v>
      </c>
      <c r="J248" t="s">
        <v>1147</v>
      </c>
      <c r="K248" t="s">
        <v>53</v>
      </c>
      <c r="L248" t="s">
        <v>1152</v>
      </c>
      <c r="M248">
        <v>2012</v>
      </c>
      <c r="O248">
        <v>2012</v>
      </c>
      <c r="P248">
        <v>1</v>
      </c>
      <c r="Q248">
        <v>300000000</v>
      </c>
      <c r="R248" t="s">
        <v>51</v>
      </c>
      <c r="S248">
        <v>1</v>
      </c>
      <c r="T248">
        <v>0</v>
      </c>
      <c r="U248">
        <v>0</v>
      </c>
      <c r="V248">
        <v>1</v>
      </c>
      <c r="W248">
        <v>1</v>
      </c>
      <c r="X248">
        <v>1</v>
      </c>
      <c r="Y248">
        <v>1</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row>
    <row r="249" spans="1:49" x14ac:dyDescent="0.25">
      <c r="A249" t="s">
        <v>822</v>
      </c>
      <c r="B249" t="s">
        <v>542</v>
      </c>
      <c r="C249">
        <v>14532</v>
      </c>
      <c r="D249">
        <v>100000000</v>
      </c>
      <c r="E249" t="s">
        <v>51</v>
      </c>
      <c r="F249" t="s">
        <v>1149</v>
      </c>
      <c r="G249">
        <v>2016</v>
      </c>
      <c r="H249" t="s">
        <v>1166</v>
      </c>
      <c r="I249" t="s">
        <v>1151</v>
      </c>
      <c r="J249" t="s">
        <v>1147</v>
      </c>
      <c r="K249" t="s">
        <v>53</v>
      </c>
      <c r="L249" t="s">
        <v>1192</v>
      </c>
      <c r="M249">
        <v>2016</v>
      </c>
      <c r="O249">
        <v>2016</v>
      </c>
      <c r="P249">
        <v>6</v>
      </c>
      <c r="Q249">
        <v>500000000</v>
      </c>
      <c r="R249" t="s">
        <v>51</v>
      </c>
      <c r="S249">
        <v>0</v>
      </c>
      <c r="T249">
        <v>0</v>
      </c>
      <c r="U249">
        <v>0</v>
      </c>
      <c r="V249">
        <v>0</v>
      </c>
      <c r="W249">
        <v>1</v>
      </c>
      <c r="X249">
        <v>1</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row>
    <row r="250" spans="1:49" x14ac:dyDescent="0.25">
      <c r="A250" t="s">
        <v>840</v>
      </c>
      <c r="B250" t="s">
        <v>841</v>
      </c>
      <c r="C250">
        <v>20309</v>
      </c>
      <c r="D250">
        <v>90000000</v>
      </c>
      <c r="E250" t="s">
        <v>51</v>
      </c>
      <c r="F250" t="s">
        <v>1210</v>
      </c>
      <c r="G250">
        <v>2017</v>
      </c>
      <c r="H250" t="s">
        <v>1343</v>
      </c>
      <c r="I250" t="s">
        <v>1151</v>
      </c>
      <c r="J250" t="s">
        <v>1147</v>
      </c>
      <c r="K250" t="s">
        <v>53</v>
      </c>
      <c r="L250" t="s">
        <v>1148</v>
      </c>
      <c r="M250">
        <v>2017</v>
      </c>
      <c r="O250">
        <v>2017</v>
      </c>
      <c r="S250">
        <v>0</v>
      </c>
      <c r="T250">
        <v>0</v>
      </c>
      <c r="U250">
        <v>0</v>
      </c>
      <c r="V250">
        <v>0</v>
      </c>
      <c r="W250">
        <v>1</v>
      </c>
      <c r="X250">
        <v>0</v>
      </c>
      <c r="Y250">
        <v>1</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row>
    <row r="251" spans="1:49" x14ac:dyDescent="0.25">
      <c r="A251" t="s">
        <v>849</v>
      </c>
      <c r="B251" t="s">
        <v>849</v>
      </c>
      <c r="C251">
        <v>11776</v>
      </c>
      <c r="D251">
        <v>90000000</v>
      </c>
      <c r="E251" t="s">
        <v>51</v>
      </c>
      <c r="F251" t="s">
        <v>1344</v>
      </c>
      <c r="G251">
        <v>2008</v>
      </c>
      <c r="H251" t="s">
        <v>1345</v>
      </c>
      <c r="I251" t="s">
        <v>1339</v>
      </c>
      <c r="J251" t="s">
        <v>1223</v>
      </c>
      <c r="K251" t="s">
        <v>53</v>
      </c>
      <c r="L251" t="s">
        <v>1214</v>
      </c>
      <c r="M251">
        <v>2008</v>
      </c>
      <c r="O251">
        <v>2008</v>
      </c>
      <c r="P251">
        <v>10</v>
      </c>
      <c r="Q251">
        <v>150000000</v>
      </c>
      <c r="R251" t="s">
        <v>51</v>
      </c>
      <c r="S251">
        <v>0</v>
      </c>
      <c r="T251">
        <v>0</v>
      </c>
      <c r="U251">
        <v>0</v>
      </c>
      <c r="V251">
        <v>0</v>
      </c>
      <c r="W251">
        <v>1</v>
      </c>
      <c r="X251">
        <v>0</v>
      </c>
      <c r="Y251">
        <v>1</v>
      </c>
      <c r="Z251">
        <v>1</v>
      </c>
      <c r="AA251">
        <v>0</v>
      </c>
      <c r="AB251">
        <v>1</v>
      </c>
      <c r="AC251">
        <v>0</v>
      </c>
      <c r="AD251">
        <v>0</v>
      </c>
      <c r="AE251">
        <v>0</v>
      </c>
      <c r="AF251">
        <v>0</v>
      </c>
      <c r="AG251">
        <v>1</v>
      </c>
      <c r="AH251">
        <v>0</v>
      </c>
      <c r="AI251">
        <v>0</v>
      </c>
      <c r="AJ251">
        <v>0</v>
      </c>
      <c r="AK251">
        <v>0</v>
      </c>
      <c r="AL251">
        <v>1</v>
      </c>
      <c r="AM251">
        <v>0</v>
      </c>
      <c r="AN251">
        <v>0</v>
      </c>
      <c r="AO251">
        <v>0</v>
      </c>
      <c r="AP251">
        <v>0</v>
      </c>
      <c r="AQ251">
        <v>0</v>
      </c>
      <c r="AR251">
        <v>0</v>
      </c>
      <c r="AS251">
        <v>0</v>
      </c>
      <c r="AT251">
        <v>0</v>
      </c>
      <c r="AU251">
        <v>0</v>
      </c>
      <c r="AV251">
        <v>0</v>
      </c>
      <c r="AW251">
        <v>0</v>
      </c>
    </row>
    <row r="252" spans="1:49" x14ac:dyDescent="0.25">
      <c r="A252" t="s">
        <v>855</v>
      </c>
      <c r="B252" t="s">
        <v>856</v>
      </c>
      <c r="C252">
        <v>18808</v>
      </c>
      <c r="D252">
        <v>100000000000</v>
      </c>
      <c r="E252" t="s">
        <v>535</v>
      </c>
      <c r="F252" t="s">
        <v>1219</v>
      </c>
      <c r="G252">
        <v>2021</v>
      </c>
      <c r="H252" t="s">
        <v>1186</v>
      </c>
      <c r="I252" t="s">
        <v>1275</v>
      </c>
      <c r="J252" t="s">
        <v>1147</v>
      </c>
      <c r="K252" t="s">
        <v>53</v>
      </c>
      <c r="L252" t="s">
        <v>1152</v>
      </c>
      <c r="M252">
        <v>2021</v>
      </c>
      <c r="N252">
        <v>6</v>
      </c>
      <c r="O252">
        <v>2021</v>
      </c>
      <c r="P252">
        <v>4</v>
      </c>
      <c r="Q252">
        <v>100000000000</v>
      </c>
      <c r="R252" t="s">
        <v>535</v>
      </c>
      <c r="S252">
        <v>0</v>
      </c>
      <c r="T252">
        <v>0</v>
      </c>
      <c r="U252">
        <v>1</v>
      </c>
      <c r="V252">
        <v>0</v>
      </c>
      <c r="W252">
        <v>1</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row>
    <row r="253" spans="1:49" x14ac:dyDescent="0.25">
      <c r="A253" t="s">
        <v>866</v>
      </c>
      <c r="B253" t="s">
        <v>578</v>
      </c>
      <c r="C253">
        <v>5604</v>
      </c>
      <c r="D253">
        <v>161200000000</v>
      </c>
      <c r="E253" t="s">
        <v>448</v>
      </c>
      <c r="F253" t="s">
        <v>1346</v>
      </c>
      <c r="G253">
        <v>2010</v>
      </c>
      <c r="H253" t="s">
        <v>1205</v>
      </c>
      <c r="I253" t="s">
        <v>1347</v>
      </c>
      <c r="J253" t="s">
        <v>1223</v>
      </c>
      <c r="K253" t="s">
        <v>53</v>
      </c>
      <c r="L253" t="s">
        <v>1152</v>
      </c>
      <c r="M253">
        <v>2010</v>
      </c>
      <c r="N253">
        <v>8</v>
      </c>
      <c r="O253">
        <v>2010</v>
      </c>
      <c r="Q253">
        <v>150000000</v>
      </c>
      <c r="R253" t="s">
        <v>51</v>
      </c>
      <c r="S253">
        <v>1</v>
      </c>
      <c r="T253">
        <v>0</v>
      </c>
      <c r="U253">
        <v>0</v>
      </c>
      <c r="V253">
        <v>0</v>
      </c>
      <c r="W253">
        <v>1</v>
      </c>
      <c r="X253">
        <v>0</v>
      </c>
      <c r="Y253">
        <v>1</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row>
    <row r="254" spans="1:49" x14ac:dyDescent="0.25">
      <c r="A254" t="s">
        <v>878</v>
      </c>
      <c r="B254" t="s">
        <v>879</v>
      </c>
      <c r="C254">
        <v>5679</v>
      </c>
      <c r="D254">
        <v>80000000</v>
      </c>
      <c r="E254" t="s">
        <v>513</v>
      </c>
      <c r="F254" t="s">
        <v>1270</v>
      </c>
      <c r="G254">
        <v>2005</v>
      </c>
      <c r="H254" t="s">
        <v>1207</v>
      </c>
      <c r="I254" t="s">
        <v>1265</v>
      </c>
      <c r="J254" t="s">
        <v>1147</v>
      </c>
      <c r="K254" t="s">
        <v>53</v>
      </c>
      <c r="L254" t="s">
        <v>1152</v>
      </c>
      <c r="M254">
        <v>2005</v>
      </c>
      <c r="O254">
        <v>2004</v>
      </c>
      <c r="P254">
        <v>11</v>
      </c>
      <c r="S254">
        <v>0</v>
      </c>
      <c r="T254">
        <v>0</v>
      </c>
      <c r="U254">
        <v>0</v>
      </c>
      <c r="V254">
        <v>1</v>
      </c>
      <c r="W254">
        <v>1</v>
      </c>
      <c r="X254">
        <v>0</v>
      </c>
      <c r="Y254">
        <v>1</v>
      </c>
      <c r="Z254">
        <v>0</v>
      </c>
      <c r="AA254">
        <v>0</v>
      </c>
      <c r="AB254">
        <v>0</v>
      </c>
      <c r="AC254">
        <v>1</v>
      </c>
      <c r="AD254">
        <v>0</v>
      </c>
      <c r="AE254">
        <v>0</v>
      </c>
      <c r="AF254">
        <v>0</v>
      </c>
      <c r="AG254">
        <v>0</v>
      </c>
      <c r="AH254">
        <v>0</v>
      </c>
      <c r="AI254">
        <v>0</v>
      </c>
      <c r="AJ254">
        <v>0</v>
      </c>
      <c r="AK254">
        <v>0</v>
      </c>
      <c r="AL254">
        <v>0</v>
      </c>
      <c r="AM254">
        <v>0</v>
      </c>
      <c r="AN254">
        <v>0</v>
      </c>
      <c r="AO254">
        <v>0</v>
      </c>
      <c r="AP254">
        <v>0</v>
      </c>
      <c r="AQ254">
        <v>0</v>
      </c>
      <c r="AR254">
        <v>1</v>
      </c>
      <c r="AS254">
        <v>0</v>
      </c>
      <c r="AT254">
        <v>0</v>
      </c>
      <c r="AU254">
        <v>0</v>
      </c>
      <c r="AV254">
        <v>0</v>
      </c>
      <c r="AW254">
        <v>0</v>
      </c>
    </row>
    <row r="255" spans="1:49" x14ac:dyDescent="0.25">
      <c r="A255" t="s">
        <v>915</v>
      </c>
      <c r="B255" t="s">
        <v>467</v>
      </c>
      <c r="C255">
        <v>12934</v>
      </c>
      <c r="D255">
        <v>4400000000</v>
      </c>
      <c r="E255" t="s">
        <v>468</v>
      </c>
      <c r="F255" t="s">
        <v>1318</v>
      </c>
      <c r="G255">
        <v>2008</v>
      </c>
      <c r="H255" t="s">
        <v>1186</v>
      </c>
      <c r="I255" t="s">
        <v>1224</v>
      </c>
      <c r="J255" t="s">
        <v>1223</v>
      </c>
      <c r="K255" t="s">
        <v>53</v>
      </c>
      <c r="L255" t="s">
        <v>1152</v>
      </c>
      <c r="M255">
        <v>2008</v>
      </c>
      <c r="N255">
        <v>9</v>
      </c>
      <c r="O255">
        <v>2008</v>
      </c>
      <c r="P255">
        <v>9</v>
      </c>
      <c r="Q255">
        <v>20000000000</v>
      </c>
      <c r="R255" t="s">
        <v>468</v>
      </c>
      <c r="S255">
        <v>0</v>
      </c>
      <c r="T255">
        <v>0</v>
      </c>
      <c r="U255">
        <v>1</v>
      </c>
      <c r="V255">
        <v>1</v>
      </c>
      <c r="W255">
        <v>1</v>
      </c>
      <c r="X255">
        <v>0</v>
      </c>
      <c r="Y255">
        <v>1</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row>
    <row r="256" spans="1:49" x14ac:dyDescent="0.25">
      <c r="A256" t="s">
        <v>919</v>
      </c>
      <c r="B256" t="s">
        <v>722</v>
      </c>
      <c r="C256">
        <v>11654</v>
      </c>
      <c r="D256">
        <v>35000000</v>
      </c>
      <c r="E256" t="s">
        <v>51</v>
      </c>
      <c r="F256" t="s">
        <v>1335</v>
      </c>
      <c r="G256">
        <v>2005</v>
      </c>
      <c r="H256" t="s">
        <v>1203</v>
      </c>
      <c r="I256" t="s">
        <v>1348</v>
      </c>
      <c r="J256" t="s">
        <v>1223</v>
      </c>
      <c r="K256" t="s">
        <v>53</v>
      </c>
      <c r="L256" t="s">
        <v>1214</v>
      </c>
      <c r="M256">
        <v>2006</v>
      </c>
      <c r="O256">
        <v>2005</v>
      </c>
      <c r="S256">
        <v>0</v>
      </c>
      <c r="T256">
        <v>0</v>
      </c>
      <c r="U256">
        <v>0</v>
      </c>
      <c r="V256">
        <v>1</v>
      </c>
      <c r="W256">
        <v>1</v>
      </c>
      <c r="X256">
        <v>0</v>
      </c>
      <c r="Y256">
        <v>1</v>
      </c>
      <c r="Z256">
        <v>0</v>
      </c>
      <c r="AA256">
        <v>0</v>
      </c>
      <c r="AB256">
        <v>1</v>
      </c>
      <c r="AC256">
        <v>1</v>
      </c>
      <c r="AD256">
        <v>0</v>
      </c>
      <c r="AE256">
        <v>1</v>
      </c>
      <c r="AF256">
        <v>0</v>
      </c>
      <c r="AG256">
        <v>0</v>
      </c>
      <c r="AH256">
        <v>0</v>
      </c>
      <c r="AI256">
        <v>0</v>
      </c>
      <c r="AJ256">
        <v>0</v>
      </c>
      <c r="AK256">
        <v>0</v>
      </c>
      <c r="AL256">
        <v>1</v>
      </c>
      <c r="AM256">
        <v>1</v>
      </c>
      <c r="AN256">
        <v>0</v>
      </c>
      <c r="AO256">
        <v>0</v>
      </c>
      <c r="AP256">
        <v>1</v>
      </c>
      <c r="AQ256">
        <v>0</v>
      </c>
      <c r="AR256">
        <v>0</v>
      </c>
      <c r="AS256">
        <v>0</v>
      </c>
      <c r="AT256">
        <v>0</v>
      </c>
      <c r="AU256">
        <v>1</v>
      </c>
      <c r="AV256">
        <v>0</v>
      </c>
      <c r="AW256">
        <v>0</v>
      </c>
    </row>
    <row r="257" spans="1:49" x14ac:dyDescent="0.25">
      <c r="A257" t="s">
        <v>927</v>
      </c>
      <c r="B257" t="s">
        <v>928</v>
      </c>
      <c r="C257">
        <v>10639</v>
      </c>
      <c r="D257">
        <v>32500000</v>
      </c>
      <c r="E257" t="s">
        <v>51</v>
      </c>
      <c r="F257" t="s">
        <v>1349</v>
      </c>
      <c r="G257">
        <v>2012</v>
      </c>
      <c r="H257" t="s">
        <v>1205</v>
      </c>
      <c r="I257" t="s">
        <v>1350</v>
      </c>
      <c r="J257" t="s">
        <v>1223</v>
      </c>
      <c r="K257" t="s">
        <v>53</v>
      </c>
      <c r="L257" t="s">
        <v>1214</v>
      </c>
      <c r="M257">
        <v>2012</v>
      </c>
      <c r="N257">
        <v>1</v>
      </c>
      <c r="O257">
        <v>2010</v>
      </c>
      <c r="P257">
        <v>10</v>
      </c>
      <c r="Q257">
        <v>150000000</v>
      </c>
      <c r="R257" t="s">
        <v>51</v>
      </c>
      <c r="S257">
        <v>0</v>
      </c>
      <c r="T257">
        <v>0</v>
      </c>
      <c r="U257">
        <v>1</v>
      </c>
      <c r="V257">
        <v>0</v>
      </c>
      <c r="W257">
        <v>1</v>
      </c>
      <c r="X257">
        <v>0</v>
      </c>
      <c r="Y257">
        <v>1</v>
      </c>
      <c r="Z257">
        <v>0</v>
      </c>
      <c r="AA257">
        <v>1</v>
      </c>
      <c r="AB257">
        <v>0</v>
      </c>
      <c r="AC257">
        <v>0</v>
      </c>
      <c r="AD257">
        <v>0</v>
      </c>
      <c r="AE257">
        <v>0</v>
      </c>
      <c r="AF257">
        <v>0</v>
      </c>
      <c r="AG257">
        <v>0</v>
      </c>
      <c r="AH257">
        <v>0</v>
      </c>
      <c r="AI257">
        <v>0</v>
      </c>
      <c r="AJ257">
        <v>0</v>
      </c>
      <c r="AK257">
        <v>0</v>
      </c>
      <c r="AL257">
        <v>1</v>
      </c>
      <c r="AM257">
        <v>0</v>
      </c>
      <c r="AN257">
        <v>0</v>
      </c>
      <c r="AO257">
        <v>0</v>
      </c>
      <c r="AP257">
        <v>0</v>
      </c>
      <c r="AQ257">
        <v>0</v>
      </c>
      <c r="AR257">
        <v>0</v>
      </c>
      <c r="AS257">
        <v>0</v>
      </c>
      <c r="AT257">
        <v>0</v>
      </c>
      <c r="AU257">
        <v>0</v>
      </c>
      <c r="AV257">
        <v>0</v>
      </c>
      <c r="AW257">
        <v>0</v>
      </c>
    </row>
    <row r="258" spans="1:49" x14ac:dyDescent="0.25">
      <c r="A258" t="s">
        <v>935</v>
      </c>
      <c r="B258" t="s">
        <v>722</v>
      </c>
      <c r="C258">
        <v>11654</v>
      </c>
      <c r="D258">
        <v>30600000</v>
      </c>
      <c r="E258" t="s">
        <v>51</v>
      </c>
      <c r="F258" t="s">
        <v>1335</v>
      </c>
      <c r="G258">
        <v>2007</v>
      </c>
      <c r="H258" t="s">
        <v>1203</v>
      </c>
      <c r="I258" t="s">
        <v>1351</v>
      </c>
      <c r="J258" t="s">
        <v>1223</v>
      </c>
      <c r="K258" t="s">
        <v>53</v>
      </c>
      <c r="L258" t="s">
        <v>1214</v>
      </c>
      <c r="M258">
        <v>2008</v>
      </c>
      <c r="O258">
        <v>2007</v>
      </c>
      <c r="P258">
        <v>4</v>
      </c>
      <c r="Q258">
        <v>30000000</v>
      </c>
      <c r="R258" t="s">
        <v>51</v>
      </c>
      <c r="S258">
        <v>0</v>
      </c>
      <c r="T258">
        <v>0</v>
      </c>
      <c r="U258">
        <v>0</v>
      </c>
      <c r="V258">
        <v>1</v>
      </c>
      <c r="W258">
        <v>1</v>
      </c>
      <c r="X258">
        <v>0</v>
      </c>
      <c r="Y258">
        <v>1</v>
      </c>
      <c r="Z258">
        <v>0</v>
      </c>
      <c r="AA258">
        <v>0</v>
      </c>
      <c r="AB258">
        <v>1</v>
      </c>
      <c r="AC258">
        <v>1</v>
      </c>
      <c r="AD258">
        <v>0</v>
      </c>
      <c r="AE258">
        <v>1</v>
      </c>
      <c r="AF258">
        <v>0</v>
      </c>
      <c r="AG258">
        <v>0</v>
      </c>
      <c r="AH258">
        <v>0</v>
      </c>
      <c r="AI258">
        <v>0</v>
      </c>
      <c r="AJ258">
        <v>0</v>
      </c>
      <c r="AK258">
        <v>0</v>
      </c>
      <c r="AL258">
        <v>1</v>
      </c>
      <c r="AM258">
        <v>1</v>
      </c>
      <c r="AN258">
        <v>0</v>
      </c>
      <c r="AO258">
        <v>0</v>
      </c>
      <c r="AP258">
        <v>1</v>
      </c>
      <c r="AQ258">
        <v>0</v>
      </c>
      <c r="AR258">
        <v>0</v>
      </c>
      <c r="AS258">
        <v>0</v>
      </c>
      <c r="AT258">
        <v>0</v>
      </c>
      <c r="AU258">
        <v>1</v>
      </c>
      <c r="AV258">
        <v>0</v>
      </c>
      <c r="AW258">
        <v>0</v>
      </c>
    </row>
    <row r="259" spans="1:49" x14ac:dyDescent="0.25">
      <c r="A259" t="s">
        <v>980</v>
      </c>
      <c r="B259" t="s">
        <v>722</v>
      </c>
      <c r="C259">
        <v>11654</v>
      </c>
      <c r="D259">
        <v>45000000</v>
      </c>
      <c r="E259" t="s">
        <v>652</v>
      </c>
      <c r="F259" t="s">
        <v>1335</v>
      </c>
      <c r="G259">
        <v>2004</v>
      </c>
      <c r="H259" t="s">
        <v>1203</v>
      </c>
      <c r="I259" t="s">
        <v>1250</v>
      </c>
      <c r="J259" t="s">
        <v>1223</v>
      </c>
      <c r="K259" t="s">
        <v>53</v>
      </c>
      <c r="L259" t="s">
        <v>1214</v>
      </c>
      <c r="M259">
        <v>2005</v>
      </c>
      <c r="O259">
        <v>2004</v>
      </c>
      <c r="S259">
        <v>0</v>
      </c>
      <c r="T259">
        <v>0</v>
      </c>
      <c r="U259">
        <v>0</v>
      </c>
      <c r="V259">
        <v>1</v>
      </c>
      <c r="W259">
        <v>1</v>
      </c>
      <c r="X259">
        <v>0</v>
      </c>
      <c r="Y259">
        <v>1</v>
      </c>
      <c r="Z259">
        <v>0</v>
      </c>
      <c r="AA259">
        <v>0</v>
      </c>
      <c r="AB259">
        <v>1</v>
      </c>
      <c r="AC259">
        <v>1</v>
      </c>
      <c r="AD259">
        <v>0</v>
      </c>
      <c r="AE259">
        <v>1</v>
      </c>
      <c r="AF259">
        <v>0</v>
      </c>
      <c r="AG259">
        <v>0</v>
      </c>
      <c r="AH259">
        <v>0</v>
      </c>
      <c r="AI259">
        <v>0</v>
      </c>
      <c r="AJ259">
        <v>0</v>
      </c>
      <c r="AK259">
        <v>0</v>
      </c>
      <c r="AL259">
        <v>1</v>
      </c>
      <c r="AM259">
        <v>1</v>
      </c>
      <c r="AN259">
        <v>0</v>
      </c>
      <c r="AO259">
        <v>0</v>
      </c>
      <c r="AP259">
        <v>1</v>
      </c>
      <c r="AQ259">
        <v>0</v>
      </c>
      <c r="AR259">
        <v>0</v>
      </c>
      <c r="AS259">
        <v>0</v>
      </c>
      <c r="AT259">
        <v>0</v>
      </c>
      <c r="AU259">
        <v>1</v>
      </c>
      <c r="AV259">
        <v>0</v>
      </c>
      <c r="AW259">
        <v>0</v>
      </c>
    </row>
    <row r="260" spans="1:49" x14ac:dyDescent="0.25">
      <c r="A260" t="s">
        <v>1030</v>
      </c>
      <c r="B260" t="s">
        <v>1031</v>
      </c>
      <c r="C260">
        <v>14699</v>
      </c>
      <c r="F260" t="s">
        <v>1204</v>
      </c>
      <c r="G260">
        <v>2015</v>
      </c>
      <c r="H260" t="s">
        <v>1205</v>
      </c>
      <c r="I260" t="s">
        <v>1313</v>
      </c>
      <c r="J260" t="s">
        <v>1147</v>
      </c>
      <c r="K260" t="s">
        <v>53</v>
      </c>
      <c r="L260" t="s">
        <v>1148</v>
      </c>
      <c r="M260">
        <v>2015</v>
      </c>
      <c r="O260">
        <v>2015</v>
      </c>
      <c r="P260">
        <v>9</v>
      </c>
      <c r="Q260">
        <v>500000000</v>
      </c>
      <c r="R260" t="s">
        <v>51</v>
      </c>
      <c r="S260">
        <v>1</v>
      </c>
      <c r="T260">
        <v>0</v>
      </c>
      <c r="U260">
        <v>0</v>
      </c>
      <c r="V260">
        <v>0</v>
      </c>
      <c r="W260">
        <v>1</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row>
    <row r="261" spans="1:49" x14ac:dyDescent="0.25">
      <c r="A261" t="s">
        <v>88</v>
      </c>
      <c r="B261" t="s">
        <v>89</v>
      </c>
      <c r="C261">
        <v>12015</v>
      </c>
      <c r="D261">
        <v>1800000000</v>
      </c>
      <c r="E261" t="s">
        <v>67</v>
      </c>
      <c r="F261" t="s">
        <v>1149</v>
      </c>
      <c r="G261">
        <v>2014</v>
      </c>
      <c r="H261" t="s">
        <v>1145</v>
      </c>
      <c r="I261" t="s">
        <v>1151</v>
      </c>
      <c r="J261" t="s">
        <v>1147</v>
      </c>
      <c r="K261" t="s">
        <v>90</v>
      </c>
      <c r="L261" t="s">
        <v>1148</v>
      </c>
      <c r="M261">
        <v>2014</v>
      </c>
      <c r="S261">
        <v>0</v>
      </c>
      <c r="T261">
        <v>0</v>
      </c>
      <c r="U261">
        <v>0</v>
      </c>
      <c r="V261">
        <v>0</v>
      </c>
      <c r="W261">
        <v>1</v>
      </c>
      <c r="X261">
        <v>1</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row>
    <row r="262" spans="1:49" x14ac:dyDescent="0.25">
      <c r="A262" t="s">
        <v>108</v>
      </c>
      <c r="B262" t="s">
        <v>109</v>
      </c>
      <c r="C262">
        <v>17926</v>
      </c>
      <c r="D262">
        <v>2000000000</v>
      </c>
      <c r="E262" t="s">
        <v>110</v>
      </c>
      <c r="F262" t="s">
        <v>1149</v>
      </c>
      <c r="G262">
        <v>2020</v>
      </c>
      <c r="H262" t="s">
        <v>1352</v>
      </c>
      <c r="I262" t="s">
        <v>1151</v>
      </c>
      <c r="J262" t="s">
        <v>1147</v>
      </c>
      <c r="K262" t="s">
        <v>90</v>
      </c>
      <c r="L262" t="s">
        <v>1148</v>
      </c>
      <c r="M262">
        <v>2020</v>
      </c>
      <c r="P262">
        <v>3</v>
      </c>
      <c r="Q262">
        <v>2000000000</v>
      </c>
      <c r="R262" t="s">
        <v>110</v>
      </c>
      <c r="S262">
        <v>0</v>
      </c>
      <c r="T262">
        <v>0</v>
      </c>
      <c r="U262">
        <v>0</v>
      </c>
      <c r="V262">
        <v>0</v>
      </c>
      <c r="W262">
        <v>1</v>
      </c>
      <c r="X262">
        <v>1</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row>
    <row r="263" spans="1:49" x14ac:dyDescent="0.25">
      <c r="A263" t="s">
        <v>134</v>
      </c>
      <c r="B263" t="s">
        <v>50</v>
      </c>
      <c r="C263">
        <v>5611</v>
      </c>
      <c r="D263">
        <v>2000000000</v>
      </c>
      <c r="E263" t="s">
        <v>51</v>
      </c>
      <c r="F263" t="s">
        <v>1283</v>
      </c>
      <c r="G263">
        <v>2021</v>
      </c>
      <c r="H263" t="s">
        <v>1309</v>
      </c>
      <c r="I263" t="s">
        <v>1151</v>
      </c>
      <c r="J263" t="s">
        <v>1147</v>
      </c>
      <c r="K263" t="s">
        <v>90</v>
      </c>
      <c r="L263" t="s">
        <v>1214</v>
      </c>
      <c r="M263">
        <v>2021</v>
      </c>
      <c r="P263">
        <v>3</v>
      </c>
      <c r="Q263">
        <v>4500000000</v>
      </c>
      <c r="R263" t="s">
        <v>51</v>
      </c>
      <c r="S263">
        <v>0</v>
      </c>
      <c r="T263">
        <v>0</v>
      </c>
      <c r="U263">
        <v>0</v>
      </c>
      <c r="V263">
        <v>0</v>
      </c>
      <c r="W263">
        <v>0</v>
      </c>
      <c r="X263">
        <v>1</v>
      </c>
      <c r="Y263">
        <v>0</v>
      </c>
      <c r="Z263">
        <v>0</v>
      </c>
      <c r="AA263">
        <v>0</v>
      </c>
      <c r="AB263">
        <v>1</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row>
    <row r="264" spans="1:49" x14ac:dyDescent="0.25">
      <c r="A264" t="s">
        <v>145</v>
      </c>
      <c r="B264" t="s">
        <v>146</v>
      </c>
      <c r="C264">
        <v>5623</v>
      </c>
      <c r="D264">
        <v>2278000000</v>
      </c>
      <c r="E264" t="s">
        <v>138</v>
      </c>
      <c r="F264" t="s">
        <v>1149</v>
      </c>
      <c r="G264">
        <v>1999</v>
      </c>
      <c r="H264" t="s">
        <v>1186</v>
      </c>
      <c r="I264" t="s">
        <v>1151</v>
      </c>
      <c r="J264" t="s">
        <v>1353</v>
      </c>
      <c r="L264" t="s">
        <v>1148</v>
      </c>
      <c r="M264">
        <v>1999</v>
      </c>
      <c r="P264">
        <v>6</v>
      </c>
      <c r="S264">
        <v>0</v>
      </c>
      <c r="T264">
        <v>0</v>
      </c>
      <c r="U264">
        <v>0</v>
      </c>
      <c r="V264">
        <v>0</v>
      </c>
      <c r="W264">
        <v>1</v>
      </c>
      <c r="X264">
        <v>1</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row>
    <row r="265" spans="1:49" x14ac:dyDescent="0.25">
      <c r="A265" t="s">
        <v>179</v>
      </c>
      <c r="B265" t="s">
        <v>180</v>
      </c>
      <c r="C265">
        <v>4889</v>
      </c>
      <c r="D265">
        <v>1000000000</v>
      </c>
      <c r="E265" t="s">
        <v>110</v>
      </c>
      <c r="F265" t="s">
        <v>1354</v>
      </c>
      <c r="G265">
        <v>2017</v>
      </c>
      <c r="H265" t="s">
        <v>1171</v>
      </c>
      <c r="I265" t="s">
        <v>1355</v>
      </c>
      <c r="J265" t="s">
        <v>1147</v>
      </c>
      <c r="L265" t="s">
        <v>1356</v>
      </c>
      <c r="M265">
        <v>2017</v>
      </c>
      <c r="P265">
        <v>3</v>
      </c>
      <c r="S265">
        <v>0</v>
      </c>
      <c r="T265">
        <v>0</v>
      </c>
      <c r="U265">
        <v>1</v>
      </c>
      <c r="V265">
        <v>0</v>
      </c>
      <c r="W265">
        <v>1</v>
      </c>
      <c r="X265">
        <v>1</v>
      </c>
      <c r="Y265">
        <v>0</v>
      </c>
      <c r="Z265">
        <v>0</v>
      </c>
      <c r="AA265">
        <v>0</v>
      </c>
      <c r="AB265">
        <v>0</v>
      </c>
      <c r="AC265">
        <v>0</v>
      </c>
      <c r="AD265">
        <v>1</v>
      </c>
      <c r="AE265">
        <v>0</v>
      </c>
      <c r="AF265">
        <v>0</v>
      </c>
      <c r="AG265">
        <v>0</v>
      </c>
      <c r="AH265">
        <v>0</v>
      </c>
      <c r="AI265">
        <v>0</v>
      </c>
      <c r="AJ265">
        <v>0</v>
      </c>
      <c r="AK265">
        <v>1</v>
      </c>
      <c r="AL265">
        <v>0</v>
      </c>
      <c r="AM265">
        <v>0</v>
      </c>
      <c r="AN265">
        <v>0</v>
      </c>
      <c r="AO265">
        <v>0</v>
      </c>
      <c r="AP265">
        <v>0</v>
      </c>
      <c r="AQ265">
        <v>0</v>
      </c>
      <c r="AR265">
        <v>0</v>
      </c>
      <c r="AS265">
        <v>0</v>
      </c>
      <c r="AT265">
        <v>1</v>
      </c>
      <c r="AU265">
        <v>1</v>
      </c>
      <c r="AV265">
        <v>1</v>
      </c>
      <c r="AW265">
        <v>1</v>
      </c>
    </row>
    <row r="266" spans="1:49" x14ac:dyDescent="0.25">
      <c r="A266" t="s">
        <v>198</v>
      </c>
      <c r="B266" t="s">
        <v>157</v>
      </c>
      <c r="C266">
        <v>17022</v>
      </c>
      <c r="D266">
        <v>1000000000</v>
      </c>
      <c r="E266" t="s">
        <v>110</v>
      </c>
      <c r="F266" t="s">
        <v>1160</v>
      </c>
      <c r="G266">
        <v>2021</v>
      </c>
      <c r="H266" t="s">
        <v>1145</v>
      </c>
      <c r="I266" t="s">
        <v>1151</v>
      </c>
      <c r="J266" t="s">
        <v>1147</v>
      </c>
      <c r="K266" t="s">
        <v>90</v>
      </c>
      <c r="L266" t="s">
        <v>1162</v>
      </c>
      <c r="M266">
        <v>2021</v>
      </c>
      <c r="Q266">
        <v>2000000</v>
      </c>
      <c r="R266" t="s">
        <v>110</v>
      </c>
      <c r="S266">
        <v>0</v>
      </c>
      <c r="T266">
        <v>0</v>
      </c>
      <c r="U266">
        <v>1</v>
      </c>
      <c r="V266">
        <v>0</v>
      </c>
      <c r="W266">
        <v>0</v>
      </c>
      <c r="X266">
        <v>0</v>
      </c>
      <c r="Y266">
        <v>0</v>
      </c>
      <c r="Z266">
        <v>0</v>
      </c>
      <c r="AA266">
        <v>1</v>
      </c>
      <c r="AB266">
        <v>1</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row>
    <row r="267" spans="1:49" x14ac:dyDescent="0.25">
      <c r="A267" t="s">
        <v>212</v>
      </c>
      <c r="B267" t="s">
        <v>213</v>
      </c>
      <c r="C267">
        <v>13636</v>
      </c>
      <c r="D267">
        <v>895400000</v>
      </c>
      <c r="E267" t="s">
        <v>110</v>
      </c>
      <c r="F267" t="s">
        <v>1357</v>
      </c>
      <c r="G267">
        <v>2010</v>
      </c>
      <c r="H267" t="s">
        <v>1171</v>
      </c>
      <c r="I267" t="s">
        <v>1151</v>
      </c>
      <c r="J267" t="s">
        <v>1147</v>
      </c>
      <c r="L267" t="s">
        <v>1214</v>
      </c>
      <c r="M267">
        <v>2013</v>
      </c>
      <c r="P267">
        <v>12</v>
      </c>
      <c r="S267">
        <v>0</v>
      </c>
      <c r="T267">
        <v>0</v>
      </c>
      <c r="U267">
        <v>1</v>
      </c>
      <c r="V267">
        <v>0</v>
      </c>
      <c r="W267">
        <v>1</v>
      </c>
      <c r="X267">
        <v>1</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row>
    <row r="268" spans="1:49" x14ac:dyDescent="0.25">
      <c r="A268" t="s">
        <v>254</v>
      </c>
      <c r="B268" t="s">
        <v>255</v>
      </c>
      <c r="C268">
        <v>5225</v>
      </c>
      <c r="D268">
        <v>1010000000</v>
      </c>
      <c r="E268" t="s">
        <v>51</v>
      </c>
      <c r="F268" t="s">
        <v>1304</v>
      </c>
      <c r="G268">
        <v>2019</v>
      </c>
      <c r="H268" t="s">
        <v>1207</v>
      </c>
      <c r="I268" t="s">
        <v>1151</v>
      </c>
      <c r="J268" t="s">
        <v>1147</v>
      </c>
      <c r="K268" t="s">
        <v>256</v>
      </c>
      <c r="L268" t="s">
        <v>1358</v>
      </c>
      <c r="M268">
        <v>2019</v>
      </c>
      <c r="P268">
        <v>8</v>
      </c>
      <c r="S268">
        <v>0</v>
      </c>
      <c r="T268">
        <v>0</v>
      </c>
      <c r="U268">
        <v>0</v>
      </c>
      <c r="V268">
        <v>0</v>
      </c>
      <c r="W268">
        <v>0</v>
      </c>
      <c r="X268">
        <v>0</v>
      </c>
      <c r="Y268">
        <v>1</v>
      </c>
      <c r="Z268">
        <v>0</v>
      </c>
      <c r="AA268">
        <v>0</v>
      </c>
      <c r="AB268">
        <v>1</v>
      </c>
      <c r="AC268">
        <v>0</v>
      </c>
      <c r="AD268">
        <v>0</v>
      </c>
      <c r="AE268">
        <v>0</v>
      </c>
      <c r="AF268">
        <v>0</v>
      </c>
      <c r="AG268">
        <v>0</v>
      </c>
      <c r="AH268">
        <v>0</v>
      </c>
      <c r="AI268">
        <v>0</v>
      </c>
      <c r="AJ268">
        <v>0</v>
      </c>
      <c r="AK268">
        <v>0</v>
      </c>
      <c r="AL268">
        <v>1</v>
      </c>
      <c r="AM268">
        <v>0</v>
      </c>
      <c r="AN268">
        <v>0</v>
      </c>
      <c r="AO268">
        <v>0</v>
      </c>
      <c r="AP268">
        <v>0</v>
      </c>
      <c r="AQ268">
        <v>0</v>
      </c>
      <c r="AR268">
        <v>0</v>
      </c>
      <c r="AS268">
        <v>0</v>
      </c>
      <c r="AT268">
        <v>0</v>
      </c>
      <c r="AU268">
        <v>0</v>
      </c>
      <c r="AV268">
        <v>0</v>
      </c>
      <c r="AW268">
        <v>0</v>
      </c>
    </row>
    <row r="269" spans="1:49" x14ac:dyDescent="0.25">
      <c r="A269" t="s">
        <v>273</v>
      </c>
      <c r="B269" t="s">
        <v>146</v>
      </c>
      <c r="C269">
        <v>5623</v>
      </c>
      <c r="D269">
        <v>1261000000</v>
      </c>
      <c r="E269" t="s">
        <v>51</v>
      </c>
      <c r="F269" t="s">
        <v>1359</v>
      </c>
      <c r="G269">
        <v>2018</v>
      </c>
      <c r="H269" t="s">
        <v>1207</v>
      </c>
      <c r="I269" t="s">
        <v>1170</v>
      </c>
      <c r="J269" t="s">
        <v>1147</v>
      </c>
      <c r="K269" t="s">
        <v>90</v>
      </c>
      <c r="L269" t="s">
        <v>1148</v>
      </c>
      <c r="M269">
        <v>2018</v>
      </c>
      <c r="P269">
        <v>8</v>
      </c>
      <c r="S269">
        <v>0</v>
      </c>
      <c r="T269">
        <v>0</v>
      </c>
      <c r="U269">
        <v>0</v>
      </c>
      <c r="V269">
        <v>0</v>
      </c>
      <c r="W269">
        <v>1</v>
      </c>
      <c r="X269">
        <v>1</v>
      </c>
      <c r="Y269">
        <v>1</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row>
    <row r="270" spans="1:49" x14ac:dyDescent="0.25">
      <c r="A270" t="s">
        <v>284</v>
      </c>
      <c r="B270" t="s">
        <v>285</v>
      </c>
      <c r="C270">
        <v>5144</v>
      </c>
      <c r="D270">
        <v>650000000</v>
      </c>
      <c r="E270" t="s">
        <v>110</v>
      </c>
      <c r="F270" t="s">
        <v>1165</v>
      </c>
      <c r="G270">
        <v>2020</v>
      </c>
      <c r="H270" t="s">
        <v>1166</v>
      </c>
      <c r="I270" t="s">
        <v>1151</v>
      </c>
      <c r="J270" t="s">
        <v>1147</v>
      </c>
      <c r="K270" t="s">
        <v>90</v>
      </c>
      <c r="L270" t="s">
        <v>1148</v>
      </c>
      <c r="M270">
        <v>2020</v>
      </c>
      <c r="P270">
        <v>12</v>
      </c>
      <c r="Q270">
        <v>750000000</v>
      </c>
      <c r="R270" t="s">
        <v>110</v>
      </c>
      <c r="S270">
        <v>0</v>
      </c>
      <c r="T270">
        <v>0</v>
      </c>
      <c r="U270">
        <v>1</v>
      </c>
      <c r="V270">
        <v>0</v>
      </c>
      <c r="W270">
        <v>1</v>
      </c>
      <c r="X270">
        <v>0</v>
      </c>
      <c r="Y270">
        <v>0</v>
      </c>
      <c r="Z270">
        <v>1</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row>
    <row r="271" spans="1:49" x14ac:dyDescent="0.25">
      <c r="A271" t="s">
        <v>307</v>
      </c>
      <c r="B271" t="s">
        <v>308</v>
      </c>
      <c r="C271">
        <v>14433</v>
      </c>
      <c r="D271">
        <v>800000000</v>
      </c>
      <c r="E271" t="s">
        <v>51</v>
      </c>
      <c r="F271" t="s">
        <v>1149</v>
      </c>
      <c r="G271">
        <v>2020</v>
      </c>
      <c r="H271" t="s">
        <v>1285</v>
      </c>
      <c r="I271" t="s">
        <v>1151</v>
      </c>
      <c r="J271" t="s">
        <v>1353</v>
      </c>
      <c r="L271" t="s">
        <v>1257</v>
      </c>
      <c r="M271">
        <v>2020</v>
      </c>
      <c r="P271">
        <v>9</v>
      </c>
      <c r="Q271">
        <v>1000000000</v>
      </c>
      <c r="R271" t="s">
        <v>51</v>
      </c>
      <c r="S271">
        <v>0</v>
      </c>
      <c r="T271">
        <v>0</v>
      </c>
      <c r="U271">
        <v>0</v>
      </c>
      <c r="V271">
        <v>0</v>
      </c>
      <c r="W271">
        <v>1</v>
      </c>
      <c r="X271">
        <v>1</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row>
    <row r="272" spans="1:49" x14ac:dyDescent="0.25">
      <c r="A272" t="s">
        <v>349</v>
      </c>
      <c r="B272" t="s">
        <v>350</v>
      </c>
      <c r="C272">
        <v>3919</v>
      </c>
      <c r="D272">
        <v>500000000</v>
      </c>
      <c r="E272" t="s">
        <v>110</v>
      </c>
      <c r="F272" t="s">
        <v>1149</v>
      </c>
      <c r="G272">
        <v>2020</v>
      </c>
      <c r="H272" t="s">
        <v>1171</v>
      </c>
      <c r="I272" t="s">
        <v>1151</v>
      </c>
      <c r="J272" t="s">
        <v>1147</v>
      </c>
      <c r="K272" t="s">
        <v>90</v>
      </c>
      <c r="L272" t="s">
        <v>1152</v>
      </c>
      <c r="M272">
        <v>2019</v>
      </c>
      <c r="P272">
        <v>2</v>
      </c>
      <c r="Q272">
        <v>750000000</v>
      </c>
      <c r="R272" t="s">
        <v>110</v>
      </c>
      <c r="S272">
        <v>0</v>
      </c>
      <c r="T272">
        <v>0</v>
      </c>
      <c r="U272">
        <v>0</v>
      </c>
      <c r="V272">
        <v>0</v>
      </c>
      <c r="W272">
        <v>1</v>
      </c>
      <c r="X272">
        <v>1</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row>
    <row r="273" spans="1:49" x14ac:dyDescent="0.25">
      <c r="A273" t="s">
        <v>357</v>
      </c>
      <c r="B273" t="s">
        <v>294</v>
      </c>
      <c r="C273">
        <v>18507</v>
      </c>
      <c r="D273">
        <v>675000000</v>
      </c>
      <c r="E273" t="s">
        <v>51</v>
      </c>
      <c r="F273" t="s">
        <v>1360</v>
      </c>
      <c r="G273">
        <v>2020</v>
      </c>
      <c r="H273" t="s">
        <v>1306</v>
      </c>
      <c r="I273" t="s">
        <v>1151</v>
      </c>
      <c r="J273" t="s">
        <v>1147</v>
      </c>
      <c r="K273" t="s">
        <v>90</v>
      </c>
      <c r="L273" t="s">
        <v>1148</v>
      </c>
      <c r="M273">
        <v>2020</v>
      </c>
      <c r="Q273">
        <v>1000000000</v>
      </c>
      <c r="R273" t="s">
        <v>51</v>
      </c>
      <c r="S273">
        <v>0</v>
      </c>
      <c r="T273">
        <v>1</v>
      </c>
      <c r="U273">
        <v>0</v>
      </c>
      <c r="V273">
        <v>1</v>
      </c>
      <c r="W273">
        <v>1</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row>
    <row r="274" spans="1:49" x14ac:dyDescent="0.25">
      <c r="A274" t="s">
        <v>381</v>
      </c>
      <c r="B274" t="s">
        <v>251</v>
      </c>
      <c r="C274">
        <v>17885</v>
      </c>
      <c r="D274">
        <v>435000000</v>
      </c>
      <c r="E274" t="s">
        <v>110</v>
      </c>
      <c r="F274" t="s">
        <v>1361</v>
      </c>
      <c r="G274">
        <v>2021</v>
      </c>
      <c r="H274" t="s">
        <v>1171</v>
      </c>
      <c r="I274" t="s">
        <v>1151</v>
      </c>
      <c r="J274" t="s">
        <v>1147</v>
      </c>
      <c r="K274" t="s">
        <v>90</v>
      </c>
      <c r="L274" t="s">
        <v>1152</v>
      </c>
      <c r="M274">
        <v>2021</v>
      </c>
      <c r="P274">
        <v>2</v>
      </c>
      <c r="Q274">
        <v>750000000</v>
      </c>
      <c r="R274" t="s">
        <v>110</v>
      </c>
      <c r="S274">
        <v>0</v>
      </c>
      <c r="T274">
        <v>0</v>
      </c>
      <c r="U274">
        <v>0</v>
      </c>
      <c r="V274">
        <v>0</v>
      </c>
      <c r="W274">
        <v>1</v>
      </c>
      <c r="X274">
        <v>1</v>
      </c>
      <c r="Y274">
        <v>0</v>
      </c>
      <c r="Z274">
        <v>0</v>
      </c>
      <c r="AA274">
        <v>0</v>
      </c>
      <c r="AB274">
        <v>1</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row>
    <row r="275" spans="1:49" x14ac:dyDescent="0.25">
      <c r="A275" t="s">
        <v>414</v>
      </c>
      <c r="B275" t="s">
        <v>411</v>
      </c>
      <c r="C275">
        <v>13779</v>
      </c>
      <c r="D275">
        <v>375000000</v>
      </c>
      <c r="E275" t="s">
        <v>110</v>
      </c>
      <c r="F275" t="s">
        <v>1149</v>
      </c>
      <c r="G275">
        <v>2019</v>
      </c>
      <c r="H275" t="s">
        <v>1166</v>
      </c>
      <c r="I275" t="s">
        <v>1151</v>
      </c>
      <c r="J275" t="s">
        <v>1147</v>
      </c>
      <c r="K275" t="s">
        <v>90</v>
      </c>
      <c r="L275" t="s">
        <v>1148</v>
      </c>
      <c r="M275">
        <v>2019</v>
      </c>
      <c r="P275">
        <v>6</v>
      </c>
      <c r="Q275">
        <v>600000000</v>
      </c>
      <c r="R275" t="s">
        <v>110</v>
      </c>
      <c r="S275">
        <v>0</v>
      </c>
      <c r="T275">
        <v>0</v>
      </c>
      <c r="U275">
        <v>0</v>
      </c>
      <c r="V275">
        <v>0</v>
      </c>
      <c r="W275">
        <v>1</v>
      </c>
      <c r="X275">
        <v>1</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row>
    <row r="276" spans="1:49" x14ac:dyDescent="0.25">
      <c r="A276" t="s">
        <v>420</v>
      </c>
      <c r="B276" t="s">
        <v>421</v>
      </c>
      <c r="C276">
        <v>5614</v>
      </c>
      <c r="D276">
        <v>500000000</v>
      </c>
      <c r="E276" t="s">
        <v>51</v>
      </c>
      <c r="F276" t="s">
        <v>1362</v>
      </c>
      <c r="G276">
        <v>2020</v>
      </c>
      <c r="H276" t="s">
        <v>1207</v>
      </c>
      <c r="I276" t="s">
        <v>1151</v>
      </c>
      <c r="J276" t="s">
        <v>1147</v>
      </c>
      <c r="K276" t="s">
        <v>90</v>
      </c>
      <c r="L276" t="s">
        <v>1363</v>
      </c>
      <c r="M276">
        <v>2020</v>
      </c>
      <c r="P276">
        <v>1</v>
      </c>
      <c r="S276">
        <v>0</v>
      </c>
      <c r="T276">
        <v>0</v>
      </c>
      <c r="U276">
        <v>1</v>
      </c>
      <c r="V276">
        <v>0</v>
      </c>
      <c r="W276">
        <v>1</v>
      </c>
      <c r="X276">
        <v>0</v>
      </c>
      <c r="Y276">
        <v>1</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1</v>
      </c>
    </row>
    <row r="277" spans="1:49" x14ac:dyDescent="0.25">
      <c r="A277" t="s">
        <v>457</v>
      </c>
      <c r="B277" t="s">
        <v>201</v>
      </c>
      <c r="C277">
        <v>572</v>
      </c>
      <c r="D277">
        <v>335000000</v>
      </c>
      <c r="E277" t="s">
        <v>110</v>
      </c>
      <c r="F277" t="s">
        <v>1149</v>
      </c>
      <c r="G277">
        <v>2020</v>
      </c>
      <c r="H277" t="s">
        <v>1145</v>
      </c>
      <c r="I277" t="s">
        <v>1151</v>
      </c>
      <c r="J277" t="s">
        <v>1147</v>
      </c>
      <c r="K277" t="s">
        <v>90</v>
      </c>
      <c r="L277" t="s">
        <v>1152</v>
      </c>
      <c r="M277">
        <v>2021</v>
      </c>
      <c r="Q277">
        <v>750000000</v>
      </c>
      <c r="R277" t="s">
        <v>110</v>
      </c>
      <c r="S277">
        <v>0</v>
      </c>
      <c r="T277">
        <v>0</v>
      </c>
      <c r="U277">
        <v>0</v>
      </c>
      <c r="V277">
        <v>0</v>
      </c>
      <c r="W277">
        <v>1</v>
      </c>
      <c r="X277">
        <v>1</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row>
    <row r="278" spans="1:49" x14ac:dyDescent="0.25">
      <c r="A278" t="s">
        <v>459</v>
      </c>
      <c r="B278" t="s">
        <v>460</v>
      </c>
      <c r="C278">
        <v>21506</v>
      </c>
      <c r="D278">
        <v>455000000</v>
      </c>
      <c r="E278" t="s">
        <v>51</v>
      </c>
      <c r="F278" t="s">
        <v>1364</v>
      </c>
      <c r="G278">
        <v>2020</v>
      </c>
      <c r="H278" t="s">
        <v>1186</v>
      </c>
      <c r="I278" t="s">
        <v>1151</v>
      </c>
      <c r="J278" t="s">
        <v>1147</v>
      </c>
      <c r="K278" t="s">
        <v>461</v>
      </c>
      <c r="L278" t="s">
        <v>1148</v>
      </c>
      <c r="M278">
        <v>2020</v>
      </c>
      <c r="P278">
        <v>3</v>
      </c>
      <c r="Q278">
        <v>600000000</v>
      </c>
      <c r="R278" t="s">
        <v>51</v>
      </c>
      <c r="S278">
        <v>1</v>
      </c>
      <c r="T278">
        <v>0</v>
      </c>
      <c r="U278">
        <v>0</v>
      </c>
      <c r="V278">
        <v>0</v>
      </c>
      <c r="W278">
        <v>1</v>
      </c>
      <c r="X278">
        <v>0</v>
      </c>
      <c r="Y278">
        <v>1</v>
      </c>
      <c r="Z278">
        <v>0</v>
      </c>
      <c r="AA278">
        <v>0</v>
      </c>
      <c r="AB278">
        <v>0</v>
      </c>
      <c r="AC278">
        <v>1</v>
      </c>
      <c r="AD278">
        <v>1</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row>
    <row r="279" spans="1:49" x14ac:dyDescent="0.25">
      <c r="A279" t="s">
        <v>471</v>
      </c>
      <c r="B279" t="s">
        <v>472</v>
      </c>
      <c r="C279">
        <v>13109</v>
      </c>
      <c r="D279">
        <v>320000000</v>
      </c>
      <c r="E279" t="s">
        <v>110</v>
      </c>
      <c r="F279" t="s">
        <v>1219</v>
      </c>
      <c r="G279">
        <v>2022</v>
      </c>
      <c r="H279" t="s">
        <v>1166</v>
      </c>
      <c r="I279" t="s">
        <v>1151</v>
      </c>
      <c r="J279" t="s">
        <v>1353</v>
      </c>
      <c r="L279" t="s">
        <v>1152</v>
      </c>
      <c r="M279">
        <v>2022</v>
      </c>
      <c r="P279">
        <v>2</v>
      </c>
      <c r="Q279">
        <v>1000000000</v>
      </c>
      <c r="R279" t="s">
        <v>110</v>
      </c>
      <c r="S279">
        <v>0</v>
      </c>
      <c r="T279">
        <v>0</v>
      </c>
      <c r="U279">
        <v>1</v>
      </c>
      <c r="V279">
        <v>0</v>
      </c>
      <c r="W279">
        <v>1</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row>
    <row r="280" spans="1:49" x14ac:dyDescent="0.25">
      <c r="A280" t="s">
        <v>479</v>
      </c>
      <c r="B280" t="s">
        <v>480</v>
      </c>
      <c r="C280">
        <v>8147</v>
      </c>
      <c r="D280">
        <v>306000000</v>
      </c>
      <c r="E280" t="s">
        <v>110</v>
      </c>
      <c r="F280" t="s">
        <v>1365</v>
      </c>
      <c r="G280">
        <v>2006</v>
      </c>
      <c r="H280" t="s">
        <v>1366</v>
      </c>
      <c r="I280" t="s">
        <v>1367</v>
      </c>
      <c r="J280" t="s">
        <v>1147</v>
      </c>
      <c r="L280" t="s">
        <v>1368</v>
      </c>
      <c r="M280">
        <v>2006</v>
      </c>
      <c r="P280">
        <v>1</v>
      </c>
      <c r="S280">
        <v>0</v>
      </c>
      <c r="T280">
        <v>0</v>
      </c>
      <c r="U280">
        <v>0</v>
      </c>
      <c r="V280">
        <v>0</v>
      </c>
      <c r="W280">
        <v>0</v>
      </c>
      <c r="X280">
        <v>1</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row>
    <row r="281" spans="1:49" x14ac:dyDescent="0.25">
      <c r="A281" t="s">
        <v>487</v>
      </c>
      <c r="B281" t="s">
        <v>315</v>
      </c>
      <c r="C281">
        <v>17728</v>
      </c>
      <c r="D281">
        <v>300000000</v>
      </c>
      <c r="E281" t="s">
        <v>110</v>
      </c>
      <c r="F281" t="s">
        <v>1369</v>
      </c>
      <c r="G281">
        <v>2019</v>
      </c>
      <c r="H281" t="s">
        <v>1145</v>
      </c>
      <c r="I281" t="s">
        <v>1211</v>
      </c>
      <c r="J281" t="s">
        <v>1147</v>
      </c>
      <c r="K281" t="s">
        <v>90</v>
      </c>
      <c r="L281" t="s">
        <v>1370</v>
      </c>
      <c r="M281">
        <v>2019</v>
      </c>
      <c r="Q281">
        <v>500000000</v>
      </c>
      <c r="R281" t="s">
        <v>110</v>
      </c>
      <c r="S281">
        <v>0</v>
      </c>
      <c r="T281">
        <v>0</v>
      </c>
      <c r="U281">
        <v>1</v>
      </c>
      <c r="V281">
        <v>0</v>
      </c>
      <c r="W281">
        <v>1</v>
      </c>
      <c r="X281">
        <v>0</v>
      </c>
      <c r="Y281">
        <v>1</v>
      </c>
      <c r="Z281">
        <v>0</v>
      </c>
      <c r="AA281">
        <v>1</v>
      </c>
      <c r="AB281">
        <v>1</v>
      </c>
      <c r="AC281">
        <v>0</v>
      </c>
      <c r="AD281">
        <v>0</v>
      </c>
      <c r="AE281">
        <v>0</v>
      </c>
      <c r="AF281">
        <v>0</v>
      </c>
      <c r="AG281">
        <v>0</v>
      </c>
      <c r="AH281">
        <v>0</v>
      </c>
      <c r="AI281">
        <v>0</v>
      </c>
      <c r="AJ281">
        <v>0</v>
      </c>
      <c r="AK281">
        <v>0</v>
      </c>
      <c r="AL281">
        <v>1</v>
      </c>
      <c r="AM281">
        <v>1</v>
      </c>
      <c r="AN281">
        <v>0</v>
      </c>
      <c r="AO281">
        <v>0</v>
      </c>
      <c r="AP281">
        <v>0</v>
      </c>
      <c r="AQ281">
        <v>0</v>
      </c>
      <c r="AR281">
        <v>0</v>
      </c>
      <c r="AS281">
        <v>0</v>
      </c>
      <c r="AT281">
        <v>0</v>
      </c>
      <c r="AU281">
        <v>1</v>
      </c>
      <c r="AV281">
        <v>0</v>
      </c>
      <c r="AW281">
        <v>0</v>
      </c>
    </row>
    <row r="282" spans="1:49" x14ac:dyDescent="0.25">
      <c r="A282" t="s">
        <v>511</v>
      </c>
      <c r="B282" t="s">
        <v>512</v>
      </c>
      <c r="C282">
        <v>12119</v>
      </c>
      <c r="D282">
        <v>412300000</v>
      </c>
      <c r="E282" t="s">
        <v>513</v>
      </c>
      <c r="F282" t="s">
        <v>1371</v>
      </c>
      <c r="G282">
        <v>2014</v>
      </c>
      <c r="H282" t="s">
        <v>1207</v>
      </c>
      <c r="I282" t="s">
        <v>1265</v>
      </c>
      <c r="J282" t="s">
        <v>1147</v>
      </c>
      <c r="L282" t="s">
        <v>1148</v>
      </c>
      <c r="M282">
        <v>2014</v>
      </c>
      <c r="Q282">
        <v>1000000000</v>
      </c>
      <c r="R282" t="s">
        <v>513</v>
      </c>
      <c r="S282">
        <v>1</v>
      </c>
      <c r="T282">
        <v>1</v>
      </c>
      <c r="U282">
        <v>0</v>
      </c>
      <c r="V282">
        <v>0</v>
      </c>
      <c r="W282">
        <v>1</v>
      </c>
      <c r="X282">
        <v>0</v>
      </c>
      <c r="Y282">
        <v>1</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row>
    <row r="283" spans="1:49" x14ac:dyDescent="0.25">
      <c r="A283" t="s">
        <v>551</v>
      </c>
      <c r="B283" t="s">
        <v>285</v>
      </c>
      <c r="C283">
        <v>5144</v>
      </c>
      <c r="D283">
        <v>250000000</v>
      </c>
      <c r="E283" t="s">
        <v>110</v>
      </c>
      <c r="F283" t="s">
        <v>1149</v>
      </c>
      <c r="G283">
        <v>2021</v>
      </c>
      <c r="H283" t="s">
        <v>1171</v>
      </c>
      <c r="I283" t="s">
        <v>1151</v>
      </c>
      <c r="J283" t="s">
        <v>1353</v>
      </c>
      <c r="L283" t="s">
        <v>1152</v>
      </c>
      <c r="M283">
        <v>2021</v>
      </c>
      <c r="P283">
        <v>6</v>
      </c>
      <c r="Q283">
        <v>500000000</v>
      </c>
      <c r="R283" t="s">
        <v>110</v>
      </c>
      <c r="S283">
        <v>0</v>
      </c>
      <c r="T283">
        <v>0</v>
      </c>
      <c r="U283">
        <v>0</v>
      </c>
      <c r="V283">
        <v>0</v>
      </c>
      <c r="W283">
        <v>1</v>
      </c>
      <c r="X283">
        <v>1</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row>
    <row r="284" spans="1:49" x14ac:dyDescent="0.25">
      <c r="A284" t="s">
        <v>570</v>
      </c>
      <c r="B284" t="s">
        <v>542</v>
      </c>
      <c r="C284">
        <v>14532</v>
      </c>
      <c r="D284">
        <v>306900000</v>
      </c>
      <c r="E284" t="s">
        <v>51</v>
      </c>
      <c r="F284" t="s">
        <v>1149</v>
      </c>
      <c r="G284">
        <v>2020</v>
      </c>
      <c r="H284" t="s">
        <v>1207</v>
      </c>
      <c r="I284" t="s">
        <v>1151</v>
      </c>
      <c r="J284" t="s">
        <v>1147</v>
      </c>
      <c r="K284" t="s">
        <v>571</v>
      </c>
      <c r="L284" t="s">
        <v>1192</v>
      </c>
      <c r="M284">
        <v>2020</v>
      </c>
      <c r="P284">
        <v>8</v>
      </c>
      <c r="Q284">
        <v>1000000000</v>
      </c>
      <c r="R284" t="s">
        <v>51</v>
      </c>
      <c r="S284">
        <v>0</v>
      </c>
      <c r="T284">
        <v>0</v>
      </c>
      <c r="U284">
        <v>0</v>
      </c>
      <c r="V284">
        <v>0</v>
      </c>
      <c r="W284">
        <v>1</v>
      </c>
      <c r="X284">
        <v>1</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row>
    <row r="285" spans="1:49" x14ac:dyDescent="0.25">
      <c r="A285" t="s">
        <v>598</v>
      </c>
      <c r="B285" t="s">
        <v>460</v>
      </c>
      <c r="C285">
        <v>21506</v>
      </c>
      <c r="D285">
        <v>273500000</v>
      </c>
      <c r="E285" t="s">
        <v>51</v>
      </c>
      <c r="F285" t="s">
        <v>1364</v>
      </c>
      <c r="G285">
        <v>2020</v>
      </c>
      <c r="H285" t="s">
        <v>1186</v>
      </c>
      <c r="I285" t="s">
        <v>1151</v>
      </c>
      <c r="J285" t="s">
        <v>1353</v>
      </c>
      <c r="L285" t="s">
        <v>1148</v>
      </c>
      <c r="M285">
        <v>2020</v>
      </c>
      <c r="P285">
        <v>3</v>
      </c>
      <c r="S285">
        <v>1</v>
      </c>
      <c r="T285">
        <v>0</v>
      </c>
      <c r="U285">
        <v>0</v>
      </c>
      <c r="V285">
        <v>0</v>
      </c>
      <c r="W285">
        <v>1</v>
      </c>
      <c r="X285">
        <v>0</v>
      </c>
      <c r="Y285">
        <v>1</v>
      </c>
      <c r="Z285">
        <v>0</v>
      </c>
      <c r="AA285">
        <v>0</v>
      </c>
      <c r="AB285">
        <v>0</v>
      </c>
      <c r="AC285">
        <v>1</v>
      </c>
      <c r="AD285">
        <v>1</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row>
    <row r="286" spans="1:49" x14ac:dyDescent="0.25">
      <c r="A286" t="s">
        <v>600</v>
      </c>
      <c r="B286" t="s">
        <v>66</v>
      </c>
      <c r="C286">
        <v>5684</v>
      </c>
      <c r="D286">
        <v>200000000</v>
      </c>
      <c r="E286" t="s">
        <v>110</v>
      </c>
      <c r="F286" t="s">
        <v>1219</v>
      </c>
      <c r="G286">
        <v>2021</v>
      </c>
      <c r="H286" t="s">
        <v>1372</v>
      </c>
      <c r="I286" t="s">
        <v>1151</v>
      </c>
      <c r="J286" t="s">
        <v>1353</v>
      </c>
      <c r="L286" t="s">
        <v>1148</v>
      </c>
      <c r="M286">
        <v>2021</v>
      </c>
      <c r="P286">
        <v>5</v>
      </c>
      <c r="Q286">
        <v>750000000</v>
      </c>
      <c r="R286" t="s">
        <v>110</v>
      </c>
      <c r="S286">
        <v>0</v>
      </c>
      <c r="T286">
        <v>0</v>
      </c>
      <c r="U286">
        <v>1</v>
      </c>
      <c r="V286">
        <v>0</v>
      </c>
      <c r="W286">
        <v>1</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row>
    <row r="287" spans="1:49" x14ac:dyDescent="0.25">
      <c r="A287" t="s">
        <v>605</v>
      </c>
      <c r="B287" t="s">
        <v>606</v>
      </c>
      <c r="C287">
        <v>5671</v>
      </c>
      <c r="D287">
        <v>566000000</v>
      </c>
      <c r="E287" t="s">
        <v>607</v>
      </c>
      <c r="F287" t="s">
        <v>1373</v>
      </c>
      <c r="G287">
        <v>2019</v>
      </c>
      <c r="H287" t="s">
        <v>1205</v>
      </c>
      <c r="I287" t="s">
        <v>1327</v>
      </c>
      <c r="J287" t="s">
        <v>1147</v>
      </c>
      <c r="K287" t="s">
        <v>90</v>
      </c>
      <c r="L287" t="s">
        <v>1148</v>
      </c>
      <c r="M287">
        <v>2019</v>
      </c>
      <c r="S287">
        <v>1</v>
      </c>
      <c r="T287">
        <v>0</v>
      </c>
      <c r="U287">
        <v>0</v>
      </c>
      <c r="V287">
        <v>1</v>
      </c>
      <c r="W287">
        <v>1</v>
      </c>
      <c r="X287">
        <v>0</v>
      </c>
      <c r="Y287">
        <v>1</v>
      </c>
      <c r="Z287">
        <v>1</v>
      </c>
      <c r="AA287">
        <v>0</v>
      </c>
      <c r="AB287">
        <v>0</v>
      </c>
      <c r="AC287">
        <v>0</v>
      </c>
      <c r="AD287">
        <v>0</v>
      </c>
      <c r="AE287">
        <v>0</v>
      </c>
      <c r="AF287">
        <v>0</v>
      </c>
      <c r="AG287">
        <v>0</v>
      </c>
      <c r="AH287">
        <v>0</v>
      </c>
      <c r="AI287">
        <v>0</v>
      </c>
      <c r="AJ287">
        <v>0</v>
      </c>
      <c r="AK287">
        <v>0</v>
      </c>
      <c r="AL287">
        <v>0</v>
      </c>
      <c r="AM287">
        <v>0</v>
      </c>
      <c r="AN287">
        <v>0</v>
      </c>
      <c r="AO287">
        <v>1</v>
      </c>
      <c r="AP287">
        <v>0</v>
      </c>
      <c r="AQ287">
        <v>0</v>
      </c>
      <c r="AR287">
        <v>0</v>
      </c>
      <c r="AS287">
        <v>0</v>
      </c>
      <c r="AT287">
        <v>0</v>
      </c>
      <c r="AU287">
        <v>0</v>
      </c>
      <c r="AV287">
        <v>0</v>
      </c>
      <c r="AW287">
        <v>0</v>
      </c>
    </row>
    <row r="288" spans="1:49" x14ac:dyDescent="0.25">
      <c r="A288" t="s">
        <v>629</v>
      </c>
      <c r="B288" t="s">
        <v>578</v>
      </c>
      <c r="C288">
        <v>5604</v>
      </c>
      <c r="D288">
        <v>246000000</v>
      </c>
      <c r="E288" t="s">
        <v>51</v>
      </c>
      <c r="F288" t="s">
        <v>1374</v>
      </c>
      <c r="G288">
        <v>1998</v>
      </c>
      <c r="H288" t="s">
        <v>1186</v>
      </c>
      <c r="I288" t="s">
        <v>1151</v>
      </c>
      <c r="J288" t="s">
        <v>1223</v>
      </c>
      <c r="K288" t="s">
        <v>53</v>
      </c>
      <c r="L288" t="s">
        <v>1214</v>
      </c>
      <c r="M288">
        <v>1998</v>
      </c>
      <c r="Q288">
        <v>500000000</v>
      </c>
      <c r="R288" t="s">
        <v>51</v>
      </c>
      <c r="S288">
        <v>0</v>
      </c>
      <c r="T288">
        <v>0</v>
      </c>
      <c r="U288">
        <v>0</v>
      </c>
      <c r="V288">
        <v>0</v>
      </c>
      <c r="W288">
        <v>1</v>
      </c>
      <c r="X288">
        <v>1</v>
      </c>
      <c r="Y288">
        <v>1</v>
      </c>
      <c r="Z288">
        <v>1</v>
      </c>
      <c r="AA288">
        <v>0</v>
      </c>
      <c r="AB288">
        <v>1</v>
      </c>
      <c r="AC288">
        <v>0</v>
      </c>
      <c r="AD288">
        <v>0</v>
      </c>
      <c r="AE288">
        <v>0</v>
      </c>
      <c r="AF288">
        <v>0</v>
      </c>
      <c r="AG288">
        <v>0</v>
      </c>
      <c r="AH288">
        <v>0</v>
      </c>
      <c r="AI288">
        <v>0</v>
      </c>
      <c r="AJ288">
        <v>0</v>
      </c>
      <c r="AK288">
        <v>0</v>
      </c>
      <c r="AL288">
        <v>0</v>
      </c>
      <c r="AM288">
        <v>0</v>
      </c>
      <c r="AN288">
        <v>0</v>
      </c>
      <c r="AO288">
        <v>0</v>
      </c>
      <c r="AP288">
        <v>0</v>
      </c>
      <c r="AQ288">
        <v>1</v>
      </c>
      <c r="AR288">
        <v>0</v>
      </c>
      <c r="AS288">
        <v>0</v>
      </c>
      <c r="AT288">
        <v>0</v>
      </c>
      <c r="AU288">
        <v>0</v>
      </c>
      <c r="AV288">
        <v>0</v>
      </c>
      <c r="AW288">
        <v>0</v>
      </c>
    </row>
    <row r="289" spans="1:49" x14ac:dyDescent="0.25">
      <c r="A289" t="s">
        <v>631</v>
      </c>
      <c r="B289" t="s">
        <v>585</v>
      </c>
      <c r="C289">
        <v>17777</v>
      </c>
      <c r="D289">
        <v>30000000000</v>
      </c>
      <c r="E289" t="s">
        <v>468</v>
      </c>
      <c r="F289" t="s">
        <v>1243</v>
      </c>
      <c r="G289">
        <v>2021</v>
      </c>
      <c r="H289" t="s">
        <v>1375</v>
      </c>
      <c r="I289" t="s">
        <v>1151</v>
      </c>
      <c r="J289" t="s">
        <v>1147</v>
      </c>
      <c r="K289" t="s">
        <v>461</v>
      </c>
      <c r="L289" t="s">
        <v>1148</v>
      </c>
      <c r="M289">
        <v>2021</v>
      </c>
      <c r="P289">
        <v>1</v>
      </c>
      <c r="S289">
        <v>1</v>
      </c>
      <c r="T289">
        <v>1</v>
      </c>
      <c r="U289">
        <v>0</v>
      </c>
      <c r="V289">
        <v>1</v>
      </c>
      <c r="W289">
        <v>1</v>
      </c>
      <c r="X289">
        <v>0</v>
      </c>
      <c r="Y289">
        <v>1</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row>
    <row r="290" spans="1:49" x14ac:dyDescent="0.25">
      <c r="A290" t="s">
        <v>667</v>
      </c>
      <c r="B290" t="s">
        <v>61</v>
      </c>
      <c r="C290">
        <v>11049</v>
      </c>
      <c r="D290">
        <v>205000000</v>
      </c>
      <c r="E290" t="s">
        <v>51</v>
      </c>
      <c r="F290" t="s">
        <v>1235</v>
      </c>
      <c r="G290">
        <v>2020</v>
      </c>
      <c r="H290" t="s">
        <v>1376</v>
      </c>
      <c r="I290" t="s">
        <v>1151</v>
      </c>
      <c r="J290" t="s">
        <v>1353</v>
      </c>
      <c r="L290" t="s">
        <v>1152</v>
      </c>
      <c r="M290">
        <v>2020</v>
      </c>
      <c r="P290">
        <v>4</v>
      </c>
      <c r="Q290">
        <v>750000000</v>
      </c>
      <c r="R290" t="s">
        <v>51</v>
      </c>
      <c r="S290">
        <v>0</v>
      </c>
      <c r="T290">
        <v>0</v>
      </c>
      <c r="U290">
        <v>1</v>
      </c>
      <c r="V290">
        <v>0</v>
      </c>
      <c r="W290">
        <v>1</v>
      </c>
      <c r="X290">
        <v>0</v>
      </c>
      <c r="Y290">
        <v>1</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row>
    <row r="291" spans="1:49" x14ac:dyDescent="0.25">
      <c r="A291" t="s">
        <v>670</v>
      </c>
      <c r="B291" t="s">
        <v>370</v>
      </c>
      <c r="C291">
        <v>14640</v>
      </c>
      <c r="D291">
        <v>150000000</v>
      </c>
      <c r="E291" t="s">
        <v>110</v>
      </c>
      <c r="F291" t="s">
        <v>1149</v>
      </c>
      <c r="G291">
        <v>2021</v>
      </c>
      <c r="H291" t="s">
        <v>1145</v>
      </c>
      <c r="I291" t="s">
        <v>1151</v>
      </c>
      <c r="J291" t="s">
        <v>1353</v>
      </c>
      <c r="L291" t="s">
        <v>1152</v>
      </c>
      <c r="M291">
        <v>2021</v>
      </c>
      <c r="P291">
        <v>5</v>
      </c>
      <c r="Q291">
        <v>300000000</v>
      </c>
      <c r="R291" t="s">
        <v>110</v>
      </c>
      <c r="S291">
        <v>0</v>
      </c>
      <c r="T291">
        <v>0</v>
      </c>
      <c r="U291">
        <v>0</v>
      </c>
      <c r="V291">
        <v>0</v>
      </c>
      <c r="W291">
        <v>1</v>
      </c>
      <c r="X291">
        <v>1</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row>
    <row r="292" spans="1:49" x14ac:dyDescent="0.25">
      <c r="A292" t="s">
        <v>672</v>
      </c>
      <c r="B292" t="s">
        <v>546</v>
      </c>
      <c r="C292">
        <v>14580</v>
      </c>
      <c r="D292">
        <v>150000000</v>
      </c>
      <c r="E292" t="s">
        <v>110</v>
      </c>
      <c r="F292" t="s">
        <v>1175</v>
      </c>
      <c r="G292">
        <v>2020</v>
      </c>
      <c r="H292" t="s">
        <v>1145</v>
      </c>
      <c r="I292" t="s">
        <v>1151</v>
      </c>
      <c r="J292" t="s">
        <v>1147</v>
      </c>
      <c r="K292" t="s">
        <v>90</v>
      </c>
      <c r="L292" t="s">
        <v>1184</v>
      </c>
      <c r="M292">
        <v>2020</v>
      </c>
      <c r="P292">
        <v>7</v>
      </c>
      <c r="S292">
        <v>0</v>
      </c>
      <c r="T292">
        <v>0</v>
      </c>
      <c r="U292">
        <v>0</v>
      </c>
      <c r="V292">
        <v>0</v>
      </c>
      <c r="W292">
        <v>1</v>
      </c>
      <c r="X292">
        <v>1</v>
      </c>
      <c r="Y292">
        <v>0</v>
      </c>
      <c r="Z292">
        <v>0</v>
      </c>
      <c r="AA292">
        <v>0</v>
      </c>
      <c r="AB292">
        <v>1</v>
      </c>
      <c r="AC292">
        <v>0</v>
      </c>
      <c r="AD292">
        <v>1</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row>
    <row r="293" spans="1:49" x14ac:dyDescent="0.25">
      <c r="A293" t="s">
        <v>674</v>
      </c>
      <c r="B293" t="s">
        <v>370</v>
      </c>
      <c r="C293">
        <v>14640</v>
      </c>
      <c r="D293">
        <v>150000000</v>
      </c>
      <c r="E293" t="s">
        <v>110</v>
      </c>
      <c r="F293" t="s">
        <v>1201</v>
      </c>
      <c r="G293">
        <v>2022</v>
      </c>
      <c r="H293" t="s">
        <v>1145</v>
      </c>
      <c r="I293" t="s">
        <v>1151</v>
      </c>
      <c r="J293" t="s">
        <v>1147</v>
      </c>
      <c r="K293" t="s">
        <v>90</v>
      </c>
      <c r="L293" t="s">
        <v>1148</v>
      </c>
      <c r="M293">
        <v>2022</v>
      </c>
      <c r="P293">
        <v>3</v>
      </c>
      <c r="Q293">
        <v>1000000000</v>
      </c>
      <c r="R293" t="s">
        <v>110</v>
      </c>
      <c r="S293">
        <v>0</v>
      </c>
      <c r="T293">
        <v>0</v>
      </c>
      <c r="U293">
        <v>0</v>
      </c>
      <c r="V293">
        <v>0</v>
      </c>
      <c r="W293">
        <v>1</v>
      </c>
      <c r="X293">
        <v>0</v>
      </c>
      <c r="Y293">
        <v>0</v>
      </c>
      <c r="Z293">
        <v>1</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row>
    <row r="294" spans="1:49" x14ac:dyDescent="0.25">
      <c r="A294" t="s">
        <v>715</v>
      </c>
      <c r="B294" t="s">
        <v>315</v>
      </c>
      <c r="C294">
        <v>17728</v>
      </c>
      <c r="D294">
        <v>130000000</v>
      </c>
      <c r="E294" t="s">
        <v>110</v>
      </c>
      <c r="F294" t="s">
        <v>1210</v>
      </c>
      <c r="G294">
        <v>2020</v>
      </c>
      <c r="H294" t="s">
        <v>1145</v>
      </c>
      <c r="I294" t="s">
        <v>1211</v>
      </c>
      <c r="J294" t="s">
        <v>1147</v>
      </c>
      <c r="K294" t="s">
        <v>90</v>
      </c>
      <c r="L294" t="s">
        <v>1152</v>
      </c>
      <c r="M294">
        <v>2020</v>
      </c>
      <c r="P294">
        <v>11</v>
      </c>
      <c r="Q294">
        <v>200000000</v>
      </c>
      <c r="R294" t="s">
        <v>110</v>
      </c>
      <c r="S294">
        <v>0</v>
      </c>
      <c r="T294">
        <v>0</v>
      </c>
      <c r="U294">
        <v>0</v>
      </c>
      <c r="V294">
        <v>0</v>
      </c>
      <c r="W294">
        <v>1</v>
      </c>
      <c r="X294">
        <v>0</v>
      </c>
      <c r="Y294">
        <v>1</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row>
    <row r="295" spans="1:49" x14ac:dyDescent="0.25">
      <c r="A295" t="s">
        <v>733</v>
      </c>
      <c r="B295" t="s">
        <v>734</v>
      </c>
      <c r="C295">
        <v>1223</v>
      </c>
      <c r="D295">
        <v>160000000</v>
      </c>
      <c r="E295" t="s">
        <v>51</v>
      </c>
      <c r="F295" t="s">
        <v>1235</v>
      </c>
      <c r="G295">
        <v>2020</v>
      </c>
      <c r="H295" t="s">
        <v>1203</v>
      </c>
      <c r="I295" t="s">
        <v>1151</v>
      </c>
      <c r="J295" t="s">
        <v>1147</v>
      </c>
      <c r="K295" t="s">
        <v>90</v>
      </c>
      <c r="L295" t="s">
        <v>1148</v>
      </c>
      <c r="M295">
        <v>2019</v>
      </c>
      <c r="Q295">
        <v>500000000</v>
      </c>
      <c r="R295" t="s">
        <v>51</v>
      </c>
      <c r="S295">
        <v>0</v>
      </c>
      <c r="T295">
        <v>0</v>
      </c>
      <c r="U295">
        <v>1</v>
      </c>
      <c r="V295">
        <v>0</v>
      </c>
      <c r="W295">
        <v>1</v>
      </c>
      <c r="X295">
        <v>0</v>
      </c>
      <c r="Y295">
        <v>1</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row>
    <row r="296" spans="1:49" x14ac:dyDescent="0.25">
      <c r="A296" t="s">
        <v>737</v>
      </c>
      <c r="B296" t="s">
        <v>738</v>
      </c>
      <c r="C296">
        <v>22894</v>
      </c>
      <c r="D296">
        <v>200000000</v>
      </c>
      <c r="E296" t="s">
        <v>138</v>
      </c>
      <c r="F296" t="s">
        <v>1377</v>
      </c>
      <c r="G296">
        <v>2022</v>
      </c>
      <c r="H296" t="s">
        <v>1186</v>
      </c>
      <c r="I296" t="s">
        <v>1273</v>
      </c>
      <c r="J296" t="s">
        <v>1147</v>
      </c>
      <c r="K296" t="s">
        <v>90</v>
      </c>
      <c r="L296" t="s">
        <v>1378</v>
      </c>
      <c r="M296">
        <v>2022</v>
      </c>
      <c r="P296">
        <v>2</v>
      </c>
      <c r="Q296">
        <v>200000000</v>
      </c>
      <c r="R296" t="s">
        <v>138</v>
      </c>
      <c r="S296">
        <v>0</v>
      </c>
      <c r="T296">
        <v>1</v>
      </c>
      <c r="U296">
        <v>1</v>
      </c>
      <c r="V296">
        <v>0</v>
      </c>
      <c r="W296">
        <v>1</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row>
    <row r="297" spans="1:49" x14ac:dyDescent="0.25">
      <c r="A297" t="s">
        <v>749</v>
      </c>
      <c r="B297" t="s">
        <v>278</v>
      </c>
      <c r="C297">
        <v>19622</v>
      </c>
      <c r="D297">
        <v>105000000</v>
      </c>
      <c r="E297" t="s">
        <v>110</v>
      </c>
      <c r="F297" t="s">
        <v>1210</v>
      </c>
      <c r="G297">
        <v>2021</v>
      </c>
      <c r="H297" t="s">
        <v>1145</v>
      </c>
      <c r="I297" t="s">
        <v>1151</v>
      </c>
      <c r="J297" t="s">
        <v>1353</v>
      </c>
      <c r="L297" t="s">
        <v>1248</v>
      </c>
      <c r="M297">
        <v>2021</v>
      </c>
      <c r="P297">
        <v>11</v>
      </c>
      <c r="S297">
        <v>0</v>
      </c>
      <c r="T297">
        <v>0</v>
      </c>
      <c r="U297">
        <v>0</v>
      </c>
      <c r="V297">
        <v>0</v>
      </c>
      <c r="W297">
        <v>1</v>
      </c>
      <c r="X297">
        <v>0</v>
      </c>
      <c r="Y297">
        <v>1</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row>
    <row r="298" spans="1:49" x14ac:dyDescent="0.25">
      <c r="A298" t="s">
        <v>781</v>
      </c>
      <c r="B298" t="s">
        <v>251</v>
      </c>
      <c r="C298">
        <v>17885</v>
      </c>
      <c r="D298">
        <v>125000000</v>
      </c>
      <c r="E298" t="s">
        <v>51</v>
      </c>
      <c r="F298" t="s">
        <v>1149</v>
      </c>
      <c r="G298">
        <v>2020</v>
      </c>
      <c r="H298" t="s">
        <v>1379</v>
      </c>
      <c r="I298" t="s">
        <v>1170</v>
      </c>
      <c r="J298" t="s">
        <v>1353</v>
      </c>
      <c r="L298" t="s">
        <v>1148</v>
      </c>
      <c r="M298">
        <v>2020</v>
      </c>
      <c r="Q298">
        <v>500000000</v>
      </c>
      <c r="R298" t="s">
        <v>51</v>
      </c>
      <c r="S298">
        <v>0</v>
      </c>
      <c r="T298">
        <v>0</v>
      </c>
      <c r="U298">
        <v>0</v>
      </c>
      <c r="V298">
        <v>0</v>
      </c>
      <c r="W298">
        <v>1</v>
      </c>
      <c r="X298">
        <v>1</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row>
    <row r="299" spans="1:49" x14ac:dyDescent="0.25">
      <c r="A299" t="s">
        <v>788</v>
      </c>
      <c r="B299" t="s">
        <v>776</v>
      </c>
      <c r="C299">
        <v>13125</v>
      </c>
      <c r="D299">
        <v>125000000</v>
      </c>
      <c r="E299" t="s">
        <v>51</v>
      </c>
      <c r="F299" t="s">
        <v>1380</v>
      </c>
      <c r="G299">
        <v>2013</v>
      </c>
      <c r="H299" t="s">
        <v>1203</v>
      </c>
      <c r="I299" t="s">
        <v>1381</v>
      </c>
      <c r="J299" t="s">
        <v>1147</v>
      </c>
      <c r="K299" t="s">
        <v>90</v>
      </c>
      <c r="L299" t="s">
        <v>1152</v>
      </c>
      <c r="M299">
        <v>2013</v>
      </c>
      <c r="P299">
        <v>11</v>
      </c>
      <c r="Q299">
        <v>250000000</v>
      </c>
      <c r="R299" t="s">
        <v>51</v>
      </c>
      <c r="S299">
        <v>0</v>
      </c>
      <c r="T299">
        <v>0</v>
      </c>
      <c r="U299">
        <v>0</v>
      </c>
      <c r="V299">
        <v>1</v>
      </c>
      <c r="W299">
        <v>1</v>
      </c>
      <c r="X299">
        <v>0</v>
      </c>
      <c r="Y299">
        <v>1</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row>
    <row r="300" spans="1:49" x14ac:dyDescent="0.25">
      <c r="A300" t="s">
        <v>806</v>
      </c>
      <c r="B300" t="s">
        <v>807</v>
      </c>
      <c r="C300">
        <v>6230</v>
      </c>
      <c r="D300">
        <v>80000000</v>
      </c>
      <c r="E300" t="s">
        <v>110</v>
      </c>
      <c r="F300" t="s">
        <v>1382</v>
      </c>
      <c r="G300">
        <v>2018</v>
      </c>
      <c r="H300" t="s">
        <v>1171</v>
      </c>
      <c r="I300" t="s">
        <v>1151</v>
      </c>
      <c r="J300" t="s">
        <v>1147</v>
      </c>
      <c r="K300" t="s">
        <v>90</v>
      </c>
      <c r="L300" t="s">
        <v>1260</v>
      </c>
      <c r="M300">
        <v>2018</v>
      </c>
      <c r="P300">
        <v>3</v>
      </c>
      <c r="S300">
        <v>1</v>
      </c>
      <c r="T300">
        <v>1</v>
      </c>
      <c r="U300">
        <v>0</v>
      </c>
      <c r="V300">
        <v>0</v>
      </c>
      <c r="W300">
        <v>1</v>
      </c>
      <c r="X300">
        <v>0</v>
      </c>
      <c r="Y300">
        <v>0</v>
      </c>
      <c r="Z300">
        <v>0</v>
      </c>
      <c r="AA300">
        <v>0</v>
      </c>
      <c r="AB300">
        <v>1</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row>
    <row r="301" spans="1:49" x14ac:dyDescent="0.25">
      <c r="A301" t="s">
        <v>826</v>
      </c>
      <c r="B301" t="s">
        <v>827</v>
      </c>
      <c r="C301">
        <v>7771</v>
      </c>
      <c r="D301">
        <v>100000000</v>
      </c>
      <c r="E301" t="s">
        <v>51</v>
      </c>
      <c r="F301" t="s">
        <v>1219</v>
      </c>
      <c r="G301">
        <v>2020</v>
      </c>
      <c r="H301" t="s">
        <v>1186</v>
      </c>
      <c r="I301" t="s">
        <v>1151</v>
      </c>
      <c r="J301" t="s">
        <v>1147</v>
      </c>
      <c r="K301" t="s">
        <v>90</v>
      </c>
      <c r="L301" t="s">
        <v>1148</v>
      </c>
      <c r="M301">
        <v>2020</v>
      </c>
      <c r="P301">
        <v>11</v>
      </c>
      <c r="Q301">
        <v>500000000</v>
      </c>
      <c r="R301" t="s">
        <v>51</v>
      </c>
      <c r="S301">
        <v>0</v>
      </c>
      <c r="T301">
        <v>0</v>
      </c>
      <c r="U301">
        <v>1</v>
      </c>
      <c r="V301">
        <v>0</v>
      </c>
      <c r="W301">
        <v>1</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row>
    <row r="302" spans="1:49" x14ac:dyDescent="0.25">
      <c r="A302" t="s">
        <v>830</v>
      </c>
      <c r="B302" t="s">
        <v>831</v>
      </c>
      <c r="C302">
        <v>20249</v>
      </c>
      <c r="D302">
        <v>100000000</v>
      </c>
      <c r="E302" t="s">
        <v>51</v>
      </c>
      <c r="F302" t="s">
        <v>1383</v>
      </c>
      <c r="G302">
        <v>2019</v>
      </c>
      <c r="H302" t="s">
        <v>1203</v>
      </c>
      <c r="I302" t="s">
        <v>1250</v>
      </c>
      <c r="J302" t="s">
        <v>1147</v>
      </c>
      <c r="K302" t="s">
        <v>90</v>
      </c>
      <c r="L302" t="s">
        <v>1184</v>
      </c>
      <c r="M302">
        <v>2019</v>
      </c>
      <c r="P302">
        <v>10</v>
      </c>
      <c r="Q302">
        <v>200000000</v>
      </c>
      <c r="R302" t="s">
        <v>51</v>
      </c>
      <c r="S302">
        <v>0</v>
      </c>
      <c r="T302">
        <v>1</v>
      </c>
      <c r="U302">
        <v>0</v>
      </c>
      <c r="V302">
        <v>0</v>
      </c>
      <c r="W302">
        <v>1</v>
      </c>
      <c r="X302">
        <v>1</v>
      </c>
      <c r="Y302">
        <v>0</v>
      </c>
      <c r="Z302">
        <v>1</v>
      </c>
      <c r="AA302">
        <v>0</v>
      </c>
      <c r="AB302">
        <v>1</v>
      </c>
      <c r="AC302">
        <v>1</v>
      </c>
      <c r="AD302">
        <v>1</v>
      </c>
      <c r="AE302">
        <v>1</v>
      </c>
      <c r="AF302">
        <v>0</v>
      </c>
      <c r="AG302">
        <v>1</v>
      </c>
      <c r="AH302">
        <v>0</v>
      </c>
      <c r="AI302">
        <v>1</v>
      </c>
      <c r="AJ302">
        <v>0</v>
      </c>
      <c r="AK302">
        <v>0</v>
      </c>
      <c r="AL302">
        <v>0</v>
      </c>
      <c r="AM302">
        <v>0</v>
      </c>
      <c r="AN302">
        <v>0</v>
      </c>
      <c r="AO302">
        <v>0</v>
      </c>
      <c r="AP302">
        <v>0</v>
      </c>
      <c r="AQ302">
        <v>0</v>
      </c>
      <c r="AR302">
        <v>0</v>
      </c>
      <c r="AS302">
        <v>0</v>
      </c>
      <c r="AT302">
        <v>0</v>
      </c>
      <c r="AU302">
        <v>0</v>
      </c>
      <c r="AV302">
        <v>0</v>
      </c>
      <c r="AW302">
        <v>0</v>
      </c>
    </row>
    <row r="303" spans="1:49" x14ac:dyDescent="0.25">
      <c r="A303" t="s">
        <v>859</v>
      </c>
      <c r="B303" t="s">
        <v>712</v>
      </c>
      <c r="C303">
        <v>14535</v>
      </c>
      <c r="D303">
        <v>88800000</v>
      </c>
      <c r="E303" t="s">
        <v>51</v>
      </c>
      <c r="F303" t="s">
        <v>1212</v>
      </c>
      <c r="G303">
        <v>2021</v>
      </c>
      <c r="H303" t="s">
        <v>1207</v>
      </c>
      <c r="I303" t="s">
        <v>1151</v>
      </c>
      <c r="J303" t="s">
        <v>1353</v>
      </c>
      <c r="L303" t="s">
        <v>1214</v>
      </c>
      <c r="M303">
        <v>2021</v>
      </c>
      <c r="P303">
        <v>1</v>
      </c>
      <c r="S303">
        <v>0</v>
      </c>
      <c r="T303">
        <v>0</v>
      </c>
      <c r="U303">
        <v>0</v>
      </c>
      <c r="V303">
        <v>0</v>
      </c>
      <c r="W303">
        <v>1</v>
      </c>
      <c r="X303">
        <v>0</v>
      </c>
      <c r="Y303">
        <v>1</v>
      </c>
      <c r="Z303">
        <v>0</v>
      </c>
      <c r="AA303">
        <v>0</v>
      </c>
      <c r="AB303">
        <v>1</v>
      </c>
      <c r="AC303">
        <v>0</v>
      </c>
      <c r="AD303">
        <v>0</v>
      </c>
      <c r="AE303">
        <v>0</v>
      </c>
      <c r="AF303">
        <v>0</v>
      </c>
      <c r="AG303">
        <v>0</v>
      </c>
      <c r="AH303">
        <v>0</v>
      </c>
      <c r="AI303">
        <v>0</v>
      </c>
      <c r="AJ303">
        <v>0</v>
      </c>
      <c r="AK303">
        <v>0</v>
      </c>
      <c r="AL303">
        <v>1</v>
      </c>
      <c r="AM303">
        <v>0</v>
      </c>
      <c r="AN303">
        <v>0</v>
      </c>
      <c r="AO303">
        <v>0</v>
      </c>
      <c r="AP303">
        <v>0</v>
      </c>
      <c r="AQ303">
        <v>0</v>
      </c>
      <c r="AR303">
        <v>0</v>
      </c>
      <c r="AS303">
        <v>0</v>
      </c>
      <c r="AT303">
        <v>0</v>
      </c>
      <c r="AU303">
        <v>0</v>
      </c>
      <c r="AV303">
        <v>0</v>
      </c>
      <c r="AW303">
        <v>0</v>
      </c>
    </row>
    <row r="304" spans="1:49" x14ac:dyDescent="0.25">
      <c r="A304" t="s">
        <v>870</v>
      </c>
      <c r="B304" t="s">
        <v>454</v>
      </c>
      <c r="C304">
        <v>22677</v>
      </c>
      <c r="D304">
        <v>150000000000</v>
      </c>
      <c r="E304" t="s">
        <v>448</v>
      </c>
      <c r="F304" t="s">
        <v>1314</v>
      </c>
      <c r="G304">
        <v>2021</v>
      </c>
      <c r="H304" t="s">
        <v>1205</v>
      </c>
      <c r="I304" t="s">
        <v>1313</v>
      </c>
      <c r="J304" t="s">
        <v>1353</v>
      </c>
      <c r="L304" t="s">
        <v>1148</v>
      </c>
      <c r="M304">
        <v>2021</v>
      </c>
      <c r="S304">
        <v>0</v>
      </c>
      <c r="T304">
        <v>1</v>
      </c>
      <c r="U304">
        <v>0</v>
      </c>
      <c r="V304">
        <v>0</v>
      </c>
      <c r="W304">
        <v>1</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row>
    <row r="305" spans="1:49" x14ac:dyDescent="0.25">
      <c r="A305" t="s">
        <v>897</v>
      </c>
      <c r="B305" t="s">
        <v>898</v>
      </c>
      <c r="C305">
        <v>12980</v>
      </c>
      <c r="D305">
        <v>55000000</v>
      </c>
      <c r="E305" t="s">
        <v>51</v>
      </c>
      <c r="F305" t="s">
        <v>1235</v>
      </c>
      <c r="G305">
        <v>2020</v>
      </c>
      <c r="H305" t="s">
        <v>1207</v>
      </c>
      <c r="I305" t="s">
        <v>1151</v>
      </c>
      <c r="J305" t="s">
        <v>1353</v>
      </c>
      <c r="L305" t="s">
        <v>1152</v>
      </c>
      <c r="M305">
        <v>2020</v>
      </c>
      <c r="P305">
        <v>7</v>
      </c>
      <c r="Q305">
        <v>100000000</v>
      </c>
      <c r="R305" t="s">
        <v>51</v>
      </c>
      <c r="S305">
        <v>0</v>
      </c>
      <c r="T305">
        <v>0</v>
      </c>
      <c r="U305">
        <v>1</v>
      </c>
      <c r="V305">
        <v>0</v>
      </c>
      <c r="W305">
        <v>1</v>
      </c>
      <c r="X305">
        <v>0</v>
      </c>
      <c r="Y305">
        <v>1</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row>
    <row r="306" spans="1:49" x14ac:dyDescent="0.25">
      <c r="A306" t="s">
        <v>909</v>
      </c>
      <c r="B306" t="s">
        <v>255</v>
      </c>
      <c r="C306">
        <v>5225</v>
      </c>
      <c r="D306">
        <v>46350000</v>
      </c>
      <c r="E306" t="s">
        <v>51</v>
      </c>
      <c r="F306" t="s">
        <v>1210</v>
      </c>
      <c r="G306">
        <v>2021</v>
      </c>
      <c r="H306" t="s">
        <v>1207</v>
      </c>
      <c r="I306" t="s">
        <v>1151</v>
      </c>
      <c r="J306" t="s">
        <v>1147</v>
      </c>
      <c r="K306" t="s">
        <v>90</v>
      </c>
      <c r="L306" t="s">
        <v>1152</v>
      </c>
      <c r="M306">
        <v>2021</v>
      </c>
      <c r="P306">
        <v>9</v>
      </c>
      <c r="S306">
        <v>0</v>
      </c>
      <c r="T306">
        <v>0</v>
      </c>
      <c r="U306">
        <v>0</v>
      </c>
      <c r="V306">
        <v>0</v>
      </c>
      <c r="W306">
        <v>1</v>
      </c>
      <c r="X306">
        <v>0</v>
      </c>
      <c r="Y306">
        <v>1</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row>
    <row r="307" spans="1:49" x14ac:dyDescent="0.25">
      <c r="A307" t="s">
        <v>913</v>
      </c>
      <c r="B307" t="s">
        <v>712</v>
      </c>
      <c r="C307">
        <v>14535</v>
      </c>
      <c r="D307">
        <v>44100000</v>
      </c>
      <c r="E307" t="s">
        <v>51</v>
      </c>
      <c r="F307" t="s">
        <v>1212</v>
      </c>
      <c r="G307">
        <v>2021</v>
      </c>
      <c r="H307" t="s">
        <v>1207</v>
      </c>
      <c r="I307" t="s">
        <v>1151</v>
      </c>
      <c r="J307" t="s">
        <v>1147</v>
      </c>
      <c r="K307" t="s">
        <v>90</v>
      </c>
      <c r="L307" t="s">
        <v>1214</v>
      </c>
      <c r="M307">
        <v>2021</v>
      </c>
      <c r="P307">
        <v>1</v>
      </c>
      <c r="S307">
        <v>0</v>
      </c>
      <c r="T307">
        <v>0</v>
      </c>
      <c r="U307">
        <v>0</v>
      </c>
      <c r="V307">
        <v>0</v>
      </c>
      <c r="W307">
        <v>1</v>
      </c>
      <c r="X307">
        <v>0</v>
      </c>
      <c r="Y307">
        <v>1</v>
      </c>
      <c r="Z307">
        <v>0</v>
      </c>
      <c r="AA307">
        <v>0</v>
      </c>
      <c r="AB307">
        <v>1</v>
      </c>
      <c r="AC307">
        <v>0</v>
      </c>
      <c r="AD307">
        <v>0</v>
      </c>
      <c r="AE307">
        <v>0</v>
      </c>
      <c r="AF307">
        <v>0</v>
      </c>
      <c r="AG307">
        <v>0</v>
      </c>
      <c r="AH307">
        <v>0</v>
      </c>
      <c r="AI307">
        <v>0</v>
      </c>
      <c r="AJ307">
        <v>0</v>
      </c>
      <c r="AK307">
        <v>0</v>
      </c>
      <c r="AL307">
        <v>1</v>
      </c>
      <c r="AM307">
        <v>0</v>
      </c>
      <c r="AN307">
        <v>0</v>
      </c>
      <c r="AO307">
        <v>0</v>
      </c>
      <c r="AP307">
        <v>0</v>
      </c>
      <c r="AQ307">
        <v>0</v>
      </c>
      <c r="AR307">
        <v>0</v>
      </c>
      <c r="AS307">
        <v>0</v>
      </c>
      <c r="AT307">
        <v>0</v>
      </c>
      <c r="AU307">
        <v>0</v>
      </c>
      <c r="AV307">
        <v>0</v>
      </c>
      <c r="AW307">
        <v>0</v>
      </c>
    </row>
    <row r="308" spans="1:49" x14ac:dyDescent="0.25">
      <c r="A308" t="s">
        <v>923</v>
      </c>
      <c r="B308" t="s">
        <v>924</v>
      </c>
      <c r="C308">
        <v>15194</v>
      </c>
      <c r="D308">
        <v>32600000</v>
      </c>
      <c r="E308" t="s">
        <v>51</v>
      </c>
      <c r="F308" t="s">
        <v>1288</v>
      </c>
      <c r="G308">
        <v>2013</v>
      </c>
      <c r="H308" t="s">
        <v>1207</v>
      </c>
      <c r="I308" t="s">
        <v>1151</v>
      </c>
      <c r="J308" t="s">
        <v>1147</v>
      </c>
      <c r="K308" t="s">
        <v>461</v>
      </c>
      <c r="L308" t="s">
        <v>1162</v>
      </c>
      <c r="M308">
        <v>2013</v>
      </c>
      <c r="P308">
        <v>6</v>
      </c>
      <c r="Q308">
        <v>300000000</v>
      </c>
      <c r="R308" t="s">
        <v>51</v>
      </c>
      <c r="S308">
        <v>0</v>
      </c>
      <c r="T308">
        <v>0</v>
      </c>
      <c r="U308">
        <v>0</v>
      </c>
      <c r="V308">
        <v>0</v>
      </c>
      <c r="W308">
        <v>1</v>
      </c>
      <c r="X308">
        <v>0</v>
      </c>
      <c r="Y308">
        <v>1</v>
      </c>
      <c r="Z308">
        <v>0</v>
      </c>
      <c r="AA308">
        <v>0</v>
      </c>
      <c r="AB308">
        <v>0</v>
      </c>
      <c r="AC308">
        <v>0</v>
      </c>
      <c r="AD308">
        <v>0</v>
      </c>
      <c r="AE308">
        <v>0</v>
      </c>
      <c r="AF308">
        <v>0</v>
      </c>
      <c r="AG308">
        <v>0</v>
      </c>
      <c r="AH308">
        <v>0</v>
      </c>
      <c r="AI308">
        <v>0</v>
      </c>
      <c r="AJ308">
        <v>0</v>
      </c>
      <c r="AK308">
        <v>0</v>
      </c>
      <c r="AL308">
        <v>1</v>
      </c>
      <c r="AM308">
        <v>0</v>
      </c>
      <c r="AN308">
        <v>0</v>
      </c>
      <c r="AO308">
        <v>0</v>
      </c>
      <c r="AP308">
        <v>0</v>
      </c>
      <c r="AQ308">
        <v>0</v>
      </c>
      <c r="AR308">
        <v>0</v>
      </c>
      <c r="AS308">
        <v>0</v>
      </c>
      <c r="AT308">
        <v>0</v>
      </c>
      <c r="AU308">
        <v>0</v>
      </c>
      <c r="AV308">
        <v>0</v>
      </c>
      <c r="AW308">
        <v>0</v>
      </c>
    </row>
    <row r="309" spans="1:49" x14ac:dyDescent="0.25">
      <c r="A309" t="s">
        <v>947</v>
      </c>
      <c r="B309" t="s">
        <v>722</v>
      </c>
      <c r="C309">
        <v>11654</v>
      </c>
      <c r="D309">
        <v>20000000</v>
      </c>
      <c r="E309" t="s">
        <v>51</v>
      </c>
      <c r="F309" t="s">
        <v>1335</v>
      </c>
      <c r="G309">
        <v>2013</v>
      </c>
      <c r="H309" t="s">
        <v>1203</v>
      </c>
      <c r="I309" t="s">
        <v>1384</v>
      </c>
      <c r="J309" t="s">
        <v>1147</v>
      </c>
      <c r="K309" t="s">
        <v>90</v>
      </c>
      <c r="L309" t="s">
        <v>1214</v>
      </c>
      <c r="M309">
        <v>2013</v>
      </c>
      <c r="P309">
        <v>7</v>
      </c>
      <c r="S309">
        <v>0</v>
      </c>
      <c r="T309">
        <v>0</v>
      </c>
      <c r="U309">
        <v>0</v>
      </c>
      <c r="V309">
        <v>1</v>
      </c>
      <c r="W309">
        <v>1</v>
      </c>
      <c r="X309">
        <v>0</v>
      </c>
      <c r="Y309">
        <v>1</v>
      </c>
      <c r="Z309">
        <v>0</v>
      </c>
      <c r="AA309">
        <v>0</v>
      </c>
      <c r="AB309">
        <v>1</v>
      </c>
      <c r="AC309">
        <v>1</v>
      </c>
      <c r="AD309">
        <v>0</v>
      </c>
      <c r="AE309">
        <v>1</v>
      </c>
      <c r="AF309">
        <v>0</v>
      </c>
      <c r="AG309">
        <v>0</v>
      </c>
      <c r="AH309">
        <v>0</v>
      </c>
      <c r="AI309">
        <v>0</v>
      </c>
      <c r="AJ309">
        <v>0</v>
      </c>
      <c r="AK309">
        <v>0</v>
      </c>
      <c r="AL309">
        <v>1</v>
      </c>
      <c r="AM309">
        <v>1</v>
      </c>
      <c r="AN309">
        <v>0</v>
      </c>
      <c r="AO309">
        <v>0</v>
      </c>
      <c r="AP309">
        <v>1</v>
      </c>
      <c r="AQ309">
        <v>0</v>
      </c>
      <c r="AR309">
        <v>0</v>
      </c>
      <c r="AS309">
        <v>0</v>
      </c>
      <c r="AT309">
        <v>0</v>
      </c>
      <c r="AU309">
        <v>1</v>
      </c>
      <c r="AV309">
        <v>0</v>
      </c>
      <c r="AW309">
        <v>0</v>
      </c>
    </row>
    <row r="310" spans="1:49" x14ac:dyDescent="0.25">
      <c r="A310" t="s">
        <v>962</v>
      </c>
      <c r="B310" t="s">
        <v>924</v>
      </c>
      <c r="C310">
        <v>15194</v>
      </c>
      <c r="D310">
        <v>11350000</v>
      </c>
      <c r="E310" t="s">
        <v>51</v>
      </c>
      <c r="F310" t="s">
        <v>1288</v>
      </c>
      <c r="G310">
        <v>2013</v>
      </c>
      <c r="H310" t="s">
        <v>1207</v>
      </c>
      <c r="I310" t="s">
        <v>1151</v>
      </c>
      <c r="J310" t="s">
        <v>1147</v>
      </c>
      <c r="K310" t="s">
        <v>90</v>
      </c>
      <c r="L310" t="s">
        <v>1214</v>
      </c>
      <c r="M310">
        <v>2013</v>
      </c>
      <c r="P310">
        <v>6</v>
      </c>
      <c r="Q310">
        <v>150000000</v>
      </c>
      <c r="R310" t="s">
        <v>51</v>
      </c>
      <c r="S310">
        <v>0</v>
      </c>
      <c r="T310">
        <v>0</v>
      </c>
      <c r="U310">
        <v>0</v>
      </c>
      <c r="V310">
        <v>0</v>
      </c>
      <c r="W310">
        <v>1</v>
      </c>
      <c r="X310">
        <v>0</v>
      </c>
      <c r="Y310">
        <v>1</v>
      </c>
      <c r="Z310">
        <v>0</v>
      </c>
      <c r="AA310">
        <v>0</v>
      </c>
      <c r="AB310">
        <v>0</v>
      </c>
      <c r="AC310">
        <v>0</v>
      </c>
      <c r="AD310">
        <v>0</v>
      </c>
      <c r="AE310">
        <v>0</v>
      </c>
      <c r="AF310">
        <v>0</v>
      </c>
      <c r="AG310">
        <v>0</v>
      </c>
      <c r="AH310">
        <v>0</v>
      </c>
      <c r="AI310">
        <v>0</v>
      </c>
      <c r="AJ310">
        <v>0</v>
      </c>
      <c r="AK310">
        <v>0</v>
      </c>
      <c r="AL310">
        <v>1</v>
      </c>
      <c r="AM310">
        <v>0</v>
      </c>
      <c r="AN310">
        <v>0</v>
      </c>
      <c r="AO310">
        <v>0</v>
      </c>
      <c r="AP310">
        <v>0</v>
      </c>
      <c r="AQ310">
        <v>0</v>
      </c>
      <c r="AR310">
        <v>0</v>
      </c>
      <c r="AS310">
        <v>0</v>
      </c>
      <c r="AT310">
        <v>0</v>
      </c>
      <c r="AU310">
        <v>0</v>
      </c>
      <c r="AV310">
        <v>0</v>
      </c>
      <c r="AW310">
        <v>0</v>
      </c>
    </row>
    <row r="311" spans="1:49" x14ac:dyDescent="0.25">
      <c r="A311" t="s">
        <v>970</v>
      </c>
      <c r="B311" t="s">
        <v>971</v>
      </c>
      <c r="C311">
        <v>14735</v>
      </c>
      <c r="D311">
        <v>5430000</v>
      </c>
      <c r="E311" t="s">
        <v>51</v>
      </c>
      <c r="F311" t="s">
        <v>1235</v>
      </c>
      <c r="G311">
        <v>2020</v>
      </c>
      <c r="H311" t="s">
        <v>1207</v>
      </c>
      <c r="I311" t="s">
        <v>1151</v>
      </c>
      <c r="J311" t="s">
        <v>1147</v>
      </c>
      <c r="K311" t="s">
        <v>461</v>
      </c>
      <c r="L311" t="s">
        <v>1152</v>
      </c>
      <c r="M311">
        <v>2020</v>
      </c>
      <c r="P311">
        <v>9</v>
      </c>
      <c r="S311">
        <v>0</v>
      </c>
      <c r="T311">
        <v>0</v>
      </c>
      <c r="U311">
        <v>1</v>
      </c>
      <c r="V311">
        <v>0</v>
      </c>
      <c r="W311">
        <v>1</v>
      </c>
      <c r="X311">
        <v>0</v>
      </c>
      <c r="Y311">
        <v>1</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row>
    <row r="312" spans="1:49" x14ac:dyDescent="0.25">
      <c r="A312" t="s">
        <v>976</v>
      </c>
      <c r="B312" t="s">
        <v>722</v>
      </c>
      <c r="C312">
        <v>11654</v>
      </c>
      <c r="D312">
        <v>5000000</v>
      </c>
      <c r="E312" t="s">
        <v>51</v>
      </c>
      <c r="F312" t="s">
        <v>1335</v>
      </c>
      <c r="G312">
        <v>2013</v>
      </c>
      <c r="H312" t="s">
        <v>1203</v>
      </c>
      <c r="I312" t="s">
        <v>1385</v>
      </c>
      <c r="J312" t="s">
        <v>1147</v>
      </c>
      <c r="K312" t="s">
        <v>90</v>
      </c>
      <c r="L312" t="s">
        <v>1214</v>
      </c>
      <c r="M312">
        <v>2013</v>
      </c>
      <c r="P312">
        <v>7</v>
      </c>
      <c r="S312">
        <v>0</v>
      </c>
      <c r="T312">
        <v>0</v>
      </c>
      <c r="U312">
        <v>0</v>
      </c>
      <c r="V312">
        <v>1</v>
      </c>
      <c r="W312">
        <v>1</v>
      </c>
      <c r="X312">
        <v>0</v>
      </c>
      <c r="Y312">
        <v>1</v>
      </c>
      <c r="Z312">
        <v>0</v>
      </c>
      <c r="AA312">
        <v>0</v>
      </c>
      <c r="AB312">
        <v>1</v>
      </c>
      <c r="AC312">
        <v>1</v>
      </c>
      <c r="AD312">
        <v>0</v>
      </c>
      <c r="AE312">
        <v>1</v>
      </c>
      <c r="AF312">
        <v>0</v>
      </c>
      <c r="AG312">
        <v>0</v>
      </c>
      <c r="AH312">
        <v>0</v>
      </c>
      <c r="AI312">
        <v>0</v>
      </c>
      <c r="AJ312">
        <v>0</v>
      </c>
      <c r="AK312">
        <v>0</v>
      </c>
      <c r="AL312">
        <v>1</v>
      </c>
      <c r="AM312">
        <v>1</v>
      </c>
      <c r="AN312">
        <v>0</v>
      </c>
      <c r="AO312">
        <v>0</v>
      </c>
      <c r="AP312">
        <v>1</v>
      </c>
      <c r="AQ312">
        <v>0</v>
      </c>
      <c r="AR312">
        <v>0</v>
      </c>
      <c r="AS312">
        <v>0</v>
      </c>
      <c r="AT312">
        <v>0</v>
      </c>
      <c r="AU312">
        <v>1</v>
      </c>
      <c r="AV312">
        <v>0</v>
      </c>
      <c r="AW312">
        <v>0</v>
      </c>
    </row>
    <row r="313" spans="1:49" x14ac:dyDescent="0.25">
      <c r="A313" t="s">
        <v>978</v>
      </c>
      <c r="B313" t="s">
        <v>957</v>
      </c>
      <c r="C313">
        <v>16654</v>
      </c>
      <c r="D313">
        <v>4500000</v>
      </c>
      <c r="E313" t="s">
        <v>51</v>
      </c>
      <c r="F313" t="s">
        <v>1219</v>
      </c>
      <c r="G313">
        <v>2021</v>
      </c>
      <c r="H313" t="s">
        <v>1207</v>
      </c>
      <c r="I313" t="s">
        <v>1170</v>
      </c>
      <c r="J313" t="s">
        <v>1147</v>
      </c>
      <c r="K313" t="s">
        <v>90</v>
      </c>
      <c r="L313" t="s">
        <v>1152</v>
      </c>
      <c r="M313">
        <v>2021</v>
      </c>
      <c r="P313">
        <v>5</v>
      </c>
      <c r="S313">
        <v>0</v>
      </c>
      <c r="T313">
        <v>0</v>
      </c>
      <c r="U313">
        <v>1</v>
      </c>
      <c r="V313">
        <v>0</v>
      </c>
      <c r="W313">
        <v>1</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row>
    <row r="314" spans="1:49" x14ac:dyDescent="0.25">
      <c r="A314" t="s">
        <v>982</v>
      </c>
      <c r="B314" t="s">
        <v>983</v>
      </c>
      <c r="C314">
        <v>19959</v>
      </c>
      <c r="D314">
        <v>2163000</v>
      </c>
      <c r="E314" t="s">
        <v>51</v>
      </c>
      <c r="F314" t="s">
        <v>1386</v>
      </c>
      <c r="G314">
        <v>2014</v>
      </c>
      <c r="H314" t="s">
        <v>1207</v>
      </c>
      <c r="I314" t="s">
        <v>1151</v>
      </c>
      <c r="J314" t="s">
        <v>1147</v>
      </c>
      <c r="K314" t="s">
        <v>90</v>
      </c>
      <c r="L314" t="s">
        <v>1387</v>
      </c>
      <c r="M314">
        <v>2014</v>
      </c>
      <c r="P314">
        <v>8</v>
      </c>
      <c r="Q314">
        <v>4000000</v>
      </c>
      <c r="R314" t="s">
        <v>51</v>
      </c>
      <c r="S314">
        <v>1</v>
      </c>
      <c r="T314">
        <v>0</v>
      </c>
      <c r="U314">
        <v>0</v>
      </c>
      <c r="V314">
        <v>0</v>
      </c>
      <c r="W314">
        <v>0</v>
      </c>
      <c r="X314">
        <v>0</v>
      </c>
      <c r="Y314">
        <v>0</v>
      </c>
      <c r="Z314">
        <v>0</v>
      </c>
      <c r="AA314">
        <v>0</v>
      </c>
      <c r="AB314">
        <v>0</v>
      </c>
      <c r="AC314">
        <v>0</v>
      </c>
      <c r="AD314">
        <v>0</v>
      </c>
      <c r="AE314">
        <v>0</v>
      </c>
      <c r="AF314">
        <v>0</v>
      </c>
      <c r="AG314">
        <v>0</v>
      </c>
      <c r="AH314">
        <v>0</v>
      </c>
      <c r="AI314">
        <v>0</v>
      </c>
      <c r="AJ314">
        <v>1</v>
      </c>
      <c r="AK314">
        <v>0</v>
      </c>
      <c r="AL314">
        <v>0</v>
      </c>
      <c r="AM314">
        <v>0</v>
      </c>
      <c r="AN314">
        <v>0</v>
      </c>
      <c r="AO314">
        <v>0</v>
      </c>
      <c r="AP314">
        <v>0</v>
      </c>
      <c r="AQ314">
        <v>1</v>
      </c>
      <c r="AR314">
        <v>0</v>
      </c>
      <c r="AS314">
        <v>0</v>
      </c>
      <c r="AT314">
        <v>0</v>
      </c>
      <c r="AU314">
        <v>0</v>
      </c>
      <c r="AV314">
        <v>0</v>
      </c>
      <c r="AW314">
        <v>0</v>
      </c>
    </row>
    <row r="315" spans="1:49" x14ac:dyDescent="0.25">
      <c r="A315" t="s">
        <v>1001</v>
      </c>
      <c r="B315" t="s">
        <v>104</v>
      </c>
      <c r="C315">
        <v>5579</v>
      </c>
      <c r="F315" t="s">
        <v>1149</v>
      </c>
      <c r="G315">
        <v>2021</v>
      </c>
      <c r="H315" t="s">
        <v>1207</v>
      </c>
      <c r="I315" t="s">
        <v>1151</v>
      </c>
      <c r="J315" t="s">
        <v>1353</v>
      </c>
      <c r="L315" t="s">
        <v>1152</v>
      </c>
      <c r="M315">
        <v>2021</v>
      </c>
      <c r="P315">
        <v>8</v>
      </c>
      <c r="S315">
        <v>0</v>
      </c>
      <c r="T315">
        <v>0</v>
      </c>
      <c r="U315">
        <v>0</v>
      </c>
      <c r="V315">
        <v>0</v>
      </c>
      <c r="W315">
        <v>1</v>
      </c>
      <c r="X315">
        <v>1</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row>
    <row r="316" spans="1:49" x14ac:dyDescent="0.25">
      <c r="A316" t="s">
        <v>1003</v>
      </c>
      <c r="B316" t="s">
        <v>1004</v>
      </c>
      <c r="C316">
        <v>22235</v>
      </c>
      <c r="F316" t="s">
        <v>1204</v>
      </c>
      <c r="G316">
        <v>2021</v>
      </c>
      <c r="H316" t="s">
        <v>1186</v>
      </c>
      <c r="I316" t="s">
        <v>1275</v>
      </c>
      <c r="J316" t="s">
        <v>1353</v>
      </c>
      <c r="L316" t="s">
        <v>1152</v>
      </c>
      <c r="M316">
        <v>2020</v>
      </c>
      <c r="Q316">
        <v>300000000000</v>
      </c>
      <c r="R316" t="s">
        <v>535</v>
      </c>
      <c r="S316">
        <v>1</v>
      </c>
      <c r="T316">
        <v>0</v>
      </c>
      <c r="U316">
        <v>0</v>
      </c>
      <c r="V316">
        <v>0</v>
      </c>
      <c r="W316">
        <v>1</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row>
    <row r="317" spans="1:49" x14ac:dyDescent="0.25">
      <c r="A317" t="s">
        <v>1007</v>
      </c>
      <c r="B317" t="s">
        <v>1008</v>
      </c>
      <c r="C317">
        <v>5693</v>
      </c>
      <c r="F317" t="s">
        <v>1149</v>
      </c>
      <c r="G317">
        <v>2020</v>
      </c>
      <c r="H317" t="s">
        <v>1171</v>
      </c>
      <c r="I317" t="s">
        <v>1151</v>
      </c>
      <c r="J317" t="s">
        <v>1353</v>
      </c>
      <c r="L317" t="s">
        <v>1148</v>
      </c>
      <c r="M317">
        <v>2020</v>
      </c>
      <c r="P317">
        <v>9</v>
      </c>
      <c r="Q317">
        <v>750000000</v>
      </c>
      <c r="R317" t="s">
        <v>110</v>
      </c>
      <c r="S317">
        <v>0</v>
      </c>
      <c r="T317">
        <v>0</v>
      </c>
      <c r="U317">
        <v>0</v>
      </c>
      <c r="V317">
        <v>0</v>
      </c>
      <c r="W317">
        <v>1</v>
      </c>
      <c r="X317">
        <v>1</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row>
    <row r="318" spans="1:49" x14ac:dyDescent="0.25">
      <c r="A318" t="s">
        <v>1011</v>
      </c>
      <c r="B318" t="s">
        <v>606</v>
      </c>
      <c r="C318">
        <v>5671</v>
      </c>
      <c r="F318" t="s">
        <v>1373</v>
      </c>
      <c r="G318">
        <v>2020</v>
      </c>
      <c r="H318" t="s">
        <v>1145</v>
      </c>
      <c r="I318" t="s">
        <v>1151</v>
      </c>
      <c r="J318" t="s">
        <v>1353</v>
      </c>
      <c r="L318" t="s">
        <v>1148</v>
      </c>
      <c r="M318">
        <v>2020</v>
      </c>
      <c r="Q318">
        <v>260000000</v>
      </c>
      <c r="R318" t="s">
        <v>67</v>
      </c>
      <c r="S318">
        <v>1</v>
      </c>
      <c r="T318">
        <v>0</v>
      </c>
      <c r="U318">
        <v>0</v>
      </c>
      <c r="V318">
        <v>1</v>
      </c>
      <c r="W318">
        <v>1</v>
      </c>
      <c r="X318">
        <v>0</v>
      </c>
      <c r="Y318">
        <v>1</v>
      </c>
      <c r="Z318">
        <v>1</v>
      </c>
      <c r="AA318">
        <v>0</v>
      </c>
      <c r="AB318">
        <v>0</v>
      </c>
      <c r="AC318">
        <v>0</v>
      </c>
      <c r="AD318">
        <v>0</v>
      </c>
      <c r="AE318">
        <v>0</v>
      </c>
      <c r="AF318">
        <v>0</v>
      </c>
      <c r="AG318">
        <v>0</v>
      </c>
      <c r="AH318">
        <v>0</v>
      </c>
      <c r="AI318">
        <v>0</v>
      </c>
      <c r="AJ318">
        <v>0</v>
      </c>
      <c r="AK318">
        <v>0</v>
      </c>
      <c r="AL318">
        <v>0</v>
      </c>
      <c r="AM318">
        <v>0</v>
      </c>
      <c r="AN318">
        <v>0</v>
      </c>
      <c r="AO318">
        <v>1</v>
      </c>
      <c r="AP318">
        <v>0</v>
      </c>
      <c r="AQ318">
        <v>0</v>
      </c>
      <c r="AR318">
        <v>0</v>
      </c>
      <c r="AS318">
        <v>0</v>
      </c>
      <c r="AT318">
        <v>0</v>
      </c>
      <c r="AU318">
        <v>0</v>
      </c>
      <c r="AV318">
        <v>0</v>
      </c>
      <c r="AW318">
        <v>0</v>
      </c>
    </row>
    <row r="319" spans="1:49" x14ac:dyDescent="0.25">
      <c r="A319" t="s">
        <v>1015</v>
      </c>
      <c r="B319" t="s">
        <v>606</v>
      </c>
      <c r="C319">
        <v>5671</v>
      </c>
      <c r="F319" t="s">
        <v>1373</v>
      </c>
      <c r="G319">
        <v>2020</v>
      </c>
      <c r="H319" t="s">
        <v>1145</v>
      </c>
      <c r="I319" t="s">
        <v>1151</v>
      </c>
      <c r="J319" t="s">
        <v>1353</v>
      </c>
      <c r="L319" t="s">
        <v>1148</v>
      </c>
      <c r="M319">
        <v>2020</v>
      </c>
      <c r="Q319">
        <v>250000000</v>
      </c>
      <c r="R319" t="s">
        <v>110</v>
      </c>
      <c r="S319">
        <v>1</v>
      </c>
      <c r="T319">
        <v>0</v>
      </c>
      <c r="U319">
        <v>0</v>
      </c>
      <c r="V319">
        <v>1</v>
      </c>
      <c r="W319">
        <v>1</v>
      </c>
      <c r="X319">
        <v>0</v>
      </c>
      <c r="Y319">
        <v>1</v>
      </c>
      <c r="Z319">
        <v>1</v>
      </c>
      <c r="AA319">
        <v>0</v>
      </c>
      <c r="AB319">
        <v>0</v>
      </c>
      <c r="AC319">
        <v>0</v>
      </c>
      <c r="AD319">
        <v>0</v>
      </c>
      <c r="AE319">
        <v>0</v>
      </c>
      <c r="AF319">
        <v>0</v>
      </c>
      <c r="AG319">
        <v>0</v>
      </c>
      <c r="AH319">
        <v>0</v>
      </c>
      <c r="AI319">
        <v>0</v>
      </c>
      <c r="AJ319">
        <v>0</v>
      </c>
      <c r="AK319">
        <v>0</v>
      </c>
      <c r="AL319">
        <v>0</v>
      </c>
      <c r="AM319">
        <v>0</v>
      </c>
      <c r="AN319">
        <v>0</v>
      </c>
      <c r="AO319">
        <v>1</v>
      </c>
      <c r="AP319">
        <v>0</v>
      </c>
      <c r="AQ319">
        <v>0</v>
      </c>
      <c r="AR319">
        <v>0</v>
      </c>
      <c r="AS319">
        <v>0</v>
      </c>
      <c r="AT319">
        <v>0</v>
      </c>
      <c r="AU319">
        <v>0</v>
      </c>
      <c r="AV319">
        <v>0</v>
      </c>
      <c r="AW319">
        <v>0</v>
      </c>
    </row>
    <row r="320" spans="1:49" x14ac:dyDescent="0.25">
      <c r="A320" t="s">
        <v>1017</v>
      </c>
      <c r="B320" t="s">
        <v>299</v>
      </c>
      <c r="C320">
        <v>5692</v>
      </c>
      <c r="F320" t="s">
        <v>1219</v>
      </c>
      <c r="G320">
        <v>2021</v>
      </c>
      <c r="H320" t="s">
        <v>1171</v>
      </c>
      <c r="I320" t="s">
        <v>1151</v>
      </c>
      <c r="J320" t="s">
        <v>1353</v>
      </c>
      <c r="L320" t="s">
        <v>1148</v>
      </c>
      <c r="M320">
        <v>2021</v>
      </c>
      <c r="P320">
        <v>6</v>
      </c>
      <c r="Q320">
        <v>500000000</v>
      </c>
      <c r="R320" t="s">
        <v>110</v>
      </c>
      <c r="S320">
        <v>0</v>
      </c>
      <c r="T320">
        <v>0</v>
      </c>
      <c r="U320">
        <v>1</v>
      </c>
      <c r="V320">
        <v>0</v>
      </c>
      <c r="W320">
        <v>1</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row>
    <row r="321" spans="1:49" x14ac:dyDescent="0.25">
      <c r="A321" t="s">
        <v>1023</v>
      </c>
      <c r="B321" t="s">
        <v>75</v>
      </c>
      <c r="C321">
        <v>5598</v>
      </c>
      <c r="F321" t="s">
        <v>1189</v>
      </c>
      <c r="G321">
        <v>2020</v>
      </c>
      <c r="H321" t="s">
        <v>1186</v>
      </c>
      <c r="I321" t="s">
        <v>1388</v>
      </c>
      <c r="J321" t="s">
        <v>1353</v>
      </c>
      <c r="L321" t="s">
        <v>1152</v>
      </c>
      <c r="M321">
        <v>2020</v>
      </c>
      <c r="P321">
        <v>9</v>
      </c>
      <c r="S321">
        <v>1</v>
      </c>
      <c r="T321">
        <v>0</v>
      </c>
      <c r="U321">
        <v>1</v>
      </c>
      <c r="V321">
        <v>1</v>
      </c>
      <c r="W321">
        <v>1</v>
      </c>
      <c r="X321">
        <v>0</v>
      </c>
      <c r="Y321">
        <v>1</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row>
    <row r="322" spans="1:49" x14ac:dyDescent="0.25">
      <c r="A322" t="s">
        <v>1025</v>
      </c>
      <c r="B322" t="s">
        <v>611</v>
      </c>
      <c r="C322">
        <v>16801</v>
      </c>
      <c r="F322" t="s">
        <v>1389</v>
      </c>
      <c r="G322">
        <v>2018</v>
      </c>
      <c r="H322" t="s">
        <v>1166</v>
      </c>
      <c r="I322" t="s">
        <v>1151</v>
      </c>
      <c r="J322" t="s">
        <v>1353</v>
      </c>
      <c r="L322" t="s">
        <v>1152</v>
      </c>
      <c r="M322">
        <v>2018</v>
      </c>
      <c r="P322">
        <v>11</v>
      </c>
      <c r="Q322">
        <v>200000000</v>
      </c>
      <c r="R322" t="s">
        <v>110</v>
      </c>
      <c r="S322">
        <v>1</v>
      </c>
      <c r="T322">
        <v>1</v>
      </c>
      <c r="U322">
        <v>0</v>
      </c>
      <c r="V322">
        <v>1</v>
      </c>
      <c r="W322">
        <v>1</v>
      </c>
      <c r="X322">
        <v>0</v>
      </c>
      <c r="Y322">
        <v>1</v>
      </c>
      <c r="Z322">
        <v>1</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row>
    <row r="323" spans="1:49" x14ac:dyDescent="0.25">
      <c r="A323" t="s">
        <v>1027</v>
      </c>
      <c r="B323" t="s">
        <v>75</v>
      </c>
      <c r="C323">
        <v>5598</v>
      </c>
      <c r="F323" t="s">
        <v>1149</v>
      </c>
      <c r="G323">
        <v>2020</v>
      </c>
      <c r="H323" t="s">
        <v>1390</v>
      </c>
      <c r="I323" t="s">
        <v>1151</v>
      </c>
      <c r="J323" t="s">
        <v>1353</v>
      </c>
      <c r="L323" t="s">
        <v>1152</v>
      </c>
      <c r="M323">
        <v>2020</v>
      </c>
      <c r="P323">
        <v>11</v>
      </c>
      <c r="Q323">
        <v>5000000000</v>
      </c>
      <c r="R323" t="s">
        <v>51</v>
      </c>
      <c r="S323">
        <v>0</v>
      </c>
      <c r="T323">
        <v>0</v>
      </c>
      <c r="U323">
        <v>0</v>
      </c>
      <c r="V323">
        <v>0</v>
      </c>
      <c r="W323">
        <v>1</v>
      </c>
      <c r="X323">
        <v>1</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row>
    <row r="324" spans="1:49" x14ac:dyDescent="0.25">
      <c r="A324" t="s">
        <v>1036</v>
      </c>
      <c r="B324" t="s">
        <v>1008</v>
      </c>
      <c r="C324">
        <v>5693</v>
      </c>
      <c r="F324" t="s">
        <v>1149</v>
      </c>
      <c r="G324">
        <v>2020</v>
      </c>
      <c r="H324" t="s">
        <v>1171</v>
      </c>
      <c r="I324" t="s">
        <v>1151</v>
      </c>
      <c r="J324" t="s">
        <v>1353</v>
      </c>
      <c r="L324" t="s">
        <v>1152</v>
      </c>
      <c r="M324">
        <v>2020</v>
      </c>
      <c r="P324">
        <v>9</v>
      </c>
      <c r="Q324">
        <v>350000000</v>
      </c>
      <c r="R324" t="s">
        <v>110</v>
      </c>
      <c r="S324">
        <v>0</v>
      </c>
      <c r="T324">
        <v>0</v>
      </c>
      <c r="U324">
        <v>0</v>
      </c>
      <c r="V324">
        <v>0</v>
      </c>
      <c r="W324">
        <v>1</v>
      </c>
      <c r="X324">
        <v>1</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row>
    <row r="325" spans="1:49" x14ac:dyDescent="0.25">
      <c r="A325" t="s">
        <v>1038</v>
      </c>
      <c r="B325" t="s">
        <v>742</v>
      </c>
      <c r="C325">
        <v>2877</v>
      </c>
      <c r="F325" t="s">
        <v>1149</v>
      </c>
      <c r="G325">
        <v>2020</v>
      </c>
      <c r="H325" t="s">
        <v>1391</v>
      </c>
      <c r="I325" t="s">
        <v>1151</v>
      </c>
      <c r="J325" t="s">
        <v>1353</v>
      </c>
      <c r="L325" t="s">
        <v>1148</v>
      </c>
      <c r="M325">
        <v>2020</v>
      </c>
      <c r="P325">
        <v>7</v>
      </c>
      <c r="Q325">
        <v>750000000</v>
      </c>
      <c r="R325" t="s">
        <v>51</v>
      </c>
      <c r="S325">
        <v>0</v>
      </c>
      <c r="T325">
        <v>0</v>
      </c>
      <c r="U325">
        <v>0</v>
      </c>
      <c r="V325">
        <v>0</v>
      </c>
      <c r="W325">
        <v>1</v>
      </c>
      <c r="X325">
        <v>1</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row>
    <row r="326" spans="1:49" x14ac:dyDescent="0.25">
      <c r="A326" t="s">
        <v>1041</v>
      </c>
      <c r="B326" t="s">
        <v>841</v>
      </c>
      <c r="C326">
        <v>20309</v>
      </c>
      <c r="F326" t="s">
        <v>1392</v>
      </c>
      <c r="G326">
        <v>2020</v>
      </c>
      <c r="H326" t="s">
        <v>1203</v>
      </c>
      <c r="I326" t="s">
        <v>1151</v>
      </c>
      <c r="J326" t="s">
        <v>1353</v>
      </c>
      <c r="L326" t="s">
        <v>1378</v>
      </c>
      <c r="M326">
        <v>2020</v>
      </c>
      <c r="P326">
        <v>10</v>
      </c>
      <c r="S326">
        <v>0</v>
      </c>
      <c r="T326">
        <v>0</v>
      </c>
      <c r="U326">
        <v>0</v>
      </c>
      <c r="V326">
        <v>0</v>
      </c>
      <c r="W326">
        <v>0</v>
      </c>
      <c r="X326">
        <v>0</v>
      </c>
      <c r="Y326">
        <v>1</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row>
    <row r="327" spans="1:49" x14ac:dyDescent="0.25">
      <c r="A327" t="s">
        <v>1050</v>
      </c>
      <c r="B327" t="s">
        <v>606</v>
      </c>
      <c r="C327">
        <v>5671</v>
      </c>
      <c r="F327" t="s">
        <v>1393</v>
      </c>
      <c r="G327">
        <v>2020</v>
      </c>
      <c r="H327" t="s">
        <v>1394</v>
      </c>
      <c r="I327" t="s">
        <v>1151</v>
      </c>
      <c r="J327" t="s">
        <v>1353</v>
      </c>
      <c r="L327" t="s">
        <v>1148</v>
      </c>
      <c r="M327">
        <v>2020</v>
      </c>
      <c r="Q327">
        <v>255000000</v>
      </c>
      <c r="R327" t="s">
        <v>51</v>
      </c>
      <c r="S327">
        <v>1</v>
      </c>
      <c r="T327">
        <v>0</v>
      </c>
      <c r="U327">
        <v>0</v>
      </c>
      <c r="V327">
        <v>1</v>
      </c>
      <c r="W327">
        <v>1</v>
      </c>
      <c r="X327">
        <v>0</v>
      </c>
      <c r="Y327">
        <v>1</v>
      </c>
      <c r="Z327">
        <v>0</v>
      </c>
      <c r="AA327">
        <v>0</v>
      </c>
      <c r="AB327">
        <v>0</v>
      </c>
      <c r="AC327">
        <v>0</v>
      </c>
      <c r="AD327">
        <v>0</v>
      </c>
      <c r="AE327">
        <v>0</v>
      </c>
      <c r="AF327">
        <v>0</v>
      </c>
      <c r="AG327">
        <v>0</v>
      </c>
      <c r="AH327">
        <v>0</v>
      </c>
      <c r="AI327">
        <v>0</v>
      </c>
      <c r="AJ327">
        <v>0</v>
      </c>
      <c r="AK327">
        <v>0</v>
      </c>
      <c r="AL327">
        <v>0</v>
      </c>
      <c r="AM327">
        <v>0</v>
      </c>
      <c r="AN327">
        <v>0</v>
      </c>
      <c r="AO327">
        <v>1</v>
      </c>
      <c r="AP327">
        <v>0</v>
      </c>
      <c r="AQ327">
        <v>0</v>
      </c>
      <c r="AR327">
        <v>0</v>
      </c>
      <c r="AS327">
        <v>0</v>
      </c>
      <c r="AT327">
        <v>0</v>
      </c>
      <c r="AU327">
        <v>0</v>
      </c>
      <c r="AV327">
        <v>0</v>
      </c>
      <c r="AW327">
        <v>0</v>
      </c>
    </row>
    <row r="328" spans="1:49" x14ac:dyDescent="0.25">
      <c r="A328" t="s">
        <v>1053</v>
      </c>
      <c r="B328" t="s">
        <v>1054</v>
      </c>
      <c r="C328">
        <v>5308</v>
      </c>
      <c r="F328" t="s">
        <v>1219</v>
      </c>
      <c r="G328">
        <v>2019</v>
      </c>
      <c r="H328" t="s">
        <v>1186</v>
      </c>
      <c r="I328" t="s">
        <v>1151</v>
      </c>
      <c r="J328" t="s">
        <v>1353</v>
      </c>
      <c r="L328" t="s">
        <v>1148</v>
      </c>
      <c r="M328">
        <v>2019</v>
      </c>
      <c r="P328">
        <v>8</v>
      </c>
      <c r="Q328">
        <v>200000000</v>
      </c>
      <c r="R328" t="s">
        <v>138</v>
      </c>
      <c r="S328">
        <v>0</v>
      </c>
      <c r="T328">
        <v>0</v>
      </c>
      <c r="U328">
        <v>1</v>
      </c>
      <c r="V328">
        <v>0</v>
      </c>
      <c r="W328">
        <v>1</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row>
    <row r="329" spans="1:49" x14ac:dyDescent="0.25">
      <c r="A329" t="s">
        <v>1057</v>
      </c>
      <c r="B329" t="s">
        <v>758</v>
      </c>
      <c r="C329">
        <v>8378</v>
      </c>
      <c r="F329" t="s">
        <v>1204</v>
      </c>
      <c r="G329">
        <v>2021</v>
      </c>
      <c r="H329" t="s">
        <v>1395</v>
      </c>
      <c r="I329" t="s">
        <v>1151</v>
      </c>
      <c r="J329" t="s">
        <v>1353</v>
      </c>
      <c r="L329" t="s">
        <v>1148</v>
      </c>
      <c r="M329">
        <v>2021</v>
      </c>
      <c r="P329">
        <v>10</v>
      </c>
      <c r="Q329">
        <v>200000000</v>
      </c>
      <c r="R329" t="s">
        <v>110</v>
      </c>
      <c r="S329">
        <v>1</v>
      </c>
      <c r="T329">
        <v>0</v>
      </c>
      <c r="U329">
        <v>0</v>
      </c>
      <c r="V329">
        <v>0</v>
      </c>
      <c r="W329">
        <v>1</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row>
    <row r="330" spans="1:49" x14ac:dyDescent="0.25">
      <c r="A330" t="s">
        <v>1062</v>
      </c>
      <c r="B330" t="s">
        <v>217</v>
      </c>
      <c r="C330">
        <v>6323</v>
      </c>
      <c r="F330" t="s">
        <v>1149</v>
      </c>
      <c r="G330">
        <v>2021</v>
      </c>
      <c r="H330" t="s">
        <v>1207</v>
      </c>
      <c r="I330" t="s">
        <v>1170</v>
      </c>
      <c r="J330" t="s">
        <v>1353</v>
      </c>
      <c r="L330" t="s">
        <v>1148</v>
      </c>
      <c r="M330">
        <v>2021</v>
      </c>
      <c r="P330">
        <v>9</v>
      </c>
      <c r="S330">
        <v>0</v>
      </c>
      <c r="T330">
        <v>0</v>
      </c>
      <c r="U330">
        <v>0</v>
      </c>
      <c r="V330">
        <v>0</v>
      </c>
      <c r="W330">
        <v>1</v>
      </c>
      <c r="X330">
        <v>1</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row>
    <row r="331" spans="1:49" x14ac:dyDescent="0.25">
      <c r="A331" t="s">
        <v>1068</v>
      </c>
      <c r="B331" t="s">
        <v>1069</v>
      </c>
      <c r="C331">
        <v>11</v>
      </c>
      <c r="F331" t="s">
        <v>1204</v>
      </c>
      <c r="G331">
        <v>2020</v>
      </c>
      <c r="H331" t="s">
        <v>1171</v>
      </c>
      <c r="I331" t="s">
        <v>1151</v>
      </c>
      <c r="J331" t="s">
        <v>1353</v>
      </c>
      <c r="L331" t="s">
        <v>1148</v>
      </c>
      <c r="M331">
        <v>2021</v>
      </c>
      <c r="P331">
        <v>9</v>
      </c>
      <c r="Q331">
        <v>350000000</v>
      </c>
      <c r="R331" t="s">
        <v>110</v>
      </c>
      <c r="S331">
        <v>1</v>
      </c>
      <c r="T331">
        <v>0</v>
      </c>
      <c r="U331">
        <v>0</v>
      </c>
      <c r="V331">
        <v>0</v>
      </c>
      <c r="W331">
        <v>1</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row>
    <row r="332" spans="1:49" x14ac:dyDescent="0.25">
      <c r="A332" t="s">
        <v>1074</v>
      </c>
      <c r="B332" t="s">
        <v>742</v>
      </c>
      <c r="C332">
        <v>2877</v>
      </c>
      <c r="F332" t="s">
        <v>1149</v>
      </c>
      <c r="G332">
        <v>2020</v>
      </c>
      <c r="H332" t="s">
        <v>1285</v>
      </c>
      <c r="I332" t="s">
        <v>1151</v>
      </c>
      <c r="J332" t="s">
        <v>1353</v>
      </c>
      <c r="L332" t="s">
        <v>1152</v>
      </c>
      <c r="M332">
        <v>2020</v>
      </c>
      <c r="P332">
        <v>7</v>
      </c>
      <c r="Q332">
        <v>750000000</v>
      </c>
      <c r="R332" t="s">
        <v>51</v>
      </c>
      <c r="S332">
        <v>0</v>
      </c>
      <c r="T332">
        <v>0</v>
      </c>
      <c r="U332">
        <v>0</v>
      </c>
      <c r="V332">
        <v>0</v>
      </c>
      <c r="W332">
        <v>1</v>
      </c>
      <c r="X332">
        <v>1</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row>
    <row r="333" spans="1:49" x14ac:dyDescent="0.25">
      <c r="A333" t="s">
        <v>1080</v>
      </c>
      <c r="B333" t="s">
        <v>1081</v>
      </c>
      <c r="C333">
        <v>16253</v>
      </c>
      <c r="F333" t="s">
        <v>1149</v>
      </c>
      <c r="G333">
        <v>2014</v>
      </c>
      <c r="H333" t="s">
        <v>1145</v>
      </c>
      <c r="I333" t="s">
        <v>1396</v>
      </c>
      <c r="J333" t="s">
        <v>1353</v>
      </c>
      <c r="L333" t="s">
        <v>1148</v>
      </c>
      <c r="M333">
        <v>2014</v>
      </c>
      <c r="P333">
        <v>11</v>
      </c>
      <c r="Q333">
        <v>750000000</v>
      </c>
      <c r="R333" t="s">
        <v>110</v>
      </c>
      <c r="S333">
        <v>0</v>
      </c>
      <c r="T333">
        <v>0</v>
      </c>
      <c r="U333">
        <v>0</v>
      </c>
      <c r="V333">
        <v>0</v>
      </c>
      <c r="W333">
        <v>1</v>
      </c>
      <c r="X333">
        <v>1</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row>
    <row r="334" spans="1:49" x14ac:dyDescent="0.25">
      <c r="A334" t="s">
        <v>1084</v>
      </c>
      <c r="B334" t="s">
        <v>758</v>
      </c>
      <c r="C334">
        <v>8378</v>
      </c>
      <c r="F334" t="s">
        <v>1219</v>
      </c>
      <c r="G334">
        <v>2022</v>
      </c>
      <c r="H334" t="s">
        <v>1397</v>
      </c>
      <c r="I334" t="s">
        <v>1151</v>
      </c>
      <c r="J334" t="s">
        <v>1353</v>
      </c>
      <c r="L334" t="s">
        <v>1152</v>
      </c>
      <c r="M334">
        <v>2022</v>
      </c>
      <c r="P334">
        <v>1</v>
      </c>
      <c r="Q334">
        <v>500000000</v>
      </c>
      <c r="R334" t="s">
        <v>110</v>
      </c>
      <c r="S334">
        <v>0</v>
      </c>
      <c r="T334">
        <v>0</v>
      </c>
      <c r="U334">
        <v>1</v>
      </c>
      <c r="V334">
        <v>0</v>
      </c>
      <c r="W334">
        <v>1</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row>
    <row r="335" spans="1:49" x14ac:dyDescent="0.25">
      <c r="A335" t="s">
        <v>1087</v>
      </c>
      <c r="B335" t="s">
        <v>1065</v>
      </c>
      <c r="C335">
        <v>21668</v>
      </c>
      <c r="F335" t="s">
        <v>1149</v>
      </c>
      <c r="G335">
        <v>2019</v>
      </c>
      <c r="H335" t="s">
        <v>1343</v>
      </c>
      <c r="I335" t="s">
        <v>1151</v>
      </c>
      <c r="J335" t="s">
        <v>1353</v>
      </c>
      <c r="L335" t="s">
        <v>1278</v>
      </c>
      <c r="M335">
        <v>2019</v>
      </c>
      <c r="Q335">
        <v>1000000000</v>
      </c>
      <c r="R335" t="s">
        <v>51</v>
      </c>
      <c r="S335">
        <v>0</v>
      </c>
      <c r="T335">
        <v>0</v>
      </c>
      <c r="U335">
        <v>0</v>
      </c>
      <c r="V335">
        <v>0</v>
      </c>
      <c r="W335">
        <v>1</v>
      </c>
      <c r="X335">
        <v>1</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row>
    <row r="336" spans="1:49" x14ac:dyDescent="0.25">
      <c r="A336" t="s">
        <v>1089</v>
      </c>
      <c r="B336" t="s">
        <v>574</v>
      </c>
      <c r="C336">
        <v>22256</v>
      </c>
      <c r="F336" t="s">
        <v>1357</v>
      </c>
      <c r="H336" t="s">
        <v>1207</v>
      </c>
      <c r="I336" t="s">
        <v>1151</v>
      </c>
      <c r="L336" t="s">
        <v>1398</v>
      </c>
      <c r="S336">
        <v>0</v>
      </c>
      <c r="T336">
        <v>0</v>
      </c>
      <c r="U336">
        <v>1</v>
      </c>
      <c r="V336">
        <v>0</v>
      </c>
      <c r="W336">
        <v>1</v>
      </c>
      <c r="X336">
        <v>1</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839D-A7A3-4C1D-A010-2B7B315998CE}">
  <dimension ref="A1:Y336"/>
  <sheetViews>
    <sheetView tabSelected="1" workbookViewId="0">
      <selection activeCell="H1" sqref="H1"/>
    </sheetView>
  </sheetViews>
  <sheetFormatPr defaultRowHeight="15" x14ac:dyDescent="0.25"/>
  <cols>
    <col min="2" max="2" width="80.85546875" bestFit="1" customWidth="1"/>
    <col min="3" max="3" width="56.28515625" bestFit="1" customWidth="1"/>
    <col min="4" max="4" width="10.42578125" bestFit="1" customWidth="1"/>
    <col min="5" max="5" width="14.140625" bestFit="1" customWidth="1"/>
    <col min="6" max="6" width="12.140625" bestFit="1" customWidth="1"/>
    <col min="7" max="7" width="18.85546875" bestFit="1" customWidth="1"/>
    <col min="8" max="8" width="6" bestFit="1" customWidth="1"/>
    <col min="9" max="9" width="14.85546875" bestFit="1" customWidth="1"/>
    <col min="10" max="10" width="14" bestFit="1" customWidth="1"/>
    <col min="11" max="11" width="13.140625" bestFit="1" customWidth="1"/>
    <col min="12" max="12" width="11.140625" bestFit="1" customWidth="1"/>
    <col min="13" max="13" width="15.5703125" bestFit="1" customWidth="1"/>
    <col min="14" max="14" width="22" bestFit="1" customWidth="1"/>
    <col min="15" max="15" width="17.7109375" bestFit="1" customWidth="1"/>
    <col min="16" max="16" width="18.140625" bestFit="1" customWidth="1"/>
    <col min="17" max="17" width="11.28515625" bestFit="1" customWidth="1"/>
    <col min="18" max="18" width="28.85546875" bestFit="1" customWidth="1"/>
    <col min="19" max="19" width="13.28515625" bestFit="1" customWidth="1"/>
    <col min="20" max="20" width="25.7109375" bestFit="1" customWidth="1"/>
    <col min="21" max="21" width="15.85546875" bestFit="1" customWidth="1"/>
    <col min="22" max="22" width="10.85546875" bestFit="1" customWidth="1"/>
    <col min="23" max="23" width="10.7109375" bestFit="1" customWidth="1"/>
    <col min="24" max="24" width="17.42578125" bestFit="1" customWidth="1"/>
    <col min="25" max="25" width="13.28515625" bestFit="1" customWidth="1"/>
  </cols>
  <sheetData>
    <row r="1" spans="1:25" x14ac:dyDescent="0.25">
      <c r="B1" s="1" t="s">
        <v>0</v>
      </c>
      <c r="C1" s="1" t="s">
        <v>1</v>
      </c>
      <c r="D1" s="1" t="s">
        <v>2</v>
      </c>
      <c r="E1" s="1" t="s">
        <v>3</v>
      </c>
      <c r="F1" s="1" t="s">
        <v>5</v>
      </c>
      <c r="G1" s="1" t="s">
        <v>8</v>
      </c>
      <c r="H1" s="1" t="s">
        <v>9</v>
      </c>
      <c r="I1" s="1" t="s">
        <v>10</v>
      </c>
      <c r="J1" s="5" t="s">
        <v>15</v>
      </c>
      <c r="K1" s="5" t="s">
        <v>16</v>
      </c>
      <c r="L1" s="5" t="s">
        <v>17</v>
      </c>
      <c r="M1" s="5" t="s">
        <v>18</v>
      </c>
      <c r="N1" s="5" t="s">
        <v>19</v>
      </c>
      <c r="O1" s="5" t="s">
        <v>20</v>
      </c>
      <c r="P1" s="2" t="s">
        <v>1092</v>
      </c>
      <c r="Q1" s="2" t="s">
        <v>1093</v>
      </c>
      <c r="R1" s="4" t="s">
        <v>1094</v>
      </c>
      <c r="S1" s="4" t="s">
        <v>1095</v>
      </c>
      <c r="T1" s="7" t="s">
        <v>1404</v>
      </c>
      <c r="U1" s="7" t="s">
        <v>1400</v>
      </c>
      <c r="V1" s="7" t="s">
        <v>1401</v>
      </c>
      <c r="W1" s="7" t="s">
        <v>1402</v>
      </c>
      <c r="X1" s="7" t="s">
        <v>1403</v>
      </c>
      <c r="Y1" s="7" t="s">
        <v>1118</v>
      </c>
    </row>
    <row r="2" spans="1:25" x14ac:dyDescent="0.25">
      <c r="A2" s="1">
        <v>0</v>
      </c>
      <c r="B2" t="s">
        <v>49</v>
      </c>
      <c r="C2" t="s">
        <v>50</v>
      </c>
      <c r="D2" t="s">
        <v>51</v>
      </c>
      <c r="E2">
        <v>8600000000</v>
      </c>
      <c r="F2">
        <v>2017</v>
      </c>
      <c r="G2" t="s">
        <v>53</v>
      </c>
      <c r="H2" t="s">
        <v>54</v>
      </c>
      <c r="I2" t="s">
        <v>55</v>
      </c>
      <c r="J2">
        <v>1</v>
      </c>
      <c r="K2">
        <v>1</v>
      </c>
      <c r="L2">
        <v>1</v>
      </c>
      <c r="M2">
        <v>1</v>
      </c>
      <c r="N2">
        <v>1</v>
      </c>
      <c r="O2">
        <v>1</v>
      </c>
      <c r="P2">
        <v>1</v>
      </c>
      <c r="Q2">
        <v>0</v>
      </c>
      <c r="R2">
        <v>0</v>
      </c>
      <c r="S2">
        <v>0</v>
      </c>
      <c r="T2">
        <v>0</v>
      </c>
      <c r="U2">
        <v>0</v>
      </c>
      <c r="V2">
        <v>0</v>
      </c>
      <c r="W2">
        <v>1</v>
      </c>
      <c r="X2">
        <v>0</v>
      </c>
      <c r="Y2">
        <v>1</v>
      </c>
    </row>
    <row r="3" spans="1:25" x14ac:dyDescent="0.25">
      <c r="A3" s="1">
        <v>1</v>
      </c>
      <c r="B3" t="s">
        <v>57</v>
      </c>
      <c r="C3" t="s">
        <v>50</v>
      </c>
      <c r="D3" t="s">
        <v>51</v>
      </c>
      <c r="E3">
        <v>6690000000</v>
      </c>
      <c r="F3">
        <v>2015</v>
      </c>
      <c r="G3" t="s">
        <v>53</v>
      </c>
      <c r="H3" t="s">
        <v>59</v>
      </c>
      <c r="I3" t="s">
        <v>55</v>
      </c>
      <c r="J3">
        <v>1</v>
      </c>
      <c r="K3">
        <v>1</v>
      </c>
      <c r="L3">
        <v>1</v>
      </c>
      <c r="M3">
        <v>1</v>
      </c>
      <c r="N3">
        <v>1</v>
      </c>
      <c r="O3">
        <v>1</v>
      </c>
      <c r="P3">
        <v>1</v>
      </c>
      <c r="Q3">
        <v>0</v>
      </c>
      <c r="R3">
        <v>0</v>
      </c>
      <c r="S3">
        <v>0</v>
      </c>
      <c r="T3">
        <v>0</v>
      </c>
      <c r="U3">
        <v>0</v>
      </c>
      <c r="V3">
        <v>0</v>
      </c>
      <c r="W3">
        <v>1</v>
      </c>
      <c r="X3">
        <v>0</v>
      </c>
      <c r="Y3">
        <v>1</v>
      </c>
    </row>
    <row r="4" spans="1:25" x14ac:dyDescent="0.25">
      <c r="A4" s="1">
        <v>2</v>
      </c>
      <c r="B4" t="s">
        <v>60</v>
      </c>
      <c r="C4" t="s">
        <v>61</v>
      </c>
      <c r="D4" t="s">
        <v>51</v>
      </c>
      <c r="E4">
        <v>6061000000</v>
      </c>
      <c r="F4">
        <v>2013</v>
      </c>
      <c r="G4" t="s">
        <v>53</v>
      </c>
      <c r="H4" t="s">
        <v>63</v>
      </c>
      <c r="I4" t="s">
        <v>64</v>
      </c>
      <c r="J4">
        <v>1</v>
      </c>
      <c r="K4">
        <v>1</v>
      </c>
      <c r="L4">
        <v>1</v>
      </c>
      <c r="M4">
        <v>1</v>
      </c>
      <c r="N4">
        <v>1</v>
      </c>
      <c r="O4">
        <v>1</v>
      </c>
      <c r="P4">
        <v>1</v>
      </c>
      <c r="Q4">
        <v>0</v>
      </c>
      <c r="R4">
        <v>0</v>
      </c>
      <c r="S4">
        <v>0</v>
      </c>
      <c r="T4">
        <v>0</v>
      </c>
      <c r="U4">
        <v>1</v>
      </c>
      <c r="V4">
        <v>0</v>
      </c>
      <c r="W4">
        <v>1</v>
      </c>
      <c r="X4">
        <v>0</v>
      </c>
      <c r="Y4">
        <v>1</v>
      </c>
    </row>
    <row r="5" spans="1:25" x14ac:dyDescent="0.25">
      <c r="A5" s="1">
        <v>3</v>
      </c>
      <c r="B5" t="s">
        <v>65</v>
      </c>
      <c r="C5" t="s">
        <v>66</v>
      </c>
      <c r="D5" t="s">
        <v>67</v>
      </c>
      <c r="E5">
        <v>2500000000</v>
      </c>
      <c r="F5">
        <v>2017</v>
      </c>
      <c r="G5" t="s">
        <v>53</v>
      </c>
      <c r="H5" t="s">
        <v>68</v>
      </c>
      <c r="I5" t="s">
        <v>69</v>
      </c>
      <c r="J5">
        <v>0</v>
      </c>
      <c r="K5">
        <v>0</v>
      </c>
      <c r="L5">
        <v>0</v>
      </c>
      <c r="M5">
        <v>1</v>
      </c>
      <c r="N5">
        <v>0</v>
      </c>
      <c r="O5">
        <v>0</v>
      </c>
      <c r="P5">
        <v>0</v>
      </c>
      <c r="Q5">
        <v>1</v>
      </c>
      <c r="R5">
        <v>0</v>
      </c>
      <c r="S5">
        <v>0</v>
      </c>
      <c r="T5">
        <v>1</v>
      </c>
      <c r="U5">
        <v>1</v>
      </c>
      <c r="V5">
        <v>0</v>
      </c>
      <c r="W5">
        <v>0</v>
      </c>
      <c r="X5">
        <v>0</v>
      </c>
      <c r="Y5">
        <v>1</v>
      </c>
    </row>
    <row r="6" spans="1:25" x14ac:dyDescent="0.25">
      <c r="A6" s="1">
        <v>4</v>
      </c>
      <c r="B6" t="s">
        <v>71</v>
      </c>
      <c r="C6" t="s">
        <v>61</v>
      </c>
      <c r="D6" t="s">
        <v>51</v>
      </c>
      <c r="E6">
        <v>4120000000</v>
      </c>
      <c r="F6">
        <v>2010</v>
      </c>
      <c r="G6" t="s">
        <v>53</v>
      </c>
      <c r="H6" t="s">
        <v>73</v>
      </c>
      <c r="I6" t="s">
        <v>64</v>
      </c>
      <c r="J6">
        <v>1</v>
      </c>
      <c r="K6">
        <v>1</v>
      </c>
      <c r="L6">
        <v>1</v>
      </c>
      <c r="M6">
        <v>1</v>
      </c>
      <c r="N6">
        <v>1</v>
      </c>
      <c r="O6">
        <v>1</v>
      </c>
      <c r="P6">
        <v>1</v>
      </c>
      <c r="Q6">
        <v>0</v>
      </c>
      <c r="R6">
        <v>0</v>
      </c>
      <c r="S6">
        <v>0</v>
      </c>
      <c r="T6">
        <v>0</v>
      </c>
      <c r="U6">
        <v>1</v>
      </c>
      <c r="V6">
        <v>0</v>
      </c>
      <c r="W6">
        <v>1</v>
      </c>
      <c r="X6">
        <v>0</v>
      </c>
      <c r="Y6">
        <v>1</v>
      </c>
    </row>
    <row r="7" spans="1:25" x14ac:dyDescent="0.25">
      <c r="A7" s="1">
        <v>5</v>
      </c>
      <c r="B7" t="s">
        <v>74</v>
      </c>
      <c r="C7" t="s">
        <v>75</v>
      </c>
      <c r="D7" t="s">
        <v>51</v>
      </c>
      <c r="E7">
        <v>4000000000</v>
      </c>
      <c r="F7">
        <v>2019</v>
      </c>
      <c r="G7" t="s">
        <v>53</v>
      </c>
      <c r="H7" t="s">
        <v>77</v>
      </c>
      <c r="I7" t="s">
        <v>78</v>
      </c>
      <c r="J7">
        <v>1</v>
      </c>
      <c r="K7">
        <v>0</v>
      </c>
      <c r="L7">
        <v>1</v>
      </c>
      <c r="M7">
        <v>1</v>
      </c>
      <c r="N7">
        <v>1</v>
      </c>
      <c r="O7">
        <v>0</v>
      </c>
      <c r="P7">
        <v>1</v>
      </c>
      <c r="Q7">
        <v>0</v>
      </c>
      <c r="R7">
        <v>0</v>
      </c>
      <c r="S7">
        <v>0</v>
      </c>
      <c r="T7">
        <v>0</v>
      </c>
      <c r="U7">
        <v>1</v>
      </c>
      <c r="V7">
        <v>0</v>
      </c>
      <c r="W7">
        <v>0</v>
      </c>
      <c r="X7">
        <v>0</v>
      </c>
      <c r="Y7">
        <v>1</v>
      </c>
    </row>
    <row r="8" spans="1:25" x14ac:dyDescent="0.25">
      <c r="A8" s="1">
        <v>6</v>
      </c>
      <c r="B8" t="s">
        <v>80</v>
      </c>
      <c r="C8" t="s">
        <v>61</v>
      </c>
      <c r="D8" t="s">
        <v>51</v>
      </c>
      <c r="E8">
        <v>3114000000</v>
      </c>
      <c r="F8">
        <v>2017</v>
      </c>
      <c r="G8" t="s">
        <v>53</v>
      </c>
      <c r="H8" t="s">
        <v>82</v>
      </c>
      <c r="I8" t="s">
        <v>64</v>
      </c>
      <c r="J8">
        <v>1</v>
      </c>
      <c r="K8">
        <v>1</v>
      </c>
      <c r="L8">
        <v>1</v>
      </c>
      <c r="M8">
        <v>1</v>
      </c>
      <c r="N8">
        <v>1</v>
      </c>
      <c r="O8">
        <v>1</v>
      </c>
      <c r="P8">
        <v>1</v>
      </c>
      <c r="Q8">
        <v>0</v>
      </c>
      <c r="R8">
        <v>0</v>
      </c>
      <c r="S8">
        <v>0</v>
      </c>
      <c r="T8">
        <v>0</v>
      </c>
      <c r="U8">
        <v>1</v>
      </c>
      <c r="V8">
        <v>0</v>
      </c>
      <c r="W8">
        <v>0</v>
      </c>
      <c r="X8">
        <v>0</v>
      </c>
      <c r="Y8">
        <v>1</v>
      </c>
    </row>
    <row r="9" spans="1:25" x14ac:dyDescent="0.25">
      <c r="A9" s="1">
        <v>7</v>
      </c>
      <c r="B9" t="s">
        <v>83</v>
      </c>
      <c r="C9" t="s">
        <v>84</v>
      </c>
      <c r="D9" t="s">
        <v>51</v>
      </c>
      <c r="E9">
        <v>3089000000</v>
      </c>
      <c r="F9">
        <v>2017</v>
      </c>
      <c r="G9" t="s">
        <v>53</v>
      </c>
      <c r="H9" t="s">
        <v>86</v>
      </c>
      <c r="I9" t="s">
        <v>87</v>
      </c>
      <c r="J9">
        <v>1</v>
      </c>
      <c r="K9">
        <v>1</v>
      </c>
      <c r="L9">
        <v>0</v>
      </c>
      <c r="M9">
        <v>1</v>
      </c>
      <c r="N9">
        <v>0</v>
      </c>
      <c r="O9">
        <v>0</v>
      </c>
      <c r="P9">
        <v>1</v>
      </c>
      <c r="Q9">
        <v>0</v>
      </c>
      <c r="R9">
        <v>0</v>
      </c>
      <c r="S9">
        <v>0</v>
      </c>
      <c r="T9">
        <v>0</v>
      </c>
      <c r="U9">
        <v>0</v>
      </c>
      <c r="V9">
        <v>0</v>
      </c>
      <c r="W9">
        <v>0</v>
      </c>
      <c r="X9">
        <v>0</v>
      </c>
      <c r="Y9">
        <v>1</v>
      </c>
    </row>
    <row r="10" spans="1:25" x14ac:dyDescent="0.25">
      <c r="A10" s="1">
        <v>8</v>
      </c>
      <c r="B10" t="s">
        <v>88</v>
      </c>
      <c r="C10" t="s">
        <v>89</v>
      </c>
      <c r="D10" t="s">
        <v>67</v>
      </c>
      <c r="E10">
        <v>1800000000</v>
      </c>
      <c r="F10">
        <v>2014</v>
      </c>
      <c r="G10" t="s">
        <v>90</v>
      </c>
      <c r="H10" t="s">
        <v>91</v>
      </c>
      <c r="I10" t="s">
        <v>92</v>
      </c>
      <c r="J10">
        <v>0</v>
      </c>
      <c r="K10">
        <v>0</v>
      </c>
      <c r="L10">
        <v>0</v>
      </c>
      <c r="M10">
        <v>1</v>
      </c>
      <c r="N10">
        <v>0</v>
      </c>
      <c r="O10">
        <v>0</v>
      </c>
      <c r="P10">
        <v>0</v>
      </c>
      <c r="Q10">
        <v>1</v>
      </c>
      <c r="R10">
        <v>0</v>
      </c>
      <c r="S10">
        <v>0</v>
      </c>
      <c r="T10">
        <v>0</v>
      </c>
      <c r="U10">
        <v>0</v>
      </c>
      <c r="V10">
        <v>0</v>
      </c>
      <c r="W10">
        <v>0</v>
      </c>
      <c r="X10">
        <v>0</v>
      </c>
      <c r="Y10">
        <v>1</v>
      </c>
    </row>
    <row r="11" spans="1:25" x14ac:dyDescent="0.25">
      <c r="A11" s="1">
        <v>9</v>
      </c>
      <c r="B11" t="s">
        <v>93</v>
      </c>
      <c r="C11" t="s">
        <v>94</v>
      </c>
      <c r="D11" t="s">
        <v>51</v>
      </c>
      <c r="E11">
        <v>3000000000</v>
      </c>
      <c r="F11">
        <v>2018</v>
      </c>
      <c r="G11" t="s">
        <v>53</v>
      </c>
      <c r="H11" t="s">
        <v>96</v>
      </c>
      <c r="I11" t="s">
        <v>97</v>
      </c>
      <c r="J11">
        <v>1</v>
      </c>
      <c r="K11">
        <v>0</v>
      </c>
      <c r="L11">
        <v>1</v>
      </c>
      <c r="M11">
        <v>1</v>
      </c>
      <c r="N11">
        <v>0</v>
      </c>
      <c r="O11">
        <v>0</v>
      </c>
      <c r="P11">
        <v>1</v>
      </c>
      <c r="Q11">
        <v>0</v>
      </c>
      <c r="R11">
        <v>0</v>
      </c>
      <c r="S11">
        <v>0</v>
      </c>
      <c r="T11">
        <v>0</v>
      </c>
      <c r="U11">
        <v>1</v>
      </c>
      <c r="V11">
        <v>0</v>
      </c>
      <c r="W11">
        <v>0</v>
      </c>
      <c r="X11">
        <v>0</v>
      </c>
      <c r="Y11">
        <v>1</v>
      </c>
    </row>
    <row r="12" spans="1:25" x14ac:dyDescent="0.25">
      <c r="A12" s="1">
        <v>10</v>
      </c>
      <c r="B12" t="s">
        <v>99</v>
      </c>
      <c r="C12" t="s">
        <v>61</v>
      </c>
      <c r="D12" t="s">
        <v>51</v>
      </c>
      <c r="E12">
        <v>2936000000</v>
      </c>
      <c r="F12">
        <v>2015</v>
      </c>
      <c r="G12" t="s">
        <v>53</v>
      </c>
      <c r="H12" t="s">
        <v>101</v>
      </c>
      <c r="I12" t="s">
        <v>64</v>
      </c>
      <c r="J12">
        <v>1</v>
      </c>
      <c r="K12">
        <v>1</v>
      </c>
      <c r="L12">
        <v>1</v>
      </c>
      <c r="M12">
        <v>1</v>
      </c>
      <c r="N12">
        <v>1</v>
      </c>
      <c r="O12">
        <v>1</v>
      </c>
      <c r="P12">
        <v>1</v>
      </c>
      <c r="Q12">
        <v>1</v>
      </c>
      <c r="R12">
        <v>0</v>
      </c>
      <c r="S12">
        <v>0</v>
      </c>
      <c r="T12">
        <v>0</v>
      </c>
      <c r="U12">
        <v>1</v>
      </c>
      <c r="V12">
        <v>0</v>
      </c>
      <c r="W12">
        <v>1</v>
      </c>
      <c r="X12">
        <v>0</v>
      </c>
      <c r="Y12">
        <v>1</v>
      </c>
    </row>
    <row r="13" spans="1:25" x14ac:dyDescent="0.25">
      <c r="A13" s="1">
        <v>11</v>
      </c>
      <c r="B13" t="s">
        <v>103</v>
      </c>
      <c r="C13" t="s">
        <v>104</v>
      </c>
      <c r="D13" t="s">
        <v>51</v>
      </c>
      <c r="E13">
        <v>2820000000</v>
      </c>
      <c r="F13">
        <v>2014</v>
      </c>
      <c r="G13" t="s">
        <v>53</v>
      </c>
      <c r="H13" t="s">
        <v>105</v>
      </c>
      <c r="I13" t="s">
        <v>106</v>
      </c>
      <c r="J13">
        <v>1</v>
      </c>
      <c r="K13">
        <v>0</v>
      </c>
      <c r="L13">
        <v>0</v>
      </c>
      <c r="M13">
        <v>0</v>
      </c>
      <c r="N13">
        <v>0</v>
      </c>
      <c r="O13">
        <v>0</v>
      </c>
      <c r="P13">
        <v>1</v>
      </c>
      <c r="Q13">
        <v>0</v>
      </c>
      <c r="R13">
        <v>0</v>
      </c>
      <c r="S13">
        <v>0</v>
      </c>
      <c r="T13">
        <v>1</v>
      </c>
      <c r="U13">
        <v>1</v>
      </c>
      <c r="V13">
        <v>0</v>
      </c>
      <c r="W13">
        <v>1</v>
      </c>
      <c r="X13">
        <v>0</v>
      </c>
      <c r="Y13">
        <v>1</v>
      </c>
    </row>
    <row r="14" spans="1:25" x14ac:dyDescent="0.25">
      <c r="A14" s="1">
        <v>12</v>
      </c>
      <c r="B14" t="s">
        <v>108</v>
      </c>
      <c r="C14" t="s">
        <v>109</v>
      </c>
      <c r="D14" t="s">
        <v>110</v>
      </c>
      <c r="E14">
        <v>2000000000</v>
      </c>
      <c r="F14">
        <v>2020</v>
      </c>
      <c r="G14" t="s">
        <v>90</v>
      </c>
      <c r="H14" t="s">
        <v>112</v>
      </c>
      <c r="I14" t="s">
        <v>113</v>
      </c>
      <c r="J14">
        <v>1</v>
      </c>
      <c r="K14">
        <v>0</v>
      </c>
      <c r="L14">
        <v>0</v>
      </c>
      <c r="M14">
        <v>1</v>
      </c>
      <c r="N14">
        <v>1</v>
      </c>
      <c r="O14">
        <v>0</v>
      </c>
      <c r="P14">
        <v>0</v>
      </c>
      <c r="Q14">
        <v>1</v>
      </c>
      <c r="R14">
        <v>0</v>
      </c>
      <c r="S14">
        <v>0</v>
      </c>
      <c r="T14">
        <v>0</v>
      </c>
      <c r="U14">
        <v>0</v>
      </c>
      <c r="V14">
        <v>0</v>
      </c>
      <c r="W14">
        <v>0</v>
      </c>
      <c r="X14">
        <v>0</v>
      </c>
      <c r="Y14">
        <v>1</v>
      </c>
    </row>
    <row r="15" spans="1:25" x14ac:dyDescent="0.25">
      <c r="A15" s="1">
        <v>13</v>
      </c>
      <c r="B15" t="s">
        <v>114</v>
      </c>
      <c r="C15" t="s">
        <v>115</v>
      </c>
      <c r="D15" t="s">
        <v>51</v>
      </c>
      <c r="E15">
        <v>2700000000</v>
      </c>
      <c r="F15">
        <v>2020</v>
      </c>
      <c r="G15" t="s">
        <v>53</v>
      </c>
      <c r="H15" t="s">
        <v>117</v>
      </c>
      <c r="I15" t="s">
        <v>118</v>
      </c>
      <c r="J15">
        <v>1</v>
      </c>
      <c r="K15">
        <v>1</v>
      </c>
      <c r="L15">
        <v>1</v>
      </c>
      <c r="M15">
        <v>1</v>
      </c>
      <c r="N15">
        <v>0</v>
      </c>
      <c r="O15">
        <v>0</v>
      </c>
      <c r="P15">
        <v>1</v>
      </c>
      <c r="Q15">
        <v>0</v>
      </c>
      <c r="R15">
        <v>0</v>
      </c>
      <c r="S15">
        <v>0</v>
      </c>
      <c r="T15">
        <v>0</v>
      </c>
      <c r="U15">
        <v>1</v>
      </c>
      <c r="V15">
        <v>0</v>
      </c>
      <c r="W15">
        <v>0</v>
      </c>
      <c r="X15">
        <v>0</v>
      </c>
      <c r="Y15">
        <v>1</v>
      </c>
    </row>
    <row r="16" spans="1:25" x14ac:dyDescent="0.25">
      <c r="A16" s="1">
        <v>14</v>
      </c>
      <c r="B16" t="s">
        <v>119</v>
      </c>
      <c r="C16" t="s">
        <v>61</v>
      </c>
      <c r="D16" t="s">
        <v>51</v>
      </c>
      <c r="E16">
        <v>2569000000</v>
      </c>
      <c r="F16">
        <v>2007</v>
      </c>
      <c r="G16" t="s">
        <v>53</v>
      </c>
      <c r="H16" t="s">
        <v>121</v>
      </c>
      <c r="I16" t="s">
        <v>64</v>
      </c>
      <c r="J16">
        <v>1</v>
      </c>
      <c r="K16">
        <v>1</v>
      </c>
      <c r="L16">
        <v>1</v>
      </c>
      <c r="M16">
        <v>1</v>
      </c>
      <c r="N16">
        <v>1</v>
      </c>
      <c r="O16">
        <v>1</v>
      </c>
      <c r="P16">
        <v>1</v>
      </c>
      <c r="Q16">
        <v>0</v>
      </c>
      <c r="R16">
        <v>0</v>
      </c>
      <c r="S16">
        <v>0</v>
      </c>
      <c r="T16">
        <v>0</v>
      </c>
      <c r="U16">
        <v>1</v>
      </c>
      <c r="V16">
        <v>0</v>
      </c>
      <c r="W16">
        <v>0</v>
      </c>
      <c r="X16">
        <v>0</v>
      </c>
      <c r="Y16">
        <v>1</v>
      </c>
    </row>
    <row r="17" spans="1:25" x14ac:dyDescent="0.25">
      <c r="A17" s="1">
        <v>15</v>
      </c>
      <c r="B17" t="s">
        <v>122</v>
      </c>
      <c r="C17" t="s">
        <v>84</v>
      </c>
      <c r="D17" t="s">
        <v>51</v>
      </c>
      <c r="E17">
        <v>2550000000</v>
      </c>
      <c r="F17">
        <v>2015</v>
      </c>
      <c r="G17" t="s">
        <v>53</v>
      </c>
      <c r="H17" t="s">
        <v>124</v>
      </c>
      <c r="I17" t="s">
        <v>87</v>
      </c>
      <c r="J17">
        <v>1</v>
      </c>
      <c r="K17">
        <v>0</v>
      </c>
      <c r="L17">
        <v>1</v>
      </c>
      <c r="M17">
        <v>1</v>
      </c>
      <c r="N17">
        <v>0</v>
      </c>
      <c r="O17">
        <v>0</v>
      </c>
      <c r="P17">
        <v>1</v>
      </c>
      <c r="Q17">
        <v>0</v>
      </c>
      <c r="R17">
        <v>0</v>
      </c>
      <c r="S17">
        <v>0</v>
      </c>
      <c r="T17">
        <v>0</v>
      </c>
      <c r="U17">
        <v>0</v>
      </c>
      <c r="V17">
        <v>0</v>
      </c>
      <c r="W17">
        <v>0</v>
      </c>
      <c r="X17">
        <v>0</v>
      </c>
      <c r="Y17">
        <v>1</v>
      </c>
    </row>
    <row r="18" spans="1:25" x14ac:dyDescent="0.25">
      <c r="A18" s="1">
        <v>16</v>
      </c>
      <c r="B18" t="s">
        <v>125</v>
      </c>
      <c r="C18" t="s">
        <v>75</v>
      </c>
      <c r="D18" t="s">
        <v>51</v>
      </c>
      <c r="E18">
        <v>2500000000</v>
      </c>
      <c r="F18">
        <v>2016</v>
      </c>
      <c r="G18" t="s">
        <v>53</v>
      </c>
      <c r="H18" t="s">
        <v>127</v>
      </c>
      <c r="I18" t="s">
        <v>78</v>
      </c>
      <c r="J18">
        <v>1</v>
      </c>
      <c r="K18">
        <v>0</v>
      </c>
      <c r="L18">
        <v>1</v>
      </c>
      <c r="M18">
        <v>1</v>
      </c>
      <c r="N18">
        <v>1</v>
      </c>
      <c r="O18">
        <v>0</v>
      </c>
      <c r="P18">
        <v>1</v>
      </c>
      <c r="Q18">
        <v>0</v>
      </c>
      <c r="R18">
        <v>0</v>
      </c>
      <c r="S18">
        <v>0</v>
      </c>
      <c r="T18">
        <v>0</v>
      </c>
      <c r="U18">
        <v>0</v>
      </c>
      <c r="V18">
        <v>0</v>
      </c>
      <c r="W18">
        <v>0</v>
      </c>
      <c r="X18">
        <v>0</v>
      </c>
      <c r="Y18">
        <v>1</v>
      </c>
    </row>
    <row r="19" spans="1:25" x14ac:dyDescent="0.25">
      <c r="A19" s="1">
        <v>17</v>
      </c>
      <c r="B19" t="s">
        <v>128</v>
      </c>
      <c r="C19" t="s">
        <v>84</v>
      </c>
      <c r="D19" t="s">
        <v>51</v>
      </c>
      <c r="E19">
        <v>2237000000</v>
      </c>
      <c r="F19">
        <v>2019</v>
      </c>
      <c r="G19" t="s">
        <v>53</v>
      </c>
      <c r="H19" t="s">
        <v>130</v>
      </c>
      <c r="I19" t="s">
        <v>87</v>
      </c>
      <c r="J19">
        <v>1</v>
      </c>
      <c r="K19">
        <v>1</v>
      </c>
      <c r="L19">
        <v>1</v>
      </c>
      <c r="M19">
        <v>1</v>
      </c>
      <c r="N19">
        <v>0</v>
      </c>
      <c r="O19">
        <v>0</v>
      </c>
      <c r="P19">
        <v>1</v>
      </c>
      <c r="Q19">
        <v>0</v>
      </c>
      <c r="R19">
        <v>0</v>
      </c>
      <c r="S19">
        <v>0</v>
      </c>
      <c r="T19">
        <v>0</v>
      </c>
      <c r="U19">
        <v>0</v>
      </c>
      <c r="V19">
        <v>0</v>
      </c>
      <c r="W19">
        <v>0</v>
      </c>
      <c r="X19">
        <v>0</v>
      </c>
      <c r="Y19">
        <v>1</v>
      </c>
    </row>
    <row r="20" spans="1:25" x14ac:dyDescent="0.25">
      <c r="A20" s="1">
        <v>18</v>
      </c>
      <c r="B20" t="s">
        <v>131</v>
      </c>
      <c r="C20" t="s">
        <v>75</v>
      </c>
      <c r="D20" t="s">
        <v>51</v>
      </c>
      <c r="E20">
        <v>2050000000</v>
      </c>
      <c r="F20">
        <v>2019</v>
      </c>
      <c r="G20" t="s">
        <v>53</v>
      </c>
      <c r="H20" t="s">
        <v>133</v>
      </c>
      <c r="I20" t="s">
        <v>78</v>
      </c>
      <c r="J20">
        <v>1</v>
      </c>
      <c r="K20">
        <v>0</v>
      </c>
      <c r="L20">
        <v>1</v>
      </c>
      <c r="M20">
        <v>1</v>
      </c>
      <c r="N20">
        <v>1</v>
      </c>
      <c r="O20">
        <v>0</v>
      </c>
      <c r="P20">
        <v>1</v>
      </c>
      <c r="Q20">
        <v>0</v>
      </c>
      <c r="R20">
        <v>0</v>
      </c>
      <c r="S20">
        <v>0</v>
      </c>
      <c r="T20">
        <v>0</v>
      </c>
      <c r="U20">
        <v>1</v>
      </c>
      <c r="V20">
        <v>0</v>
      </c>
      <c r="W20">
        <v>0</v>
      </c>
      <c r="X20">
        <v>0</v>
      </c>
      <c r="Y20">
        <v>1</v>
      </c>
    </row>
    <row r="21" spans="1:25" x14ac:dyDescent="0.25">
      <c r="A21" s="1">
        <v>19</v>
      </c>
      <c r="B21" t="s">
        <v>134</v>
      </c>
      <c r="C21" t="s">
        <v>50</v>
      </c>
      <c r="D21" t="s">
        <v>51</v>
      </c>
      <c r="E21">
        <v>2000000000</v>
      </c>
      <c r="F21">
        <v>2021</v>
      </c>
      <c r="G21" t="s">
        <v>90</v>
      </c>
      <c r="H21" t="s">
        <v>136</v>
      </c>
      <c r="I21" t="s">
        <v>55</v>
      </c>
      <c r="J21">
        <v>1</v>
      </c>
      <c r="K21">
        <v>1</v>
      </c>
      <c r="L21">
        <v>1</v>
      </c>
      <c r="M21">
        <v>1</v>
      </c>
      <c r="N21">
        <v>1</v>
      </c>
      <c r="O21">
        <v>1</v>
      </c>
      <c r="P21">
        <v>1</v>
      </c>
      <c r="Q21">
        <v>0</v>
      </c>
      <c r="R21">
        <v>0</v>
      </c>
      <c r="S21">
        <v>0</v>
      </c>
      <c r="T21">
        <v>0</v>
      </c>
      <c r="U21">
        <v>0</v>
      </c>
      <c r="V21">
        <v>0</v>
      </c>
      <c r="W21">
        <v>1</v>
      </c>
      <c r="X21">
        <v>0</v>
      </c>
      <c r="Y21">
        <v>1</v>
      </c>
    </row>
    <row r="22" spans="1:25" x14ac:dyDescent="0.25">
      <c r="A22" s="1">
        <v>20</v>
      </c>
      <c r="B22" t="s">
        <v>137</v>
      </c>
      <c r="C22" t="s">
        <v>94</v>
      </c>
      <c r="D22" t="s">
        <v>138</v>
      </c>
      <c r="E22">
        <v>2000000000</v>
      </c>
      <c r="F22">
        <v>2013</v>
      </c>
      <c r="G22" t="s">
        <v>53</v>
      </c>
      <c r="H22" t="s">
        <v>140</v>
      </c>
      <c r="I22" t="s">
        <v>97</v>
      </c>
      <c r="J22">
        <v>0</v>
      </c>
      <c r="K22">
        <v>0</v>
      </c>
      <c r="L22">
        <v>1</v>
      </c>
      <c r="M22">
        <v>1</v>
      </c>
      <c r="N22">
        <v>0</v>
      </c>
      <c r="O22">
        <v>0</v>
      </c>
      <c r="P22">
        <v>1</v>
      </c>
      <c r="Q22">
        <v>0</v>
      </c>
      <c r="R22">
        <v>0</v>
      </c>
      <c r="S22">
        <v>0</v>
      </c>
      <c r="T22">
        <v>1</v>
      </c>
      <c r="U22">
        <v>1</v>
      </c>
      <c r="V22">
        <v>0</v>
      </c>
      <c r="W22">
        <v>0</v>
      </c>
      <c r="X22">
        <v>0</v>
      </c>
      <c r="Y22">
        <v>1</v>
      </c>
    </row>
    <row r="23" spans="1:25" x14ac:dyDescent="0.25">
      <c r="A23" s="1">
        <v>21</v>
      </c>
      <c r="B23" t="s">
        <v>142</v>
      </c>
      <c r="C23" t="s">
        <v>84</v>
      </c>
      <c r="D23" t="s">
        <v>51</v>
      </c>
      <c r="E23">
        <v>1800000000</v>
      </c>
      <c r="F23">
        <v>2018</v>
      </c>
      <c r="G23" t="s">
        <v>53</v>
      </c>
      <c r="H23" t="s">
        <v>144</v>
      </c>
      <c r="I23" t="s">
        <v>87</v>
      </c>
      <c r="J23">
        <v>1</v>
      </c>
      <c r="K23">
        <v>1</v>
      </c>
      <c r="L23">
        <v>1</v>
      </c>
      <c r="M23">
        <v>1</v>
      </c>
      <c r="N23">
        <v>0</v>
      </c>
      <c r="O23">
        <v>0</v>
      </c>
      <c r="P23">
        <v>1</v>
      </c>
      <c r="Q23">
        <v>0</v>
      </c>
      <c r="R23">
        <v>0</v>
      </c>
      <c r="S23">
        <v>0</v>
      </c>
      <c r="T23">
        <v>0</v>
      </c>
      <c r="U23">
        <v>0</v>
      </c>
      <c r="V23">
        <v>0</v>
      </c>
      <c r="W23">
        <v>0</v>
      </c>
      <c r="X23">
        <v>0</v>
      </c>
      <c r="Y23">
        <v>1</v>
      </c>
    </row>
    <row r="24" spans="1:25" x14ac:dyDescent="0.25">
      <c r="A24" s="1">
        <v>22</v>
      </c>
      <c r="B24" t="s">
        <v>145</v>
      </c>
      <c r="C24" t="s">
        <v>146</v>
      </c>
      <c r="D24" t="s">
        <v>138</v>
      </c>
      <c r="E24">
        <v>2278000000</v>
      </c>
      <c r="F24">
        <v>1999</v>
      </c>
      <c r="H24" t="s">
        <v>147</v>
      </c>
      <c r="I24" t="s">
        <v>148</v>
      </c>
      <c r="J24">
        <v>0</v>
      </c>
      <c r="K24">
        <v>0</v>
      </c>
      <c r="L24">
        <v>1</v>
      </c>
      <c r="M24">
        <v>0</v>
      </c>
      <c r="N24">
        <v>0</v>
      </c>
      <c r="O24">
        <v>0</v>
      </c>
      <c r="P24">
        <v>0</v>
      </c>
      <c r="Q24">
        <v>1</v>
      </c>
      <c r="R24">
        <v>0</v>
      </c>
      <c r="S24">
        <v>0</v>
      </c>
      <c r="T24">
        <v>0</v>
      </c>
      <c r="U24">
        <v>0</v>
      </c>
      <c r="V24">
        <v>0</v>
      </c>
      <c r="W24">
        <v>0</v>
      </c>
      <c r="X24">
        <v>0</v>
      </c>
      <c r="Y24">
        <v>1</v>
      </c>
    </row>
    <row r="25" spans="1:25" x14ac:dyDescent="0.25">
      <c r="A25" s="1">
        <v>23</v>
      </c>
      <c r="B25" t="s">
        <v>149</v>
      </c>
      <c r="C25" t="s">
        <v>94</v>
      </c>
      <c r="D25" t="s">
        <v>138</v>
      </c>
      <c r="E25">
        <v>1800000000</v>
      </c>
      <c r="F25">
        <v>2010</v>
      </c>
      <c r="G25" t="s">
        <v>53</v>
      </c>
      <c r="H25" t="s">
        <v>151</v>
      </c>
      <c r="I25" t="s">
        <v>97</v>
      </c>
      <c r="J25">
        <v>0</v>
      </c>
      <c r="K25">
        <v>0</v>
      </c>
      <c r="L25">
        <v>1</v>
      </c>
      <c r="M25">
        <v>1</v>
      </c>
      <c r="N25">
        <v>0</v>
      </c>
      <c r="O25">
        <v>0</v>
      </c>
      <c r="P25">
        <v>1</v>
      </c>
      <c r="Q25">
        <v>0</v>
      </c>
      <c r="R25">
        <v>0</v>
      </c>
      <c r="S25">
        <v>0</v>
      </c>
      <c r="T25">
        <v>0</v>
      </c>
      <c r="U25">
        <v>1</v>
      </c>
      <c r="V25">
        <v>0</v>
      </c>
      <c r="W25">
        <v>0</v>
      </c>
      <c r="X25">
        <v>0</v>
      </c>
      <c r="Y25">
        <v>1</v>
      </c>
    </row>
    <row r="26" spans="1:25" x14ac:dyDescent="0.25">
      <c r="A26" s="1">
        <v>24</v>
      </c>
      <c r="B26" t="s">
        <v>152</v>
      </c>
      <c r="C26" t="s">
        <v>104</v>
      </c>
      <c r="D26" t="s">
        <v>51</v>
      </c>
      <c r="E26">
        <v>1690000000</v>
      </c>
      <c r="F26">
        <v>2010</v>
      </c>
      <c r="G26" t="s">
        <v>53</v>
      </c>
      <c r="H26" t="s">
        <v>153</v>
      </c>
      <c r="I26" t="s">
        <v>106</v>
      </c>
      <c r="J26">
        <v>1</v>
      </c>
      <c r="K26">
        <v>0</v>
      </c>
      <c r="L26">
        <v>0</v>
      </c>
      <c r="M26">
        <v>0</v>
      </c>
      <c r="N26">
        <v>0</v>
      </c>
      <c r="O26">
        <v>0</v>
      </c>
      <c r="P26">
        <v>1</v>
      </c>
      <c r="Q26">
        <v>0</v>
      </c>
      <c r="R26">
        <v>0</v>
      </c>
      <c r="S26">
        <v>0</v>
      </c>
      <c r="T26">
        <v>0</v>
      </c>
      <c r="U26">
        <v>1</v>
      </c>
      <c r="V26">
        <v>0</v>
      </c>
      <c r="W26">
        <v>1</v>
      </c>
      <c r="X26">
        <v>0</v>
      </c>
      <c r="Y26">
        <v>1</v>
      </c>
    </row>
    <row r="27" spans="1:25" x14ac:dyDescent="0.25">
      <c r="A27" s="1">
        <v>25</v>
      </c>
      <c r="B27" t="s">
        <v>154</v>
      </c>
      <c r="C27" t="s">
        <v>84</v>
      </c>
      <c r="D27" t="s">
        <v>51</v>
      </c>
      <c r="E27">
        <v>1670000000</v>
      </c>
      <c r="F27">
        <v>2019</v>
      </c>
      <c r="G27" t="s">
        <v>53</v>
      </c>
      <c r="H27" t="s">
        <v>155</v>
      </c>
      <c r="I27" t="s">
        <v>87</v>
      </c>
      <c r="J27">
        <v>1</v>
      </c>
      <c r="K27">
        <v>1</v>
      </c>
      <c r="L27">
        <v>1</v>
      </c>
      <c r="M27">
        <v>1</v>
      </c>
      <c r="N27">
        <v>0</v>
      </c>
      <c r="O27">
        <v>0</v>
      </c>
      <c r="P27">
        <v>1</v>
      </c>
      <c r="Q27">
        <v>0</v>
      </c>
      <c r="R27">
        <v>0</v>
      </c>
      <c r="S27">
        <v>0</v>
      </c>
      <c r="T27">
        <v>0</v>
      </c>
      <c r="U27">
        <v>0</v>
      </c>
      <c r="V27">
        <v>0</v>
      </c>
      <c r="W27">
        <v>0</v>
      </c>
      <c r="X27">
        <v>0</v>
      </c>
      <c r="Y27">
        <v>1</v>
      </c>
    </row>
    <row r="28" spans="1:25" x14ac:dyDescent="0.25">
      <c r="A28" s="1">
        <v>26</v>
      </c>
      <c r="B28" t="s">
        <v>156</v>
      </c>
      <c r="C28" t="s">
        <v>157</v>
      </c>
      <c r="D28" t="s">
        <v>110</v>
      </c>
      <c r="E28">
        <v>1200000000</v>
      </c>
      <c r="F28">
        <v>2018</v>
      </c>
      <c r="G28" t="s">
        <v>53</v>
      </c>
      <c r="H28" t="s">
        <v>158</v>
      </c>
      <c r="I28" t="s">
        <v>159</v>
      </c>
      <c r="J28">
        <v>0</v>
      </c>
      <c r="K28">
        <v>0</v>
      </c>
      <c r="L28">
        <v>0</v>
      </c>
      <c r="M28">
        <v>1</v>
      </c>
      <c r="N28">
        <v>0</v>
      </c>
      <c r="O28">
        <v>0</v>
      </c>
      <c r="P28">
        <v>1</v>
      </c>
      <c r="Q28">
        <v>0</v>
      </c>
      <c r="R28">
        <v>0</v>
      </c>
      <c r="S28">
        <v>0</v>
      </c>
      <c r="T28">
        <v>1</v>
      </c>
      <c r="U28">
        <v>0</v>
      </c>
      <c r="V28">
        <v>0</v>
      </c>
      <c r="W28">
        <v>1</v>
      </c>
      <c r="X28">
        <v>0</v>
      </c>
      <c r="Y28">
        <v>0</v>
      </c>
    </row>
    <row r="29" spans="1:25" x14ac:dyDescent="0.25">
      <c r="A29" s="1">
        <v>27</v>
      </c>
      <c r="B29" t="s">
        <v>160</v>
      </c>
      <c r="C29" t="s">
        <v>75</v>
      </c>
      <c r="D29" t="s">
        <v>51</v>
      </c>
      <c r="E29">
        <v>1600000000</v>
      </c>
      <c r="F29">
        <v>2016</v>
      </c>
      <c r="G29" t="s">
        <v>53</v>
      </c>
      <c r="H29" t="s">
        <v>162</v>
      </c>
      <c r="I29" t="s">
        <v>78</v>
      </c>
      <c r="J29">
        <v>1</v>
      </c>
      <c r="K29">
        <v>0</v>
      </c>
      <c r="L29">
        <v>1</v>
      </c>
      <c r="M29">
        <v>1</v>
      </c>
      <c r="N29">
        <v>1</v>
      </c>
      <c r="O29">
        <v>0</v>
      </c>
      <c r="P29">
        <v>1</v>
      </c>
      <c r="Q29">
        <v>0</v>
      </c>
      <c r="R29">
        <v>0</v>
      </c>
      <c r="S29">
        <v>0</v>
      </c>
      <c r="T29">
        <v>0</v>
      </c>
      <c r="U29">
        <v>0</v>
      </c>
      <c r="V29">
        <v>0</v>
      </c>
      <c r="W29">
        <v>0</v>
      </c>
      <c r="X29">
        <v>0</v>
      </c>
      <c r="Y29">
        <v>1</v>
      </c>
    </row>
    <row r="30" spans="1:25" x14ac:dyDescent="0.25">
      <c r="A30" s="1">
        <v>28</v>
      </c>
      <c r="B30" t="s">
        <v>163</v>
      </c>
      <c r="C30" t="s">
        <v>164</v>
      </c>
      <c r="D30" t="s">
        <v>51</v>
      </c>
      <c r="E30">
        <v>1500000000</v>
      </c>
      <c r="F30">
        <v>2019</v>
      </c>
      <c r="G30" t="s">
        <v>53</v>
      </c>
      <c r="H30" t="s">
        <v>166</v>
      </c>
      <c r="I30" t="s">
        <v>167</v>
      </c>
      <c r="J30">
        <v>1</v>
      </c>
      <c r="K30">
        <v>1</v>
      </c>
      <c r="L30">
        <v>1</v>
      </c>
      <c r="M30">
        <v>1</v>
      </c>
      <c r="N30">
        <v>1</v>
      </c>
      <c r="O30">
        <v>1</v>
      </c>
      <c r="P30">
        <v>0</v>
      </c>
      <c r="Q30">
        <v>1</v>
      </c>
      <c r="R30">
        <v>0</v>
      </c>
      <c r="S30">
        <v>0</v>
      </c>
      <c r="T30">
        <v>0</v>
      </c>
      <c r="U30">
        <v>1</v>
      </c>
      <c r="V30">
        <v>0</v>
      </c>
      <c r="W30">
        <v>0</v>
      </c>
      <c r="X30">
        <v>0</v>
      </c>
      <c r="Y30">
        <v>1</v>
      </c>
    </row>
    <row r="31" spans="1:25" x14ac:dyDescent="0.25">
      <c r="A31" s="1">
        <v>29</v>
      </c>
      <c r="B31" t="s">
        <v>168</v>
      </c>
      <c r="C31" t="s">
        <v>84</v>
      </c>
      <c r="D31" t="s">
        <v>51</v>
      </c>
      <c r="E31">
        <v>1470000000</v>
      </c>
      <c r="F31">
        <v>2020</v>
      </c>
      <c r="G31" t="s">
        <v>53</v>
      </c>
      <c r="H31" t="s">
        <v>170</v>
      </c>
      <c r="I31" t="s">
        <v>87</v>
      </c>
      <c r="J31">
        <v>1</v>
      </c>
      <c r="K31">
        <v>1</v>
      </c>
      <c r="L31">
        <v>1</v>
      </c>
      <c r="M31">
        <v>1</v>
      </c>
      <c r="N31">
        <v>1</v>
      </c>
      <c r="O31">
        <v>1</v>
      </c>
      <c r="P31">
        <v>1</v>
      </c>
      <c r="Q31">
        <v>0</v>
      </c>
      <c r="R31">
        <v>0</v>
      </c>
      <c r="S31">
        <v>0</v>
      </c>
      <c r="T31">
        <v>0</v>
      </c>
      <c r="U31">
        <v>0</v>
      </c>
      <c r="V31">
        <v>0</v>
      </c>
      <c r="W31">
        <v>0</v>
      </c>
      <c r="X31">
        <v>0</v>
      </c>
      <c r="Y31">
        <v>1</v>
      </c>
    </row>
    <row r="32" spans="1:25" x14ac:dyDescent="0.25">
      <c r="A32" s="1">
        <v>30</v>
      </c>
      <c r="B32" t="s">
        <v>171</v>
      </c>
      <c r="C32" t="s">
        <v>172</v>
      </c>
      <c r="D32" t="s">
        <v>110</v>
      </c>
      <c r="E32">
        <v>1050000000</v>
      </c>
      <c r="F32">
        <v>2019</v>
      </c>
      <c r="G32" t="s">
        <v>53</v>
      </c>
      <c r="H32" t="s">
        <v>174</v>
      </c>
      <c r="I32" t="s">
        <v>175</v>
      </c>
      <c r="J32">
        <v>0</v>
      </c>
      <c r="K32">
        <v>0</v>
      </c>
      <c r="L32">
        <v>0</v>
      </c>
      <c r="M32">
        <v>1</v>
      </c>
      <c r="N32">
        <v>1</v>
      </c>
      <c r="O32">
        <v>0</v>
      </c>
      <c r="P32">
        <v>0</v>
      </c>
      <c r="Q32">
        <v>1</v>
      </c>
      <c r="R32">
        <v>0</v>
      </c>
      <c r="S32">
        <v>0</v>
      </c>
      <c r="T32">
        <v>1</v>
      </c>
      <c r="U32">
        <v>0</v>
      </c>
      <c r="V32">
        <v>0</v>
      </c>
      <c r="W32">
        <v>0</v>
      </c>
      <c r="X32">
        <v>0</v>
      </c>
      <c r="Y32">
        <v>1</v>
      </c>
    </row>
    <row r="33" spans="1:25" x14ac:dyDescent="0.25">
      <c r="A33" s="1">
        <v>31</v>
      </c>
      <c r="B33" t="s">
        <v>176</v>
      </c>
      <c r="C33" t="s">
        <v>164</v>
      </c>
      <c r="D33" t="s">
        <v>51</v>
      </c>
      <c r="E33">
        <v>1400000000</v>
      </c>
      <c r="F33">
        <v>2019</v>
      </c>
      <c r="G33" t="s">
        <v>53</v>
      </c>
      <c r="H33" t="s">
        <v>178</v>
      </c>
      <c r="I33" t="s">
        <v>167</v>
      </c>
      <c r="J33">
        <v>0</v>
      </c>
      <c r="K33">
        <v>1</v>
      </c>
      <c r="L33">
        <v>1</v>
      </c>
      <c r="M33">
        <v>0</v>
      </c>
      <c r="N33">
        <v>0</v>
      </c>
      <c r="O33">
        <v>0</v>
      </c>
      <c r="P33">
        <v>1</v>
      </c>
      <c r="Q33">
        <v>0</v>
      </c>
      <c r="R33">
        <v>0</v>
      </c>
      <c r="S33">
        <v>0</v>
      </c>
      <c r="T33">
        <v>0</v>
      </c>
      <c r="U33">
        <v>1</v>
      </c>
      <c r="V33">
        <v>0</v>
      </c>
      <c r="W33">
        <v>0</v>
      </c>
      <c r="X33">
        <v>0</v>
      </c>
      <c r="Y33">
        <v>1</v>
      </c>
    </row>
    <row r="34" spans="1:25" x14ac:dyDescent="0.25">
      <c r="A34" s="1">
        <v>32</v>
      </c>
      <c r="B34" t="s">
        <v>179</v>
      </c>
      <c r="C34" t="s">
        <v>180</v>
      </c>
      <c r="D34" t="s">
        <v>110</v>
      </c>
      <c r="E34">
        <v>1000000000</v>
      </c>
      <c r="F34">
        <v>2017</v>
      </c>
      <c r="H34" t="s">
        <v>182</v>
      </c>
      <c r="I34" t="s">
        <v>183</v>
      </c>
      <c r="J34">
        <v>0</v>
      </c>
      <c r="K34">
        <v>0</v>
      </c>
      <c r="L34">
        <v>0</v>
      </c>
      <c r="M34">
        <v>1</v>
      </c>
      <c r="N34">
        <v>1</v>
      </c>
      <c r="O34">
        <v>0</v>
      </c>
      <c r="P34">
        <v>1</v>
      </c>
      <c r="Q34">
        <v>0</v>
      </c>
      <c r="R34">
        <v>1</v>
      </c>
      <c r="S34">
        <v>0</v>
      </c>
      <c r="T34">
        <v>1</v>
      </c>
      <c r="U34">
        <v>0</v>
      </c>
      <c r="V34">
        <v>1</v>
      </c>
      <c r="W34">
        <v>1</v>
      </c>
      <c r="X34">
        <v>1</v>
      </c>
      <c r="Y34">
        <v>1</v>
      </c>
    </row>
    <row r="35" spans="1:25" x14ac:dyDescent="0.25">
      <c r="A35" s="1">
        <v>33</v>
      </c>
      <c r="B35" t="s">
        <v>185</v>
      </c>
      <c r="C35" t="s">
        <v>186</v>
      </c>
      <c r="D35" t="s">
        <v>110</v>
      </c>
      <c r="E35">
        <v>1000000000</v>
      </c>
      <c r="F35">
        <v>2018</v>
      </c>
      <c r="G35" t="s">
        <v>53</v>
      </c>
      <c r="H35" t="s">
        <v>187</v>
      </c>
      <c r="I35" t="s">
        <v>188</v>
      </c>
      <c r="J35">
        <v>0</v>
      </c>
      <c r="K35">
        <v>0</v>
      </c>
      <c r="L35">
        <v>0</v>
      </c>
      <c r="M35">
        <v>1</v>
      </c>
      <c r="N35">
        <v>0</v>
      </c>
      <c r="O35">
        <v>0</v>
      </c>
      <c r="P35">
        <v>0</v>
      </c>
      <c r="Q35">
        <v>1</v>
      </c>
      <c r="R35">
        <v>0</v>
      </c>
      <c r="S35">
        <v>0</v>
      </c>
      <c r="T35">
        <v>1</v>
      </c>
      <c r="U35">
        <v>1</v>
      </c>
      <c r="V35">
        <v>0</v>
      </c>
      <c r="W35">
        <v>0</v>
      </c>
      <c r="X35">
        <v>0</v>
      </c>
      <c r="Y35">
        <v>1</v>
      </c>
    </row>
    <row r="36" spans="1:25" x14ac:dyDescent="0.25">
      <c r="A36" s="1">
        <v>34</v>
      </c>
      <c r="B36" t="s">
        <v>189</v>
      </c>
      <c r="C36" t="s">
        <v>190</v>
      </c>
      <c r="D36" t="s">
        <v>110</v>
      </c>
      <c r="E36">
        <v>1000000000</v>
      </c>
      <c r="F36">
        <v>2020</v>
      </c>
      <c r="G36" t="s">
        <v>53</v>
      </c>
      <c r="H36" t="s">
        <v>192</v>
      </c>
      <c r="I36" t="s">
        <v>193</v>
      </c>
      <c r="J36">
        <v>1</v>
      </c>
      <c r="K36">
        <v>0</v>
      </c>
      <c r="L36">
        <v>0</v>
      </c>
      <c r="M36">
        <v>1</v>
      </c>
      <c r="N36">
        <v>1</v>
      </c>
      <c r="O36">
        <v>0</v>
      </c>
      <c r="P36">
        <v>0</v>
      </c>
      <c r="Q36">
        <v>1</v>
      </c>
      <c r="R36">
        <v>0</v>
      </c>
      <c r="S36">
        <v>0</v>
      </c>
      <c r="T36">
        <v>1</v>
      </c>
      <c r="U36">
        <v>1</v>
      </c>
      <c r="V36">
        <v>0</v>
      </c>
      <c r="W36">
        <v>0</v>
      </c>
      <c r="X36">
        <v>0</v>
      </c>
      <c r="Y36">
        <v>1</v>
      </c>
    </row>
    <row r="37" spans="1:25" x14ac:dyDescent="0.25">
      <c r="A37" s="1">
        <v>35</v>
      </c>
      <c r="B37" t="s">
        <v>194</v>
      </c>
      <c r="C37" t="s">
        <v>195</v>
      </c>
      <c r="D37" t="s">
        <v>110</v>
      </c>
      <c r="E37">
        <v>1000000000</v>
      </c>
      <c r="F37">
        <v>2019</v>
      </c>
      <c r="G37" t="s">
        <v>53</v>
      </c>
      <c r="H37" t="s">
        <v>196</v>
      </c>
      <c r="I37" t="s">
        <v>197</v>
      </c>
      <c r="J37">
        <v>0</v>
      </c>
      <c r="K37">
        <v>0</v>
      </c>
      <c r="L37">
        <v>0</v>
      </c>
      <c r="M37">
        <v>1</v>
      </c>
      <c r="N37">
        <v>1</v>
      </c>
      <c r="O37">
        <v>0</v>
      </c>
      <c r="P37">
        <v>0</v>
      </c>
      <c r="Q37">
        <v>1</v>
      </c>
      <c r="R37">
        <v>0</v>
      </c>
      <c r="S37">
        <v>0</v>
      </c>
      <c r="T37">
        <v>0</v>
      </c>
      <c r="U37">
        <v>0</v>
      </c>
      <c r="V37">
        <v>0</v>
      </c>
      <c r="W37">
        <v>0</v>
      </c>
      <c r="X37">
        <v>0</v>
      </c>
      <c r="Y37">
        <v>1</v>
      </c>
    </row>
    <row r="38" spans="1:25" x14ac:dyDescent="0.25">
      <c r="A38" s="1">
        <v>36</v>
      </c>
      <c r="B38" t="s">
        <v>198</v>
      </c>
      <c r="C38" t="s">
        <v>157</v>
      </c>
      <c r="D38" t="s">
        <v>110</v>
      </c>
      <c r="E38">
        <v>1000000000</v>
      </c>
      <c r="F38">
        <v>2021</v>
      </c>
      <c r="G38" t="s">
        <v>90</v>
      </c>
      <c r="H38" t="s">
        <v>199</v>
      </c>
      <c r="I38" t="s">
        <v>159</v>
      </c>
      <c r="J38">
        <v>0</v>
      </c>
      <c r="K38">
        <v>0</v>
      </c>
      <c r="L38">
        <v>0</v>
      </c>
      <c r="M38">
        <v>1</v>
      </c>
      <c r="N38">
        <v>0</v>
      </c>
      <c r="O38">
        <v>0</v>
      </c>
      <c r="P38">
        <v>1</v>
      </c>
      <c r="Q38">
        <v>0</v>
      </c>
      <c r="R38">
        <v>0</v>
      </c>
      <c r="S38">
        <v>0</v>
      </c>
      <c r="T38">
        <v>1</v>
      </c>
      <c r="U38">
        <v>0</v>
      </c>
      <c r="V38">
        <v>0</v>
      </c>
      <c r="W38">
        <v>1</v>
      </c>
      <c r="X38">
        <v>0</v>
      </c>
      <c r="Y38">
        <v>0</v>
      </c>
    </row>
    <row r="39" spans="1:25" x14ac:dyDescent="0.25">
      <c r="A39" s="1">
        <v>37</v>
      </c>
      <c r="B39" t="s">
        <v>200</v>
      </c>
      <c r="C39" t="s">
        <v>201</v>
      </c>
      <c r="D39" t="s">
        <v>110</v>
      </c>
      <c r="E39">
        <v>1000000000</v>
      </c>
      <c r="F39">
        <v>2020</v>
      </c>
      <c r="G39" t="s">
        <v>53</v>
      </c>
      <c r="H39" t="s">
        <v>202</v>
      </c>
      <c r="I39" t="s">
        <v>203</v>
      </c>
      <c r="J39">
        <v>0</v>
      </c>
      <c r="K39">
        <v>0</v>
      </c>
      <c r="L39">
        <v>0</v>
      </c>
      <c r="M39">
        <v>1</v>
      </c>
      <c r="N39">
        <v>1</v>
      </c>
      <c r="O39">
        <v>0</v>
      </c>
      <c r="P39">
        <v>0</v>
      </c>
      <c r="Q39">
        <v>1</v>
      </c>
      <c r="R39">
        <v>0</v>
      </c>
      <c r="S39">
        <v>0</v>
      </c>
      <c r="T39">
        <v>0</v>
      </c>
      <c r="U39">
        <v>0</v>
      </c>
      <c r="V39">
        <v>0</v>
      </c>
      <c r="W39">
        <v>0</v>
      </c>
      <c r="X39">
        <v>0</v>
      </c>
      <c r="Y39">
        <v>1</v>
      </c>
    </row>
    <row r="40" spans="1:25" x14ac:dyDescent="0.25">
      <c r="A40" s="1">
        <v>38</v>
      </c>
      <c r="B40" t="s">
        <v>204</v>
      </c>
      <c r="C40" t="s">
        <v>172</v>
      </c>
      <c r="D40" t="s">
        <v>110</v>
      </c>
      <c r="E40">
        <v>1180000000</v>
      </c>
      <c r="F40">
        <v>2016</v>
      </c>
      <c r="G40" t="s">
        <v>53</v>
      </c>
      <c r="H40" t="s">
        <v>205</v>
      </c>
      <c r="I40" t="s">
        <v>175</v>
      </c>
      <c r="J40">
        <v>0</v>
      </c>
      <c r="K40">
        <v>0</v>
      </c>
      <c r="L40">
        <v>0</v>
      </c>
      <c r="M40">
        <v>1</v>
      </c>
      <c r="N40">
        <v>1</v>
      </c>
      <c r="O40">
        <v>0</v>
      </c>
      <c r="P40">
        <v>0</v>
      </c>
      <c r="Q40">
        <v>1</v>
      </c>
      <c r="R40">
        <v>0</v>
      </c>
      <c r="S40">
        <v>0</v>
      </c>
      <c r="T40">
        <v>1</v>
      </c>
      <c r="U40">
        <v>1</v>
      </c>
      <c r="V40">
        <v>0</v>
      </c>
      <c r="W40">
        <v>0</v>
      </c>
      <c r="X40">
        <v>0</v>
      </c>
      <c r="Y40">
        <v>1</v>
      </c>
    </row>
    <row r="41" spans="1:25" x14ac:dyDescent="0.25">
      <c r="A41" s="1">
        <v>39</v>
      </c>
      <c r="B41" t="s">
        <v>206</v>
      </c>
      <c r="C41" t="s">
        <v>207</v>
      </c>
      <c r="D41" t="s">
        <v>51</v>
      </c>
      <c r="E41">
        <v>1300000000</v>
      </c>
      <c r="F41">
        <v>2019</v>
      </c>
      <c r="G41" t="s">
        <v>53</v>
      </c>
      <c r="H41" t="s">
        <v>208</v>
      </c>
      <c r="I41" t="s">
        <v>209</v>
      </c>
      <c r="J41">
        <v>1</v>
      </c>
      <c r="K41">
        <v>0</v>
      </c>
      <c r="L41">
        <v>0</v>
      </c>
      <c r="M41">
        <v>0</v>
      </c>
      <c r="N41">
        <v>0</v>
      </c>
      <c r="O41">
        <v>0</v>
      </c>
      <c r="P41">
        <v>1</v>
      </c>
      <c r="Q41">
        <v>0</v>
      </c>
      <c r="R41">
        <v>0</v>
      </c>
      <c r="S41">
        <v>0</v>
      </c>
      <c r="T41">
        <v>0</v>
      </c>
      <c r="U41">
        <v>1</v>
      </c>
      <c r="V41">
        <v>0</v>
      </c>
      <c r="W41">
        <v>0</v>
      </c>
      <c r="X41">
        <v>0</v>
      </c>
      <c r="Y41">
        <v>1</v>
      </c>
    </row>
    <row r="42" spans="1:25" x14ac:dyDescent="0.25">
      <c r="A42" s="1">
        <v>40</v>
      </c>
      <c r="B42" t="s">
        <v>210</v>
      </c>
      <c r="C42" t="s">
        <v>66</v>
      </c>
      <c r="D42" t="s">
        <v>67</v>
      </c>
      <c r="E42">
        <v>829000000</v>
      </c>
      <c r="F42">
        <v>2014</v>
      </c>
      <c r="G42" t="s">
        <v>53</v>
      </c>
      <c r="H42" t="s">
        <v>211</v>
      </c>
      <c r="I42" t="s">
        <v>69</v>
      </c>
      <c r="J42">
        <v>0</v>
      </c>
      <c r="K42">
        <v>0</v>
      </c>
      <c r="L42">
        <v>0</v>
      </c>
      <c r="M42">
        <v>1</v>
      </c>
      <c r="N42">
        <v>0</v>
      </c>
      <c r="O42">
        <v>0</v>
      </c>
      <c r="P42">
        <v>0</v>
      </c>
      <c r="Q42">
        <v>1</v>
      </c>
      <c r="R42">
        <v>0</v>
      </c>
      <c r="S42">
        <v>0</v>
      </c>
      <c r="T42">
        <v>1</v>
      </c>
      <c r="U42">
        <v>0</v>
      </c>
      <c r="V42">
        <v>0</v>
      </c>
      <c r="W42">
        <v>0</v>
      </c>
      <c r="X42">
        <v>0</v>
      </c>
      <c r="Y42">
        <v>1</v>
      </c>
    </row>
    <row r="43" spans="1:25" x14ac:dyDescent="0.25">
      <c r="A43" s="1">
        <v>41</v>
      </c>
      <c r="B43" t="s">
        <v>212</v>
      </c>
      <c r="C43" t="s">
        <v>213</v>
      </c>
      <c r="D43" t="s">
        <v>110</v>
      </c>
      <c r="E43">
        <v>895400000</v>
      </c>
      <c r="F43">
        <v>2010</v>
      </c>
      <c r="H43" t="s">
        <v>214</v>
      </c>
      <c r="I43" t="s">
        <v>215</v>
      </c>
      <c r="J43">
        <v>0</v>
      </c>
      <c r="K43">
        <v>0</v>
      </c>
      <c r="L43">
        <v>0</v>
      </c>
      <c r="M43">
        <v>1</v>
      </c>
      <c r="N43">
        <v>1</v>
      </c>
      <c r="O43">
        <v>0</v>
      </c>
      <c r="P43">
        <v>1</v>
      </c>
      <c r="Q43">
        <v>0</v>
      </c>
      <c r="R43">
        <v>0</v>
      </c>
      <c r="S43">
        <v>0</v>
      </c>
      <c r="T43">
        <v>1</v>
      </c>
      <c r="U43">
        <v>0</v>
      </c>
      <c r="V43">
        <v>0</v>
      </c>
      <c r="W43">
        <v>0</v>
      </c>
      <c r="X43">
        <v>0</v>
      </c>
      <c r="Y43">
        <v>1</v>
      </c>
    </row>
    <row r="44" spans="1:25" x14ac:dyDescent="0.25">
      <c r="A44" s="1">
        <v>42</v>
      </c>
      <c r="B44" t="s">
        <v>216</v>
      </c>
      <c r="C44" t="s">
        <v>217</v>
      </c>
      <c r="D44" t="s">
        <v>67</v>
      </c>
      <c r="E44">
        <v>750000000</v>
      </c>
      <c r="F44">
        <v>2012</v>
      </c>
      <c r="G44" t="s">
        <v>53</v>
      </c>
      <c r="H44" t="s">
        <v>219</v>
      </c>
      <c r="I44" t="s">
        <v>220</v>
      </c>
      <c r="J44">
        <v>1</v>
      </c>
      <c r="K44">
        <v>0</v>
      </c>
      <c r="L44">
        <v>1</v>
      </c>
      <c r="M44">
        <v>1</v>
      </c>
      <c r="N44">
        <v>0</v>
      </c>
      <c r="O44">
        <v>0</v>
      </c>
      <c r="P44">
        <v>1</v>
      </c>
      <c r="Q44">
        <v>0</v>
      </c>
      <c r="R44">
        <v>0</v>
      </c>
      <c r="S44">
        <v>0</v>
      </c>
      <c r="T44">
        <v>0</v>
      </c>
      <c r="U44">
        <v>0</v>
      </c>
      <c r="V44">
        <v>0</v>
      </c>
      <c r="W44">
        <v>0</v>
      </c>
      <c r="X44">
        <v>0</v>
      </c>
      <c r="Y44">
        <v>1</v>
      </c>
    </row>
    <row r="45" spans="1:25" x14ac:dyDescent="0.25">
      <c r="A45" s="1">
        <v>43</v>
      </c>
      <c r="B45" t="s">
        <v>221</v>
      </c>
      <c r="C45" t="s">
        <v>109</v>
      </c>
      <c r="D45" t="s">
        <v>110</v>
      </c>
      <c r="E45">
        <v>840800000</v>
      </c>
      <c r="F45">
        <v>2018</v>
      </c>
      <c r="G45" t="s">
        <v>53</v>
      </c>
      <c r="H45" t="s">
        <v>222</v>
      </c>
      <c r="I45" t="s">
        <v>113</v>
      </c>
      <c r="J45">
        <v>0</v>
      </c>
      <c r="K45">
        <v>0</v>
      </c>
      <c r="L45">
        <v>0</v>
      </c>
      <c r="M45">
        <v>1</v>
      </c>
      <c r="N45">
        <v>0</v>
      </c>
      <c r="O45">
        <v>0</v>
      </c>
      <c r="P45">
        <v>0</v>
      </c>
      <c r="Q45">
        <v>1</v>
      </c>
      <c r="R45">
        <v>0</v>
      </c>
      <c r="S45">
        <v>0</v>
      </c>
      <c r="T45">
        <v>1</v>
      </c>
      <c r="U45">
        <v>1</v>
      </c>
      <c r="V45">
        <v>0</v>
      </c>
      <c r="W45">
        <v>0</v>
      </c>
      <c r="X45">
        <v>0</v>
      </c>
      <c r="Y45">
        <v>1</v>
      </c>
    </row>
    <row r="46" spans="1:25" x14ac:dyDescent="0.25">
      <c r="A46" s="1">
        <v>44</v>
      </c>
      <c r="B46" t="s">
        <v>223</v>
      </c>
      <c r="C46" t="s">
        <v>224</v>
      </c>
      <c r="D46" t="s">
        <v>67</v>
      </c>
      <c r="E46">
        <v>670000000</v>
      </c>
      <c r="F46">
        <v>2020</v>
      </c>
      <c r="G46" t="s">
        <v>53</v>
      </c>
      <c r="H46" t="s">
        <v>225</v>
      </c>
      <c r="I46" t="s">
        <v>226</v>
      </c>
      <c r="J46">
        <v>0</v>
      </c>
      <c r="K46">
        <v>0</v>
      </c>
      <c r="L46">
        <v>0</v>
      </c>
      <c r="M46">
        <v>1</v>
      </c>
      <c r="N46">
        <v>0</v>
      </c>
      <c r="O46">
        <v>0</v>
      </c>
      <c r="P46">
        <v>0</v>
      </c>
      <c r="Q46">
        <v>1</v>
      </c>
      <c r="R46">
        <v>0</v>
      </c>
      <c r="S46">
        <v>1</v>
      </c>
      <c r="T46">
        <v>0</v>
      </c>
      <c r="U46">
        <v>0</v>
      </c>
      <c r="V46">
        <v>1</v>
      </c>
      <c r="W46">
        <v>1</v>
      </c>
      <c r="X46">
        <v>0</v>
      </c>
      <c r="Y46">
        <v>1</v>
      </c>
    </row>
    <row r="47" spans="1:25" x14ac:dyDescent="0.25">
      <c r="A47" s="1">
        <v>45</v>
      </c>
      <c r="B47" t="s">
        <v>228</v>
      </c>
      <c r="C47" t="s">
        <v>229</v>
      </c>
      <c r="D47" t="s">
        <v>110</v>
      </c>
      <c r="E47">
        <v>1000000000</v>
      </c>
      <c r="F47">
        <v>2017</v>
      </c>
      <c r="G47" t="s">
        <v>53</v>
      </c>
      <c r="H47" t="s">
        <v>231</v>
      </c>
      <c r="I47" t="s">
        <v>232</v>
      </c>
      <c r="J47">
        <v>1</v>
      </c>
      <c r="K47">
        <v>1</v>
      </c>
      <c r="L47">
        <v>1</v>
      </c>
      <c r="M47">
        <v>1</v>
      </c>
      <c r="N47">
        <v>1</v>
      </c>
      <c r="O47">
        <v>1</v>
      </c>
      <c r="P47">
        <v>1</v>
      </c>
      <c r="Q47">
        <v>1</v>
      </c>
      <c r="R47">
        <v>0</v>
      </c>
      <c r="S47">
        <v>0</v>
      </c>
      <c r="T47">
        <v>0</v>
      </c>
      <c r="U47">
        <v>0</v>
      </c>
      <c r="V47">
        <v>1</v>
      </c>
      <c r="W47">
        <v>1</v>
      </c>
      <c r="X47">
        <v>0</v>
      </c>
      <c r="Y47">
        <v>1</v>
      </c>
    </row>
    <row r="48" spans="1:25" x14ac:dyDescent="0.25">
      <c r="A48" s="1">
        <v>46</v>
      </c>
      <c r="B48" t="s">
        <v>234</v>
      </c>
      <c r="C48" t="s">
        <v>61</v>
      </c>
      <c r="D48" t="s">
        <v>51</v>
      </c>
      <c r="E48">
        <v>1102000000</v>
      </c>
      <c r="F48">
        <v>2020</v>
      </c>
      <c r="G48" t="s">
        <v>53</v>
      </c>
      <c r="H48" t="s">
        <v>236</v>
      </c>
      <c r="I48" t="s">
        <v>64</v>
      </c>
      <c r="J48">
        <v>1</v>
      </c>
      <c r="K48">
        <v>1</v>
      </c>
      <c r="L48">
        <v>1</v>
      </c>
      <c r="M48">
        <v>1</v>
      </c>
      <c r="N48">
        <v>1</v>
      </c>
      <c r="O48">
        <v>1</v>
      </c>
      <c r="P48">
        <v>1</v>
      </c>
      <c r="Q48">
        <v>1</v>
      </c>
      <c r="R48">
        <v>0</v>
      </c>
      <c r="S48">
        <v>0</v>
      </c>
      <c r="T48">
        <v>1</v>
      </c>
      <c r="U48">
        <v>1</v>
      </c>
      <c r="V48">
        <v>0</v>
      </c>
      <c r="W48">
        <v>1</v>
      </c>
      <c r="X48">
        <v>0</v>
      </c>
      <c r="Y48">
        <v>1</v>
      </c>
    </row>
    <row r="49" spans="1:25" x14ac:dyDescent="0.25">
      <c r="A49" s="1">
        <v>47</v>
      </c>
      <c r="B49" t="s">
        <v>237</v>
      </c>
      <c r="C49" t="s">
        <v>75</v>
      </c>
      <c r="D49" t="s">
        <v>51</v>
      </c>
      <c r="E49">
        <v>1100000000</v>
      </c>
      <c r="F49">
        <v>2013</v>
      </c>
      <c r="G49" t="s">
        <v>53</v>
      </c>
      <c r="H49" t="s">
        <v>239</v>
      </c>
      <c r="I49" t="s">
        <v>78</v>
      </c>
      <c r="J49">
        <v>1</v>
      </c>
      <c r="K49">
        <v>0</v>
      </c>
      <c r="L49">
        <v>1</v>
      </c>
      <c r="M49">
        <v>1</v>
      </c>
      <c r="N49">
        <v>1</v>
      </c>
      <c r="O49">
        <v>0</v>
      </c>
      <c r="P49">
        <v>1</v>
      </c>
      <c r="Q49">
        <v>0</v>
      </c>
      <c r="R49">
        <v>0</v>
      </c>
      <c r="S49">
        <v>0</v>
      </c>
      <c r="T49">
        <v>0</v>
      </c>
      <c r="U49">
        <v>1</v>
      </c>
      <c r="V49">
        <v>0</v>
      </c>
      <c r="W49">
        <v>0</v>
      </c>
      <c r="X49">
        <v>0</v>
      </c>
      <c r="Y49">
        <v>1</v>
      </c>
    </row>
    <row r="50" spans="1:25" x14ac:dyDescent="0.25">
      <c r="A50" s="1">
        <v>48</v>
      </c>
      <c r="B50" t="s">
        <v>240</v>
      </c>
      <c r="C50" t="s">
        <v>157</v>
      </c>
      <c r="D50" t="s">
        <v>110</v>
      </c>
      <c r="E50">
        <v>800000000</v>
      </c>
      <c r="F50">
        <v>2015</v>
      </c>
      <c r="G50" t="s">
        <v>53</v>
      </c>
      <c r="H50" t="s">
        <v>241</v>
      </c>
      <c r="I50" t="s">
        <v>159</v>
      </c>
      <c r="J50">
        <v>0</v>
      </c>
      <c r="K50">
        <v>0</v>
      </c>
      <c r="L50">
        <v>0</v>
      </c>
      <c r="M50">
        <v>1</v>
      </c>
      <c r="N50">
        <v>0</v>
      </c>
      <c r="O50">
        <v>0</v>
      </c>
      <c r="P50">
        <v>1</v>
      </c>
      <c r="Q50">
        <v>0</v>
      </c>
      <c r="R50">
        <v>0</v>
      </c>
      <c r="S50">
        <v>0</v>
      </c>
      <c r="T50">
        <v>1</v>
      </c>
      <c r="U50">
        <v>0</v>
      </c>
      <c r="V50">
        <v>0</v>
      </c>
      <c r="W50">
        <v>1</v>
      </c>
      <c r="X50">
        <v>0</v>
      </c>
      <c r="Y50">
        <v>0</v>
      </c>
    </row>
    <row r="51" spans="1:25" x14ac:dyDescent="0.25">
      <c r="A51" s="1">
        <v>49</v>
      </c>
      <c r="B51" t="s">
        <v>242</v>
      </c>
      <c r="C51" t="s">
        <v>84</v>
      </c>
      <c r="D51" t="s">
        <v>51</v>
      </c>
      <c r="E51">
        <v>1069000000</v>
      </c>
      <c r="F51">
        <v>2014</v>
      </c>
      <c r="G51" t="s">
        <v>53</v>
      </c>
      <c r="H51" t="s">
        <v>243</v>
      </c>
      <c r="I51" t="s">
        <v>87</v>
      </c>
      <c r="J51">
        <v>1</v>
      </c>
      <c r="K51">
        <v>0</v>
      </c>
      <c r="L51">
        <v>1</v>
      </c>
      <c r="M51">
        <v>1</v>
      </c>
      <c r="N51">
        <v>0</v>
      </c>
      <c r="O51">
        <v>0</v>
      </c>
      <c r="P51">
        <v>1</v>
      </c>
      <c r="Q51">
        <v>0</v>
      </c>
      <c r="R51">
        <v>0</v>
      </c>
      <c r="S51">
        <v>0</v>
      </c>
      <c r="T51">
        <v>0</v>
      </c>
      <c r="U51">
        <v>0</v>
      </c>
      <c r="V51">
        <v>0</v>
      </c>
      <c r="W51">
        <v>0</v>
      </c>
      <c r="X51">
        <v>0</v>
      </c>
      <c r="Y51">
        <v>1</v>
      </c>
    </row>
    <row r="52" spans="1:25" x14ac:dyDescent="0.25">
      <c r="A52" s="1">
        <v>50</v>
      </c>
      <c r="B52" t="s">
        <v>244</v>
      </c>
      <c r="C52" t="s">
        <v>66</v>
      </c>
      <c r="D52" t="s">
        <v>67</v>
      </c>
      <c r="E52">
        <v>700000000</v>
      </c>
      <c r="F52">
        <v>2014</v>
      </c>
      <c r="G52" t="s">
        <v>53</v>
      </c>
      <c r="H52" t="s">
        <v>245</v>
      </c>
      <c r="I52" t="s">
        <v>69</v>
      </c>
      <c r="J52">
        <v>0</v>
      </c>
      <c r="K52">
        <v>0</v>
      </c>
      <c r="L52">
        <v>0</v>
      </c>
      <c r="M52">
        <v>1</v>
      </c>
      <c r="N52">
        <v>0</v>
      </c>
      <c r="O52">
        <v>0</v>
      </c>
      <c r="P52">
        <v>0</v>
      </c>
      <c r="Q52">
        <v>1</v>
      </c>
      <c r="R52">
        <v>0</v>
      </c>
      <c r="S52">
        <v>0</v>
      </c>
      <c r="T52">
        <v>1</v>
      </c>
      <c r="U52">
        <v>0</v>
      </c>
      <c r="V52">
        <v>0</v>
      </c>
      <c r="W52">
        <v>0</v>
      </c>
      <c r="X52">
        <v>0</v>
      </c>
      <c r="Y52">
        <v>1</v>
      </c>
    </row>
    <row r="53" spans="1:25" x14ac:dyDescent="0.25">
      <c r="A53" s="1">
        <v>51</v>
      </c>
      <c r="B53" t="s">
        <v>246</v>
      </c>
      <c r="C53" t="s">
        <v>247</v>
      </c>
      <c r="D53" t="s">
        <v>51</v>
      </c>
      <c r="E53">
        <v>1050000000</v>
      </c>
      <c r="F53">
        <v>2015</v>
      </c>
      <c r="G53" t="s">
        <v>53</v>
      </c>
      <c r="H53" t="s">
        <v>248</v>
      </c>
      <c r="I53" t="s">
        <v>249</v>
      </c>
      <c r="J53">
        <v>1</v>
      </c>
      <c r="K53">
        <v>0</v>
      </c>
      <c r="L53">
        <v>0</v>
      </c>
      <c r="M53">
        <v>0</v>
      </c>
      <c r="N53">
        <v>0</v>
      </c>
      <c r="O53">
        <v>0</v>
      </c>
      <c r="P53">
        <v>1</v>
      </c>
      <c r="Q53">
        <v>0</v>
      </c>
      <c r="R53">
        <v>0</v>
      </c>
      <c r="S53">
        <v>0</v>
      </c>
      <c r="T53">
        <v>0</v>
      </c>
      <c r="U53">
        <v>1</v>
      </c>
      <c r="V53">
        <v>0</v>
      </c>
      <c r="W53">
        <v>1</v>
      </c>
      <c r="X53">
        <v>0</v>
      </c>
      <c r="Y53">
        <v>0</v>
      </c>
    </row>
    <row r="54" spans="1:25" x14ac:dyDescent="0.25">
      <c r="A54" s="1">
        <v>52</v>
      </c>
      <c r="B54" t="s">
        <v>250</v>
      </c>
      <c r="C54" t="s">
        <v>251</v>
      </c>
      <c r="D54" t="s">
        <v>110</v>
      </c>
      <c r="E54">
        <v>745000000</v>
      </c>
      <c r="F54">
        <v>2019</v>
      </c>
      <c r="G54" t="s">
        <v>53</v>
      </c>
      <c r="H54" t="s">
        <v>252</v>
      </c>
      <c r="I54" t="s">
        <v>253</v>
      </c>
      <c r="J54">
        <v>0</v>
      </c>
      <c r="K54">
        <v>0</v>
      </c>
      <c r="L54">
        <v>0</v>
      </c>
      <c r="M54">
        <v>1</v>
      </c>
      <c r="N54">
        <v>1</v>
      </c>
      <c r="O54">
        <v>0</v>
      </c>
      <c r="P54">
        <v>0</v>
      </c>
      <c r="Q54">
        <v>1</v>
      </c>
      <c r="R54">
        <v>0</v>
      </c>
      <c r="S54">
        <v>0</v>
      </c>
      <c r="T54">
        <v>0</v>
      </c>
      <c r="U54">
        <v>0</v>
      </c>
      <c r="V54">
        <v>0</v>
      </c>
      <c r="W54">
        <v>0</v>
      </c>
      <c r="X54">
        <v>0</v>
      </c>
      <c r="Y54">
        <v>1</v>
      </c>
    </row>
    <row r="55" spans="1:25" x14ac:dyDescent="0.25">
      <c r="A55" s="1">
        <v>53</v>
      </c>
      <c r="B55" t="s">
        <v>254</v>
      </c>
      <c r="C55" t="s">
        <v>255</v>
      </c>
      <c r="D55" t="s">
        <v>51</v>
      </c>
      <c r="E55">
        <v>1010000000</v>
      </c>
      <c r="F55">
        <v>2019</v>
      </c>
      <c r="G55" t="s">
        <v>256</v>
      </c>
      <c r="H55" t="s">
        <v>257</v>
      </c>
      <c r="I55" t="s">
        <v>258</v>
      </c>
      <c r="J55">
        <v>1</v>
      </c>
      <c r="K55">
        <v>0</v>
      </c>
      <c r="L55">
        <v>0</v>
      </c>
      <c r="M55">
        <v>0</v>
      </c>
      <c r="N55">
        <v>0</v>
      </c>
      <c r="O55">
        <v>0</v>
      </c>
      <c r="P55">
        <v>1</v>
      </c>
      <c r="Q55">
        <v>0</v>
      </c>
      <c r="R55">
        <v>0</v>
      </c>
      <c r="S55">
        <v>1</v>
      </c>
      <c r="T55">
        <v>0</v>
      </c>
      <c r="U55">
        <v>1</v>
      </c>
      <c r="V55">
        <v>0</v>
      </c>
      <c r="W55">
        <v>1</v>
      </c>
      <c r="X55">
        <v>0</v>
      </c>
      <c r="Y55">
        <v>0</v>
      </c>
    </row>
    <row r="56" spans="1:25" x14ac:dyDescent="0.25">
      <c r="A56" s="1">
        <v>54</v>
      </c>
      <c r="B56" t="s">
        <v>260</v>
      </c>
      <c r="C56" t="s">
        <v>261</v>
      </c>
      <c r="D56" t="s">
        <v>51</v>
      </c>
      <c r="E56">
        <v>1000000000</v>
      </c>
      <c r="F56">
        <v>2016</v>
      </c>
      <c r="G56" t="s">
        <v>53</v>
      </c>
      <c r="H56" t="s">
        <v>262</v>
      </c>
      <c r="I56" t="s">
        <v>263</v>
      </c>
      <c r="J56">
        <v>0</v>
      </c>
      <c r="K56">
        <v>0</v>
      </c>
      <c r="L56">
        <v>0</v>
      </c>
      <c r="M56">
        <v>1</v>
      </c>
      <c r="N56">
        <v>1</v>
      </c>
      <c r="O56">
        <v>0</v>
      </c>
      <c r="P56">
        <v>1</v>
      </c>
      <c r="Q56">
        <v>0</v>
      </c>
      <c r="R56">
        <v>0</v>
      </c>
      <c r="S56">
        <v>0</v>
      </c>
      <c r="T56">
        <v>0</v>
      </c>
      <c r="U56">
        <v>0</v>
      </c>
      <c r="V56">
        <v>1</v>
      </c>
      <c r="W56">
        <v>1</v>
      </c>
      <c r="X56">
        <v>0</v>
      </c>
      <c r="Y56">
        <v>1</v>
      </c>
    </row>
    <row r="57" spans="1:25" x14ac:dyDescent="0.25">
      <c r="A57" s="1">
        <v>55</v>
      </c>
      <c r="B57" t="s">
        <v>265</v>
      </c>
      <c r="C57" t="s">
        <v>266</v>
      </c>
      <c r="D57" t="s">
        <v>51</v>
      </c>
      <c r="E57">
        <v>1000000000</v>
      </c>
      <c r="F57">
        <v>2019</v>
      </c>
      <c r="G57" t="s">
        <v>53</v>
      </c>
      <c r="H57" t="s">
        <v>267</v>
      </c>
      <c r="I57" t="s">
        <v>268</v>
      </c>
      <c r="J57">
        <v>0</v>
      </c>
      <c r="K57">
        <v>0</v>
      </c>
      <c r="L57">
        <v>1</v>
      </c>
      <c r="M57">
        <v>0</v>
      </c>
      <c r="N57">
        <v>0</v>
      </c>
      <c r="O57">
        <v>0</v>
      </c>
      <c r="P57">
        <v>1</v>
      </c>
      <c r="Q57">
        <v>0</v>
      </c>
      <c r="R57">
        <v>0</v>
      </c>
      <c r="S57">
        <v>1</v>
      </c>
      <c r="T57">
        <v>0</v>
      </c>
      <c r="U57">
        <v>0</v>
      </c>
      <c r="V57">
        <v>1</v>
      </c>
      <c r="W57">
        <v>1</v>
      </c>
      <c r="X57">
        <v>0</v>
      </c>
      <c r="Y57">
        <v>1</v>
      </c>
    </row>
    <row r="58" spans="1:25" x14ac:dyDescent="0.25">
      <c r="A58" s="1">
        <v>56</v>
      </c>
      <c r="B58" t="s">
        <v>270</v>
      </c>
      <c r="C58" t="s">
        <v>66</v>
      </c>
      <c r="D58" t="s">
        <v>110</v>
      </c>
      <c r="E58">
        <v>730000000</v>
      </c>
      <c r="F58">
        <v>2020</v>
      </c>
      <c r="G58" t="s">
        <v>53</v>
      </c>
      <c r="H58" t="s">
        <v>272</v>
      </c>
      <c r="I58" t="s">
        <v>69</v>
      </c>
      <c r="J58">
        <v>1</v>
      </c>
      <c r="K58">
        <v>0</v>
      </c>
      <c r="L58">
        <v>0</v>
      </c>
      <c r="M58">
        <v>1</v>
      </c>
      <c r="N58">
        <v>0</v>
      </c>
      <c r="O58">
        <v>0</v>
      </c>
      <c r="P58">
        <v>0</v>
      </c>
      <c r="Q58">
        <v>1</v>
      </c>
      <c r="R58">
        <v>0</v>
      </c>
      <c r="S58">
        <v>0</v>
      </c>
      <c r="T58">
        <v>1</v>
      </c>
      <c r="U58">
        <v>1</v>
      </c>
      <c r="V58">
        <v>0</v>
      </c>
      <c r="W58">
        <v>0</v>
      </c>
      <c r="X58">
        <v>0</v>
      </c>
      <c r="Y58">
        <v>1</v>
      </c>
    </row>
    <row r="59" spans="1:25" x14ac:dyDescent="0.25">
      <c r="A59" s="1">
        <v>57</v>
      </c>
      <c r="B59" t="s">
        <v>273</v>
      </c>
      <c r="C59" t="s">
        <v>146</v>
      </c>
      <c r="D59" t="s">
        <v>51</v>
      </c>
      <c r="E59">
        <v>933000000</v>
      </c>
      <c r="F59">
        <v>2018</v>
      </c>
      <c r="G59" t="s">
        <v>90</v>
      </c>
      <c r="H59" t="s">
        <v>274</v>
      </c>
      <c r="I59" t="s">
        <v>148</v>
      </c>
      <c r="J59">
        <v>1</v>
      </c>
      <c r="K59">
        <v>0</v>
      </c>
      <c r="L59">
        <v>0</v>
      </c>
      <c r="M59">
        <v>0</v>
      </c>
      <c r="N59">
        <v>0</v>
      </c>
      <c r="O59">
        <v>0</v>
      </c>
      <c r="P59">
        <v>0</v>
      </c>
      <c r="Q59">
        <v>1</v>
      </c>
      <c r="R59">
        <v>0</v>
      </c>
      <c r="S59">
        <v>0</v>
      </c>
      <c r="T59">
        <v>0</v>
      </c>
      <c r="U59">
        <v>1</v>
      </c>
      <c r="V59">
        <v>0</v>
      </c>
      <c r="W59">
        <v>0</v>
      </c>
      <c r="X59">
        <v>0</v>
      </c>
      <c r="Y59">
        <v>1</v>
      </c>
    </row>
    <row r="60" spans="1:25" x14ac:dyDescent="0.25">
      <c r="A60" s="1">
        <v>58</v>
      </c>
      <c r="B60" t="s">
        <v>275</v>
      </c>
      <c r="C60" t="s">
        <v>201</v>
      </c>
      <c r="D60" t="s">
        <v>110</v>
      </c>
      <c r="E60">
        <v>678000000</v>
      </c>
      <c r="F60">
        <v>2018</v>
      </c>
      <c r="G60" t="s">
        <v>53</v>
      </c>
      <c r="H60" t="s">
        <v>276</v>
      </c>
      <c r="I60" t="s">
        <v>203</v>
      </c>
      <c r="J60">
        <v>0</v>
      </c>
      <c r="K60">
        <v>0</v>
      </c>
      <c r="L60">
        <v>0</v>
      </c>
      <c r="M60">
        <v>1</v>
      </c>
      <c r="N60">
        <v>0</v>
      </c>
      <c r="O60">
        <v>0</v>
      </c>
      <c r="P60">
        <v>1</v>
      </c>
      <c r="Q60">
        <v>0</v>
      </c>
      <c r="R60">
        <v>0</v>
      </c>
      <c r="S60">
        <v>0</v>
      </c>
      <c r="T60">
        <v>0</v>
      </c>
      <c r="U60">
        <v>0</v>
      </c>
      <c r="V60">
        <v>0</v>
      </c>
      <c r="W60">
        <v>0</v>
      </c>
      <c r="X60">
        <v>0</v>
      </c>
      <c r="Y60">
        <v>1</v>
      </c>
    </row>
    <row r="61" spans="1:25" x14ac:dyDescent="0.25">
      <c r="A61" s="1">
        <v>59</v>
      </c>
      <c r="B61" t="s">
        <v>277</v>
      </c>
      <c r="C61" t="s">
        <v>278</v>
      </c>
      <c r="D61" t="s">
        <v>110</v>
      </c>
      <c r="E61">
        <v>670000000</v>
      </c>
      <c r="F61">
        <v>2019</v>
      </c>
      <c r="G61" t="s">
        <v>53</v>
      </c>
      <c r="H61" t="s">
        <v>279</v>
      </c>
      <c r="I61" t="s">
        <v>280</v>
      </c>
      <c r="J61">
        <v>0</v>
      </c>
      <c r="K61">
        <v>0</v>
      </c>
      <c r="L61">
        <v>0</v>
      </c>
      <c r="M61">
        <v>1</v>
      </c>
      <c r="N61">
        <v>1</v>
      </c>
      <c r="O61">
        <v>0</v>
      </c>
      <c r="P61">
        <v>0</v>
      </c>
      <c r="Q61">
        <v>1</v>
      </c>
      <c r="R61">
        <v>0</v>
      </c>
      <c r="S61">
        <v>0</v>
      </c>
      <c r="T61">
        <v>1</v>
      </c>
      <c r="U61">
        <v>0</v>
      </c>
      <c r="V61">
        <v>0</v>
      </c>
      <c r="W61">
        <v>0</v>
      </c>
      <c r="X61">
        <v>0</v>
      </c>
      <c r="Y61">
        <v>1</v>
      </c>
    </row>
    <row r="62" spans="1:25" x14ac:dyDescent="0.25">
      <c r="A62" s="1">
        <v>60</v>
      </c>
      <c r="B62" t="s">
        <v>281</v>
      </c>
      <c r="C62" t="s">
        <v>109</v>
      </c>
      <c r="D62" t="s">
        <v>110</v>
      </c>
      <c r="E62">
        <v>825000000</v>
      </c>
      <c r="F62">
        <v>2014</v>
      </c>
      <c r="G62" t="s">
        <v>53</v>
      </c>
      <c r="H62" t="s">
        <v>282</v>
      </c>
      <c r="I62" t="s">
        <v>113</v>
      </c>
      <c r="J62">
        <v>0</v>
      </c>
      <c r="K62">
        <v>0</v>
      </c>
      <c r="L62">
        <v>0</v>
      </c>
      <c r="M62">
        <v>1</v>
      </c>
      <c r="N62">
        <v>0</v>
      </c>
      <c r="O62">
        <v>0</v>
      </c>
      <c r="P62">
        <v>0</v>
      </c>
      <c r="Q62">
        <v>1</v>
      </c>
      <c r="R62">
        <v>0</v>
      </c>
      <c r="S62">
        <v>0</v>
      </c>
      <c r="T62">
        <v>1</v>
      </c>
      <c r="U62">
        <v>1</v>
      </c>
      <c r="V62">
        <v>0</v>
      </c>
      <c r="W62">
        <v>0</v>
      </c>
      <c r="X62">
        <v>0</v>
      </c>
      <c r="Y62">
        <v>1</v>
      </c>
    </row>
    <row r="63" spans="1:25" x14ac:dyDescent="0.25">
      <c r="A63" s="1">
        <v>61</v>
      </c>
      <c r="B63" t="s">
        <v>284</v>
      </c>
      <c r="C63" t="s">
        <v>285</v>
      </c>
      <c r="D63" t="s">
        <v>110</v>
      </c>
      <c r="E63">
        <v>650000000</v>
      </c>
      <c r="F63">
        <v>2020</v>
      </c>
      <c r="G63" t="s">
        <v>90</v>
      </c>
      <c r="H63" t="s">
        <v>286</v>
      </c>
      <c r="I63" t="s">
        <v>287</v>
      </c>
      <c r="J63">
        <v>0</v>
      </c>
      <c r="K63">
        <v>0</v>
      </c>
      <c r="L63">
        <v>0</v>
      </c>
      <c r="M63">
        <v>1</v>
      </c>
      <c r="N63">
        <v>1</v>
      </c>
      <c r="O63">
        <v>0</v>
      </c>
      <c r="P63">
        <v>0</v>
      </c>
      <c r="Q63">
        <v>1</v>
      </c>
      <c r="R63">
        <v>0</v>
      </c>
      <c r="S63">
        <v>0</v>
      </c>
      <c r="T63">
        <v>1</v>
      </c>
      <c r="U63">
        <v>0</v>
      </c>
      <c r="V63">
        <v>0</v>
      </c>
      <c r="W63">
        <v>0</v>
      </c>
      <c r="X63">
        <v>0</v>
      </c>
      <c r="Y63">
        <v>1</v>
      </c>
    </row>
    <row r="64" spans="1:25" x14ac:dyDescent="0.25">
      <c r="A64" s="1">
        <v>62</v>
      </c>
      <c r="B64" t="s">
        <v>288</v>
      </c>
      <c r="C64" t="s">
        <v>115</v>
      </c>
      <c r="D64" t="s">
        <v>51</v>
      </c>
      <c r="E64">
        <v>885000000</v>
      </c>
      <c r="F64">
        <v>2017</v>
      </c>
      <c r="G64" t="s">
        <v>53</v>
      </c>
      <c r="H64" t="s">
        <v>290</v>
      </c>
      <c r="I64" t="s">
        <v>118</v>
      </c>
      <c r="J64">
        <v>1</v>
      </c>
      <c r="K64">
        <v>1</v>
      </c>
      <c r="L64">
        <v>1</v>
      </c>
      <c r="M64">
        <v>1</v>
      </c>
      <c r="N64">
        <v>0</v>
      </c>
      <c r="O64">
        <v>0</v>
      </c>
      <c r="P64">
        <v>1</v>
      </c>
      <c r="Q64">
        <v>0</v>
      </c>
      <c r="R64">
        <v>0</v>
      </c>
      <c r="S64">
        <v>0</v>
      </c>
      <c r="T64">
        <v>0</v>
      </c>
      <c r="U64">
        <v>0</v>
      </c>
      <c r="V64">
        <v>0</v>
      </c>
      <c r="W64">
        <v>0</v>
      </c>
      <c r="X64">
        <v>0</v>
      </c>
      <c r="Y64">
        <v>1</v>
      </c>
    </row>
    <row r="65" spans="1:25" x14ac:dyDescent="0.25">
      <c r="A65" s="1">
        <v>63</v>
      </c>
      <c r="B65" t="s">
        <v>291</v>
      </c>
      <c r="C65" t="s">
        <v>201</v>
      </c>
      <c r="D65" t="s">
        <v>67</v>
      </c>
      <c r="E65">
        <v>500000000</v>
      </c>
      <c r="F65">
        <v>2017</v>
      </c>
      <c r="G65" t="s">
        <v>53</v>
      </c>
      <c r="H65" t="s">
        <v>292</v>
      </c>
      <c r="I65" t="s">
        <v>203</v>
      </c>
      <c r="J65">
        <v>0</v>
      </c>
      <c r="K65">
        <v>0</v>
      </c>
      <c r="L65">
        <v>0</v>
      </c>
      <c r="M65">
        <v>1</v>
      </c>
      <c r="N65">
        <v>0</v>
      </c>
      <c r="O65">
        <v>0</v>
      </c>
      <c r="P65">
        <v>1</v>
      </c>
      <c r="Q65">
        <v>0</v>
      </c>
      <c r="R65">
        <v>0</v>
      </c>
      <c r="S65">
        <v>0</v>
      </c>
      <c r="T65">
        <v>0</v>
      </c>
      <c r="U65">
        <v>0</v>
      </c>
      <c r="V65">
        <v>0</v>
      </c>
      <c r="W65">
        <v>0</v>
      </c>
      <c r="X65">
        <v>0</v>
      </c>
      <c r="Y65">
        <v>1</v>
      </c>
    </row>
    <row r="66" spans="1:25" x14ac:dyDescent="0.25">
      <c r="A66" s="1">
        <v>64</v>
      </c>
      <c r="B66" t="s">
        <v>293</v>
      </c>
      <c r="C66" t="s">
        <v>294</v>
      </c>
      <c r="D66" t="s">
        <v>51</v>
      </c>
      <c r="E66">
        <v>850000000</v>
      </c>
      <c r="F66">
        <v>2017</v>
      </c>
      <c r="G66" t="s">
        <v>53</v>
      </c>
      <c r="H66" t="s">
        <v>296</v>
      </c>
      <c r="I66" t="s">
        <v>297</v>
      </c>
      <c r="J66">
        <v>0</v>
      </c>
      <c r="K66">
        <v>1</v>
      </c>
      <c r="L66">
        <v>1</v>
      </c>
      <c r="M66">
        <v>0</v>
      </c>
      <c r="N66">
        <v>0</v>
      </c>
      <c r="O66">
        <v>1</v>
      </c>
      <c r="P66">
        <v>0</v>
      </c>
      <c r="Q66">
        <v>1</v>
      </c>
      <c r="R66">
        <v>0</v>
      </c>
      <c r="S66">
        <v>0</v>
      </c>
      <c r="T66">
        <v>1</v>
      </c>
      <c r="U66">
        <v>1</v>
      </c>
      <c r="V66">
        <v>0</v>
      </c>
      <c r="W66">
        <v>0</v>
      </c>
      <c r="X66">
        <v>0</v>
      </c>
      <c r="Y66">
        <v>1</v>
      </c>
    </row>
    <row r="67" spans="1:25" x14ac:dyDescent="0.25">
      <c r="A67" s="1">
        <v>65</v>
      </c>
      <c r="B67" t="s">
        <v>298</v>
      </c>
      <c r="C67" t="s">
        <v>299</v>
      </c>
      <c r="D67" t="s">
        <v>110</v>
      </c>
      <c r="E67">
        <v>605000000</v>
      </c>
      <c r="F67">
        <v>2021</v>
      </c>
      <c r="G67" t="s">
        <v>53</v>
      </c>
      <c r="H67" t="s">
        <v>301</v>
      </c>
      <c r="I67" t="s">
        <v>302</v>
      </c>
      <c r="J67">
        <v>1</v>
      </c>
      <c r="K67">
        <v>0</v>
      </c>
      <c r="L67">
        <v>0</v>
      </c>
      <c r="M67">
        <v>1</v>
      </c>
      <c r="N67">
        <v>0</v>
      </c>
      <c r="O67">
        <v>0</v>
      </c>
      <c r="P67">
        <v>1</v>
      </c>
      <c r="Q67">
        <v>0</v>
      </c>
      <c r="R67">
        <v>0</v>
      </c>
      <c r="S67">
        <v>0</v>
      </c>
      <c r="T67">
        <v>0</v>
      </c>
      <c r="U67">
        <v>0</v>
      </c>
      <c r="V67">
        <v>0</v>
      </c>
      <c r="W67">
        <v>0</v>
      </c>
      <c r="X67">
        <v>0</v>
      </c>
      <c r="Y67">
        <v>1</v>
      </c>
    </row>
    <row r="68" spans="1:25" x14ac:dyDescent="0.25">
      <c r="A68" s="1">
        <v>66</v>
      </c>
      <c r="B68" t="s">
        <v>303</v>
      </c>
      <c r="C68" t="s">
        <v>304</v>
      </c>
      <c r="D68" t="s">
        <v>51</v>
      </c>
      <c r="E68">
        <v>805000000</v>
      </c>
      <c r="F68">
        <v>2012</v>
      </c>
      <c r="G68" t="s">
        <v>53</v>
      </c>
      <c r="H68" t="s">
        <v>305</v>
      </c>
      <c r="I68" t="s">
        <v>306</v>
      </c>
      <c r="J68">
        <v>1</v>
      </c>
      <c r="K68">
        <v>0</v>
      </c>
      <c r="L68">
        <v>0</v>
      </c>
      <c r="M68">
        <v>0</v>
      </c>
      <c r="N68">
        <v>0</v>
      </c>
      <c r="O68">
        <v>0</v>
      </c>
      <c r="P68">
        <v>1</v>
      </c>
      <c r="Q68">
        <v>0</v>
      </c>
      <c r="R68">
        <v>0</v>
      </c>
      <c r="S68">
        <v>0</v>
      </c>
      <c r="T68">
        <v>1</v>
      </c>
      <c r="U68">
        <v>1</v>
      </c>
      <c r="V68">
        <v>0</v>
      </c>
      <c r="W68">
        <v>1</v>
      </c>
      <c r="X68">
        <v>0</v>
      </c>
      <c r="Y68">
        <v>1</v>
      </c>
    </row>
    <row r="69" spans="1:25" x14ac:dyDescent="0.25">
      <c r="A69" s="1">
        <v>67</v>
      </c>
      <c r="B69" t="s">
        <v>307</v>
      </c>
      <c r="C69" t="s">
        <v>308</v>
      </c>
      <c r="D69" t="s">
        <v>51</v>
      </c>
      <c r="E69">
        <v>800000000</v>
      </c>
      <c r="F69">
        <v>2020</v>
      </c>
      <c r="H69" t="s">
        <v>309</v>
      </c>
      <c r="I69" t="s">
        <v>310</v>
      </c>
      <c r="J69">
        <v>1</v>
      </c>
      <c r="K69">
        <v>1</v>
      </c>
      <c r="L69">
        <v>1</v>
      </c>
      <c r="M69">
        <v>1</v>
      </c>
      <c r="N69">
        <v>1</v>
      </c>
      <c r="O69">
        <v>1</v>
      </c>
      <c r="P69">
        <v>0</v>
      </c>
      <c r="Q69">
        <v>0</v>
      </c>
      <c r="R69">
        <v>0</v>
      </c>
      <c r="S69">
        <v>1</v>
      </c>
      <c r="T69">
        <v>0</v>
      </c>
      <c r="U69">
        <v>0</v>
      </c>
      <c r="V69">
        <v>0</v>
      </c>
      <c r="W69">
        <v>0</v>
      </c>
      <c r="X69">
        <v>0</v>
      </c>
      <c r="Y69">
        <v>1</v>
      </c>
    </row>
    <row r="70" spans="1:25" x14ac:dyDescent="0.25">
      <c r="A70" s="1">
        <v>68</v>
      </c>
      <c r="B70" t="s">
        <v>312</v>
      </c>
      <c r="C70" t="s">
        <v>195</v>
      </c>
      <c r="D70" t="s">
        <v>110</v>
      </c>
      <c r="E70">
        <v>696000000</v>
      </c>
      <c r="F70">
        <v>2017</v>
      </c>
      <c r="G70" t="s">
        <v>53</v>
      </c>
      <c r="H70" t="s">
        <v>313</v>
      </c>
      <c r="I70" t="s">
        <v>197</v>
      </c>
      <c r="J70">
        <v>0</v>
      </c>
      <c r="K70">
        <v>0</v>
      </c>
      <c r="L70">
        <v>0</v>
      </c>
      <c r="M70">
        <v>1</v>
      </c>
      <c r="N70">
        <v>1</v>
      </c>
      <c r="O70">
        <v>0</v>
      </c>
      <c r="P70">
        <v>0</v>
      </c>
      <c r="Q70">
        <v>1</v>
      </c>
      <c r="R70">
        <v>0</v>
      </c>
      <c r="S70">
        <v>0</v>
      </c>
      <c r="T70">
        <v>0</v>
      </c>
      <c r="U70">
        <v>0</v>
      </c>
      <c r="V70">
        <v>0</v>
      </c>
      <c r="W70">
        <v>0</v>
      </c>
      <c r="X70">
        <v>0</v>
      </c>
      <c r="Y70">
        <v>1</v>
      </c>
    </row>
    <row r="71" spans="1:25" x14ac:dyDescent="0.25">
      <c r="A71" s="1">
        <v>69</v>
      </c>
      <c r="B71" t="s">
        <v>314</v>
      </c>
      <c r="C71" t="s">
        <v>315</v>
      </c>
      <c r="D71" t="s">
        <v>110</v>
      </c>
      <c r="E71">
        <v>576000000</v>
      </c>
      <c r="F71">
        <v>2019</v>
      </c>
      <c r="G71" t="s">
        <v>53</v>
      </c>
      <c r="H71" t="s">
        <v>316</v>
      </c>
      <c r="I71" t="s">
        <v>317</v>
      </c>
      <c r="J71">
        <v>0</v>
      </c>
      <c r="K71">
        <v>0</v>
      </c>
      <c r="L71">
        <v>0</v>
      </c>
      <c r="M71">
        <v>1</v>
      </c>
      <c r="N71">
        <v>0</v>
      </c>
      <c r="O71">
        <v>0</v>
      </c>
      <c r="P71">
        <v>0</v>
      </c>
      <c r="Q71">
        <v>1</v>
      </c>
      <c r="R71">
        <v>0</v>
      </c>
      <c r="S71">
        <v>0</v>
      </c>
      <c r="T71">
        <v>1</v>
      </c>
      <c r="U71">
        <v>1</v>
      </c>
      <c r="V71">
        <v>0</v>
      </c>
      <c r="W71">
        <v>0</v>
      </c>
      <c r="X71">
        <v>0</v>
      </c>
      <c r="Y71">
        <v>1</v>
      </c>
    </row>
    <row r="72" spans="1:25" x14ac:dyDescent="0.25">
      <c r="A72" s="1">
        <v>70</v>
      </c>
      <c r="B72" t="s">
        <v>318</v>
      </c>
      <c r="C72" t="s">
        <v>319</v>
      </c>
      <c r="D72" t="s">
        <v>67</v>
      </c>
      <c r="E72">
        <v>450000000</v>
      </c>
      <c r="F72">
        <v>2018</v>
      </c>
      <c r="G72" t="s">
        <v>53</v>
      </c>
      <c r="H72" t="s">
        <v>320</v>
      </c>
      <c r="I72" t="s">
        <v>321</v>
      </c>
      <c r="J72">
        <v>0</v>
      </c>
      <c r="K72">
        <v>0</v>
      </c>
      <c r="L72">
        <v>0</v>
      </c>
      <c r="M72">
        <v>1</v>
      </c>
      <c r="N72">
        <v>1</v>
      </c>
      <c r="O72">
        <v>0</v>
      </c>
      <c r="P72">
        <v>0</v>
      </c>
      <c r="Q72">
        <v>1</v>
      </c>
      <c r="R72">
        <v>0</v>
      </c>
      <c r="S72">
        <v>0</v>
      </c>
      <c r="T72">
        <v>0</v>
      </c>
      <c r="U72">
        <v>0</v>
      </c>
      <c r="V72">
        <v>0</v>
      </c>
      <c r="W72">
        <v>0</v>
      </c>
      <c r="X72">
        <v>0</v>
      </c>
      <c r="Y72">
        <v>1</v>
      </c>
    </row>
    <row r="73" spans="1:25" x14ac:dyDescent="0.25">
      <c r="A73" s="1">
        <v>71</v>
      </c>
      <c r="B73" t="s">
        <v>322</v>
      </c>
      <c r="C73" t="s">
        <v>319</v>
      </c>
      <c r="D73" t="s">
        <v>67</v>
      </c>
      <c r="E73">
        <v>450000000</v>
      </c>
      <c r="F73">
        <v>2013</v>
      </c>
      <c r="G73" t="s">
        <v>53</v>
      </c>
      <c r="H73" t="s">
        <v>323</v>
      </c>
      <c r="I73" t="s">
        <v>321</v>
      </c>
      <c r="J73">
        <v>0</v>
      </c>
      <c r="K73">
        <v>0</v>
      </c>
      <c r="L73">
        <v>0</v>
      </c>
      <c r="M73">
        <v>1</v>
      </c>
      <c r="N73">
        <v>0</v>
      </c>
      <c r="O73">
        <v>0</v>
      </c>
      <c r="P73">
        <v>1</v>
      </c>
      <c r="Q73">
        <v>1</v>
      </c>
      <c r="R73">
        <v>0</v>
      </c>
      <c r="S73">
        <v>0</v>
      </c>
      <c r="T73">
        <v>0</v>
      </c>
      <c r="U73">
        <v>0</v>
      </c>
      <c r="V73">
        <v>0</v>
      </c>
      <c r="W73">
        <v>1</v>
      </c>
      <c r="X73">
        <v>0</v>
      </c>
      <c r="Y73">
        <v>1</v>
      </c>
    </row>
    <row r="74" spans="1:25" x14ac:dyDescent="0.25">
      <c r="A74" s="1">
        <v>72</v>
      </c>
      <c r="B74" t="s">
        <v>325</v>
      </c>
      <c r="C74" t="s">
        <v>164</v>
      </c>
      <c r="D74" t="s">
        <v>51</v>
      </c>
      <c r="E74">
        <v>739000000</v>
      </c>
      <c r="F74">
        <v>2014</v>
      </c>
      <c r="G74" t="s">
        <v>53</v>
      </c>
      <c r="H74" t="s">
        <v>327</v>
      </c>
      <c r="I74" t="s">
        <v>167</v>
      </c>
      <c r="J74">
        <v>1</v>
      </c>
      <c r="K74">
        <v>1</v>
      </c>
      <c r="L74">
        <v>1</v>
      </c>
      <c r="M74">
        <v>1</v>
      </c>
      <c r="N74">
        <v>1</v>
      </c>
      <c r="O74">
        <v>1</v>
      </c>
      <c r="P74">
        <v>1</v>
      </c>
      <c r="Q74">
        <v>0</v>
      </c>
      <c r="R74">
        <v>0</v>
      </c>
      <c r="S74">
        <v>0</v>
      </c>
      <c r="T74">
        <v>0</v>
      </c>
      <c r="U74">
        <v>1</v>
      </c>
      <c r="V74">
        <v>0</v>
      </c>
      <c r="W74">
        <v>0</v>
      </c>
      <c r="X74">
        <v>0</v>
      </c>
      <c r="Y74">
        <v>1</v>
      </c>
    </row>
    <row r="75" spans="1:25" x14ac:dyDescent="0.25">
      <c r="A75" s="1">
        <v>73</v>
      </c>
      <c r="B75" t="s">
        <v>328</v>
      </c>
      <c r="C75" t="s">
        <v>329</v>
      </c>
      <c r="D75" t="s">
        <v>67</v>
      </c>
      <c r="E75">
        <v>420000000</v>
      </c>
      <c r="F75">
        <v>2017</v>
      </c>
      <c r="G75" t="s">
        <v>53</v>
      </c>
      <c r="H75" t="s">
        <v>331</v>
      </c>
      <c r="I75" t="s">
        <v>332</v>
      </c>
      <c r="J75">
        <v>1</v>
      </c>
      <c r="K75">
        <v>0</v>
      </c>
      <c r="L75">
        <v>1</v>
      </c>
      <c r="M75">
        <v>1</v>
      </c>
      <c r="N75">
        <v>0</v>
      </c>
      <c r="O75">
        <v>0</v>
      </c>
      <c r="P75">
        <v>1</v>
      </c>
      <c r="Q75">
        <v>1</v>
      </c>
      <c r="R75">
        <v>0</v>
      </c>
      <c r="S75">
        <v>0</v>
      </c>
      <c r="T75">
        <v>0</v>
      </c>
      <c r="U75">
        <v>0</v>
      </c>
      <c r="V75">
        <v>1</v>
      </c>
      <c r="W75">
        <v>0</v>
      </c>
      <c r="X75">
        <v>0</v>
      </c>
      <c r="Y75">
        <v>1</v>
      </c>
    </row>
    <row r="76" spans="1:25" x14ac:dyDescent="0.25">
      <c r="A76" s="1">
        <v>74</v>
      </c>
      <c r="B76" t="s">
        <v>334</v>
      </c>
      <c r="C76" t="s">
        <v>229</v>
      </c>
      <c r="D76" t="s">
        <v>51</v>
      </c>
      <c r="E76">
        <v>700000000</v>
      </c>
      <c r="F76">
        <v>2015</v>
      </c>
      <c r="G76" t="s">
        <v>53</v>
      </c>
      <c r="H76" t="s">
        <v>335</v>
      </c>
      <c r="I76" t="s">
        <v>232</v>
      </c>
      <c r="J76">
        <v>1</v>
      </c>
      <c r="K76">
        <v>1</v>
      </c>
      <c r="L76">
        <v>1</v>
      </c>
      <c r="M76">
        <v>1</v>
      </c>
      <c r="N76">
        <v>1</v>
      </c>
      <c r="O76">
        <v>1</v>
      </c>
      <c r="P76">
        <v>1</v>
      </c>
      <c r="Q76">
        <v>1</v>
      </c>
      <c r="R76">
        <v>0</v>
      </c>
      <c r="S76">
        <v>0</v>
      </c>
      <c r="T76">
        <v>0</v>
      </c>
      <c r="U76">
        <v>0</v>
      </c>
      <c r="V76">
        <v>1</v>
      </c>
      <c r="W76">
        <v>0</v>
      </c>
      <c r="X76">
        <v>0</v>
      </c>
      <c r="Y76">
        <v>1</v>
      </c>
    </row>
    <row r="77" spans="1:25" x14ac:dyDescent="0.25">
      <c r="A77" s="1">
        <v>75</v>
      </c>
      <c r="B77" t="s">
        <v>336</v>
      </c>
      <c r="C77" t="s">
        <v>224</v>
      </c>
      <c r="D77" t="s">
        <v>110</v>
      </c>
      <c r="E77">
        <v>513000000</v>
      </c>
      <c r="F77">
        <v>2018</v>
      </c>
      <c r="G77" t="s">
        <v>53</v>
      </c>
      <c r="H77" t="s">
        <v>337</v>
      </c>
      <c r="I77" t="s">
        <v>226</v>
      </c>
      <c r="J77">
        <v>0</v>
      </c>
      <c r="K77">
        <v>0</v>
      </c>
      <c r="L77">
        <v>0</v>
      </c>
      <c r="M77">
        <v>1</v>
      </c>
      <c r="N77">
        <v>0</v>
      </c>
      <c r="O77">
        <v>0</v>
      </c>
      <c r="P77">
        <v>0</v>
      </c>
      <c r="Q77">
        <v>1</v>
      </c>
      <c r="R77">
        <v>0</v>
      </c>
      <c r="S77">
        <v>1</v>
      </c>
      <c r="T77">
        <v>0</v>
      </c>
      <c r="U77">
        <v>0</v>
      </c>
      <c r="V77">
        <v>1</v>
      </c>
      <c r="W77">
        <v>1</v>
      </c>
      <c r="X77">
        <v>0</v>
      </c>
      <c r="Y77">
        <v>1</v>
      </c>
    </row>
    <row r="78" spans="1:25" x14ac:dyDescent="0.25">
      <c r="A78" s="1">
        <v>76</v>
      </c>
      <c r="B78" t="s">
        <v>339</v>
      </c>
      <c r="C78" t="s">
        <v>255</v>
      </c>
      <c r="D78" t="s">
        <v>51</v>
      </c>
      <c r="E78">
        <v>696930000</v>
      </c>
      <c r="F78">
        <v>2016</v>
      </c>
      <c r="G78" t="s">
        <v>53</v>
      </c>
      <c r="H78" t="s">
        <v>340</v>
      </c>
      <c r="I78" t="s">
        <v>258</v>
      </c>
      <c r="J78">
        <v>1</v>
      </c>
      <c r="K78">
        <v>0</v>
      </c>
      <c r="L78">
        <v>0</v>
      </c>
      <c r="M78">
        <v>0</v>
      </c>
      <c r="N78">
        <v>0</v>
      </c>
      <c r="O78">
        <v>0</v>
      </c>
      <c r="P78">
        <v>1</v>
      </c>
      <c r="Q78">
        <v>1</v>
      </c>
      <c r="R78">
        <v>0</v>
      </c>
      <c r="S78">
        <v>0</v>
      </c>
      <c r="T78">
        <v>0</v>
      </c>
      <c r="U78">
        <v>1</v>
      </c>
      <c r="V78">
        <v>0</v>
      </c>
      <c r="W78">
        <v>1</v>
      </c>
      <c r="X78">
        <v>0</v>
      </c>
      <c r="Y78">
        <v>1</v>
      </c>
    </row>
    <row r="79" spans="1:25" x14ac:dyDescent="0.25">
      <c r="A79" s="1">
        <v>77</v>
      </c>
      <c r="B79" t="s">
        <v>341</v>
      </c>
      <c r="C79" t="s">
        <v>342</v>
      </c>
      <c r="D79" t="s">
        <v>110</v>
      </c>
      <c r="E79">
        <v>500000000</v>
      </c>
      <c r="F79">
        <v>2009</v>
      </c>
      <c r="G79" t="s">
        <v>53</v>
      </c>
      <c r="H79" t="s">
        <v>344</v>
      </c>
      <c r="I79" t="s">
        <v>345</v>
      </c>
      <c r="J79">
        <v>0</v>
      </c>
      <c r="K79">
        <v>1</v>
      </c>
      <c r="L79">
        <v>1</v>
      </c>
      <c r="M79">
        <v>0</v>
      </c>
      <c r="N79">
        <v>1</v>
      </c>
      <c r="O79">
        <v>1</v>
      </c>
      <c r="P79">
        <v>1</v>
      </c>
      <c r="Q79">
        <v>1</v>
      </c>
      <c r="R79">
        <v>0</v>
      </c>
      <c r="S79">
        <v>0</v>
      </c>
      <c r="T79">
        <v>1</v>
      </c>
      <c r="U79">
        <v>1</v>
      </c>
      <c r="V79">
        <v>0</v>
      </c>
      <c r="W79">
        <v>1</v>
      </c>
      <c r="X79">
        <v>1</v>
      </c>
      <c r="Y79">
        <v>1</v>
      </c>
    </row>
    <row r="80" spans="1:25" x14ac:dyDescent="0.25">
      <c r="A80" s="1">
        <v>78</v>
      </c>
      <c r="B80" t="s">
        <v>347</v>
      </c>
      <c r="C80" t="s">
        <v>195</v>
      </c>
      <c r="D80" t="s">
        <v>110</v>
      </c>
      <c r="E80">
        <v>628000000</v>
      </c>
      <c r="F80">
        <v>2015</v>
      </c>
      <c r="G80" t="s">
        <v>53</v>
      </c>
      <c r="H80" t="s">
        <v>348</v>
      </c>
      <c r="I80" t="s">
        <v>197</v>
      </c>
      <c r="J80">
        <v>0</v>
      </c>
      <c r="K80">
        <v>0</v>
      </c>
      <c r="L80">
        <v>0</v>
      </c>
      <c r="M80">
        <v>1</v>
      </c>
      <c r="N80">
        <v>1</v>
      </c>
      <c r="O80">
        <v>0</v>
      </c>
      <c r="P80">
        <v>0</v>
      </c>
      <c r="Q80">
        <v>1</v>
      </c>
      <c r="R80">
        <v>0</v>
      </c>
      <c r="S80">
        <v>0</v>
      </c>
      <c r="T80">
        <v>0</v>
      </c>
      <c r="U80">
        <v>0</v>
      </c>
      <c r="V80">
        <v>0</v>
      </c>
      <c r="W80">
        <v>0</v>
      </c>
      <c r="X80">
        <v>0</v>
      </c>
      <c r="Y80">
        <v>1</v>
      </c>
    </row>
    <row r="81" spans="1:25" x14ac:dyDescent="0.25">
      <c r="A81" s="1">
        <v>79</v>
      </c>
      <c r="B81" t="s">
        <v>349</v>
      </c>
      <c r="C81" t="s">
        <v>350</v>
      </c>
      <c r="D81" t="s">
        <v>110</v>
      </c>
      <c r="E81">
        <v>500000000</v>
      </c>
      <c r="F81">
        <v>2020</v>
      </c>
      <c r="G81" t="s">
        <v>90</v>
      </c>
      <c r="H81" t="s">
        <v>351</v>
      </c>
      <c r="I81" t="s">
        <v>352</v>
      </c>
      <c r="J81">
        <v>0</v>
      </c>
      <c r="K81">
        <v>0</v>
      </c>
      <c r="L81">
        <v>0</v>
      </c>
      <c r="M81">
        <v>1</v>
      </c>
      <c r="N81">
        <v>1</v>
      </c>
      <c r="O81">
        <v>0</v>
      </c>
      <c r="P81">
        <v>1</v>
      </c>
      <c r="Q81">
        <v>0</v>
      </c>
      <c r="R81">
        <v>0</v>
      </c>
      <c r="S81">
        <v>0</v>
      </c>
      <c r="T81">
        <v>0</v>
      </c>
      <c r="U81">
        <v>0</v>
      </c>
      <c r="V81">
        <v>0</v>
      </c>
      <c r="W81">
        <v>0</v>
      </c>
      <c r="X81">
        <v>0</v>
      </c>
      <c r="Y81">
        <v>1</v>
      </c>
    </row>
    <row r="82" spans="1:25" x14ac:dyDescent="0.25">
      <c r="A82" s="1">
        <v>80</v>
      </c>
      <c r="B82" t="s">
        <v>353</v>
      </c>
      <c r="C82" t="s">
        <v>354</v>
      </c>
      <c r="D82" t="s">
        <v>67</v>
      </c>
      <c r="E82">
        <v>400000000</v>
      </c>
      <c r="F82">
        <v>2018</v>
      </c>
      <c r="G82" t="s">
        <v>53</v>
      </c>
      <c r="H82" t="s">
        <v>355</v>
      </c>
      <c r="I82" t="s">
        <v>356</v>
      </c>
      <c r="J82">
        <v>0</v>
      </c>
      <c r="K82">
        <v>0</v>
      </c>
      <c r="L82">
        <v>0</v>
      </c>
      <c r="M82">
        <v>1</v>
      </c>
      <c r="N82">
        <v>0</v>
      </c>
      <c r="O82">
        <v>0</v>
      </c>
      <c r="P82">
        <v>1</v>
      </c>
      <c r="Q82">
        <v>0</v>
      </c>
      <c r="R82">
        <v>0</v>
      </c>
      <c r="S82">
        <v>0</v>
      </c>
      <c r="T82">
        <v>0</v>
      </c>
      <c r="U82">
        <v>0</v>
      </c>
      <c r="V82">
        <v>0</v>
      </c>
      <c r="W82">
        <v>0</v>
      </c>
      <c r="X82">
        <v>0</v>
      </c>
      <c r="Y82">
        <v>1</v>
      </c>
    </row>
    <row r="83" spans="1:25" x14ac:dyDescent="0.25">
      <c r="A83" s="1">
        <v>81</v>
      </c>
      <c r="B83" t="s">
        <v>357</v>
      </c>
      <c r="C83" t="s">
        <v>294</v>
      </c>
      <c r="D83" t="s">
        <v>51</v>
      </c>
      <c r="E83">
        <v>675000000</v>
      </c>
      <c r="F83">
        <v>2020</v>
      </c>
      <c r="G83" t="s">
        <v>90</v>
      </c>
      <c r="H83" t="s">
        <v>358</v>
      </c>
      <c r="I83" t="s">
        <v>297</v>
      </c>
      <c r="J83">
        <v>0</v>
      </c>
      <c r="K83">
        <v>1</v>
      </c>
      <c r="L83">
        <v>1</v>
      </c>
      <c r="M83">
        <v>0</v>
      </c>
      <c r="N83">
        <v>0</v>
      </c>
      <c r="O83">
        <v>1</v>
      </c>
      <c r="P83">
        <v>0</v>
      </c>
      <c r="Q83">
        <v>1</v>
      </c>
      <c r="R83">
        <v>0</v>
      </c>
      <c r="S83">
        <v>0</v>
      </c>
      <c r="T83">
        <v>0</v>
      </c>
      <c r="U83">
        <v>1</v>
      </c>
      <c r="V83">
        <v>0</v>
      </c>
      <c r="W83">
        <v>0</v>
      </c>
      <c r="X83">
        <v>0</v>
      </c>
      <c r="Y83">
        <v>1</v>
      </c>
    </row>
    <row r="84" spans="1:25" x14ac:dyDescent="0.25">
      <c r="A84" s="1">
        <v>82</v>
      </c>
      <c r="B84" t="s">
        <v>359</v>
      </c>
      <c r="C84" t="s">
        <v>109</v>
      </c>
      <c r="D84" t="s">
        <v>110</v>
      </c>
      <c r="E84">
        <v>495500000</v>
      </c>
      <c r="F84">
        <v>2018</v>
      </c>
      <c r="G84" t="s">
        <v>53</v>
      </c>
      <c r="H84" t="s">
        <v>360</v>
      </c>
      <c r="I84" t="s">
        <v>113</v>
      </c>
      <c r="J84">
        <v>0</v>
      </c>
      <c r="K84">
        <v>0</v>
      </c>
      <c r="L84">
        <v>0</v>
      </c>
      <c r="M84">
        <v>1</v>
      </c>
      <c r="N84">
        <v>0</v>
      </c>
      <c r="O84">
        <v>0</v>
      </c>
      <c r="P84">
        <v>0</v>
      </c>
      <c r="Q84">
        <v>1</v>
      </c>
      <c r="R84">
        <v>0</v>
      </c>
      <c r="S84">
        <v>0</v>
      </c>
      <c r="T84">
        <v>1</v>
      </c>
      <c r="U84">
        <v>1</v>
      </c>
      <c r="V84">
        <v>0</v>
      </c>
      <c r="W84">
        <v>0</v>
      </c>
      <c r="X84">
        <v>0</v>
      </c>
      <c r="Y84">
        <v>1</v>
      </c>
    </row>
    <row r="85" spans="1:25" x14ac:dyDescent="0.25">
      <c r="A85" s="1">
        <v>83</v>
      </c>
      <c r="B85" t="s">
        <v>361</v>
      </c>
      <c r="C85" t="s">
        <v>362</v>
      </c>
      <c r="D85" t="s">
        <v>51</v>
      </c>
      <c r="E85">
        <v>670000000</v>
      </c>
      <c r="F85">
        <v>2016</v>
      </c>
      <c r="G85" t="s">
        <v>53</v>
      </c>
      <c r="H85" t="s">
        <v>363</v>
      </c>
      <c r="I85" t="s">
        <v>364</v>
      </c>
      <c r="J85">
        <v>0</v>
      </c>
      <c r="K85">
        <v>0</v>
      </c>
      <c r="L85">
        <v>0</v>
      </c>
      <c r="M85">
        <v>0</v>
      </c>
      <c r="N85">
        <v>0</v>
      </c>
      <c r="O85">
        <v>1</v>
      </c>
      <c r="P85">
        <v>1</v>
      </c>
      <c r="Q85">
        <v>0</v>
      </c>
      <c r="R85">
        <v>0</v>
      </c>
      <c r="S85">
        <v>0</v>
      </c>
      <c r="T85">
        <v>0</v>
      </c>
      <c r="U85">
        <v>0</v>
      </c>
      <c r="V85">
        <v>0</v>
      </c>
      <c r="W85">
        <v>0</v>
      </c>
      <c r="X85">
        <v>0</v>
      </c>
      <c r="Y85">
        <v>1</v>
      </c>
    </row>
    <row r="86" spans="1:25" x14ac:dyDescent="0.25">
      <c r="A86" s="1">
        <v>84</v>
      </c>
      <c r="B86" t="s">
        <v>365</v>
      </c>
      <c r="C86" t="s">
        <v>285</v>
      </c>
      <c r="D86" t="s">
        <v>110</v>
      </c>
      <c r="E86">
        <v>474000000</v>
      </c>
      <c r="F86">
        <v>2017</v>
      </c>
      <c r="G86" t="s">
        <v>53</v>
      </c>
      <c r="H86" t="s">
        <v>366</v>
      </c>
      <c r="I86" t="s">
        <v>287</v>
      </c>
      <c r="J86">
        <v>0</v>
      </c>
      <c r="K86">
        <v>0</v>
      </c>
      <c r="L86">
        <v>0</v>
      </c>
      <c r="M86">
        <v>1</v>
      </c>
      <c r="N86">
        <v>1</v>
      </c>
      <c r="O86">
        <v>0</v>
      </c>
      <c r="P86">
        <v>0</v>
      </c>
      <c r="Q86">
        <v>1</v>
      </c>
      <c r="R86">
        <v>0</v>
      </c>
      <c r="S86">
        <v>0</v>
      </c>
      <c r="T86">
        <v>1</v>
      </c>
      <c r="U86">
        <v>1</v>
      </c>
      <c r="V86">
        <v>0</v>
      </c>
      <c r="W86">
        <v>0</v>
      </c>
      <c r="X86">
        <v>0</v>
      </c>
      <c r="Y86">
        <v>1</v>
      </c>
    </row>
    <row r="87" spans="1:25" x14ac:dyDescent="0.25">
      <c r="A87" s="1">
        <v>85</v>
      </c>
      <c r="B87" t="s">
        <v>367</v>
      </c>
      <c r="C87" t="s">
        <v>66</v>
      </c>
      <c r="D87" t="s">
        <v>51</v>
      </c>
      <c r="E87">
        <v>645000000</v>
      </c>
      <c r="F87">
        <v>2017</v>
      </c>
      <c r="G87" t="s">
        <v>53</v>
      </c>
      <c r="H87" t="s">
        <v>368</v>
      </c>
      <c r="I87" t="s">
        <v>69</v>
      </c>
      <c r="J87">
        <v>1</v>
      </c>
      <c r="K87">
        <v>0</v>
      </c>
      <c r="L87">
        <v>1</v>
      </c>
      <c r="M87">
        <v>1</v>
      </c>
      <c r="N87">
        <v>1</v>
      </c>
      <c r="O87">
        <v>0</v>
      </c>
      <c r="P87">
        <v>1</v>
      </c>
      <c r="Q87">
        <v>0</v>
      </c>
      <c r="R87">
        <v>0</v>
      </c>
      <c r="S87">
        <v>0</v>
      </c>
      <c r="T87">
        <v>1</v>
      </c>
      <c r="U87">
        <v>1</v>
      </c>
      <c r="V87">
        <v>0</v>
      </c>
      <c r="W87">
        <v>0</v>
      </c>
      <c r="X87">
        <v>0</v>
      </c>
      <c r="Y87">
        <v>1</v>
      </c>
    </row>
    <row r="88" spans="1:25" x14ac:dyDescent="0.25">
      <c r="A88" s="1">
        <v>86</v>
      </c>
      <c r="B88" t="s">
        <v>369</v>
      </c>
      <c r="C88" t="s">
        <v>370</v>
      </c>
      <c r="D88" t="s">
        <v>110</v>
      </c>
      <c r="E88">
        <v>465500000</v>
      </c>
      <c r="F88">
        <v>2017</v>
      </c>
      <c r="G88" t="s">
        <v>53</v>
      </c>
      <c r="H88" t="s">
        <v>371</v>
      </c>
      <c r="I88" t="s">
        <v>372</v>
      </c>
      <c r="J88">
        <v>0</v>
      </c>
      <c r="K88">
        <v>0</v>
      </c>
      <c r="L88">
        <v>0</v>
      </c>
      <c r="M88">
        <v>1</v>
      </c>
      <c r="N88">
        <v>0</v>
      </c>
      <c r="O88">
        <v>0</v>
      </c>
      <c r="P88">
        <v>0</v>
      </c>
      <c r="Q88">
        <v>1</v>
      </c>
      <c r="R88">
        <v>0</v>
      </c>
      <c r="S88">
        <v>0</v>
      </c>
      <c r="T88">
        <v>0</v>
      </c>
      <c r="U88">
        <v>0</v>
      </c>
      <c r="V88">
        <v>0</v>
      </c>
      <c r="W88">
        <v>0</v>
      </c>
      <c r="X88">
        <v>0</v>
      </c>
      <c r="Y88">
        <v>1</v>
      </c>
    </row>
    <row r="89" spans="1:25" x14ac:dyDescent="0.25">
      <c r="A89" s="1">
        <v>87</v>
      </c>
      <c r="B89" t="s">
        <v>373</v>
      </c>
      <c r="C89" t="s">
        <v>84</v>
      </c>
      <c r="D89" t="s">
        <v>51</v>
      </c>
      <c r="E89">
        <v>630000000</v>
      </c>
      <c r="F89">
        <v>2021</v>
      </c>
      <c r="G89" t="s">
        <v>53</v>
      </c>
      <c r="H89" t="s">
        <v>374</v>
      </c>
      <c r="I89" t="s">
        <v>87</v>
      </c>
      <c r="J89">
        <v>0</v>
      </c>
      <c r="K89">
        <v>1</v>
      </c>
      <c r="L89">
        <v>0</v>
      </c>
      <c r="M89">
        <v>0</v>
      </c>
      <c r="N89">
        <v>0</v>
      </c>
      <c r="O89">
        <v>0</v>
      </c>
      <c r="P89">
        <v>0</v>
      </c>
      <c r="Q89">
        <v>1</v>
      </c>
      <c r="R89">
        <v>0</v>
      </c>
      <c r="S89">
        <v>0</v>
      </c>
      <c r="T89">
        <v>0</v>
      </c>
      <c r="U89">
        <v>0</v>
      </c>
      <c r="V89">
        <v>0</v>
      </c>
      <c r="W89">
        <v>0</v>
      </c>
      <c r="X89">
        <v>0</v>
      </c>
      <c r="Y89">
        <v>1</v>
      </c>
    </row>
    <row r="90" spans="1:25" x14ac:dyDescent="0.25">
      <c r="A90" s="1">
        <v>88</v>
      </c>
      <c r="B90" t="s">
        <v>375</v>
      </c>
      <c r="C90" t="s">
        <v>186</v>
      </c>
      <c r="D90" t="s">
        <v>110</v>
      </c>
      <c r="E90">
        <v>570000000</v>
      </c>
      <c r="F90">
        <v>2016</v>
      </c>
      <c r="G90" t="s">
        <v>53</v>
      </c>
      <c r="H90" t="s">
        <v>376</v>
      </c>
      <c r="I90" t="s">
        <v>188</v>
      </c>
      <c r="J90">
        <v>0</v>
      </c>
      <c r="K90">
        <v>0</v>
      </c>
      <c r="L90">
        <v>0</v>
      </c>
      <c r="M90">
        <v>1</v>
      </c>
      <c r="N90">
        <v>0</v>
      </c>
      <c r="O90">
        <v>0</v>
      </c>
      <c r="P90">
        <v>1</v>
      </c>
      <c r="Q90">
        <v>0</v>
      </c>
      <c r="R90">
        <v>0</v>
      </c>
      <c r="S90">
        <v>0</v>
      </c>
      <c r="T90">
        <v>0</v>
      </c>
      <c r="U90">
        <v>0</v>
      </c>
      <c r="V90">
        <v>0</v>
      </c>
      <c r="W90">
        <v>0</v>
      </c>
      <c r="X90">
        <v>0</v>
      </c>
      <c r="Y90">
        <v>1</v>
      </c>
    </row>
    <row r="91" spans="1:25" x14ac:dyDescent="0.25">
      <c r="A91" s="1">
        <v>89</v>
      </c>
      <c r="B91" t="s">
        <v>377</v>
      </c>
      <c r="C91" t="s">
        <v>378</v>
      </c>
      <c r="D91" t="s">
        <v>51</v>
      </c>
      <c r="E91">
        <v>617000000</v>
      </c>
      <c r="F91">
        <v>2020</v>
      </c>
      <c r="G91" t="s">
        <v>53</v>
      </c>
      <c r="H91" t="s">
        <v>379</v>
      </c>
      <c r="I91" t="s">
        <v>380</v>
      </c>
      <c r="J91">
        <v>1</v>
      </c>
      <c r="K91">
        <v>0</v>
      </c>
      <c r="L91">
        <v>0</v>
      </c>
      <c r="M91">
        <v>0</v>
      </c>
      <c r="N91">
        <v>0</v>
      </c>
      <c r="O91">
        <v>0</v>
      </c>
      <c r="P91">
        <v>0</v>
      </c>
      <c r="Q91">
        <v>1</v>
      </c>
      <c r="R91">
        <v>0</v>
      </c>
      <c r="S91">
        <v>0</v>
      </c>
      <c r="T91">
        <v>0</v>
      </c>
      <c r="U91">
        <v>0</v>
      </c>
      <c r="V91">
        <v>0</v>
      </c>
      <c r="W91">
        <v>0</v>
      </c>
      <c r="X91">
        <v>0</v>
      </c>
      <c r="Y91">
        <v>1</v>
      </c>
    </row>
    <row r="92" spans="1:25" x14ac:dyDescent="0.25">
      <c r="A92" s="1">
        <v>90</v>
      </c>
      <c r="B92" t="s">
        <v>381</v>
      </c>
      <c r="C92" t="s">
        <v>251</v>
      </c>
      <c r="D92" t="s">
        <v>110</v>
      </c>
      <c r="E92">
        <v>435000000</v>
      </c>
      <c r="F92">
        <v>2021</v>
      </c>
      <c r="G92" t="s">
        <v>90</v>
      </c>
      <c r="H92" t="s">
        <v>382</v>
      </c>
      <c r="I92" t="s">
        <v>253</v>
      </c>
      <c r="J92">
        <v>0</v>
      </c>
      <c r="K92">
        <v>0</v>
      </c>
      <c r="L92">
        <v>0</v>
      </c>
      <c r="M92">
        <v>1</v>
      </c>
      <c r="N92">
        <v>1</v>
      </c>
      <c r="O92">
        <v>0</v>
      </c>
      <c r="P92">
        <v>1</v>
      </c>
      <c r="Q92">
        <v>0</v>
      </c>
      <c r="R92">
        <v>0</v>
      </c>
      <c r="S92">
        <v>0</v>
      </c>
      <c r="T92">
        <v>0</v>
      </c>
      <c r="U92">
        <v>0</v>
      </c>
      <c r="V92">
        <v>0</v>
      </c>
      <c r="W92">
        <v>1</v>
      </c>
      <c r="X92">
        <v>0</v>
      </c>
      <c r="Y92">
        <v>1</v>
      </c>
    </row>
    <row r="93" spans="1:25" x14ac:dyDescent="0.25">
      <c r="A93" s="1">
        <v>91</v>
      </c>
      <c r="B93" t="s">
        <v>383</v>
      </c>
      <c r="C93" t="s">
        <v>384</v>
      </c>
      <c r="D93" t="s">
        <v>51</v>
      </c>
      <c r="E93">
        <v>579300000</v>
      </c>
      <c r="F93">
        <v>2014</v>
      </c>
      <c r="G93" t="s">
        <v>53</v>
      </c>
      <c r="H93" t="s">
        <v>386</v>
      </c>
      <c r="I93" t="s">
        <v>387</v>
      </c>
      <c r="J93">
        <v>1</v>
      </c>
      <c r="K93">
        <v>0</v>
      </c>
      <c r="L93">
        <v>1</v>
      </c>
      <c r="M93">
        <v>1</v>
      </c>
      <c r="N93">
        <v>0</v>
      </c>
      <c r="O93">
        <v>0</v>
      </c>
      <c r="P93">
        <v>0</v>
      </c>
      <c r="Q93">
        <v>0</v>
      </c>
      <c r="R93">
        <v>0</v>
      </c>
      <c r="S93">
        <v>1</v>
      </c>
      <c r="T93">
        <v>0</v>
      </c>
      <c r="U93">
        <v>0</v>
      </c>
      <c r="V93">
        <v>0</v>
      </c>
      <c r="W93">
        <v>0</v>
      </c>
      <c r="X93">
        <v>0</v>
      </c>
      <c r="Y93">
        <v>1</v>
      </c>
    </row>
    <row r="94" spans="1:25" x14ac:dyDescent="0.25">
      <c r="A94" s="1">
        <v>92</v>
      </c>
      <c r="B94" t="s">
        <v>389</v>
      </c>
      <c r="C94" t="s">
        <v>66</v>
      </c>
      <c r="D94" t="s">
        <v>110</v>
      </c>
      <c r="E94">
        <v>425000000</v>
      </c>
      <c r="F94">
        <v>2020</v>
      </c>
      <c r="G94" t="s">
        <v>53</v>
      </c>
      <c r="H94" t="s">
        <v>390</v>
      </c>
      <c r="I94" t="s">
        <v>69</v>
      </c>
      <c r="J94">
        <v>1</v>
      </c>
      <c r="K94">
        <v>0</v>
      </c>
      <c r="L94">
        <v>0</v>
      </c>
      <c r="M94">
        <v>1</v>
      </c>
      <c r="N94">
        <v>0</v>
      </c>
      <c r="O94">
        <v>0</v>
      </c>
      <c r="P94">
        <v>0</v>
      </c>
      <c r="Q94">
        <v>1</v>
      </c>
      <c r="R94">
        <v>0</v>
      </c>
      <c r="S94">
        <v>0</v>
      </c>
      <c r="T94">
        <v>1</v>
      </c>
      <c r="U94">
        <v>1</v>
      </c>
      <c r="V94">
        <v>0</v>
      </c>
      <c r="W94">
        <v>0</v>
      </c>
      <c r="X94">
        <v>0</v>
      </c>
      <c r="Y94">
        <v>1</v>
      </c>
    </row>
    <row r="95" spans="1:25" x14ac:dyDescent="0.25">
      <c r="A95" s="1">
        <v>93</v>
      </c>
      <c r="B95" t="s">
        <v>391</v>
      </c>
      <c r="C95" t="s">
        <v>195</v>
      </c>
      <c r="D95" t="s">
        <v>110</v>
      </c>
      <c r="E95">
        <v>500000000</v>
      </c>
      <c r="F95">
        <v>2016</v>
      </c>
      <c r="G95" t="s">
        <v>53</v>
      </c>
      <c r="H95" t="s">
        <v>392</v>
      </c>
      <c r="I95" t="s">
        <v>197</v>
      </c>
      <c r="J95">
        <v>0</v>
      </c>
      <c r="K95">
        <v>0</v>
      </c>
      <c r="L95">
        <v>0</v>
      </c>
      <c r="M95">
        <v>1</v>
      </c>
      <c r="N95">
        <v>1</v>
      </c>
      <c r="O95">
        <v>0</v>
      </c>
      <c r="P95">
        <v>0</v>
      </c>
      <c r="Q95">
        <v>1</v>
      </c>
      <c r="R95">
        <v>0</v>
      </c>
      <c r="S95">
        <v>0</v>
      </c>
      <c r="T95">
        <v>0</v>
      </c>
      <c r="U95">
        <v>0</v>
      </c>
      <c r="V95">
        <v>0</v>
      </c>
      <c r="W95">
        <v>0</v>
      </c>
      <c r="X95">
        <v>0</v>
      </c>
      <c r="Y95">
        <v>1</v>
      </c>
    </row>
    <row r="96" spans="1:25" x14ac:dyDescent="0.25">
      <c r="A96" s="1">
        <v>94</v>
      </c>
      <c r="B96" t="s">
        <v>393</v>
      </c>
      <c r="C96" t="s">
        <v>195</v>
      </c>
      <c r="D96" t="s">
        <v>110</v>
      </c>
      <c r="E96">
        <v>400000000</v>
      </c>
      <c r="F96">
        <v>2018</v>
      </c>
      <c r="G96" t="s">
        <v>53</v>
      </c>
      <c r="H96" t="s">
        <v>394</v>
      </c>
      <c r="I96" t="s">
        <v>197</v>
      </c>
      <c r="J96">
        <v>0</v>
      </c>
      <c r="K96">
        <v>0</v>
      </c>
      <c r="L96">
        <v>0</v>
      </c>
      <c r="M96">
        <v>1</v>
      </c>
      <c r="N96">
        <v>1</v>
      </c>
      <c r="O96">
        <v>0</v>
      </c>
      <c r="P96">
        <v>0</v>
      </c>
      <c r="Q96">
        <v>1</v>
      </c>
      <c r="R96">
        <v>0</v>
      </c>
      <c r="S96">
        <v>0</v>
      </c>
      <c r="T96">
        <v>0</v>
      </c>
      <c r="U96">
        <v>0</v>
      </c>
      <c r="V96">
        <v>0</v>
      </c>
      <c r="W96">
        <v>0</v>
      </c>
      <c r="X96">
        <v>0</v>
      </c>
      <c r="Y96">
        <v>1</v>
      </c>
    </row>
    <row r="97" spans="1:25" x14ac:dyDescent="0.25">
      <c r="A97" s="1">
        <v>95</v>
      </c>
      <c r="B97" t="s">
        <v>395</v>
      </c>
      <c r="C97" t="s">
        <v>396</v>
      </c>
      <c r="D97" t="s">
        <v>110</v>
      </c>
      <c r="E97">
        <v>400000000</v>
      </c>
      <c r="F97">
        <v>2018</v>
      </c>
      <c r="G97" t="s">
        <v>53</v>
      </c>
      <c r="H97" t="s">
        <v>397</v>
      </c>
      <c r="I97" t="s">
        <v>398</v>
      </c>
      <c r="J97">
        <v>0</v>
      </c>
      <c r="K97">
        <v>0</v>
      </c>
      <c r="L97">
        <v>0</v>
      </c>
      <c r="M97">
        <v>1</v>
      </c>
      <c r="N97">
        <v>0</v>
      </c>
      <c r="O97">
        <v>0</v>
      </c>
      <c r="P97">
        <v>1</v>
      </c>
      <c r="Q97">
        <v>0</v>
      </c>
      <c r="R97">
        <v>0</v>
      </c>
      <c r="S97">
        <v>0</v>
      </c>
      <c r="T97">
        <v>0</v>
      </c>
      <c r="U97">
        <v>1</v>
      </c>
      <c r="V97">
        <v>0</v>
      </c>
      <c r="W97">
        <v>0</v>
      </c>
      <c r="X97">
        <v>0</v>
      </c>
      <c r="Y97">
        <v>1</v>
      </c>
    </row>
    <row r="98" spans="1:25" x14ac:dyDescent="0.25">
      <c r="A98" s="1">
        <v>96</v>
      </c>
      <c r="B98" t="s">
        <v>399</v>
      </c>
      <c r="C98" t="s">
        <v>251</v>
      </c>
      <c r="D98" t="s">
        <v>110</v>
      </c>
      <c r="E98">
        <v>397000000</v>
      </c>
      <c r="F98">
        <v>2019</v>
      </c>
      <c r="G98" t="s">
        <v>53</v>
      </c>
      <c r="H98" t="s">
        <v>400</v>
      </c>
      <c r="I98" t="s">
        <v>253</v>
      </c>
      <c r="J98">
        <v>0</v>
      </c>
      <c r="K98">
        <v>0</v>
      </c>
      <c r="L98">
        <v>0</v>
      </c>
      <c r="M98">
        <v>1</v>
      </c>
      <c r="N98">
        <v>1</v>
      </c>
      <c r="O98">
        <v>0</v>
      </c>
      <c r="P98">
        <v>0</v>
      </c>
      <c r="Q98">
        <v>1</v>
      </c>
      <c r="R98">
        <v>0</v>
      </c>
      <c r="S98">
        <v>0</v>
      </c>
      <c r="T98">
        <v>0</v>
      </c>
      <c r="U98">
        <v>0</v>
      </c>
      <c r="V98">
        <v>0</v>
      </c>
      <c r="W98">
        <v>0</v>
      </c>
      <c r="X98">
        <v>0</v>
      </c>
      <c r="Y98">
        <v>1</v>
      </c>
    </row>
    <row r="99" spans="1:25" x14ac:dyDescent="0.25">
      <c r="A99" s="1">
        <v>97</v>
      </c>
      <c r="B99" t="s">
        <v>401</v>
      </c>
      <c r="C99" t="s">
        <v>278</v>
      </c>
      <c r="D99" t="s">
        <v>110</v>
      </c>
      <c r="E99">
        <v>390000000</v>
      </c>
      <c r="F99">
        <v>2017</v>
      </c>
      <c r="G99" t="s">
        <v>53</v>
      </c>
      <c r="H99" t="s">
        <v>402</v>
      </c>
      <c r="I99" t="s">
        <v>280</v>
      </c>
      <c r="J99">
        <v>0</v>
      </c>
      <c r="K99">
        <v>0</v>
      </c>
      <c r="L99">
        <v>0</v>
      </c>
      <c r="M99">
        <v>1</v>
      </c>
      <c r="N99">
        <v>1</v>
      </c>
      <c r="O99">
        <v>0</v>
      </c>
      <c r="P99">
        <v>0</v>
      </c>
      <c r="Q99">
        <v>1</v>
      </c>
      <c r="R99">
        <v>0</v>
      </c>
      <c r="S99">
        <v>0</v>
      </c>
      <c r="T99">
        <v>1</v>
      </c>
      <c r="U99">
        <v>0</v>
      </c>
      <c r="V99">
        <v>0</v>
      </c>
      <c r="W99">
        <v>0</v>
      </c>
      <c r="X99">
        <v>0</v>
      </c>
      <c r="Y99">
        <v>1</v>
      </c>
    </row>
    <row r="100" spans="1:25" x14ac:dyDescent="0.25">
      <c r="A100" s="1">
        <v>98</v>
      </c>
      <c r="B100" t="s">
        <v>403</v>
      </c>
      <c r="C100" t="s">
        <v>75</v>
      </c>
      <c r="D100" t="s">
        <v>110</v>
      </c>
      <c r="E100">
        <v>400000000</v>
      </c>
      <c r="F100">
        <v>2010</v>
      </c>
      <c r="G100" t="s">
        <v>53</v>
      </c>
      <c r="H100" t="s">
        <v>405</v>
      </c>
      <c r="I100" t="s">
        <v>78</v>
      </c>
      <c r="J100">
        <v>1</v>
      </c>
      <c r="K100">
        <v>0</v>
      </c>
      <c r="L100">
        <v>1</v>
      </c>
      <c r="M100">
        <v>1</v>
      </c>
      <c r="N100">
        <v>1</v>
      </c>
      <c r="O100">
        <v>0</v>
      </c>
      <c r="P100">
        <v>1</v>
      </c>
      <c r="Q100">
        <v>0</v>
      </c>
      <c r="R100">
        <v>0</v>
      </c>
      <c r="S100">
        <v>0</v>
      </c>
      <c r="T100">
        <v>0</v>
      </c>
      <c r="U100">
        <v>1</v>
      </c>
      <c r="V100">
        <v>0</v>
      </c>
      <c r="W100">
        <v>0</v>
      </c>
      <c r="X100">
        <v>0</v>
      </c>
      <c r="Y100">
        <v>1</v>
      </c>
    </row>
    <row r="101" spans="1:25" x14ac:dyDescent="0.25">
      <c r="A101" s="1">
        <v>99</v>
      </c>
      <c r="B101" t="s">
        <v>406</v>
      </c>
      <c r="C101" t="s">
        <v>109</v>
      </c>
      <c r="D101" t="s">
        <v>110</v>
      </c>
      <c r="E101">
        <v>453430000</v>
      </c>
      <c r="F101">
        <v>2016</v>
      </c>
      <c r="G101" t="s">
        <v>53</v>
      </c>
      <c r="H101" t="s">
        <v>407</v>
      </c>
      <c r="I101" t="s">
        <v>113</v>
      </c>
      <c r="J101">
        <v>0</v>
      </c>
      <c r="K101">
        <v>0</v>
      </c>
      <c r="L101">
        <v>0</v>
      </c>
      <c r="M101">
        <v>1</v>
      </c>
      <c r="N101">
        <v>0</v>
      </c>
      <c r="O101">
        <v>0</v>
      </c>
      <c r="P101">
        <v>0</v>
      </c>
      <c r="Q101">
        <v>1</v>
      </c>
      <c r="R101">
        <v>0</v>
      </c>
      <c r="S101">
        <v>0</v>
      </c>
      <c r="T101">
        <v>1</v>
      </c>
      <c r="U101">
        <v>1</v>
      </c>
      <c r="V101">
        <v>0</v>
      </c>
      <c r="W101">
        <v>0</v>
      </c>
      <c r="X101">
        <v>0</v>
      </c>
      <c r="Y101">
        <v>1</v>
      </c>
    </row>
    <row r="102" spans="1:25" x14ac:dyDescent="0.25">
      <c r="A102" s="1">
        <v>100</v>
      </c>
      <c r="B102" t="s">
        <v>408</v>
      </c>
      <c r="C102" t="s">
        <v>201</v>
      </c>
      <c r="D102" t="s">
        <v>110</v>
      </c>
      <c r="E102">
        <v>468000000</v>
      </c>
      <c r="F102">
        <v>2015</v>
      </c>
      <c r="G102" t="s">
        <v>53</v>
      </c>
      <c r="H102" t="s">
        <v>409</v>
      </c>
      <c r="I102" t="s">
        <v>203</v>
      </c>
      <c r="J102">
        <v>0</v>
      </c>
      <c r="K102">
        <v>0</v>
      </c>
      <c r="L102">
        <v>0</v>
      </c>
      <c r="M102">
        <v>1</v>
      </c>
      <c r="N102">
        <v>0</v>
      </c>
      <c r="O102">
        <v>0</v>
      </c>
      <c r="P102">
        <v>1</v>
      </c>
      <c r="Q102">
        <v>0</v>
      </c>
      <c r="R102">
        <v>0</v>
      </c>
      <c r="S102">
        <v>0</v>
      </c>
      <c r="T102">
        <v>0</v>
      </c>
      <c r="U102">
        <v>0</v>
      </c>
      <c r="V102">
        <v>0</v>
      </c>
      <c r="W102">
        <v>0</v>
      </c>
      <c r="X102">
        <v>0</v>
      </c>
      <c r="Y102">
        <v>1</v>
      </c>
    </row>
    <row r="103" spans="1:25" x14ac:dyDescent="0.25">
      <c r="A103" s="1">
        <v>101</v>
      </c>
      <c r="B103" t="s">
        <v>410</v>
      </c>
      <c r="C103" t="s">
        <v>411</v>
      </c>
      <c r="D103" t="s">
        <v>110</v>
      </c>
      <c r="E103">
        <v>453000000</v>
      </c>
      <c r="F103">
        <v>2016</v>
      </c>
      <c r="G103" t="s">
        <v>53</v>
      </c>
      <c r="H103" t="s">
        <v>412</v>
      </c>
      <c r="I103" t="s">
        <v>413</v>
      </c>
      <c r="J103">
        <v>0</v>
      </c>
      <c r="K103">
        <v>0</v>
      </c>
      <c r="L103">
        <v>0</v>
      </c>
      <c r="M103">
        <v>1</v>
      </c>
      <c r="N103">
        <v>1</v>
      </c>
      <c r="O103">
        <v>0</v>
      </c>
      <c r="P103">
        <v>0</v>
      </c>
      <c r="Q103">
        <v>1</v>
      </c>
      <c r="R103">
        <v>0</v>
      </c>
      <c r="S103">
        <v>0</v>
      </c>
      <c r="T103">
        <v>1</v>
      </c>
      <c r="U103">
        <v>1</v>
      </c>
      <c r="V103">
        <v>0</v>
      </c>
      <c r="W103">
        <v>0</v>
      </c>
      <c r="X103">
        <v>0</v>
      </c>
      <c r="Y103">
        <v>1</v>
      </c>
    </row>
    <row r="104" spans="1:25" x14ac:dyDescent="0.25">
      <c r="A104" s="1">
        <v>102</v>
      </c>
      <c r="B104" t="s">
        <v>414</v>
      </c>
      <c r="C104" t="s">
        <v>411</v>
      </c>
      <c r="D104" t="s">
        <v>110</v>
      </c>
      <c r="E104">
        <v>375000000</v>
      </c>
      <c r="F104">
        <v>2019</v>
      </c>
      <c r="G104" t="s">
        <v>90</v>
      </c>
      <c r="H104" t="s">
        <v>415</v>
      </c>
      <c r="I104" t="s">
        <v>413</v>
      </c>
      <c r="J104">
        <v>0</v>
      </c>
      <c r="K104">
        <v>0</v>
      </c>
      <c r="L104">
        <v>0</v>
      </c>
      <c r="M104">
        <v>1</v>
      </c>
      <c r="N104">
        <v>1</v>
      </c>
      <c r="O104">
        <v>0</v>
      </c>
      <c r="P104">
        <v>0</v>
      </c>
      <c r="Q104">
        <v>1</v>
      </c>
      <c r="R104">
        <v>0</v>
      </c>
      <c r="S104">
        <v>0</v>
      </c>
      <c r="T104">
        <v>0</v>
      </c>
      <c r="U104">
        <v>0</v>
      </c>
      <c r="V104">
        <v>0</v>
      </c>
      <c r="W104">
        <v>0</v>
      </c>
      <c r="X104">
        <v>0</v>
      </c>
      <c r="Y104">
        <v>1</v>
      </c>
    </row>
    <row r="105" spans="1:25" x14ac:dyDescent="0.25">
      <c r="A105" s="1">
        <v>103</v>
      </c>
      <c r="B105" t="s">
        <v>416</v>
      </c>
      <c r="C105" t="s">
        <v>299</v>
      </c>
      <c r="D105" t="s">
        <v>51</v>
      </c>
      <c r="E105">
        <v>505000000</v>
      </c>
      <c r="F105">
        <v>2019</v>
      </c>
      <c r="G105" t="s">
        <v>53</v>
      </c>
      <c r="H105" t="s">
        <v>417</v>
      </c>
      <c r="I105" t="s">
        <v>302</v>
      </c>
      <c r="J105">
        <v>1</v>
      </c>
      <c r="K105">
        <v>0</v>
      </c>
      <c r="L105">
        <v>0</v>
      </c>
      <c r="M105">
        <v>0</v>
      </c>
      <c r="N105">
        <v>0</v>
      </c>
      <c r="O105">
        <v>0</v>
      </c>
      <c r="P105">
        <v>1</v>
      </c>
      <c r="Q105">
        <v>0</v>
      </c>
      <c r="R105">
        <v>0</v>
      </c>
      <c r="S105">
        <v>0</v>
      </c>
      <c r="T105">
        <v>0</v>
      </c>
      <c r="U105">
        <v>0</v>
      </c>
      <c r="V105">
        <v>0</v>
      </c>
      <c r="W105">
        <v>0</v>
      </c>
      <c r="X105">
        <v>0</v>
      </c>
      <c r="Y105">
        <v>1</v>
      </c>
    </row>
    <row r="106" spans="1:25" x14ac:dyDescent="0.25">
      <c r="A106" s="1">
        <v>104</v>
      </c>
      <c r="B106" t="s">
        <v>418</v>
      </c>
      <c r="C106" t="s">
        <v>61</v>
      </c>
      <c r="D106" t="s">
        <v>51</v>
      </c>
      <c r="E106">
        <v>500000000</v>
      </c>
      <c r="F106">
        <v>2014</v>
      </c>
      <c r="G106" t="s">
        <v>53</v>
      </c>
      <c r="H106" t="s">
        <v>419</v>
      </c>
      <c r="I106" t="s">
        <v>64</v>
      </c>
      <c r="J106">
        <v>1</v>
      </c>
      <c r="K106">
        <v>1</v>
      </c>
      <c r="L106">
        <v>1</v>
      </c>
      <c r="M106">
        <v>1</v>
      </c>
      <c r="N106">
        <v>1</v>
      </c>
      <c r="O106">
        <v>1</v>
      </c>
      <c r="P106">
        <v>1</v>
      </c>
      <c r="Q106">
        <v>0</v>
      </c>
      <c r="R106">
        <v>0</v>
      </c>
      <c r="S106">
        <v>0</v>
      </c>
      <c r="T106">
        <v>0</v>
      </c>
      <c r="U106">
        <v>1</v>
      </c>
      <c r="V106">
        <v>0</v>
      </c>
      <c r="W106">
        <v>1</v>
      </c>
      <c r="X106">
        <v>0</v>
      </c>
      <c r="Y106">
        <v>1</v>
      </c>
    </row>
    <row r="107" spans="1:25" x14ac:dyDescent="0.25">
      <c r="A107" s="1">
        <v>105</v>
      </c>
      <c r="B107" t="s">
        <v>420</v>
      </c>
      <c r="C107" t="s">
        <v>421</v>
      </c>
      <c r="D107" t="s">
        <v>51</v>
      </c>
      <c r="E107">
        <v>500000000</v>
      </c>
      <c r="F107">
        <v>2020</v>
      </c>
      <c r="G107" t="s">
        <v>90</v>
      </c>
      <c r="H107" t="s">
        <v>422</v>
      </c>
      <c r="I107" t="s">
        <v>423</v>
      </c>
      <c r="J107">
        <v>1</v>
      </c>
      <c r="K107">
        <v>0</v>
      </c>
      <c r="L107">
        <v>0</v>
      </c>
      <c r="M107">
        <v>0</v>
      </c>
      <c r="N107">
        <v>0</v>
      </c>
      <c r="O107">
        <v>0</v>
      </c>
      <c r="P107">
        <v>0</v>
      </c>
      <c r="Q107">
        <v>1</v>
      </c>
      <c r="R107">
        <v>0</v>
      </c>
      <c r="S107">
        <v>1</v>
      </c>
      <c r="T107">
        <v>1</v>
      </c>
      <c r="U107">
        <v>1</v>
      </c>
      <c r="V107">
        <v>0</v>
      </c>
      <c r="W107">
        <v>0</v>
      </c>
      <c r="X107">
        <v>0</v>
      </c>
      <c r="Y107">
        <v>1</v>
      </c>
    </row>
    <row r="108" spans="1:25" x14ac:dyDescent="0.25">
      <c r="A108" s="1">
        <v>106</v>
      </c>
      <c r="B108" t="s">
        <v>425</v>
      </c>
      <c r="C108" t="s">
        <v>342</v>
      </c>
      <c r="D108" t="s">
        <v>51</v>
      </c>
      <c r="E108">
        <v>500000000</v>
      </c>
      <c r="F108">
        <v>2019</v>
      </c>
      <c r="G108" t="s">
        <v>53</v>
      </c>
      <c r="H108" t="s">
        <v>427</v>
      </c>
      <c r="I108" t="s">
        <v>345</v>
      </c>
      <c r="J108">
        <v>1</v>
      </c>
      <c r="K108">
        <v>1</v>
      </c>
      <c r="L108">
        <v>1</v>
      </c>
      <c r="M108">
        <v>1</v>
      </c>
      <c r="N108">
        <v>1</v>
      </c>
      <c r="O108">
        <v>1</v>
      </c>
      <c r="P108">
        <v>1</v>
      </c>
      <c r="Q108">
        <v>1</v>
      </c>
      <c r="R108">
        <v>0</v>
      </c>
      <c r="S108">
        <v>0</v>
      </c>
      <c r="T108">
        <v>1</v>
      </c>
      <c r="U108">
        <v>1</v>
      </c>
      <c r="V108">
        <v>0</v>
      </c>
      <c r="W108">
        <v>1</v>
      </c>
      <c r="X108">
        <v>1</v>
      </c>
      <c r="Y108">
        <v>1</v>
      </c>
    </row>
    <row r="109" spans="1:25" x14ac:dyDescent="0.25">
      <c r="A109" s="1">
        <v>107</v>
      </c>
      <c r="B109" t="s">
        <v>429</v>
      </c>
      <c r="C109" t="s">
        <v>430</v>
      </c>
      <c r="D109" t="s">
        <v>51</v>
      </c>
      <c r="E109">
        <v>500000000</v>
      </c>
      <c r="F109">
        <v>2018</v>
      </c>
      <c r="G109" t="s">
        <v>53</v>
      </c>
      <c r="H109" t="s">
        <v>431</v>
      </c>
      <c r="I109" t="s">
        <v>432</v>
      </c>
      <c r="J109">
        <v>1</v>
      </c>
      <c r="K109">
        <v>0</v>
      </c>
      <c r="L109">
        <v>0</v>
      </c>
      <c r="M109">
        <v>0</v>
      </c>
      <c r="N109">
        <v>0</v>
      </c>
      <c r="O109">
        <v>0</v>
      </c>
      <c r="P109">
        <v>0</v>
      </c>
      <c r="Q109">
        <v>1</v>
      </c>
      <c r="R109">
        <v>0</v>
      </c>
      <c r="S109">
        <v>0</v>
      </c>
      <c r="T109">
        <v>1</v>
      </c>
      <c r="U109">
        <v>0</v>
      </c>
      <c r="V109">
        <v>0</v>
      </c>
      <c r="W109">
        <v>0</v>
      </c>
      <c r="X109">
        <v>0</v>
      </c>
      <c r="Y109">
        <v>1</v>
      </c>
    </row>
    <row r="110" spans="1:25" x14ac:dyDescent="0.25">
      <c r="A110" s="1">
        <v>108</v>
      </c>
      <c r="B110" t="s">
        <v>433</v>
      </c>
      <c r="C110" t="s">
        <v>66</v>
      </c>
      <c r="D110" t="s">
        <v>51</v>
      </c>
      <c r="E110">
        <v>500000000</v>
      </c>
      <c r="F110">
        <v>2012</v>
      </c>
      <c r="G110" t="s">
        <v>53</v>
      </c>
      <c r="H110" t="s">
        <v>434</v>
      </c>
      <c r="I110" t="s">
        <v>69</v>
      </c>
      <c r="J110">
        <v>0</v>
      </c>
      <c r="K110">
        <v>0</v>
      </c>
      <c r="L110">
        <v>0</v>
      </c>
      <c r="M110">
        <v>1</v>
      </c>
      <c r="N110">
        <v>0</v>
      </c>
      <c r="O110">
        <v>0</v>
      </c>
      <c r="P110">
        <v>0</v>
      </c>
      <c r="Q110">
        <v>1</v>
      </c>
      <c r="R110">
        <v>0</v>
      </c>
      <c r="S110">
        <v>0</v>
      </c>
      <c r="T110">
        <v>0</v>
      </c>
      <c r="U110">
        <v>0</v>
      </c>
      <c r="V110">
        <v>0</v>
      </c>
      <c r="W110">
        <v>0</v>
      </c>
      <c r="X110">
        <v>0</v>
      </c>
      <c r="Y110">
        <v>1</v>
      </c>
    </row>
    <row r="111" spans="1:25" x14ac:dyDescent="0.25">
      <c r="A111" s="1">
        <v>109</v>
      </c>
      <c r="B111" t="s">
        <v>435</v>
      </c>
      <c r="C111" t="s">
        <v>436</v>
      </c>
      <c r="D111" t="s">
        <v>51</v>
      </c>
      <c r="E111">
        <v>490000000</v>
      </c>
      <c r="F111">
        <v>2020</v>
      </c>
      <c r="G111" t="s">
        <v>53</v>
      </c>
      <c r="H111" t="s">
        <v>437</v>
      </c>
      <c r="I111" t="s">
        <v>438</v>
      </c>
      <c r="J111">
        <v>1</v>
      </c>
      <c r="K111">
        <v>0</v>
      </c>
      <c r="L111">
        <v>0</v>
      </c>
      <c r="M111">
        <v>0</v>
      </c>
      <c r="N111">
        <v>0</v>
      </c>
      <c r="O111">
        <v>0</v>
      </c>
      <c r="P111">
        <v>1</v>
      </c>
      <c r="Q111">
        <v>0</v>
      </c>
      <c r="R111">
        <v>0</v>
      </c>
      <c r="S111">
        <v>0</v>
      </c>
      <c r="T111">
        <v>1</v>
      </c>
      <c r="U111">
        <v>0</v>
      </c>
      <c r="V111">
        <v>0</v>
      </c>
      <c r="W111">
        <v>0</v>
      </c>
      <c r="X111">
        <v>0</v>
      </c>
      <c r="Y111">
        <v>1</v>
      </c>
    </row>
    <row r="112" spans="1:25" x14ac:dyDescent="0.25">
      <c r="A112" s="1">
        <v>110</v>
      </c>
      <c r="B112" t="s">
        <v>439</v>
      </c>
      <c r="C112" t="s">
        <v>440</v>
      </c>
      <c r="D112" t="s">
        <v>110</v>
      </c>
      <c r="E112">
        <v>354000000</v>
      </c>
      <c r="F112">
        <v>2018</v>
      </c>
      <c r="G112" t="s">
        <v>53</v>
      </c>
      <c r="H112" t="s">
        <v>441</v>
      </c>
      <c r="I112" t="s">
        <v>442</v>
      </c>
      <c r="J112">
        <v>0</v>
      </c>
      <c r="K112">
        <v>0</v>
      </c>
      <c r="L112">
        <v>0</v>
      </c>
      <c r="M112">
        <v>1</v>
      </c>
      <c r="N112">
        <v>1</v>
      </c>
      <c r="O112">
        <v>0</v>
      </c>
      <c r="P112">
        <v>0</v>
      </c>
      <c r="Q112">
        <v>1</v>
      </c>
      <c r="R112">
        <v>0</v>
      </c>
      <c r="S112">
        <v>0</v>
      </c>
      <c r="T112">
        <v>0</v>
      </c>
      <c r="U112">
        <v>1</v>
      </c>
      <c r="V112">
        <v>0</v>
      </c>
      <c r="W112">
        <v>0</v>
      </c>
      <c r="X112">
        <v>0</v>
      </c>
      <c r="Y112">
        <v>1</v>
      </c>
    </row>
    <row r="113" spans="1:25" x14ac:dyDescent="0.25">
      <c r="A113" s="1">
        <v>111</v>
      </c>
      <c r="B113" t="s">
        <v>443</v>
      </c>
      <c r="C113" t="s">
        <v>315</v>
      </c>
      <c r="D113" t="s">
        <v>110</v>
      </c>
      <c r="E113">
        <v>350000000</v>
      </c>
      <c r="F113">
        <v>2017</v>
      </c>
      <c r="G113" t="s">
        <v>53</v>
      </c>
      <c r="H113" t="s">
        <v>444</v>
      </c>
      <c r="I113" t="s">
        <v>317</v>
      </c>
      <c r="J113">
        <v>0</v>
      </c>
      <c r="K113">
        <v>0</v>
      </c>
      <c r="L113">
        <v>0</v>
      </c>
      <c r="M113">
        <v>1</v>
      </c>
      <c r="N113">
        <v>0</v>
      </c>
      <c r="O113">
        <v>0</v>
      </c>
      <c r="P113">
        <v>0</v>
      </c>
      <c r="Q113">
        <v>0</v>
      </c>
      <c r="R113">
        <v>0</v>
      </c>
      <c r="S113">
        <v>1</v>
      </c>
      <c r="T113">
        <v>1</v>
      </c>
      <c r="U113">
        <v>1</v>
      </c>
      <c r="V113">
        <v>0</v>
      </c>
      <c r="W113">
        <v>0</v>
      </c>
      <c r="X113">
        <v>0</v>
      </c>
      <c r="Y113">
        <v>1</v>
      </c>
    </row>
    <row r="114" spans="1:25" x14ac:dyDescent="0.25">
      <c r="A114" s="1">
        <v>112</v>
      </c>
      <c r="B114" t="s">
        <v>446</v>
      </c>
      <c r="C114" t="s">
        <v>447</v>
      </c>
      <c r="D114" t="s">
        <v>448</v>
      </c>
      <c r="E114">
        <v>1400000000000</v>
      </c>
      <c r="F114">
        <v>2015</v>
      </c>
      <c r="G114" t="s">
        <v>53</v>
      </c>
      <c r="H114" t="s">
        <v>449</v>
      </c>
      <c r="I114" t="s">
        <v>450</v>
      </c>
      <c r="J114">
        <v>0</v>
      </c>
      <c r="K114">
        <v>1</v>
      </c>
      <c r="L114">
        <v>0</v>
      </c>
      <c r="M114">
        <v>0</v>
      </c>
      <c r="N114">
        <v>0</v>
      </c>
      <c r="O114">
        <v>0</v>
      </c>
      <c r="P114">
        <v>0</v>
      </c>
      <c r="Q114">
        <v>1</v>
      </c>
      <c r="R114">
        <v>0</v>
      </c>
      <c r="S114">
        <v>0</v>
      </c>
      <c r="T114">
        <v>0</v>
      </c>
      <c r="U114">
        <v>0</v>
      </c>
      <c r="V114">
        <v>0</v>
      </c>
      <c r="W114">
        <v>0</v>
      </c>
      <c r="X114">
        <v>0</v>
      </c>
      <c r="Y114">
        <v>1</v>
      </c>
    </row>
    <row r="115" spans="1:25" x14ac:dyDescent="0.25">
      <c r="A115" s="1">
        <v>113</v>
      </c>
      <c r="B115" t="s">
        <v>451</v>
      </c>
      <c r="C115" t="s">
        <v>342</v>
      </c>
      <c r="D115" t="s">
        <v>51</v>
      </c>
      <c r="E115">
        <v>460000000</v>
      </c>
      <c r="F115">
        <v>2007</v>
      </c>
      <c r="G115" t="s">
        <v>53</v>
      </c>
      <c r="H115" t="s">
        <v>452</v>
      </c>
      <c r="I115" t="s">
        <v>345</v>
      </c>
      <c r="J115">
        <v>0</v>
      </c>
      <c r="K115">
        <v>1</v>
      </c>
      <c r="L115">
        <v>1</v>
      </c>
      <c r="M115">
        <v>0</v>
      </c>
      <c r="N115">
        <v>1</v>
      </c>
      <c r="O115">
        <v>1</v>
      </c>
      <c r="P115">
        <v>1</v>
      </c>
      <c r="Q115">
        <v>1</v>
      </c>
      <c r="R115">
        <v>0</v>
      </c>
      <c r="S115">
        <v>0</v>
      </c>
      <c r="T115">
        <v>0</v>
      </c>
      <c r="U115">
        <v>0</v>
      </c>
      <c r="V115">
        <v>0</v>
      </c>
      <c r="W115">
        <v>1</v>
      </c>
      <c r="X115">
        <v>0</v>
      </c>
      <c r="Y115">
        <v>1</v>
      </c>
    </row>
    <row r="116" spans="1:25" x14ac:dyDescent="0.25">
      <c r="A116" s="1">
        <v>114</v>
      </c>
      <c r="B116" t="s">
        <v>453</v>
      </c>
      <c r="C116" t="s">
        <v>454</v>
      </c>
      <c r="D116" t="s">
        <v>448</v>
      </c>
      <c r="E116">
        <v>1390000000000</v>
      </c>
      <c r="F116">
        <v>2015</v>
      </c>
      <c r="G116" t="s">
        <v>53</v>
      </c>
      <c r="H116" t="s">
        <v>455</v>
      </c>
      <c r="I116" t="s">
        <v>456</v>
      </c>
      <c r="J116">
        <v>0</v>
      </c>
      <c r="K116">
        <v>1</v>
      </c>
      <c r="L116">
        <v>0</v>
      </c>
      <c r="M116">
        <v>0</v>
      </c>
      <c r="N116">
        <v>0</v>
      </c>
      <c r="O116">
        <v>0</v>
      </c>
      <c r="P116">
        <v>0</v>
      </c>
      <c r="Q116">
        <v>1</v>
      </c>
      <c r="R116">
        <v>0</v>
      </c>
      <c r="S116">
        <v>0</v>
      </c>
      <c r="T116">
        <v>0</v>
      </c>
      <c r="U116">
        <v>0</v>
      </c>
      <c r="V116">
        <v>0</v>
      </c>
      <c r="W116">
        <v>0</v>
      </c>
      <c r="X116">
        <v>0</v>
      </c>
      <c r="Y116">
        <v>1</v>
      </c>
    </row>
    <row r="117" spans="1:25" x14ac:dyDescent="0.25">
      <c r="A117" s="1">
        <v>115</v>
      </c>
      <c r="B117" t="s">
        <v>457</v>
      </c>
      <c r="C117" t="s">
        <v>201</v>
      </c>
      <c r="D117" t="s">
        <v>110</v>
      </c>
      <c r="E117">
        <v>335000000</v>
      </c>
      <c r="F117">
        <v>2020</v>
      </c>
      <c r="G117" t="s">
        <v>90</v>
      </c>
      <c r="H117" t="s">
        <v>458</v>
      </c>
      <c r="I117" t="s">
        <v>203</v>
      </c>
      <c r="J117">
        <v>0</v>
      </c>
      <c r="K117">
        <v>0</v>
      </c>
      <c r="L117">
        <v>0</v>
      </c>
      <c r="M117">
        <v>1</v>
      </c>
      <c r="N117">
        <v>0</v>
      </c>
      <c r="O117">
        <v>0</v>
      </c>
      <c r="P117">
        <v>1</v>
      </c>
      <c r="Q117">
        <v>0</v>
      </c>
      <c r="R117">
        <v>0</v>
      </c>
      <c r="S117">
        <v>0</v>
      </c>
      <c r="T117">
        <v>0</v>
      </c>
      <c r="U117">
        <v>0</v>
      </c>
      <c r="V117">
        <v>0</v>
      </c>
      <c r="W117">
        <v>0</v>
      </c>
      <c r="X117">
        <v>0</v>
      </c>
      <c r="Y117">
        <v>1</v>
      </c>
    </row>
    <row r="118" spans="1:25" x14ac:dyDescent="0.25">
      <c r="A118" s="1">
        <v>116</v>
      </c>
      <c r="B118" t="s">
        <v>459</v>
      </c>
      <c r="C118" t="s">
        <v>460</v>
      </c>
      <c r="D118" t="s">
        <v>51</v>
      </c>
      <c r="E118">
        <v>455000000</v>
      </c>
      <c r="F118">
        <v>2020</v>
      </c>
      <c r="G118" t="s">
        <v>461</v>
      </c>
      <c r="H118" t="s">
        <v>462</v>
      </c>
      <c r="I118" t="s">
        <v>463</v>
      </c>
      <c r="J118">
        <v>0</v>
      </c>
      <c r="K118">
        <v>0</v>
      </c>
      <c r="L118">
        <v>1</v>
      </c>
      <c r="M118">
        <v>0</v>
      </c>
      <c r="N118">
        <v>0</v>
      </c>
      <c r="O118">
        <v>0</v>
      </c>
      <c r="P118">
        <v>0</v>
      </c>
      <c r="Q118">
        <v>1</v>
      </c>
      <c r="R118">
        <v>0</v>
      </c>
      <c r="S118">
        <v>0</v>
      </c>
      <c r="T118">
        <v>0</v>
      </c>
      <c r="U118">
        <v>1</v>
      </c>
      <c r="V118">
        <v>1</v>
      </c>
      <c r="W118">
        <v>0</v>
      </c>
      <c r="X118">
        <v>0</v>
      </c>
      <c r="Y118">
        <v>1</v>
      </c>
    </row>
    <row r="119" spans="1:25" x14ac:dyDescent="0.25">
      <c r="A119" s="1">
        <v>117</v>
      </c>
      <c r="B119" t="s">
        <v>464</v>
      </c>
      <c r="C119" t="s">
        <v>224</v>
      </c>
      <c r="D119" t="s">
        <v>67</v>
      </c>
      <c r="E119">
        <v>332980000</v>
      </c>
      <c r="F119">
        <v>2016</v>
      </c>
      <c r="G119" t="s">
        <v>53</v>
      </c>
      <c r="H119" t="s">
        <v>465</v>
      </c>
      <c r="I119" t="s">
        <v>226</v>
      </c>
      <c r="J119">
        <v>0</v>
      </c>
      <c r="K119">
        <v>0</v>
      </c>
      <c r="L119">
        <v>0</v>
      </c>
      <c r="M119">
        <v>1</v>
      </c>
      <c r="N119">
        <v>0</v>
      </c>
      <c r="O119">
        <v>0</v>
      </c>
      <c r="P119">
        <v>0</v>
      </c>
      <c r="Q119">
        <v>1</v>
      </c>
      <c r="R119">
        <v>0</v>
      </c>
      <c r="S119">
        <v>1</v>
      </c>
      <c r="T119">
        <v>0</v>
      </c>
      <c r="U119">
        <v>0</v>
      </c>
      <c r="V119">
        <v>1</v>
      </c>
      <c r="W119">
        <v>0</v>
      </c>
      <c r="X119">
        <v>0</v>
      </c>
      <c r="Y119">
        <v>1</v>
      </c>
    </row>
    <row r="120" spans="1:25" x14ac:dyDescent="0.25">
      <c r="A120" s="1">
        <v>118</v>
      </c>
      <c r="B120" t="s">
        <v>466</v>
      </c>
      <c r="C120" t="s">
        <v>467</v>
      </c>
      <c r="D120" t="s">
        <v>468</v>
      </c>
      <c r="E120">
        <v>48400000000</v>
      </c>
      <c r="F120">
        <v>2016</v>
      </c>
      <c r="G120" t="s">
        <v>53</v>
      </c>
      <c r="H120" t="s">
        <v>469</v>
      </c>
      <c r="I120" t="s">
        <v>470</v>
      </c>
      <c r="J120">
        <v>0</v>
      </c>
      <c r="K120">
        <v>0</v>
      </c>
      <c r="L120">
        <v>1</v>
      </c>
      <c r="M120">
        <v>0</v>
      </c>
      <c r="N120">
        <v>0</v>
      </c>
      <c r="O120">
        <v>0</v>
      </c>
      <c r="P120">
        <v>1</v>
      </c>
      <c r="Q120">
        <v>0</v>
      </c>
      <c r="R120">
        <v>0</v>
      </c>
      <c r="S120">
        <v>0</v>
      </c>
      <c r="T120">
        <v>0</v>
      </c>
      <c r="U120">
        <v>1</v>
      </c>
      <c r="V120">
        <v>0</v>
      </c>
      <c r="W120">
        <v>0</v>
      </c>
      <c r="X120">
        <v>0</v>
      </c>
      <c r="Y120">
        <v>1</v>
      </c>
    </row>
    <row r="121" spans="1:25" x14ac:dyDescent="0.25">
      <c r="A121" s="1">
        <v>119</v>
      </c>
      <c r="B121" t="s">
        <v>471</v>
      </c>
      <c r="C121" t="s">
        <v>472</v>
      </c>
      <c r="D121" t="s">
        <v>110</v>
      </c>
      <c r="E121">
        <v>320000000</v>
      </c>
      <c r="F121">
        <v>2022</v>
      </c>
      <c r="H121" t="s">
        <v>473</v>
      </c>
      <c r="I121" t="s">
        <v>474</v>
      </c>
      <c r="J121">
        <v>0</v>
      </c>
      <c r="K121">
        <v>0</v>
      </c>
      <c r="L121">
        <v>0</v>
      </c>
      <c r="M121">
        <v>1</v>
      </c>
      <c r="N121">
        <v>1</v>
      </c>
      <c r="O121">
        <v>0</v>
      </c>
      <c r="P121">
        <v>1</v>
      </c>
      <c r="Q121">
        <v>0</v>
      </c>
      <c r="R121">
        <v>0</v>
      </c>
      <c r="S121">
        <v>0</v>
      </c>
      <c r="T121">
        <v>1</v>
      </c>
      <c r="U121">
        <v>0</v>
      </c>
      <c r="V121">
        <v>0</v>
      </c>
      <c r="W121">
        <v>0</v>
      </c>
      <c r="X121">
        <v>0</v>
      </c>
      <c r="Y121">
        <v>1</v>
      </c>
    </row>
    <row r="122" spans="1:25" x14ac:dyDescent="0.25">
      <c r="A122" s="1">
        <v>120</v>
      </c>
      <c r="B122" t="s">
        <v>475</v>
      </c>
      <c r="C122" t="s">
        <v>195</v>
      </c>
      <c r="D122" t="s">
        <v>110</v>
      </c>
      <c r="E122">
        <v>320000000</v>
      </c>
      <c r="F122">
        <v>2013</v>
      </c>
      <c r="G122" t="s">
        <v>53</v>
      </c>
      <c r="H122" t="s">
        <v>476</v>
      </c>
      <c r="I122" t="s">
        <v>197</v>
      </c>
      <c r="J122">
        <v>0</v>
      </c>
      <c r="K122">
        <v>0</v>
      </c>
      <c r="L122">
        <v>0</v>
      </c>
      <c r="M122">
        <v>1</v>
      </c>
      <c r="N122">
        <v>1</v>
      </c>
      <c r="O122">
        <v>0</v>
      </c>
      <c r="P122">
        <v>0</v>
      </c>
      <c r="Q122">
        <v>1</v>
      </c>
      <c r="R122">
        <v>0</v>
      </c>
      <c r="S122">
        <v>0</v>
      </c>
      <c r="T122">
        <v>0</v>
      </c>
      <c r="U122">
        <v>0</v>
      </c>
      <c r="V122">
        <v>0</v>
      </c>
      <c r="W122">
        <v>0</v>
      </c>
      <c r="X122">
        <v>0</v>
      </c>
      <c r="Y122">
        <v>1</v>
      </c>
    </row>
    <row r="123" spans="1:25" x14ac:dyDescent="0.25">
      <c r="A123" s="1">
        <v>121</v>
      </c>
      <c r="B123" t="s">
        <v>477</v>
      </c>
      <c r="C123" t="s">
        <v>370</v>
      </c>
      <c r="D123" t="s">
        <v>110</v>
      </c>
      <c r="E123">
        <v>378000000</v>
      </c>
      <c r="F123">
        <v>2015</v>
      </c>
      <c r="G123" t="s">
        <v>53</v>
      </c>
      <c r="H123" t="s">
        <v>478</v>
      </c>
      <c r="I123" t="s">
        <v>372</v>
      </c>
      <c r="J123">
        <v>0</v>
      </c>
      <c r="K123">
        <v>0</v>
      </c>
      <c r="L123">
        <v>0</v>
      </c>
      <c r="M123">
        <v>1</v>
      </c>
      <c r="N123">
        <v>0</v>
      </c>
      <c r="O123">
        <v>0</v>
      </c>
      <c r="P123">
        <v>0</v>
      </c>
      <c r="Q123">
        <v>1</v>
      </c>
      <c r="R123">
        <v>0</v>
      </c>
      <c r="S123">
        <v>0</v>
      </c>
      <c r="T123">
        <v>0</v>
      </c>
      <c r="U123">
        <v>0</v>
      </c>
      <c r="V123">
        <v>0</v>
      </c>
      <c r="W123">
        <v>0</v>
      </c>
      <c r="X123">
        <v>0</v>
      </c>
      <c r="Y123">
        <v>1</v>
      </c>
    </row>
    <row r="124" spans="1:25" x14ac:dyDescent="0.25">
      <c r="A124" s="1">
        <v>122</v>
      </c>
      <c r="B124" t="s">
        <v>479</v>
      </c>
      <c r="C124" t="s">
        <v>480</v>
      </c>
      <c r="D124" t="s">
        <v>110</v>
      </c>
      <c r="E124">
        <v>306000000</v>
      </c>
      <c r="F124">
        <v>2006</v>
      </c>
      <c r="H124" t="s">
        <v>483</v>
      </c>
      <c r="I124" t="s">
        <v>484</v>
      </c>
      <c r="J124">
        <v>0</v>
      </c>
      <c r="K124">
        <v>0</v>
      </c>
      <c r="L124">
        <v>0</v>
      </c>
      <c r="M124">
        <v>0</v>
      </c>
      <c r="N124">
        <v>1</v>
      </c>
      <c r="O124">
        <v>1</v>
      </c>
      <c r="P124">
        <v>0</v>
      </c>
      <c r="Q124">
        <v>0</v>
      </c>
      <c r="R124">
        <v>0</v>
      </c>
      <c r="S124">
        <v>1</v>
      </c>
      <c r="T124">
        <v>0</v>
      </c>
      <c r="U124">
        <v>0</v>
      </c>
      <c r="V124">
        <v>0</v>
      </c>
      <c r="W124">
        <v>0</v>
      </c>
      <c r="X124">
        <v>0</v>
      </c>
      <c r="Y124">
        <v>1</v>
      </c>
    </row>
    <row r="125" spans="1:25" x14ac:dyDescent="0.25">
      <c r="A125" s="1">
        <v>123</v>
      </c>
      <c r="B125" t="s">
        <v>485</v>
      </c>
      <c r="C125" t="s">
        <v>370</v>
      </c>
      <c r="D125" t="s">
        <v>110</v>
      </c>
      <c r="E125">
        <v>315000000</v>
      </c>
      <c r="F125">
        <v>2013</v>
      </c>
      <c r="G125" t="s">
        <v>53</v>
      </c>
      <c r="H125" t="s">
        <v>486</v>
      </c>
      <c r="I125" t="s">
        <v>372</v>
      </c>
      <c r="J125">
        <v>0</v>
      </c>
      <c r="K125">
        <v>0</v>
      </c>
      <c r="L125">
        <v>0</v>
      </c>
      <c r="M125">
        <v>1</v>
      </c>
      <c r="N125">
        <v>0</v>
      </c>
      <c r="O125">
        <v>0</v>
      </c>
      <c r="P125">
        <v>0</v>
      </c>
      <c r="Q125">
        <v>1</v>
      </c>
      <c r="R125">
        <v>0</v>
      </c>
      <c r="S125">
        <v>0</v>
      </c>
      <c r="T125">
        <v>0</v>
      </c>
      <c r="U125">
        <v>0</v>
      </c>
      <c r="V125">
        <v>0</v>
      </c>
      <c r="W125">
        <v>0</v>
      </c>
      <c r="X125">
        <v>0</v>
      </c>
      <c r="Y125">
        <v>1</v>
      </c>
    </row>
    <row r="126" spans="1:25" x14ac:dyDescent="0.25">
      <c r="A126" s="1">
        <v>124</v>
      </c>
      <c r="B126" t="s">
        <v>487</v>
      </c>
      <c r="C126" t="s">
        <v>315</v>
      </c>
      <c r="D126" t="s">
        <v>110</v>
      </c>
      <c r="E126">
        <v>300000000</v>
      </c>
      <c r="F126">
        <v>2019</v>
      </c>
      <c r="G126" t="s">
        <v>90</v>
      </c>
      <c r="H126" t="s">
        <v>488</v>
      </c>
      <c r="I126" t="s">
        <v>317</v>
      </c>
      <c r="J126">
        <v>0</v>
      </c>
      <c r="K126">
        <v>0</v>
      </c>
      <c r="L126">
        <v>0</v>
      </c>
      <c r="M126">
        <v>1</v>
      </c>
      <c r="N126">
        <v>0</v>
      </c>
      <c r="O126">
        <v>0</v>
      </c>
      <c r="P126">
        <v>1</v>
      </c>
      <c r="Q126">
        <v>0</v>
      </c>
      <c r="R126">
        <v>0</v>
      </c>
      <c r="S126">
        <v>1</v>
      </c>
      <c r="T126">
        <v>1</v>
      </c>
      <c r="U126">
        <v>1</v>
      </c>
      <c r="V126">
        <v>0</v>
      </c>
      <c r="W126">
        <v>1</v>
      </c>
      <c r="X126">
        <v>1</v>
      </c>
      <c r="Y126">
        <v>1</v>
      </c>
    </row>
    <row r="127" spans="1:25" x14ac:dyDescent="0.25">
      <c r="A127" s="1">
        <v>125</v>
      </c>
      <c r="B127" t="s">
        <v>490</v>
      </c>
      <c r="C127" t="s">
        <v>411</v>
      </c>
      <c r="D127" t="s">
        <v>110</v>
      </c>
      <c r="E127">
        <v>308000000</v>
      </c>
      <c r="F127">
        <v>2013</v>
      </c>
      <c r="G127" t="s">
        <v>53</v>
      </c>
      <c r="H127" t="s">
        <v>491</v>
      </c>
      <c r="I127" t="s">
        <v>413</v>
      </c>
      <c r="J127">
        <v>0</v>
      </c>
      <c r="K127">
        <v>0</v>
      </c>
      <c r="L127">
        <v>0</v>
      </c>
      <c r="M127">
        <v>1</v>
      </c>
      <c r="N127">
        <v>1</v>
      </c>
      <c r="O127">
        <v>0</v>
      </c>
      <c r="P127">
        <v>0</v>
      </c>
      <c r="Q127">
        <v>1</v>
      </c>
      <c r="R127">
        <v>0</v>
      </c>
      <c r="S127">
        <v>0</v>
      </c>
      <c r="T127">
        <v>1</v>
      </c>
      <c r="U127">
        <v>1</v>
      </c>
      <c r="V127">
        <v>0</v>
      </c>
      <c r="W127">
        <v>0</v>
      </c>
      <c r="X127">
        <v>0</v>
      </c>
      <c r="Y127">
        <v>1</v>
      </c>
    </row>
    <row r="128" spans="1:25" x14ac:dyDescent="0.25">
      <c r="A128" s="1">
        <v>126</v>
      </c>
      <c r="B128" t="s">
        <v>492</v>
      </c>
      <c r="C128" t="s">
        <v>251</v>
      </c>
      <c r="D128" t="s">
        <v>67</v>
      </c>
      <c r="E128">
        <v>265000000</v>
      </c>
      <c r="F128">
        <v>2014</v>
      </c>
      <c r="G128" t="s">
        <v>53</v>
      </c>
      <c r="H128" t="s">
        <v>493</v>
      </c>
      <c r="I128" t="s">
        <v>253</v>
      </c>
      <c r="J128">
        <v>0</v>
      </c>
      <c r="K128">
        <v>0</v>
      </c>
      <c r="L128">
        <v>0</v>
      </c>
      <c r="M128">
        <v>1</v>
      </c>
      <c r="N128">
        <v>0</v>
      </c>
      <c r="O128">
        <v>0</v>
      </c>
      <c r="P128">
        <v>0</v>
      </c>
      <c r="Q128">
        <v>1</v>
      </c>
      <c r="R128">
        <v>0</v>
      </c>
      <c r="S128">
        <v>0</v>
      </c>
      <c r="T128">
        <v>0</v>
      </c>
      <c r="U128">
        <v>0</v>
      </c>
      <c r="V128">
        <v>0</v>
      </c>
      <c r="W128">
        <v>0</v>
      </c>
      <c r="X128">
        <v>0</v>
      </c>
      <c r="Y128">
        <v>1</v>
      </c>
    </row>
    <row r="129" spans="1:25" x14ac:dyDescent="0.25">
      <c r="A129" s="1">
        <v>127</v>
      </c>
      <c r="B129" t="s">
        <v>494</v>
      </c>
      <c r="C129" t="s">
        <v>460</v>
      </c>
      <c r="D129" t="s">
        <v>51</v>
      </c>
      <c r="E129">
        <v>400000000</v>
      </c>
      <c r="F129">
        <v>2016</v>
      </c>
      <c r="G129" t="s">
        <v>53</v>
      </c>
      <c r="H129" t="s">
        <v>495</v>
      </c>
      <c r="I129" t="s">
        <v>463</v>
      </c>
      <c r="J129">
        <v>0</v>
      </c>
      <c r="K129">
        <v>0</v>
      </c>
      <c r="L129">
        <v>1</v>
      </c>
      <c r="M129">
        <v>0</v>
      </c>
      <c r="N129">
        <v>0</v>
      </c>
      <c r="O129">
        <v>0</v>
      </c>
      <c r="P129">
        <v>1</v>
      </c>
      <c r="Q129">
        <v>0</v>
      </c>
      <c r="R129">
        <v>0</v>
      </c>
      <c r="S129">
        <v>0</v>
      </c>
      <c r="T129">
        <v>1</v>
      </c>
      <c r="U129">
        <v>1</v>
      </c>
      <c r="V129">
        <v>1</v>
      </c>
      <c r="W129">
        <v>0</v>
      </c>
      <c r="X129">
        <v>0</v>
      </c>
      <c r="Y129">
        <v>1</v>
      </c>
    </row>
    <row r="130" spans="1:25" x14ac:dyDescent="0.25">
      <c r="A130" s="1">
        <v>128</v>
      </c>
      <c r="B130" t="s">
        <v>496</v>
      </c>
      <c r="C130" t="s">
        <v>50</v>
      </c>
      <c r="D130" t="s">
        <v>51</v>
      </c>
      <c r="E130">
        <v>400000000</v>
      </c>
      <c r="F130">
        <v>2013</v>
      </c>
      <c r="G130" t="s">
        <v>53</v>
      </c>
      <c r="H130" t="s">
        <v>497</v>
      </c>
      <c r="I130" t="s">
        <v>55</v>
      </c>
      <c r="J130">
        <v>1</v>
      </c>
      <c r="K130">
        <v>0</v>
      </c>
      <c r="L130">
        <v>0</v>
      </c>
      <c r="M130">
        <v>0</v>
      </c>
      <c r="N130">
        <v>0</v>
      </c>
      <c r="O130">
        <v>0</v>
      </c>
      <c r="P130">
        <v>1</v>
      </c>
      <c r="Q130">
        <v>0</v>
      </c>
      <c r="R130">
        <v>0</v>
      </c>
      <c r="S130">
        <v>0</v>
      </c>
      <c r="T130">
        <v>0</v>
      </c>
      <c r="U130">
        <v>1</v>
      </c>
      <c r="V130">
        <v>0</v>
      </c>
      <c r="W130">
        <v>1</v>
      </c>
      <c r="X130">
        <v>0</v>
      </c>
      <c r="Y130">
        <v>1</v>
      </c>
    </row>
    <row r="131" spans="1:25" x14ac:dyDescent="0.25">
      <c r="A131" s="1">
        <v>129</v>
      </c>
      <c r="B131" t="s">
        <v>499</v>
      </c>
      <c r="C131" t="s">
        <v>84</v>
      </c>
      <c r="D131" t="s">
        <v>51</v>
      </c>
      <c r="E131">
        <v>400000000</v>
      </c>
      <c r="F131">
        <v>2013</v>
      </c>
      <c r="G131" t="s">
        <v>53</v>
      </c>
      <c r="H131" t="s">
        <v>500</v>
      </c>
      <c r="I131" t="s">
        <v>87</v>
      </c>
      <c r="J131">
        <v>1</v>
      </c>
      <c r="K131">
        <v>0</v>
      </c>
      <c r="L131">
        <v>1</v>
      </c>
      <c r="M131">
        <v>1</v>
      </c>
      <c r="N131">
        <v>0</v>
      </c>
      <c r="O131">
        <v>0</v>
      </c>
      <c r="P131">
        <v>1</v>
      </c>
      <c r="Q131">
        <v>0</v>
      </c>
      <c r="R131">
        <v>0</v>
      </c>
      <c r="S131">
        <v>0</v>
      </c>
      <c r="T131">
        <v>0</v>
      </c>
      <c r="U131">
        <v>0</v>
      </c>
      <c r="V131">
        <v>0</v>
      </c>
      <c r="W131">
        <v>0</v>
      </c>
      <c r="X131">
        <v>0</v>
      </c>
      <c r="Y131">
        <v>1</v>
      </c>
    </row>
    <row r="132" spans="1:25" x14ac:dyDescent="0.25">
      <c r="A132" s="1">
        <v>130</v>
      </c>
      <c r="B132" t="s">
        <v>501</v>
      </c>
      <c r="C132" t="s">
        <v>84</v>
      </c>
      <c r="D132" t="s">
        <v>51</v>
      </c>
      <c r="E132">
        <v>397400000</v>
      </c>
      <c r="F132">
        <v>2016</v>
      </c>
      <c r="G132" t="s">
        <v>53</v>
      </c>
      <c r="H132" t="s">
        <v>502</v>
      </c>
      <c r="I132" t="s">
        <v>87</v>
      </c>
      <c r="J132">
        <v>1</v>
      </c>
      <c r="K132">
        <v>0</v>
      </c>
      <c r="L132">
        <v>0</v>
      </c>
      <c r="M132">
        <v>1</v>
      </c>
      <c r="N132">
        <v>0</v>
      </c>
      <c r="O132">
        <v>0</v>
      </c>
      <c r="P132">
        <v>1</v>
      </c>
      <c r="Q132">
        <v>0</v>
      </c>
      <c r="R132">
        <v>0</v>
      </c>
      <c r="S132">
        <v>0</v>
      </c>
      <c r="T132">
        <v>0</v>
      </c>
      <c r="U132">
        <v>0</v>
      </c>
      <c r="V132">
        <v>0</v>
      </c>
      <c r="W132">
        <v>0</v>
      </c>
      <c r="X132">
        <v>0</v>
      </c>
      <c r="Y132">
        <v>1</v>
      </c>
    </row>
    <row r="133" spans="1:25" x14ac:dyDescent="0.25">
      <c r="A133" s="1">
        <v>131</v>
      </c>
      <c r="B133" t="s">
        <v>503</v>
      </c>
      <c r="C133" t="s">
        <v>504</v>
      </c>
      <c r="D133" t="s">
        <v>505</v>
      </c>
      <c r="E133">
        <v>5020000000</v>
      </c>
      <c r="F133">
        <v>2010</v>
      </c>
      <c r="G133" t="s">
        <v>53</v>
      </c>
      <c r="H133" t="s">
        <v>506</v>
      </c>
      <c r="I133" t="s">
        <v>507</v>
      </c>
      <c r="J133">
        <v>0</v>
      </c>
      <c r="K133">
        <v>1</v>
      </c>
      <c r="L133">
        <v>0</v>
      </c>
      <c r="M133">
        <v>0</v>
      </c>
      <c r="N133">
        <v>0</v>
      </c>
      <c r="O133">
        <v>0</v>
      </c>
      <c r="P133">
        <v>1</v>
      </c>
      <c r="Q133">
        <v>0</v>
      </c>
      <c r="R133">
        <v>1</v>
      </c>
      <c r="S133">
        <v>0</v>
      </c>
      <c r="T133">
        <v>0</v>
      </c>
      <c r="U133">
        <v>1</v>
      </c>
      <c r="V133">
        <v>0</v>
      </c>
      <c r="W133">
        <v>1</v>
      </c>
      <c r="X133">
        <v>0</v>
      </c>
      <c r="Y133">
        <v>0</v>
      </c>
    </row>
    <row r="134" spans="1:25" x14ac:dyDescent="0.25">
      <c r="A134" s="1">
        <v>132</v>
      </c>
      <c r="B134" t="s">
        <v>509</v>
      </c>
      <c r="C134" t="s">
        <v>201</v>
      </c>
      <c r="D134" t="s">
        <v>110</v>
      </c>
      <c r="E134">
        <v>350000000</v>
      </c>
      <c r="F134">
        <v>2017</v>
      </c>
      <c r="G134" t="s">
        <v>53</v>
      </c>
      <c r="H134" t="s">
        <v>510</v>
      </c>
      <c r="I134" t="s">
        <v>203</v>
      </c>
      <c r="J134">
        <v>0</v>
      </c>
      <c r="K134">
        <v>0</v>
      </c>
      <c r="L134">
        <v>0</v>
      </c>
      <c r="M134">
        <v>1</v>
      </c>
      <c r="N134">
        <v>0</v>
      </c>
      <c r="O134">
        <v>0</v>
      </c>
      <c r="P134">
        <v>1</v>
      </c>
      <c r="Q134">
        <v>0</v>
      </c>
      <c r="R134">
        <v>0</v>
      </c>
      <c r="S134">
        <v>0</v>
      </c>
      <c r="T134">
        <v>0</v>
      </c>
      <c r="U134">
        <v>0</v>
      </c>
      <c r="V134">
        <v>0</v>
      </c>
      <c r="W134">
        <v>0</v>
      </c>
      <c r="X134">
        <v>0</v>
      </c>
      <c r="Y134">
        <v>1</v>
      </c>
    </row>
    <row r="135" spans="1:25" x14ac:dyDescent="0.25">
      <c r="A135" s="1">
        <v>133</v>
      </c>
      <c r="B135" t="s">
        <v>511</v>
      </c>
      <c r="C135" t="s">
        <v>512</v>
      </c>
      <c r="D135" t="s">
        <v>513</v>
      </c>
      <c r="E135">
        <v>412300000</v>
      </c>
      <c r="F135">
        <v>2014</v>
      </c>
      <c r="H135" t="s">
        <v>514</v>
      </c>
      <c r="I135" t="s">
        <v>515</v>
      </c>
      <c r="J135">
        <v>1</v>
      </c>
      <c r="K135">
        <v>0</v>
      </c>
      <c r="L135">
        <v>0</v>
      </c>
      <c r="M135">
        <v>0</v>
      </c>
      <c r="N135">
        <v>0</v>
      </c>
      <c r="O135">
        <v>0</v>
      </c>
      <c r="P135">
        <v>0</v>
      </c>
      <c r="Q135">
        <v>1</v>
      </c>
      <c r="R135">
        <v>0</v>
      </c>
      <c r="S135">
        <v>0</v>
      </c>
      <c r="T135">
        <v>0</v>
      </c>
      <c r="U135">
        <v>1</v>
      </c>
      <c r="V135">
        <v>0</v>
      </c>
      <c r="W135">
        <v>0</v>
      </c>
      <c r="X135">
        <v>0</v>
      </c>
      <c r="Y135">
        <v>1</v>
      </c>
    </row>
    <row r="136" spans="1:25" x14ac:dyDescent="0.25">
      <c r="A136" s="1">
        <v>134</v>
      </c>
      <c r="B136" t="s">
        <v>516</v>
      </c>
      <c r="C136" t="s">
        <v>251</v>
      </c>
      <c r="D136" t="s">
        <v>67</v>
      </c>
      <c r="E136">
        <v>224000000</v>
      </c>
      <c r="F136">
        <v>2017</v>
      </c>
      <c r="G136" t="s">
        <v>53</v>
      </c>
      <c r="H136" t="s">
        <v>517</v>
      </c>
      <c r="I136" t="s">
        <v>253</v>
      </c>
      <c r="J136">
        <v>0</v>
      </c>
      <c r="K136">
        <v>0</v>
      </c>
      <c r="L136">
        <v>0</v>
      </c>
      <c r="M136">
        <v>1</v>
      </c>
      <c r="N136">
        <v>0</v>
      </c>
      <c r="O136">
        <v>0</v>
      </c>
      <c r="P136">
        <v>0</v>
      </c>
      <c r="Q136">
        <v>1</v>
      </c>
      <c r="R136">
        <v>0</v>
      </c>
      <c r="S136">
        <v>0</v>
      </c>
      <c r="T136">
        <v>0</v>
      </c>
      <c r="U136">
        <v>0</v>
      </c>
      <c r="V136">
        <v>0</v>
      </c>
      <c r="W136">
        <v>0</v>
      </c>
      <c r="X136">
        <v>0</v>
      </c>
      <c r="Y136">
        <v>1</v>
      </c>
    </row>
    <row r="137" spans="1:25" x14ac:dyDescent="0.25">
      <c r="A137" s="1">
        <v>135</v>
      </c>
      <c r="B137" t="s">
        <v>518</v>
      </c>
      <c r="C137" t="s">
        <v>84</v>
      </c>
      <c r="D137" t="s">
        <v>67</v>
      </c>
      <c r="E137">
        <v>220000000</v>
      </c>
      <c r="F137">
        <v>2018</v>
      </c>
      <c r="G137" t="s">
        <v>53</v>
      </c>
      <c r="H137" t="s">
        <v>519</v>
      </c>
      <c r="I137" t="s">
        <v>87</v>
      </c>
      <c r="J137">
        <v>1</v>
      </c>
      <c r="K137">
        <v>0</v>
      </c>
      <c r="L137">
        <v>0</v>
      </c>
      <c r="M137">
        <v>0</v>
      </c>
      <c r="N137">
        <v>0</v>
      </c>
      <c r="O137">
        <v>0</v>
      </c>
      <c r="P137">
        <v>1</v>
      </c>
      <c r="Q137">
        <v>0</v>
      </c>
      <c r="R137">
        <v>0</v>
      </c>
      <c r="S137">
        <v>0</v>
      </c>
      <c r="T137">
        <v>0</v>
      </c>
      <c r="U137">
        <v>0</v>
      </c>
      <c r="V137">
        <v>0</v>
      </c>
      <c r="W137">
        <v>0</v>
      </c>
      <c r="X137">
        <v>0</v>
      </c>
      <c r="Y137">
        <v>1</v>
      </c>
    </row>
    <row r="138" spans="1:25" x14ac:dyDescent="0.25">
      <c r="A138" s="1">
        <v>136</v>
      </c>
      <c r="B138" t="s">
        <v>520</v>
      </c>
      <c r="C138" t="s">
        <v>66</v>
      </c>
      <c r="D138" t="s">
        <v>67</v>
      </c>
      <c r="E138">
        <v>220000000</v>
      </c>
      <c r="F138">
        <v>2017</v>
      </c>
      <c r="G138" t="s">
        <v>53</v>
      </c>
      <c r="H138" t="s">
        <v>521</v>
      </c>
      <c r="I138" t="s">
        <v>69</v>
      </c>
      <c r="J138">
        <v>0</v>
      </c>
      <c r="K138">
        <v>0</v>
      </c>
      <c r="L138">
        <v>0</v>
      </c>
      <c r="M138">
        <v>1</v>
      </c>
      <c r="N138">
        <v>0</v>
      </c>
      <c r="O138">
        <v>0</v>
      </c>
      <c r="P138">
        <v>0</v>
      </c>
      <c r="Q138">
        <v>1</v>
      </c>
      <c r="R138">
        <v>0</v>
      </c>
      <c r="S138">
        <v>0</v>
      </c>
      <c r="T138">
        <v>1</v>
      </c>
      <c r="U138">
        <v>1</v>
      </c>
      <c r="V138">
        <v>0</v>
      </c>
      <c r="W138">
        <v>0</v>
      </c>
      <c r="X138">
        <v>0</v>
      </c>
      <c r="Y138">
        <v>1</v>
      </c>
    </row>
    <row r="139" spans="1:25" x14ac:dyDescent="0.25">
      <c r="A139" s="1">
        <v>137</v>
      </c>
      <c r="B139" t="s">
        <v>522</v>
      </c>
      <c r="C139" t="s">
        <v>342</v>
      </c>
      <c r="D139" t="s">
        <v>51</v>
      </c>
      <c r="E139">
        <v>370000000</v>
      </c>
      <c r="F139">
        <v>2004</v>
      </c>
      <c r="G139" t="s">
        <v>53</v>
      </c>
      <c r="H139" t="s">
        <v>524</v>
      </c>
      <c r="I139" t="s">
        <v>345</v>
      </c>
      <c r="J139">
        <v>0</v>
      </c>
      <c r="K139">
        <v>1</v>
      </c>
      <c r="L139">
        <v>1</v>
      </c>
      <c r="M139">
        <v>0</v>
      </c>
      <c r="N139">
        <v>1</v>
      </c>
      <c r="O139">
        <v>1</v>
      </c>
      <c r="P139">
        <v>1</v>
      </c>
      <c r="Q139">
        <v>1</v>
      </c>
      <c r="R139">
        <v>0</v>
      </c>
      <c r="S139">
        <v>0</v>
      </c>
      <c r="T139">
        <v>0</v>
      </c>
      <c r="U139">
        <v>0</v>
      </c>
      <c r="V139">
        <v>0</v>
      </c>
      <c r="W139">
        <v>1</v>
      </c>
      <c r="X139">
        <v>0</v>
      </c>
      <c r="Y139">
        <v>1</v>
      </c>
    </row>
    <row r="140" spans="1:25" x14ac:dyDescent="0.25">
      <c r="A140" s="1">
        <v>138</v>
      </c>
      <c r="B140" t="s">
        <v>525</v>
      </c>
      <c r="C140" t="s">
        <v>342</v>
      </c>
      <c r="D140" t="s">
        <v>51</v>
      </c>
      <c r="E140">
        <v>360000000</v>
      </c>
      <c r="F140">
        <v>2001</v>
      </c>
      <c r="G140" t="s">
        <v>53</v>
      </c>
      <c r="H140" t="s">
        <v>527</v>
      </c>
      <c r="I140" t="s">
        <v>345</v>
      </c>
      <c r="J140">
        <v>0</v>
      </c>
      <c r="K140">
        <v>1</v>
      </c>
      <c r="L140">
        <v>1</v>
      </c>
      <c r="M140">
        <v>0</v>
      </c>
      <c r="N140">
        <v>1</v>
      </c>
      <c r="O140">
        <v>1</v>
      </c>
      <c r="P140">
        <v>1</v>
      </c>
      <c r="Q140">
        <v>1</v>
      </c>
      <c r="R140">
        <v>0</v>
      </c>
      <c r="S140">
        <v>0</v>
      </c>
      <c r="T140">
        <v>0</v>
      </c>
      <c r="U140">
        <v>0</v>
      </c>
      <c r="V140">
        <v>0</v>
      </c>
      <c r="W140">
        <v>1</v>
      </c>
      <c r="X140">
        <v>0</v>
      </c>
      <c r="Y140">
        <v>1</v>
      </c>
    </row>
    <row r="141" spans="1:25" x14ac:dyDescent="0.25">
      <c r="A141" s="1">
        <v>139</v>
      </c>
      <c r="B141" t="s">
        <v>528</v>
      </c>
      <c r="C141" t="s">
        <v>529</v>
      </c>
      <c r="D141" t="s">
        <v>51</v>
      </c>
      <c r="E141">
        <v>360000000</v>
      </c>
      <c r="F141">
        <v>2020</v>
      </c>
      <c r="G141" t="s">
        <v>53</v>
      </c>
      <c r="H141" t="s">
        <v>531</v>
      </c>
      <c r="I141" t="s">
        <v>532</v>
      </c>
      <c r="J141">
        <v>0</v>
      </c>
      <c r="K141">
        <v>1</v>
      </c>
      <c r="L141">
        <v>1</v>
      </c>
      <c r="M141">
        <v>0</v>
      </c>
      <c r="N141">
        <v>0</v>
      </c>
      <c r="O141">
        <v>1</v>
      </c>
      <c r="P141">
        <v>1</v>
      </c>
      <c r="Q141">
        <v>0</v>
      </c>
      <c r="R141">
        <v>0</v>
      </c>
      <c r="S141">
        <v>0</v>
      </c>
      <c r="T141">
        <v>0</v>
      </c>
      <c r="U141">
        <v>0</v>
      </c>
      <c r="V141">
        <v>0</v>
      </c>
      <c r="W141">
        <v>0</v>
      </c>
      <c r="X141">
        <v>0</v>
      </c>
      <c r="Y141">
        <v>1</v>
      </c>
    </row>
    <row r="142" spans="1:25" x14ac:dyDescent="0.25">
      <c r="A142" s="1">
        <v>140</v>
      </c>
      <c r="B142" t="s">
        <v>533</v>
      </c>
      <c r="C142" t="s">
        <v>534</v>
      </c>
      <c r="D142" t="s">
        <v>535</v>
      </c>
      <c r="E142">
        <v>413500000000</v>
      </c>
      <c r="F142">
        <v>2016</v>
      </c>
      <c r="G142" t="s">
        <v>53</v>
      </c>
      <c r="H142" t="s">
        <v>536</v>
      </c>
      <c r="I142" t="s">
        <v>537</v>
      </c>
      <c r="J142">
        <v>0</v>
      </c>
      <c r="K142">
        <v>0</v>
      </c>
      <c r="L142">
        <v>1</v>
      </c>
      <c r="M142">
        <v>0</v>
      </c>
      <c r="N142">
        <v>0</v>
      </c>
      <c r="O142">
        <v>0</v>
      </c>
      <c r="P142">
        <v>1</v>
      </c>
      <c r="Q142">
        <v>0</v>
      </c>
      <c r="R142">
        <v>0</v>
      </c>
      <c r="S142">
        <v>0</v>
      </c>
      <c r="T142">
        <v>0</v>
      </c>
      <c r="U142">
        <v>0</v>
      </c>
      <c r="V142">
        <v>0</v>
      </c>
      <c r="W142">
        <v>0</v>
      </c>
      <c r="X142">
        <v>0</v>
      </c>
      <c r="Y142">
        <v>1</v>
      </c>
    </row>
    <row r="143" spans="1:25" x14ac:dyDescent="0.25">
      <c r="A143" s="1">
        <v>141</v>
      </c>
      <c r="B143" t="s">
        <v>538</v>
      </c>
      <c r="C143" t="s">
        <v>342</v>
      </c>
      <c r="D143" t="s">
        <v>51</v>
      </c>
      <c r="E143">
        <v>353000000</v>
      </c>
      <c r="F143">
        <v>2013</v>
      </c>
      <c r="G143" t="s">
        <v>53</v>
      </c>
      <c r="H143" t="s">
        <v>540</v>
      </c>
      <c r="I143" t="s">
        <v>345</v>
      </c>
      <c r="J143">
        <v>0</v>
      </c>
      <c r="K143">
        <v>1</v>
      </c>
      <c r="L143">
        <v>1</v>
      </c>
      <c r="M143">
        <v>0</v>
      </c>
      <c r="N143">
        <v>1</v>
      </c>
      <c r="O143">
        <v>1</v>
      </c>
      <c r="P143">
        <v>1</v>
      </c>
      <c r="Q143">
        <v>1</v>
      </c>
      <c r="R143">
        <v>0</v>
      </c>
      <c r="S143">
        <v>0</v>
      </c>
      <c r="T143">
        <v>0</v>
      </c>
      <c r="U143">
        <v>0</v>
      </c>
      <c r="V143">
        <v>0</v>
      </c>
      <c r="W143">
        <v>1</v>
      </c>
      <c r="X143">
        <v>0</v>
      </c>
      <c r="Y143">
        <v>1</v>
      </c>
    </row>
    <row r="144" spans="1:25" x14ac:dyDescent="0.25">
      <c r="A144" s="1">
        <v>142</v>
      </c>
      <c r="B144" t="s">
        <v>541</v>
      </c>
      <c r="C144" t="s">
        <v>542</v>
      </c>
      <c r="D144" t="s">
        <v>51</v>
      </c>
      <c r="E144">
        <v>350000000</v>
      </c>
      <c r="F144">
        <v>2013</v>
      </c>
      <c r="G144" t="s">
        <v>53</v>
      </c>
      <c r="H144" t="s">
        <v>543</v>
      </c>
      <c r="I144" t="s">
        <v>544</v>
      </c>
      <c r="J144">
        <v>0</v>
      </c>
      <c r="K144">
        <v>0</v>
      </c>
      <c r="L144">
        <v>0</v>
      </c>
      <c r="M144">
        <v>1</v>
      </c>
      <c r="N144">
        <v>1</v>
      </c>
      <c r="O144">
        <v>0</v>
      </c>
      <c r="P144">
        <v>0</v>
      </c>
      <c r="Q144">
        <v>1</v>
      </c>
      <c r="R144">
        <v>0</v>
      </c>
      <c r="S144">
        <v>0</v>
      </c>
      <c r="T144">
        <v>0</v>
      </c>
      <c r="U144">
        <v>0</v>
      </c>
      <c r="V144">
        <v>0</v>
      </c>
      <c r="W144">
        <v>0</v>
      </c>
      <c r="X144">
        <v>0</v>
      </c>
      <c r="Y144">
        <v>1</v>
      </c>
    </row>
    <row r="145" spans="1:25" x14ac:dyDescent="0.25">
      <c r="A145" s="1">
        <v>143</v>
      </c>
      <c r="B145" t="s">
        <v>545</v>
      </c>
      <c r="C145" t="s">
        <v>546</v>
      </c>
      <c r="D145" t="s">
        <v>110</v>
      </c>
      <c r="E145">
        <v>315000000</v>
      </c>
      <c r="F145">
        <v>2015</v>
      </c>
      <c r="G145" t="s">
        <v>53</v>
      </c>
      <c r="H145" t="s">
        <v>547</v>
      </c>
      <c r="I145" t="s">
        <v>548</v>
      </c>
      <c r="J145">
        <v>0</v>
      </c>
      <c r="K145">
        <v>0</v>
      </c>
      <c r="L145">
        <v>0</v>
      </c>
      <c r="M145">
        <v>1</v>
      </c>
      <c r="N145">
        <v>0</v>
      </c>
      <c r="O145">
        <v>0</v>
      </c>
      <c r="P145">
        <v>1</v>
      </c>
      <c r="Q145">
        <v>0</v>
      </c>
      <c r="R145">
        <v>0</v>
      </c>
      <c r="S145">
        <v>0</v>
      </c>
      <c r="T145">
        <v>0</v>
      </c>
      <c r="U145">
        <v>0</v>
      </c>
      <c r="V145">
        <v>1</v>
      </c>
      <c r="W145">
        <v>1</v>
      </c>
      <c r="X145">
        <v>0</v>
      </c>
      <c r="Y145">
        <v>1</v>
      </c>
    </row>
    <row r="146" spans="1:25" x14ac:dyDescent="0.25">
      <c r="A146" s="1">
        <v>144</v>
      </c>
      <c r="B146" t="s">
        <v>549</v>
      </c>
      <c r="C146" t="s">
        <v>224</v>
      </c>
      <c r="D146" t="s">
        <v>67</v>
      </c>
      <c r="E146">
        <v>207670000</v>
      </c>
      <c r="F146">
        <v>2014</v>
      </c>
      <c r="G146" t="s">
        <v>53</v>
      </c>
      <c r="H146" t="s">
        <v>550</v>
      </c>
      <c r="I146" t="s">
        <v>226</v>
      </c>
      <c r="J146">
        <v>0</v>
      </c>
      <c r="K146">
        <v>0</v>
      </c>
      <c r="L146">
        <v>0</v>
      </c>
      <c r="M146">
        <v>1</v>
      </c>
      <c r="N146">
        <v>0</v>
      </c>
      <c r="O146">
        <v>0</v>
      </c>
      <c r="P146">
        <v>0</v>
      </c>
      <c r="Q146">
        <v>1</v>
      </c>
      <c r="R146">
        <v>0</v>
      </c>
      <c r="S146">
        <v>1</v>
      </c>
      <c r="T146">
        <v>0</v>
      </c>
      <c r="U146">
        <v>0</v>
      </c>
      <c r="V146">
        <v>1</v>
      </c>
      <c r="W146">
        <v>0</v>
      </c>
      <c r="X146">
        <v>0</v>
      </c>
      <c r="Y146">
        <v>1</v>
      </c>
    </row>
    <row r="147" spans="1:25" x14ac:dyDescent="0.25">
      <c r="A147" s="1">
        <v>145</v>
      </c>
      <c r="B147" t="s">
        <v>551</v>
      </c>
      <c r="C147" t="s">
        <v>285</v>
      </c>
      <c r="D147" t="s">
        <v>110</v>
      </c>
      <c r="E147">
        <v>250000000</v>
      </c>
      <c r="F147">
        <v>2021</v>
      </c>
      <c r="H147" t="s">
        <v>552</v>
      </c>
      <c r="I147" t="s">
        <v>287</v>
      </c>
      <c r="J147">
        <v>0</v>
      </c>
      <c r="K147">
        <v>0</v>
      </c>
      <c r="L147">
        <v>0</v>
      </c>
      <c r="M147">
        <v>1</v>
      </c>
      <c r="N147">
        <v>1</v>
      </c>
      <c r="O147">
        <v>0</v>
      </c>
      <c r="P147">
        <v>1</v>
      </c>
      <c r="Q147">
        <v>0</v>
      </c>
      <c r="R147">
        <v>0</v>
      </c>
      <c r="S147">
        <v>0</v>
      </c>
      <c r="T147">
        <v>0</v>
      </c>
      <c r="U147">
        <v>0</v>
      </c>
      <c r="V147">
        <v>0</v>
      </c>
      <c r="W147">
        <v>0</v>
      </c>
      <c r="X147">
        <v>0</v>
      </c>
      <c r="Y147">
        <v>1</v>
      </c>
    </row>
    <row r="148" spans="1:25" x14ac:dyDescent="0.25">
      <c r="A148" s="1">
        <v>146</v>
      </c>
      <c r="B148" t="s">
        <v>553</v>
      </c>
      <c r="C148" t="s">
        <v>378</v>
      </c>
      <c r="D148" t="s">
        <v>51</v>
      </c>
      <c r="E148">
        <v>339000000</v>
      </c>
      <c r="F148">
        <v>2019</v>
      </c>
      <c r="G148" t="s">
        <v>53</v>
      </c>
      <c r="H148" t="s">
        <v>554</v>
      </c>
      <c r="I148" t="s">
        <v>380</v>
      </c>
      <c r="J148">
        <v>1</v>
      </c>
      <c r="K148">
        <v>0</v>
      </c>
      <c r="L148">
        <v>0</v>
      </c>
      <c r="M148">
        <v>0</v>
      </c>
      <c r="N148">
        <v>0</v>
      </c>
      <c r="O148">
        <v>0</v>
      </c>
      <c r="P148">
        <v>0</v>
      </c>
      <c r="Q148">
        <v>1</v>
      </c>
      <c r="R148">
        <v>0</v>
      </c>
      <c r="S148">
        <v>0</v>
      </c>
      <c r="T148">
        <v>0</v>
      </c>
      <c r="U148">
        <v>0</v>
      </c>
      <c r="V148">
        <v>0</v>
      </c>
      <c r="W148">
        <v>0</v>
      </c>
      <c r="X148">
        <v>0</v>
      </c>
      <c r="Y148">
        <v>1</v>
      </c>
    </row>
    <row r="149" spans="1:25" x14ac:dyDescent="0.25">
      <c r="A149" s="1">
        <v>147</v>
      </c>
      <c r="B149" t="s">
        <v>555</v>
      </c>
      <c r="C149" t="s">
        <v>556</v>
      </c>
      <c r="D149" t="s">
        <v>51</v>
      </c>
      <c r="E149">
        <v>330000000</v>
      </c>
      <c r="F149">
        <v>2019</v>
      </c>
      <c r="G149" t="s">
        <v>53</v>
      </c>
      <c r="H149" t="s">
        <v>557</v>
      </c>
      <c r="I149" t="s">
        <v>558</v>
      </c>
      <c r="J149">
        <v>1</v>
      </c>
      <c r="K149">
        <v>0</v>
      </c>
      <c r="L149">
        <v>0</v>
      </c>
      <c r="M149">
        <v>0</v>
      </c>
      <c r="N149">
        <v>0</v>
      </c>
      <c r="O149">
        <v>0</v>
      </c>
      <c r="P149">
        <v>1</v>
      </c>
      <c r="Q149">
        <v>0</v>
      </c>
      <c r="R149">
        <v>0</v>
      </c>
      <c r="S149">
        <v>1</v>
      </c>
      <c r="T149">
        <v>0</v>
      </c>
      <c r="U149">
        <v>0</v>
      </c>
      <c r="V149">
        <v>0</v>
      </c>
      <c r="W149">
        <v>1</v>
      </c>
      <c r="X149">
        <v>0</v>
      </c>
      <c r="Y149">
        <v>1</v>
      </c>
    </row>
    <row r="150" spans="1:25" x14ac:dyDescent="0.25">
      <c r="A150" s="1">
        <v>148</v>
      </c>
      <c r="B150" t="s">
        <v>560</v>
      </c>
      <c r="C150" t="s">
        <v>195</v>
      </c>
      <c r="D150" t="s">
        <v>110</v>
      </c>
      <c r="E150">
        <v>300000000</v>
      </c>
      <c r="F150">
        <v>2015</v>
      </c>
      <c r="G150" t="s">
        <v>53</v>
      </c>
      <c r="H150" t="s">
        <v>561</v>
      </c>
      <c r="I150" t="s">
        <v>197</v>
      </c>
      <c r="J150">
        <v>0</v>
      </c>
      <c r="K150">
        <v>0</v>
      </c>
      <c r="L150">
        <v>0</v>
      </c>
      <c r="M150">
        <v>1</v>
      </c>
      <c r="N150">
        <v>1</v>
      </c>
      <c r="O150">
        <v>0</v>
      </c>
      <c r="P150">
        <v>0</v>
      </c>
      <c r="Q150">
        <v>1</v>
      </c>
      <c r="R150">
        <v>0</v>
      </c>
      <c r="S150">
        <v>0</v>
      </c>
      <c r="T150">
        <v>0</v>
      </c>
      <c r="U150">
        <v>0</v>
      </c>
      <c r="V150">
        <v>0</v>
      </c>
      <c r="W150">
        <v>0</v>
      </c>
      <c r="X150">
        <v>0</v>
      </c>
      <c r="Y150">
        <v>1</v>
      </c>
    </row>
    <row r="151" spans="1:25" x14ac:dyDescent="0.25">
      <c r="A151" s="1">
        <v>149</v>
      </c>
      <c r="B151" t="s">
        <v>562</v>
      </c>
      <c r="C151" t="s">
        <v>546</v>
      </c>
      <c r="D151" t="s">
        <v>110</v>
      </c>
      <c r="E151">
        <v>250000000</v>
      </c>
      <c r="F151">
        <v>2014</v>
      </c>
      <c r="G151" t="s">
        <v>53</v>
      </c>
      <c r="H151" t="s">
        <v>563</v>
      </c>
      <c r="I151" t="s">
        <v>548</v>
      </c>
      <c r="J151">
        <v>0</v>
      </c>
      <c r="K151">
        <v>0</v>
      </c>
      <c r="L151">
        <v>0</v>
      </c>
      <c r="M151">
        <v>1</v>
      </c>
      <c r="N151">
        <v>1</v>
      </c>
      <c r="O151">
        <v>0</v>
      </c>
      <c r="P151">
        <v>0</v>
      </c>
      <c r="Q151">
        <v>1</v>
      </c>
      <c r="R151">
        <v>0</v>
      </c>
      <c r="S151">
        <v>0</v>
      </c>
      <c r="T151">
        <v>1</v>
      </c>
      <c r="U151">
        <v>1</v>
      </c>
      <c r="V151">
        <v>0</v>
      </c>
      <c r="W151">
        <v>0</v>
      </c>
      <c r="X151">
        <v>0</v>
      </c>
      <c r="Y151">
        <v>1</v>
      </c>
    </row>
    <row r="152" spans="1:25" x14ac:dyDescent="0.25">
      <c r="A152" s="1">
        <v>150</v>
      </c>
      <c r="B152" t="s">
        <v>564</v>
      </c>
      <c r="C152" t="s">
        <v>430</v>
      </c>
      <c r="D152" t="s">
        <v>51</v>
      </c>
      <c r="E152">
        <v>325000000</v>
      </c>
      <c r="F152">
        <v>2016</v>
      </c>
      <c r="G152" t="s">
        <v>53</v>
      </c>
      <c r="H152" t="s">
        <v>565</v>
      </c>
      <c r="I152" t="s">
        <v>432</v>
      </c>
      <c r="J152">
        <v>1</v>
      </c>
      <c r="K152">
        <v>0</v>
      </c>
      <c r="L152">
        <v>0</v>
      </c>
      <c r="M152">
        <v>0</v>
      </c>
      <c r="N152">
        <v>0</v>
      </c>
      <c r="O152">
        <v>0</v>
      </c>
      <c r="P152">
        <v>0</v>
      </c>
      <c r="Q152">
        <v>1</v>
      </c>
      <c r="R152">
        <v>0</v>
      </c>
      <c r="S152">
        <v>0</v>
      </c>
      <c r="T152">
        <v>1</v>
      </c>
      <c r="U152">
        <v>1</v>
      </c>
      <c r="V152">
        <v>0</v>
      </c>
      <c r="W152">
        <v>0</v>
      </c>
      <c r="X152">
        <v>0</v>
      </c>
      <c r="Y152">
        <v>1</v>
      </c>
    </row>
    <row r="153" spans="1:25" x14ac:dyDescent="0.25">
      <c r="A153" s="1">
        <v>151</v>
      </c>
      <c r="B153" t="s">
        <v>566</v>
      </c>
      <c r="C153" t="s">
        <v>201</v>
      </c>
      <c r="D153" t="s">
        <v>110</v>
      </c>
      <c r="E153">
        <v>283000000</v>
      </c>
      <c r="F153">
        <v>2017</v>
      </c>
      <c r="G153" t="s">
        <v>53</v>
      </c>
      <c r="H153" t="s">
        <v>567</v>
      </c>
      <c r="I153" t="s">
        <v>203</v>
      </c>
      <c r="J153">
        <v>0</v>
      </c>
      <c r="K153">
        <v>0</v>
      </c>
      <c r="L153">
        <v>0</v>
      </c>
      <c r="M153">
        <v>1</v>
      </c>
      <c r="N153">
        <v>0</v>
      </c>
      <c r="O153">
        <v>0</v>
      </c>
      <c r="P153">
        <v>1</v>
      </c>
      <c r="Q153">
        <v>0</v>
      </c>
      <c r="R153">
        <v>0</v>
      </c>
      <c r="S153">
        <v>0</v>
      </c>
      <c r="T153">
        <v>0</v>
      </c>
      <c r="U153">
        <v>0</v>
      </c>
      <c r="V153">
        <v>0</v>
      </c>
      <c r="W153">
        <v>0</v>
      </c>
      <c r="X153">
        <v>0</v>
      </c>
      <c r="Y153">
        <v>1</v>
      </c>
    </row>
    <row r="154" spans="1:25" x14ac:dyDescent="0.25">
      <c r="A154" s="1">
        <v>152</v>
      </c>
      <c r="B154" t="s">
        <v>568</v>
      </c>
      <c r="C154" t="s">
        <v>546</v>
      </c>
      <c r="D154" t="s">
        <v>110</v>
      </c>
      <c r="E154">
        <v>230000000</v>
      </c>
      <c r="F154">
        <v>2018</v>
      </c>
      <c r="G154" t="s">
        <v>53</v>
      </c>
      <c r="H154" t="s">
        <v>569</v>
      </c>
      <c r="I154" t="s">
        <v>548</v>
      </c>
      <c r="J154">
        <v>0</v>
      </c>
      <c r="K154">
        <v>0</v>
      </c>
      <c r="L154">
        <v>0</v>
      </c>
      <c r="M154">
        <v>1</v>
      </c>
      <c r="N154">
        <v>1</v>
      </c>
      <c r="O154">
        <v>0</v>
      </c>
      <c r="P154">
        <v>0</v>
      </c>
      <c r="Q154">
        <v>1</v>
      </c>
      <c r="R154">
        <v>0</v>
      </c>
      <c r="S154">
        <v>0</v>
      </c>
      <c r="T154">
        <v>1</v>
      </c>
      <c r="U154">
        <v>1</v>
      </c>
      <c r="V154">
        <v>0</v>
      </c>
      <c r="W154">
        <v>0</v>
      </c>
      <c r="X154">
        <v>0</v>
      </c>
      <c r="Y154">
        <v>1</v>
      </c>
    </row>
    <row r="155" spans="1:25" x14ac:dyDescent="0.25">
      <c r="A155" s="1">
        <v>153</v>
      </c>
      <c r="B155" t="s">
        <v>570</v>
      </c>
      <c r="C155" t="s">
        <v>542</v>
      </c>
      <c r="D155" t="s">
        <v>51</v>
      </c>
      <c r="E155">
        <v>306900000</v>
      </c>
      <c r="F155">
        <v>2020</v>
      </c>
      <c r="G155" t="s">
        <v>571</v>
      </c>
      <c r="H155" t="s">
        <v>572</v>
      </c>
      <c r="I155" t="s">
        <v>544</v>
      </c>
      <c r="J155">
        <v>1</v>
      </c>
      <c r="K155">
        <v>0</v>
      </c>
      <c r="L155">
        <v>0</v>
      </c>
      <c r="M155">
        <v>0</v>
      </c>
      <c r="N155">
        <v>0</v>
      </c>
      <c r="O155">
        <v>0</v>
      </c>
      <c r="P155">
        <v>0</v>
      </c>
      <c r="Q155">
        <v>1</v>
      </c>
      <c r="R155">
        <v>0</v>
      </c>
      <c r="S155">
        <v>0</v>
      </c>
      <c r="T155">
        <v>0</v>
      </c>
      <c r="U155">
        <v>0</v>
      </c>
      <c r="V155">
        <v>0</v>
      </c>
      <c r="W155">
        <v>0</v>
      </c>
      <c r="X155">
        <v>0</v>
      </c>
      <c r="Y155">
        <v>1</v>
      </c>
    </row>
    <row r="156" spans="1:25" x14ac:dyDescent="0.25">
      <c r="A156" s="1">
        <v>154</v>
      </c>
      <c r="B156" t="s">
        <v>573</v>
      </c>
      <c r="C156" t="s">
        <v>574</v>
      </c>
      <c r="D156" t="s">
        <v>51</v>
      </c>
      <c r="E156">
        <v>300000000</v>
      </c>
      <c r="F156">
        <v>2021</v>
      </c>
      <c r="G156" t="s">
        <v>53</v>
      </c>
      <c r="H156" t="s">
        <v>575</v>
      </c>
      <c r="I156" t="s">
        <v>576</v>
      </c>
      <c r="J156">
        <v>1</v>
      </c>
      <c r="K156">
        <v>0</v>
      </c>
      <c r="L156">
        <v>0</v>
      </c>
      <c r="M156">
        <v>0</v>
      </c>
      <c r="N156">
        <v>0</v>
      </c>
      <c r="O156">
        <v>0</v>
      </c>
      <c r="P156">
        <v>1</v>
      </c>
      <c r="Q156">
        <v>0</v>
      </c>
      <c r="R156">
        <v>0</v>
      </c>
      <c r="S156">
        <v>0</v>
      </c>
      <c r="T156">
        <v>1</v>
      </c>
      <c r="U156">
        <v>0</v>
      </c>
      <c r="V156">
        <v>0</v>
      </c>
      <c r="W156">
        <v>0</v>
      </c>
      <c r="X156">
        <v>0</v>
      </c>
      <c r="Y156">
        <v>1</v>
      </c>
    </row>
    <row r="157" spans="1:25" x14ac:dyDescent="0.25">
      <c r="A157" s="1">
        <v>155</v>
      </c>
      <c r="B157" t="s">
        <v>577</v>
      </c>
      <c r="C157" t="s">
        <v>578</v>
      </c>
      <c r="D157" t="s">
        <v>51</v>
      </c>
      <c r="E157">
        <v>300000000</v>
      </c>
      <c r="F157">
        <v>2016</v>
      </c>
      <c r="G157" t="s">
        <v>53</v>
      </c>
      <c r="H157" t="s">
        <v>579</v>
      </c>
      <c r="I157" t="s">
        <v>580</v>
      </c>
      <c r="J157">
        <v>0</v>
      </c>
      <c r="K157">
        <v>1</v>
      </c>
      <c r="L157">
        <v>0</v>
      </c>
      <c r="M157">
        <v>0</v>
      </c>
      <c r="N157">
        <v>0</v>
      </c>
      <c r="O157">
        <v>0</v>
      </c>
      <c r="P157">
        <v>1</v>
      </c>
      <c r="Q157">
        <v>0</v>
      </c>
      <c r="R157">
        <v>0</v>
      </c>
      <c r="S157">
        <v>0</v>
      </c>
      <c r="T157">
        <v>0</v>
      </c>
      <c r="U157">
        <v>1</v>
      </c>
      <c r="V157">
        <v>0</v>
      </c>
      <c r="W157">
        <v>1</v>
      </c>
      <c r="X157">
        <v>1</v>
      </c>
      <c r="Y157">
        <v>1</v>
      </c>
    </row>
    <row r="158" spans="1:25" x14ac:dyDescent="0.25">
      <c r="A158" s="1">
        <v>156</v>
      </c>
      <c r="B158" t="s">
        <v>582</v>
      </c>
      <c r="C158" t="s">
        <v>546</v>
      </c>
      <c r="D158" t="s">
        <v>110</v>
      </c>
      <c r="E158">
        <v>266000000</v>
      </c>
      <c r="F158">
        <v>2016</v>
      </c>
      <c r="G158" t="s">
        <v>53</v>
      </c>
      <c r="H158" t="s">
        <v>583</v>
      </c>
      <c r="I158" t="s">
        <v>548</v>
      </c>
      <c r="J158">
        <v>0</v>
      </c>
      <c r="K158">
        <v>0</v>
      </c>
      <c r="L158">
        <v>0</v>
      </c>
      <c r="M158">
        <v>1</v>
      </c>
      <c r="N158">
        <v>1</v>
      </c>
      <c r="O158">
        <v>0</v>
      </c>
      <c r="P158">
        <v>0</v>
      </c>
      <c r="Q158">
        <v>1</v>
      </c>
      <c r="R158">
        <v>0</v>
      </c>
      <c r="S158">
        <v>0</v>
      </c>
      <c r="T158">
        <v>1</v>
      </c>
      <c r="U158">
        <v>1</v>
      </c>
      <c r="V158">
        <v>0</v>
      </c>
      <c r="W158">
        <v>0</v>
      </c>
      <c r="X158">
        <v>0</v>
      </c>
      <c r="Y158">
        <v>1</v>
      </c>
    </row>
    <row r="159" spans="1:25" x14ac:dyDescent="0.25">
      <c r="A159" s="1">
        <v>157</v>
      </c>
      <c r="B159" t="s">
        <v>584</v>
      </c>
      <c r="C159" t="s">
        <v>585</v>
      </c>
      <c r="D159" t="s">
        <v>468</v>
      </c>
      <c r="E159">
        <v>33000000000</v>
      </c>
      <c r="F159">
        <v>2017</v>
      </c>
      <c r="G159" t="s">
        <v>53</v>
      </c>
      <c r="H159" t="s">
        <v>586</v>
      </c>
      <c r="I159" t="s">
        <v>587</v>
      </c>
      <c r="J159">
        <v>1</v>
      </c>
      <c r="K159">
        <v>0</v>
      </c>
      <c r="L159">
        <v>1</v>
      </c>
      <c r="M159">
        <v>1</v>
      </c>
      <c r="N159">
        <v>0</v>
      </c>
      <c r="O159">
        <v>0</v>
      </c>
      <c r="P159">
        <v>0</v>
      </c>
      <c r="Q159">
        <v>1</v>
      </c>
      <c r="R159">
        <v>0</v>
      </c>
      <c r="S159">
        <v>0</v>
      </c>
      <c r="T159">
        <v>0</v>
      </c>
      <c r="U159">
        <v>0</v>
      </c>
      <c r="V159">
        <v>0</v>
      </c>
      <c r="W159">
        <v>0</v>
      </c>
      <c r="X159">
        <v>0</v>
      </c>
      <c r="Y159">
        <v>1</v>
      </c>
    </row>
    <row r="160" spans="1:25" x14ac:dyDescent="0.25">
      <c r="A160" s="1">
        <v>158</v>
      </c>
      <c r="B160" t="s">
        <v>588</v>
      </c>
      <c r="C160" t="s">
        <v>589</v>
      </c>
      <c r="D160" t="s">
        <v>51</v>
      </c>
      <c r="E160">
        <v>285750000</v>
      </c>
      <c r="F160">
        <v>2012</v>
      </c>
      <c r="G160" t="s">
        <v>53</v>
      </c>
      <c r="H160" t="s">
        <v>591</v>
      </c>
      <c r="I160" t="s">
        <v>592</v>
      </c>
      <c r="J160">
        <v>1</v>
      </c>
      <c r="K160">
        <v>1</v>
      </c>
      <c r="L160">
        <v>1</v>
      </c>
      <c r="M160">
        <v>1</v>
      </c>
      <c r="N160">
        <v>0</v>
      </c>
      <c r="O160">
        <v>0</v>
      </c>
      <c r="P160">
        <v>1</v>
      </c>
      <c r="Q160">
        <v>0</v>
      </c>
      <c r="R160">
        <v>0</v>
      </c>
      <c r="S160">
        <v>1</v>
      </c>
      <c r="T160">
        <v>0</v>
      </c>
      <c r="U160">
        <v>1</v>
      </c>
      <c r="V160">
        <v>0</v>
      </c>
      <c r="W160">
        <v>1</v>
      </c>
      <c r="X160">
        <v>0</v>
      </c>
      <c r="Y160">
        <v>0</v>
      </c>
    </row>
    <row r="161" spans="1:25" x14ac:dyDescent="0.25">
      <c r="A161" s="1">
        <v>159</v>
      </c>
      <c r="B161" t="s">
        <v>594</v>
      </c>
      <c r="C161" t="s">
        <v>84</v>
      </c>
      <c r="D161" t="s">
        <v>448</v>
      </c>
      <c r="E161">
        <v>825050000000</v>
      </c>
      <c r="F161">
        <v>2017</v>
      </c>
      <c r="G161" t="s">
        <v>53</v>
      </c>
      <c r="H161" t="s">
        <v>595</v>
      </c>
      <c r="I161" t="s">
        <v>87</v>
      </c>
      <c r="J161">
        <v>0</v>
      </c>
      <c r="K161">
        <v>1</v>
      </c>
      <c r="L161">
        <v>0</v>
      </c>
      <c r="M161">
        <v>0</v>
      </c>
      <c r="N161">
        <v>0</v>
      </c>
      <c r="O161">
        <v>0</v>
      </c>
      <c r="P161">
        <v>1</v>
      </c>
      <c r="Q161">
        <v>0</v>
      </c>
      <c r="R161">
        <v>0</v>
      </c>
      <c r="S161">
        <v>0</v>
      </c>
      <c r="T161">
        <v>0</v>
      </c>
      <c r="U161">
        <v>0</v>
      </c>
      <c r="V161">
        <v>0</v>
      </c>
      <c r="W161">
        <v>0</v>
      </c>
      <c r="X161">
        <v>0</v>
      </c>
      <c r="Y161">
        <v>1</v>
      </c>
    </row>
    <row r="162" spans="1:25" x14ac:dyDescent="0.25">
      <c r="A162" s="1">
        <v>160</v>
      </c>
      <c r="B162" t="s">
        <v>596</v>
      </c>
      <c r="C162" t="s">
        <v>546</v>
      </c>
      <c r="D162" t="s">
        <v>110</v>
      </c>
      <c r="E162">
        <v>250000000</v>
      </c>
      <c r="F162">
        <v>2015</v>
      </c>
      <c r="G162" t="s">
        <v>53</v>
      </c>
      <c r="H162" t="s">
        <v>597</v>
      </c>
      <c r="I162" t="s">
        <v>548</v>
      </c>
      <c r="J162">
        <v>0</v>
      </c>
      <c r="K162">
        <v>0</v>
      </c>
      <c r="L162">
        <v>0</v>
      </c>
      <c r="M162">
        <v>1</v>
      </c>
      <c r="N162">
        <v>1</v>
      </c>
      <c r="O162">
        <v>0</v>
      </c>
      <c r="P162">
        <v>0</v>
      </c>
      <c r="Q162">
        <v>1</v>
      </c>
      <c r="R162">
        <v>0</v>
      </c>
      <c r="S162">
        <v>0</v>
      </c>
      <c r="T162">
        <v>1</v>
      </c>
      <c r="U162">
        <v>1</v>
      </c>
      <c r="V162">
        <v>0</v>
      </c>
      <c r="W162">
        <v>0</v>
      </c>
      <c r="X162">
        <v>0</v>
      </c>
      <c r="Y162">
        <v>1</v>
      </c>
    </row>
    <row r="163" spans="1:25" x14ac:dyDescent="0.25">
      <c r="A163" s="1">
        <v>161</v>
      </c>
      <c r="B163" t="s">
        <v>598</v>
      </c>
      <c r="C163" t="s">
        <v>460</v>
      </c>
      <c r="D163" t="s">
        <v>51</v>
      </c>
      <c r="E163">
        <v>273500000</v>
      </c>
      <c r="F163">
        <v>2020</v>
      </c>
      <c r="H163" t="s">
        <v>599</v>
      </c>
      <c r="I163" t="s">
        <v>463</v>
      </c>
      <c r="J163">
        <v>0</v>
      </c>
      <c r="K163">
        <v>0</v>
      </c>
      <c r="L163">
        <v>1</v>
      </c>
      <c r="M163">
        <v>0</v>
      </c>
      <c r="N163">
        <v>0</v>
      </c>
      <c r="O163">
        <v>0</v>
      </c>
      <c r="P163">
        <v>0</v>
      </c>
      <c r="Q163">
        <v>1</v>
      </c>
      <c r="R163">
        <v>0</v>
      </c>
      <c r="S163">
        <v>0</v>
      </c>
      <c r="T163">
        <v>0</v>
      </c>
      <c r="U163">
        <v>1</v>
      </c>
      <c r="V163">
        <v>1</v>
      </c>
      <c r="W163">
        <v>0</v>
      </c>
      <c r="X163">
        <v>0</v>
      </c>
      <c r="Y163">
        <v>1</v>
      </c>
    </row>
    <row r="164" spans="1:25" x14ac:dyDescent="0.25">
      <c r="A164" s="1">
        <v>162</v>
      </c>
      <c r="B164" t="s">
        <v>600</v>
      </c>
      <c r="C164" t="s">
        <v>66</v>
      </c>
      <c r="D164" t="s">
        <v>110</v>
      </c>
      <c r="E164">
        <v>200000000</v>
      </c>
      <c r="F164">
        <v>2021</v>
      </c>
      <c r="H164" t="s">
        <v>602</v>
      </c>
      <c r="I164" t="s">
        <v>69</v>
      </c>
      <c r="J164">
        <v>1</v>
      </c>
      <c r="K164">
        <v>1</v>
      </c>
      <c r="L164">
        <v>1</v>
      </c>
      <c r="M164">
        <v>1</v>
      </c>
      <c r="N164">
        <v>1</v>
      </c>
      <c r="O164">
        <v>0</v>
      </c>
      <c r="P164">
        <v>0</v>
      </c>
      <c r="Q164">
        <v>1</v>
      </c>
      <c r="R164">
        <v>0</v>
      </c>
      <c r="S164">
        <v>0</v>
      </c>
      <c r="T164">
        <v>1</v>
      </c>
      <c r="U164">
        <v>0</v>
      </c>
      <c r="V164">
        <v>0</v>
      </c>
      <c r="W164">
        <v>0</v>
      </c>
      <c r="X164">
        <v>0</v>
      </c>
      <c r="Y164">
        <v>1</v>
      </c>
    </row>
    <row r="165" spans="1:25" x14ac:dyDescent="0.25">
      <c r="A165" s="1">
        <v>163</v>
      </c>
      <c r="B165" t="s">
        <v>603</v>
      </c>
      <c r="C165" t="s">
        <v>319</v>
      </c>
      <c r="D165" t="s">
        <v>67</v>
      </c>
      <c r="E165">
        <v>166000000</v>
      </c>
      <c r="F165">
        <v>2012</v>
      </c>
      <c r="G165" t="s">
        <v>53</v>
      </c>
      <c r="H165" t="s">
        <v>604</v>
      </c>
      <c r="I165" t="s">
        <v>321</v>
      </c>
      <c r="J165">
        <v>0</v>
      </c>
      <c r="K165">
        <v>0</v>
      </c>
      <c r="L165">
        <v>1</v>
      </c>
      <c r="M165">
        <v>0</v>
      </c>
      <c r="N165">
        <v>0</v>
      </c>
      <c r="O165">
        <v>0</v>
      </c>
      <c r="P165">
        <v>1</v>
      </c>
      <c r="Q165">
        <v>0</v>
      </c>
      <c r="R165">
        <v>0</v>
      </c>
      <c r="S165">
        <v>0</v>
      </c>
      <c r="T165">
        <v>0</v>
      </c>
      <c r="U165">
        <v>0</v>
      </c>
      <c r="V165">
        <v>0</v>
      </c>
      <c r="W165">
        <v>0</v>
      </c>
      <c r="X165">
        <v>0</v>
      </c>
      <c r="Y165">
        <v>1</v>
      </c>
    </row>
    <row r="166" spans="1:25" x14ac:dyDescent="0.25">
      <c r="A166" s="1">
        <v>164</v>
      </c>
      <c r="B166" t="s">
        <v>605</v>
      </c>
      <c r="C166" t="s">
        <v>606</v>
      </c>
      <c r="D166" t="s">
        <v>607</v>
      </c>
      <c r="E166">
        <v>566000000</v>
      </c>
      <c r="F166">
        <v>2019</v>
      </c>
      <c r="G166" t="s">
        <v>90</v>
      </c>
      <c r="H166" t="s">
        <v>608</v>
      </c>
      <c r="I166" t="s">
        <v>609</v>
      </c>
      <c r="J166">
        <v>0</v>
      </c>
      <c r="K166">
        <v>1</v>
      </c>
      <c r="L166">
        <v>0</v>
      </c>
      <c r="M166">
        <v>0</v>
      </c>
      <c r="N166">
        <v>0</v>
      </c>
      <c r="O166">
        <v>0</v>
      </c>
      <c r="P166">
        <v>0</v>
      </c>
      <c r="Q166">
        <v>1</v>
      </c>
      <c r="R166">
        <v>0</v>
      </c>
      <c r="S166">
        <v>0</v>
      </c>
      <c r="T166">
        <v>0</v>
      </c>
      <c r="U166">
        <v>1</v>
      </c>
      <c r="V166">
        <v>0</v>
      </c>
      <c r="W166">
        <v>0</v>
      </c>
      <c r="X166">
        <v>0</v>
      </c>
      <c r="Y166">
        <v>1</v>
      </c>
    </row>
    <row r="167" spans="1:25" x14ac:dyDescent="0.25">
      <c r="A167" s="1">
        <v>165</v>
      </c>
      <c r="B167" t="s">
        <v>610</v>
      </c>
      <c r="C167" t="s">
        <v>611</v>
      </c>
      <c r="D167" t="s">
        <v>51</v>
      </c>
      <c r="E167">
        <v>256000000</v>
      </c>
      <c r="F167">
        <v>2015</v>
      </c>
      <c r="G167" t="s">
        <v>53</v>
      </c>
      <c r="H167" t="s">
        <v>613</v>
      </c>
      <c r="I167" t="s">
        <v>614</v>
      </c>
      <c r="J167">
        <v>0</v>
      </c>
      <c r="K167">
        <v>1</v>
      </c>
      <c r="L167">
        <v>1</v>
      </c>
      <c r="M167">
        <v>0</v>
      </c>
      <c r="N167">
        <v>0</v>
      </c>
      <c r="O167">
        <v>1</v>
      </c>
      <c r="P167">
        <v>0</v>
      </c>
      <c r="Q167">
        <v>0</v>
      </c>
      <c r="R167">
        <v>1</v>
      </c>
      <c r="S167">
        <v>0</v>
      </c>
      <c r="T167">
        <v>1</v>
      </c>
      <c r="U167">
        <v>0</v>
      </c>
      <c r="V167">
        <v>0</v>
      </c>
      <c r="W167">
        <v>1</v>
      </c>
      <c r="X167">
        <v>1</v>
      </c>
      <c r="Y167">
        <v>0</v>
      </c>
    </row>
    <row r="168" spans="1:25" x14ac:dyDescent="0.25">
      <c r="A168" s="1">
        <v>166</v>
      </c>
      <c r="B168" t="s">
        <v>616</v>
      </c>
      <c r="C168" t="s">
        <v>578</v>
      </c>
      <c r="D168" t="s">
        <v>51</v>
      </c>
      <c r="E168">
        <v>254000000</v>
      </c>
      <c r="F168">
        <v>2011</v>
      </c>
      <c r="G168" t="s">
        <v>53</v>
      </c>
      <c r="H168" t="s">
        <v>617</v>
      </c>
      <c r="I168" t="s">
        <v>580</v>
      </c>
      <c r="J168">
        <v>0</v>
      </c>
      <c r="K168">
        <v>1</v>
      </c>
      <c r="L168">
        <v>0</v>
      </c>
      <c r="M168">
        <v>0</v>
      </c>
      <c r="N168">
        <v>0</v>
      </c>
      <c r="O168">
        <v>0</v>
      </c>
      <c r="P168">
        <v>1</v>
      </c>
      <c r="Q168">
        <v>0</v>
      </c>
      <c r="R168">
        <v>0</v>
      </c>
      <c r="S168">
        <v>0</v>
      </c>
      <c r="T168">
        <v>0</v>
      </c>
      <c r="U168">
        <v>1</v>
      </c>
      <c r="V168">
        <v>0</v>
      </c>
      <c r="W168">
        <v>1</v>
      </c>
      <c r="X168">
        <v>0</v>
      </c>
      <c r="Y168">
        <v>1</v>
      </c>
    </row>
    <row r="169" spans="1:25" x14ac:dyDescent="0.25">
      <c r="A169" s="1">
        <v>167</v>
      </c>
      <c r="B169" t="s">
        <v>618</v>
      </c>
      <c r="C169" t="s">
        <v>606</v>
      </c>
      <c r="D169" t="s">
        <v>110</v>
      </c>
      <c r="E169">
        <v>184000000</v>
      </c>
      <c r="F169">
        <v>2004</v>
      </c>
      <c r="G169" t="s">
        <v>53</v>
      </c>
      <c r="H169" t="s">
        <v>619</v>
      </c>
      <c r="I169" t="s">
        <v>609</v>
      </c>
      <c r="J169">
        <v>0</v>
      </c>
      <c r="K169">
        <v>0</v>
      </c>
      <c r="L169">
        <v>0</v>
      </c>
      <c r="M169">
        <v>1</v>
      </c>
      <c r="N169">
        <v>0</v>
      </c>
      <c r="O169">
        <v>0</v>
      </c>
      <c r="P169">
        <v>0</v>
      </c>
      <c r="Q169">
        <v>0</v>
      </c>
      <c r="R169">
        <v>0</v>
      </c>
      <c r="S169">
        <v>1</v>
      </c>
      <c r="T169">
        <v>0</v>
      </c>
      <c r="U169">
        <v>1</v>
      </c>
      <c r="V169">
        <v>0</v>
      </c>
      <c r="W169">
        <v>1</v>
      </c>
      <c r="X169">
        <v>0</v>
      </c>
      <c r="Y169">
        <v>1</v>
      </c>
    </row>
    <row r="170" spans="1:25" x14ac:dyDescent="0.25">
      <c r="A170" s="1">
        <v>168</v>
      </c>
      <c r="B170" t="s">
        <v>621</v>
      </c>
      <c r="C170" t="s">
        <v>75</v>
      </c>
      <c r="D170" t="s">
        <v>51</v>
      </c>
      <c r="E170">
        <v>250000000</v>
      </c>
      <c r="F170">
        <v>2014</v>
      </c>
      <c r="G170" t="s">
        <v>53</v>
      </c>
      <c r="H170" t="s">
        <v>622</v>
      </c>
      <c r="I170" t="s">
        <v>78</v>
      </c>
      <c r="J170">
        <v>1</v>
      </c>
      <c r="K170">
        <v>0</v>
      </c>
      <c r="L170">
        <v>1</v>
      </c>
      <c r="M170">
        <v>1</v>
      </c>
      <c r="N170">
        <v>1</v>
      </c>
      <c r="O170">
        <v>0</v>
      </c>
      <c r="P170">
        <v>1</v>
      </c>
      <c r="Q170">
        <v>0</v>
      </c>
      <c r="R170">
        <v>0</v>
      </c>
      <c r="S170">
        <v>0</v>
      </c>
      <c r="T170">
        <v>0</v>
      </c>
      <c r="U170">
        <v>1</v>
      </c>
      <c r="V170">
        <v>0</v>
      </c>
      <c r="W170">
        <v>0</v>
      </c>
      <c r="X170">
        <v>0</v>
      </c>
      <c r="Y170">
        <v>1</v>
      </c>
    </row>
    <row r="171" spans="1:25" x14ac:dyDescent="0.25">
      <c r="A171" s="1">
        <v>169</v>
      </c>
      <c r="B171" t="s">
        <v>623</v>
      </c>
      <c r="C171" t="s">
        <v>50</v>
      </c>
      <c r="D171" t="s">
        <v>51</v>
      </c>
      <c r="E171">
        <v>250000000</v>
      </c>
      <c r="F171">
        <v>2016</v>
      </c>
      <c r="G171" t="s">
        <v>53</v>
      </c>
      <c r="H171" t="s">
        <v>624</v>
      </c>
      <c r="I171" t="s">
        <v>55</v>
      </c>
      <c r="J171">
        <v>1</v>
      </c>
      <c r="K171">
        <v>0</v>
      </c>
      <c r="L171">
        <v>0</v>
      </c>
      <c r="M171">
        <v>0</v>
      </c>
      <c r="N171">
        <v>0</v>
      </c>
      <c r="O171">
        <v>0</v>
      </c>
      <c r="P171">
        <v>1</v>
      </c>
      <c r="Q171">
        <v>0</v>
      </c>
      <c r="R171">
        <v>0</v>
      </c>
      <c r="S171">
        <v>0</v>
      </c>
      <c r="T171">
        <v>0</v>
      </c>
      <c r="U171">
        <v>1</v>
      </c>
      <c r="V171">
        <v>0</v>
      </c>
      <c r="W171">
        <v>1</v>
      </c>
      <c r="X171">
        <v>0</v>
      </c>
      <c r="Y171">
        <v>1</v>
      </c>
    </row>
    <row r="172" spans="1:25" x14ac:dyDescent="0.25">
      <c r="A172" s="1">
        <v>170</v>
      </c>
      <c r="B172" t="s">
        <v>625</v>
      </c>
      <c r="C172" t="s">
        <v>626</v>
      </c>
      <c r="D172" t="s">
        <v>51</v>
      </c>
      <c r="E172">
        <v>246000000</v>
      </c>
      <c r="F172">
        <v>2007</v>
      </c>
      <c r="G172" t="s">
        <v>53</v>
      </c>
      <c r="H172" t="s">
        <v>627</v>
      </c>
      <c r="I172" t="s">
        <v>628</v>
      </c>
      <c r="J172">
        <v>0</v>
      </c>
      <c r="K172">
        <v>0</v>
      </c>
      <c r="L172">
        <v>1</v>
      </c>
      <c r="M172">
        <v>0</v>
      </c>
      <c r="N172">
        <v>0</v>
      </c>
      <c r="O172">
        <v>0</v>
      </c>
      <c r="P172">
        <v>1</v>
      </c>
      <c r="Q172">
        <v>0</v>
      </c>
      <c r="R172">
        <v>0</v>
      </c>
      <c r="S172">
        <v>0</v>
      </c>
      <c r="T172">
        <v>0</v>
      </c>
      <c r="U172">
        <v>1</v>
      </c>
      <c r="V172">
        <v>0</v>
      </c>
      <c r="W172">
        <v>0</v>
      </c>
      <c r="X172">
        <v>0</v>
      </c>
      <c r="Y172">
        <v>1</v>
      </c>
    </row>
    <row r="173" spans="1:25" x14ac:dyDescent="0.25">
      <c r="A173" s="1">
        <v>171</v>
      </c>
      <c r="B173" t="s">
        <v>629</v>
      </c>
      <c r="C173" t="s">
        <v>578</v>
      </c>
      <c r="D173" t="s">
        <v>51</v>
      </c>
      <c r="E173">
        <v>246000000</v>
      </c>
      <c r="F173">
        <v>1998</v>
      </c>
      <c r="G173" t="s">
        <v>53</v>
      </c>
      <c r="H173" t="s">
        <v>630</v>
      </c>
      <c r="I173" t="s">
        <v>580</v>
      </c>
      <c r="J173">
        <v>0</v>
      </c>
      <c r="K173">
        <v>0</v>
      </c>
      <c r="L173">
        <v>1</v>
      </c>
      <c r="M173">
        <v>0</v>
      </c>
      <c r="N173">
        <v>0</v>
      </c>
      <c r="O173">
        <v>0</v>
      </c>
      <c r="P173">
        <v>1</v>
      </c>
      <c r="Q173">
        <v>0</v>
      </c>
      <c r="R173">
        <v>0</v>
      </c>
      <c r="S173">
        <v>0</v>
      </c>
      <c r="T173">
        <v>0</v>
      </c>
      <c r="U173">
        <v>1</v>
      </c>
      <c r="V173">
        <v>0</v>
      </c>
      <c r="W173">
        <v>1</v>
      </c>
      <c r="X173">
        <v>0</v>
      </c>
      <c r="Y173">
        <v>1</v>
      </c>
    </row>
    <row r="174" spans="1:25" x14ac:dyDescent="0.25">
      <c r="A174" s="1">
        <v>172</v>
      </c>
      <c r="B174" t="s">
        <v>631</v>
      </c>
      <c r="C174" t="s">
        <v>585</v>
      </c>
      <c r="D174" t="s">
        <v>468</v>
      </c>
      <c r="E174">
        <v>30000000000</v>
      </c>
      <c r="F174">
        <v>2021</v>
      </c>
      <c r="G174" t="s">
        <v>461</v>
      </c>
      <c r="H174" t="s">
        <v>633</v>
      </c>
      <c r="I174" t="s">
        <v>587</v>
      </c>
      <c r="J174">
        <v>1</v>
      </c>
      <c r="K174">
        <v>1</v>
      </c>
      <c r="L174">
        <v>1</v>
      </c>
      <c r="M174">
        <v>1</v>
      </c>
      <c r="N174">
        <v>1</v>
      </c>
      <c r="O174">
        <v>1</v>
      </c>
      <c r="P174">
        <v>0</v>
      </c>
      <c r="Q174">
        <v>1</v>
      </c>
      <c r="R174">
        <v>0</v>
      </c>
      <c r="S174">
        <v>0</v>
      </c>
      <c r="T174">
        <v>0</v>
      </c>
      <c r="U174">
        <v>1</v>
      </c>
      <c r="V174">
        <v>0</v>
      </c>
      <c r="W174">
        <v>0</v>
      </c>
      <c r="X174">
        <v>0</v>
      </c>
      <c r="Y174">
        <v>1</v>
      </c>
    </row>
    <row r="175" spans="1:25" x14ac:dyDescent="0.25">
      <c r="A175" s="1">
        <v>173</v>
      </c>
      <c r="B175" t="s">
        <v>634</v>
      </c>
      <c r="C175" t="s">
        <v>585</v>
      </c>
      <c r="D175" t="s">
        <v>468</v>
      </c>
      <c r="E175">
        <v>30000000000</v>
      </c>
      <c r="F175">
        <v>2018</v>
      </c>
      <c r="G175" t="s">
        <v>53</v>
      </c>
      <c r="H175" t="s">
        <v>635</v>
      </c>
      <c r="I175" t="s">
        <v>587</v>
      </c>
      <c r="J175">
        <v>1</v>
      </c>
      <c r="K175">
        <v>0</v>
      </c>
      <c r="L175">
        <v>1</v>
      </c>
      <c r="M175">
        <v>1</v>
      </c>
      <c r="N175">
        <v>0</v>
      </c>
      <c r="O175">
        <v>0</v>
      </c>
      <c r="P175">
        <v>0</v>
      </c>
      <c r="Q175">
        <v>1</v>
      </c>
      <c r="R175">
        <v>0</v>
      </c>
      <c r="S175">
        <v>0</v>
      </c>
      <c r="T175">
        <v>0</v>
      </c>
      <c r="U175">
        <v>0</v>
      </c>
      <c r="V175">
        <v>0</v>
      </c>
      <c r="W175">
        <v>0</v>
      </c>
      <c r="X175">
        <v>0</v>
      </c>
      <c r="Y175">
        <v>1</v>
      </c>
    </row>
    <row r="176" spans="1:25" x14ac:dyDescent="0.25">
      <c r="A176" s="1">
        <v>174</v>
      </c>
      <c r="B176" t="s">
        <v>636</v>
      </c>
      <c r="C176" t="s">
        <v>578</v>
      </c>
      <c r="D176" t="s">
        <v>51</v>
      </c>
      <c r="E176">
        <v>236000000</v>
      </c>
      <c r="F176">
        <v>2008</v>
      </c>
      <c r="G176" t="s">
        <v>53</v>
      </c>
      <c r="H176" t="s">
        <v>637</v>
      </c>
      <c r="I176" t="s">
        <v>580</v>
      </c>
      <c r="J176">
        <v>0</v>
      </c>
      <c r="K176">
        <v>1</v>
      </c>
      <c r="L176">
        <v>0</v>
      </c>
      <c r="M176">
        <v>0</v>
      </c>
      <c r="N176">
        <v>0</v>
      </c>
      <c r="O176">
        <v>0</v>
      </c>
      <c r="P176">
        <v>1</v>
      </c>
      <c r="Q176">
        <v>0</v>
      </c>
      <c r="R176">
        <v>0</v>
      </c>
      <c r="S176">
        <v>0</v>
      </c>
      <c r="T176">
        <v>1</v>
      </c>
      <c r="U176">
        <v>1</v>
      </c>
      <c r="V176">
        <v>0</v>
      </c>
      <c r="W176">
        <v>1</v>
      </c>
      <c r="X176">
        <v>0</v>
      </c>
      <c r="Y176">
        <v>1</v>
      </c>
    </row>
    <row r="177" spans="1:25" x14ac:dyDescent="0.25">
      <c r="A177" s="1">
        <v>175</v>
      </c>
      <c r="B177" t="s">
        <v>638</v>
      </c>
      <c r="C177" t="s">
        <v>89</v>
      </c>
      <c r="D177" t="s">
        <v>51</v>
      </c>
      <c r="E177">
        <v>233000000</v>
      </c>
      <c r="F177">
        <v>2020</v>
      </c>
      <c r="G177" t="s">
        <v>53</v>
      </c>
      <c r="H177" t="s">
        <v>639</v>
      </c>
      <c r="I177" t="s">
        <v>92</v>
      </c>
      <c r="J177">
        <v>1</v>
      </c>
      <c r="K177">
        <v>0</v>
      </c>
      <c r="L177">
        <v>0</v>
      </c>
      <c r="M177">
        <v>0</v>
      </c>
      <c r="N177">
        <v>0</v>
      </c>
      <c r="O177">
        <v>0</v>
      </c>
      <c r="P177">
        <v>0</v>
      </c>
      <c r="Q177">
        <v>0</v>
      </c>
      <c r="R177">
        <v>0</v>
      </c>
      <c r="S177">
        <v>1</v>
      </c>
      <c r="T177">
        <v>1</v>
      </c>
      <c r="U177">
        <v>1</v>
      </c>
      <c r="V177">
        <v>0</v>
      </c>
      <c r="W177">
        <v>0</v>
      </c>
      <c r="X177">
        <v>0</v>
      </c>
      <c r="Y177">
        <v>1</v>
      </c>
    </row>
    <row r="178" spans="1:25" x14ac:dyDescent="0.25">
      <c r="A178" s="1">
        <v>176</v>
      </c>
      <c r="B178" t="s">
        <v>640</v>
      </c>
      <c r="C178" t="s">
        <v>278</v>
      </c>
      <c r="D178" t="s">
        <v>110</v>
      </c>
      <c r="E178">
        <v>171000000</v>
      </c>
      <c r="F178">
        <v>2019</v>
      </c>
      <c r="G178" t="s">
        <v>53</v>
      </c>
      <c r="H178" t="s">
        <v>641</v>
      </c>
      <c r="I178" t="s">
        <v>280</v>
      </c>
      <c r="J178">
        <v>0</v>
      </c>
      <c r="K178">
        <v>0</v>
      </c>
      <c r="L178">
        <v>0</v>
      </c>
      <c r="M178">
        <v>1</v>
      </c>
      <c r="N178">
        <v>0</v>
      </c>
      <c r="O178">
        <v>0</v>
      </c>
      <c r="P178">
        <v>1</v>
      </c>
      <c r="Q178">
        <v>0</v>
      </c>
      <c r="R178">
        <v>0</v>
      </c>
      <c r="S178">
        <v>0</v>
      </c>
      <c r="T178">
        <v>0</v>
      </c>
      <c r="U178">
        <v>1</v>
      </c>
      <c r="V178">
        <v>0</v>
      </c>
      <c r="W178">
        <v>0</v>
      </c>
      <c r="X178">
        <v>0</v>
      </c>
      <c r="Y178">
        <v>1</v>
      </c>
    </row>
    <row r="179" spans="1:25" x14ac:dyDescent="0.25">
      <c r="A179" s="1">
        <v>177</v>
      </c>
      <c r="B179" t="s">
        <v>642</v>
      </c>
      <c r="C179" t="s">
        <v>643</v>
      </c>
      <c r="D179" t="s">
        <v>51</v>
      </c>
      <c r="E179">
        <v>230000000</v>
      </c>
      <c r="F179">
        <v>2013</v>
      </c>
      <c r="G179" t="s">
        <v>53</v>
      </c>
      <c r="H179" t="s">
        <v>644</v>
      </c>
      <c r="I179" t="s">
        <v>645</v>
      </c>
      <c r="J179">
        <v>0</v>
      </c>
      <c r="K179">
        <v>0</v>
      </c>
      <c r="L179">
        <v>1</v>
      </c>
      <c r="M179">
        <v>0</v>
      </c>
      <c r="N179">
        <v>0</v>
      </c>
      <c r="O179">
        <v>0</v>
      </c>
      <c r="P179">
        <v>0</v>
      </c>
      <c r="Q179">
        <v>1</v>
      </c>
      <c r="R179">
        <v>0</v>
      </c>
      <c r="S179">
        <v>0</v>
      </c>
      <c r="T179">
        <v>0</v>
      </c>
      <c r="U179">
        <v>0</v>
      </c>
      <c r="V179">
        <v>0</v>
      </c>
      <c r="W179">
        <v>0</v>
      </c>
      <c r="X179">
        <v>0</v>
      </c>
      <c r="Y179">
        <v>1</v>
      </c>
    </row>
    <row r="180" spans="1:25" x14ac:dyDescent="0.25">
      <c r="A180" s="1">
        <v>178</v>
      </c>
      <c r="B180" t="s">
        <v>646</v>
      </c>
      <c r="C180" t="s">
        <v>647</v>
      </c>
      <c r="D180" t="s">
        <v>51</v>
      </c>
      <c r="E180">
        <v>230000000</v>
      </c>
      <c r="F180">
        <v>2019</v>
      </c>
      <c r="G180" t="s">
        <v>53</v>
      </c>
      <c r="H180" t="s">
        <v>648</v>
      </c>
      <c r="I180" t="s">
        <v>649</v>
      </c>
      <c r="J180">
        <v>1</v>
      </c>
      <c r="K180">
        <v>0</v>
      </c>
      <c r="L180">
        <v>1</v>
      </c>
      <c r="M180">
        <v>1</v>
      </c>
      <c r="N180">
        <v>0</v>
      </c>
      <c r="O180">
        <v>0</v>
      </c>
      <c r="P180">
        <v>0</v>
      </c>
      <c r="Q180">
        <v>1</v>
      </c>
      <c r="R180">
        <v>0</v>
      </c>
      <c r="S180">
        <v>0</v>
      </c>
      <c r="T180">
        <v>0</v>
      </c>
      <c r="U180">
        <v>1</v>
      </c>
      <c r="V180">
        <v>0</v>
      </c>
      <c r="W180">
        <v>0</v>
      </c>
      <c r="X180">
        <v>0</v>
      </c>
      <c r="Y180">
        <v>1</v>
      </c>
    </row>
    <row r="181" spans="1:25" x14ac:dyDescent="0.25">
      <c r="A181" s="1">
        <v>179</v>
      </c>
      <c r="B181" t="s">
        <v>650</v>
      </c>
      <c r="C181" t="s">
        <v>651</v>
      </c>
      <c r="D181" t="s">
        <v>652</v>
      </c>
      <c r="E181">
        <v>3000000000</v>
      </c>
      <c r="F181">
        <v>2017</v>
      </c>
      <c r="G181" t="s">
        <v>53</v>
      </c>
      <c r="H181" t="s">
        <v>653</v>
      </c>
      <c r="I181" t="s">
        <v>654</v>
      </c>
      <c r="J181">
        <v>0</v>
      </c>
      <c r="K181">
        <v>0</v>
      </c>
      <c r="L181">
        <v>0</v>
      </c>
      <c r="M181">
        <v>0</v>
      </c>
      <c r="N181">
        <v>0</v>
      </c>
      <c r="O181">
        <v>1</v>
      </c>
      <c r="P181">
        <v>0</v>
      </c>
      <c r="Q181">
        <v>1</v>
      </c>
      <c r="R181">
        <v>0</v>
      </c>
      <c r="S181">
        <v>0</v>
      </c>
      <c r="T181">
        <v>1</v>
      </c>
      <c r="U181">
        <v>1</v>
      </c>
      <c r="V181">
        <v>0</v>
      </c>
      <c r="W181">
        <v>1</v>
      </c>
      <c r="X181">
        <v>0</v>
      </c>
      <c r="Y181">
        <v>1</v>
      </c>
    </row>
    <row r="182" spans="1:25" x14ac:dyDescent="0.25">
      <c r="A182" s="1">
        <v>180</v>
      </c>
      <c r="B182" t="s">
        <v>655</v>
      </c>
      <c r="C182" t="s">
        <v>94</v>
      </c>
      <c r="D182" t="s">
        <v>51</v>
      </c>
      <c r="E182">
        <v>225000000</v>
      </c>
      <c r="F182">
        <v>2015</v>
      </c>
      <c r="G182" t="s">
        <v>53</v>
      </c>
      <c r="H182" t="s">
        <v>656</v>
      </c>
      <c r="I182" t="s">
        <v>97</v>
      </c>
      <c r="J182">
        <v>0</v>
      </c>
      <c r="K182">
        <v>0</v>
      </c>
      <c r="L182">
        <v>1</v>
      </c>
      <c r="M182">
        <v>0</v>
      </c>
      <c r="N182">
        <v>0</v>
      </c>
      <c r="O182">
        <v>0</v>
      </c>
      <c r="P182">
        <v>1</v>
      </c>
      <c r="Q182">
        <v>0</v>
      </c>
      <c r="R182">
        <v>0</v>
      </c>
      <c r="S182">
        <v>0</v>
      </c>
      <c r="T182">
        <v>0</v>
      </c>
      <c r="U182">
        <v>0</v>
      </c>
      <c r="V182">
        <v>0</v>
      </c>
      <c r="W182">
        <v>0</v>
      </c>
      <c r="X182">
        <v>0</v>
      </c>
      <c r="Y182">
        <v>1</v>
      </c>
    </row>
    <row r="183" spans="1:25" x14ac:dyDescent="0.25">
      <c r="A183" s="1">
        <v>181</v>
      </c>
      <c r="B183" t="s">
        <v>657</v>
      </c>
      <c r="C183" t="s">
        <v>651</v>
      </c>
      <c r="D183" t="s">
        <v>652</v>
      </c>
      <c r="E183">
        <v>2160000000</v>
      </c>
      <c r="F183">
        <v>2013</v>
      </c>
      <c r="G183" t="s">
        <v>53</v>
      </c>
      <c r="H183" t="s">
        <v>658</v>
      </c>
      <c r="I183" t="s">
        <v>654</v>
      </c>
      <c r="J183">
        <v>0</v>
      </c>
      <c r="K183">
        <v>0</v>
      </c>
      <c r="L183">
        <v>0</v>
      </c>
      <c r="M183">
        <v>0</v>
      </c>
      <c r="N183">
        <v>0</v>
      </c>
      <c r="O183">
        <v>1</v>
      </c>
      <c r="P183">
        <v>0</v>
      </c>
      <c r="Q183">
        <v>1</v>
      </c>
      <c r="R183">
        <v>0</v>
      </c>
      <c r="S183">
        <v>0</v>
      </c>
      <c r="T183">
        <v>1</v>
      </c>
      <c r="U183">
        <v>1</v>
      </c>
      <c r="V183">
        <v>0</v>
      </c>
      <c r="W183">
        <v>0</v>
      </c>
      <c r="X183">
        <v>0</v>
      </c>
      <c r="Y183">
        <v>1</v>
      </c>
    </row>
    <row r="184" spans="1:25" x14ac:dyDescent="0.25">
      <c r="A184" s="1">
        <v>182</v>
      </c>
      <c r="B184" t="s">
        <v>660</v>
      </c>
      <c r="C184" t="s">
        <v>661</v>
      </c>
      <c r="D184" t="s">
        <v>51</v>
      </c>
      <c r="E184">
        <v>216120000</v>
      </c>
      <c r="F184">
        <v>2018</v>
      </c>
      <c r="G184" t="s">
        <v>53</v>
      </c>
      <c r="H184" t="s">
        <v>662</v>
      </c>
      <c r="I184" t="s">
        <v>663</v>
      </c>
      <c r="J184">
        <v>1</v>
      </c>
      <c r="K184">
        <v>0</v>
      </c>
      <c r="L184">
        <v>0</v>
      </c>
      <c r="M184">
        <v>0</v>
      </c>
      <c r="N184">
        <v>0</v>
      </c>
      <c r="O184">
        <v>0</v>
      </c>
      <c r="P184">
        <v>1</v>
      </c>
      <c r="Q184">
        <v>0</v>
      </c>
      <c r="R184">
        <v>0</v>
      </c>
      <c r="S184">
        <v>0</v>
      </c>
      <c r="T184">
        <v>0</v>
      </c>
      <c r="U184">
        <v>1</v>
      </c>
      <c r="V184">
        <v>0</v>
      </c>
      <c r="W184">
        <v>0</v>
      </c>
      <c r="X184">
        <v>0</v>
      </c>
      <c r="Y184">
        <v>1</v>
      </c>
    </row>
    <row r="185" spans="1:25" x14ac:dyDescent="0.25">
      <c r="A185" s="1">
        <v>183</v>
      </c>
      <c r="B185" t="s">
        <v>664</v>
      </c>
      <c r="C185" t="s">
        <v>529</v>
      </c>
      <c r="D185" t="s">
        <v>51</v>
      </c>
      <c r="E185">
        <v>210000000</v>
      </c>
      <c r="F185">
        <v>2018</v>
      </c>
      <c r="G185" t="s">
        <v>53</v>
      </c>
      <c r="H185" t="s">
        <v>666</v>
      </c>
      <c r="I185" t="s">
        <v>532</v>
      </c>
      <c r="J185">
        <v>0</v>
      </c>
      <c r="K185">
        <v>1</v>
      </c>
      <c r="L185">
        <v>1</v>
      </c>
      <c r="M185">
        <v>0</v>
      </c>
      <c r="N185">
        <v>0</v>
      </c>
      <c r="O185">
        <v>1</v>
      </c>
      <c r="P185">
        <v>1</v>
      </c>
      <c r="Q185">
        <v>0</v>
      </c>
      <c r="R185">
        <v>0</v>
      </c>
      <c r="S185">
        <v>0</v>
      </c>
      <c r="T185">
        <v>0</v>
      </c>
      <c r="U185">
        <v>0</v>
      </c>
      <c r="V185">
        <v>0</v>
      </c>
      <c r="W185">
        <v>0</v>
      </c>
      <c r="X185">
        <v>0</v>
      </c>
      <c r="Y185">
        <v>1</v>
      </c>
    </row>
    <row r="186" spans="1:25" x14ac:dyDescent="0.25">
      <c r="A186" s="1">
        <v>184</v>
      </c>
      <c r="B186" t="s">
        <v>667</v>
      </c>
      <c r="C186" t="s">
        <v>61</v>
      </c>
      <c r="D186" t="s">
        <v>51</v>
      </c>
      <c r="E186">
        <v>205000000</v>
      </c>
      <c r="F186">
        <v>2020</v>
      </c>
      <c r="H186" t="s">
        <v>669</v>
      </c>
      <c r="I186" t="s">
        <v>64</v>
      </c>
      <c r="J186">
        <v>1</v>
      </c>
      <c r="K186">
        <v>1</v>
      </c>
      <c r="L186">
        <v>1</v>
      </c>
      <c r="M186">
        <v>1</v>
      </c>
      <c r="N186">
        <v>1</v>
      </c>
      <c r="O186">
        <v>1</v>
      </c>
      <c r="P186">
        <v>1</v>
      </c>
      <c r="Q186">
        <v>0</v>
      </c>
      <c r="R186">
        <v>0</v>
      </c>
      <c r="S186">
        <v>0</v>
      </c>
      <c r="T186">
        <v>1</v>
      </c>
      <c r="U186">
        <v>1</v>
      </c>
      <c r="V186">
        <v>0</v>
      </c>
      <c r="W186">
        <v>0</v>
      </c>
      <c r="X186">
        <v>0</v>
      </c>
      <c r="Y186">
        <v>1</v>
      </c>
    </row>
    <row r="187" spans="1:25" x14ac:dyDescent="0.25">
      <c r="A187" s="1">
        <v>185</v>
      </c>
      <c r="B187" t="s">
        <v>670</v>
      </c>
      <c r="C187" t="s">
        <v>370</v>
      </c>
      <c r="D187" t="s">
        <v>110</v>
      </c>
      <c r="E187">
        <v>150000000</v>
      </c>
      <c r="F187">
        <v>2021</v>
      </c>
      <c r="H187" t="s">
        <v>671</v>
      </c>
      <c r="I187" t="s">
        <v>372</v>
      </c>
      <c r="J187">
        <v>0</v>
      </c>
      <c r="K187">
        <v>0</v>
      </c>
      <c r="L187">
        <v>0</v>
      </c>
      <c r="M187">
        <v>1</v>
      </c>
      <c r="N187">
        <v>0</v>
      </c>
      <c r="O187">
        <v>0</v>
      </c>
      <c r="P187">
        <v>1</v>
      </c>
      <c r="Q187">
        <v>0</v>
      </c>
      <c r="R187">
        <v>0</v>
      </c>
      <c r="S187">
        <v>0</v>
      </c>
      <c r="T187">
        <v>0</v>
      </c>
      <c r="U187">
        <v>0</v>
      </c>
      <c r="V187">
        <v>0</v>
      </c>
      <c r="W187">
        <v>0</v>
      </c>
      <c r="X187">
        <v>0</v>
      </c>
      <c r="Y187">
        <v>1</v>
      </c>
    </row>
    <row r="188" spans="1:25" x14ac:dyDescent="0.25">
      <c r="A188" s="1">
        <v>186</v>
      </c>
      <c r="B188" t="s">
        <v>672</v>
      </c>
      <c r="C188" t="s">
        <v>546</v>
      </c>
      <c r="D188" t="s">
        <v>110</v>
      </c>
      <c r="E188">
        <v>150000000</v>
      </c>
      <c r="F188">
        <v>2020</v>
      </c>
      <c r="G188" t="s">
        <v>90</v>
      </c>
      <c r="H188" t="s">
        <v>673</v>
      </c>
      <c r="I188" t="s">
        <v>548</v>
      </c>
      <c r="J188">
        <v>0</v>
      </c>
      <c r="K188">
        <v>0</v>
      </c>
      <c r="L188">
        <v>0</v>
      </c>
      <c r="M188">
        <v>1</v>
      </c>
      <c r="N188">
        <v>0</v>
      </c>
      <c r="O188">
        <v>0</v>
      </c>
      <c r="P188">
        <v>1</v>
      </c>
      <c r="Q188">
        <v>0</v>
      </c>
      <c r="R188">
        <v>0</v>
      </c>
      <c r="S188">
        <v>0</v>
      </c>
      <c r="T188">
        <v>0</v>
      </c>
      <c r="U188">
        <v>0</v>
      </c>
      <c r="V188">
        <v>1</v>
      </c>
      <c r="W188">
        <v>1</v>
      </c>
      <c r="X188">
        <v>0</v>
      </c>
      <c r="Y188">
        <v>1</v>
      </c>
    </row>
    <row r="189" spans="1:25" x14ac:dyDescent="0.25">
      <c r="A189" s="1">
        <v>187</v>
      </c>
      <c r="B189" t="s">
        <v>674</v>
      </c>
      <c r="C189" t="s">
        <v>370</v>
      </c>
      <c r="D189" t="s">
        <v>110</v>
      </c>
      <c r="E189">
        <v>150000000</v>
      </c>
      <c r="F189">
        <v>2022</v>
      </c>
      <c r="G189" t="s">
        <v>90</v>
      </c>
      <c r="H189" t="s">
        <v>675</v>
      </c>
      <c r="I189" t="s">
        <v>372</v>
      </c>
      <c r="J189">
        <v>0</v>
      </c>
      <c r="K189">
        <v>0</v>
      </c>
      <c r="L189">
        <v>0</v>
      </c>
      <c r="M189">
        <v>1</v>
      </c>
      <c r="N189">
        <v>0</v>
      </c>
      <c r="O189">
        <v>0</v>
      </c>
      <c r="P189">
        <v>0</v>
      </c>
      <c r="Q189">
        <v>1</v>
      </c>
      <c r="R189">
        <v>0</v>
      </c>
      <c r="S189">
        <v>0</v>
      </c>
      <c r="T189">
        <v>0</v>
      </c>
      <c r="U189">
        <v>0</v>
      </c>
      <c r="V189">
        <v>0</v>
      </c>
      <c r="W189">
        <v>0</v>
      </c>
      <c r="X189">
        <v>0</v>
      </c>
      <c r="Y189">
        <v>1</v>
      </c>
    </row>
    <row r="190" spans="1:25" x14ac:dyDescent="0.25">
      <c r="A190" s="1">
        <v>188</v>
      </c>
      <c r="B190" t="s">
        <v>676</v>
      </c>
      <c r="C190" t="s">
        <v>370</v>
      </c>
      <c r="D190" t="s">
        <v>110</v>
      </c>
      <c r="E190">
        <v>150000000</v>
      </c>
      <c r="F190">
        <v>2019</v>
      </c>
      <c r="G190" t="s">
        <v>53</v>
      </c>
      <c r="H190" t="s">
        <v>677</v>
      </c>
      <c r="I190" t="s">
        <v>372</v>
      </c>
      <c r="J190">
        <v>0</v>
      </c>
      <c r="K190">
        <v>0</v>
      </c>
      <c r="L190">
        <v>0</v>
      </c>
      <c r="M190">
        <v>1</v>
      </c>
      <c r="N190">
        <v>0</v>
      </c>
      <c r="O190">
        <v>0</v>
      </c>
      <c r="P190">
        <v>0</v>
      </c>
      <c r="Q190">
        <v>1</v>
      </c>
      <c r="R190">
        <v>0</v>
      </c>
      <c r="S190">
        <v>0</v>
      </c>
      <c r="T190">
        <v>0</v>
      </c>
      <c r="U190">
        <v>0</v>
      </c>
      <c r="V190">
        <v>0</v>
      </c>
      <c r="W190">
        <v>0</v>
      </c>
      <c r="X190">
        <v>0</v>
      </c>
      <c r="Y190">
        <v>1</v>
      </c>
    </row>
    <row r="191" spans="1:25" x14ac:dyDescent="0.25">
      <c r="A191" s="1">
        <v>189</v>
      </c>
      <c r="B191" t="s">
        <v>678</v>
      </c>
      <c r="C191" t="s">
        <v>679</v>
      </c>
      <c r="D191" t="s">
        <v>110</v>
      </c>
      <c r="E191">
        <v>150000000</v>
      </c>
      <c r="F191">
        <v>2020</v>
      </c>
      <c r="G191" t="s">
        <v>53</v>
      </c>
      <c r="H191" t="s">
        <v>680</v>
      </c>
      <c r="I191" t="s">
        <v>681</v>
      </c>
      <c r="J191">
        <v>0</v>
      </c>
      <c r="K191">
        <v>0</v>
      </c>
      <c r="L191">
        <v>0</v>
      </c>
      <c r="M191">
        <v>1</v>
      </c>
      <c r="N191">
        <v>0</v>
      </c>
      <c r="O191">
        <v>0</v>
      </c>
      <c r="P191">
        <v>0</v>
      </c>
      <c r="Q191">
        <v>1</v>
      </c>
      <c r="R191">
        <v>0</v>
      </c>
      <c r="S191">
        <v>0</v>
      </c>
      <c r="T191">
        <v>1</v>
      </c>
      <c r="U191">
        <v>0</v>
      </c>
      <c r="V191">
        <v>0</v>
      </c>
      <c r="W191">
        <v>0</v>
      </c>
      <c r="X191">
        <v>0</v>
      </c>
      <c r="Y191">
        <v>1</v>
      </c>
    </row>
    <row r="192" spans="1:25" x14ac:dyDescent="0.25">
      <c r="A192" s="1">
        <v>190</v>
      </c>
      <c r="B192" t="s">
        <v>682</v>
      </c>
      <c r="C192" t="s">
        <v>512</v>
      </c>
      <c r="D192" t="s">
        <v>513</v>
      </c>
      <c r="E192">
        <v>201500000</v>
      </c>
      <c r="F192">
        <v>2012</v>
      </c>
      <c r="G192" t="s">
        <v>53</v>
      </c>
      <c r="H192" t="s">
        <v>683</v>
      </c>
      <c r="I192" t="s">
        <v>515</v>
      </c>
      <c r="J192">
        <v>1</v>
      </c>
      <c r="K192">
        <v>0</v>
      </c>
      <c r="L192">
        <v>0</v>
      </c>
      <c r="M192">
        <v>0</v>
      </c>
      <c r="N192">
        <v>0</v>
      </c>
      <c r="O192">
        <v>0</v>
      </c>
      <c r="P192">
        <v>0</v>
      </c>
      <c r="Q192">
        <v>1</v>
      </c>
      <c r="R192">
        <v>0</v>
      </c>
      <c r="S192">
        <v>0</v>
      </c>
      <c r="T192">
        <v>0</v>
      </c>
      <c r="U192">
        <v>1</v>
      </c>
      <c r="V192">
        <v>0</v>
      </c>
      <c r="W192">
        <v>0</v>
      </c>
      <c r="X192">
        <v>0</v>
      </c>
      <c r="Y192">
        <v>1</v>
      </c>
    </row>
    <row r="193" spans="1:25" x14ac:dyDescent="0.25">
      <c r="A193" s="1">
        <v>191</v>
      </c>
      <c r="B193" t="s">
        <v>684</v>
      </c>
      <c r="C193" t="s">
        <v>685</v>
      </c>
      <c r="D193" t="s">
        <v>51</v>
      </c>
      <c r="E193">
        <v>200000000</v>
      </c>
      <c r="F193">
        <v>2018</v>
      </c>
      <c r="G193" t="s">
        <v>53</v>
      </c>
      <c r="H193" t="s">
        <v>686</v>
      </c>
      <c r="I193" t="s">
        <v>687</v>
      </c>
      <c r="J193">
        <v>0</v>
      </c>
      <c r="K193">
        <v>1</v>
      </c>
      <c r="L193">
        <v>0</v>
      </c>
      <c r="M193">
        <v>0</v>
      </c>
      <c r="N193">
        <v>0</v>
      </c>
      <c r="O193">
        <v>0</v>
      </c>
      <c r="P193">
        <v>1</v>
      </c>
      <c r="Q193">
        <v>0</v>
      </c>
      <c r="R193">
        <v>0</v>
      </c>
      <c r="S193">
        <v>0</v>
      </c>
      <c r="T193">
        <v>1</v>
      </c>
      <c r="U193">
        <v>0</v>
      </c>
      <c r="V193">
        <v>0</v>
      </c>
      <c r="W193">
        <v>1</v>
      </c>
      <c r="X193">
        <v>1</v>
      </c>
      <c r="Y193">
        <v>1</v>
      </c>
    </row>
    <row r="194" spans="1:25" x14ac:dyDescent="0.25">
      <c r="A194" s="1">
        <v>192</v>
      </c>
      <c r="B194" t="s">
        <v>688</v>
      </c>
      <c r="C194" t="s">
        <v>689</v>
      </c>
      <c r="D194" t="s">
        <v>51</v>
      </c>
      <c r="E194">
        <v>190000000</v>
      </c>
      <c r="F194">
        <v>2019</v>
      </c>
      <c r="G194" t="s">
        <v>53</v>
      </c>
      <c r="H194" t="s">
        <v>691</v>
      </c>
      <c r="I194" t="s">
        <v>692</v>
      </c>
      <c r="J194">
        <v>1</v>
      </c>
      <c r="K194">
        <v>0</v>
      </c>
      <c r="L194">
        <v>1</v>
      </c>
      <c r="M194">
        <v>1</v>
      </c>
      <c r="N194">
        <v>0</v>
      </c>
      <c r="O194">
        <v>0</v>
      </c>
      <c r="P194">
        <v>0</v>
      </c>
      <c r="Q194">
        <v>1</v>
      </c>
      <c r="R194">
        <v>0</v>
      </c>
      <c r="S194">
        <v>0</v>
      </c>
      <c r="T194">
        <v>0</v>
      </c>
      <c r="U194">
        <v>1</v>
      </c>
      <c r="V194">
        <v>0</v>
      </c>
      <c r="W194">
        <v>0</v>
      </c>
      <c r="X194">
        <v>0</v>
      </c>
      <c r="Y194">
        <v>1</v>
      </c>
    </row>
    <row r="195" spans="1:25" x14ac:dyDescent="0.25">
      <c r="A195" s="1">
        <v>193</v>
      </c>
      <c r="B195" t="s">
        <v>693</v>
      </c>
      <c r="C195" t="s">
        <v>694</v>
      </c>
      <c r="D195" t="s">
        <v>51</v>
      </c>
      <c r="E195">
        <v>188200000</v>
      </c>
      <c r="F195">
        <v>2014</v>
      </c>
      <c r="G195" t="s">
        <v>53</v>
      </c>
      <c r="H195" t="s">
        <v>695</v>
      </c>
      <c r="I195" t="s">
        <v>696</v>
      </c>
      <c r="J195">
        <v>0</v>
      </c>
      <c r="K195">
        <v>1</v>
      </c>
      <c r="L195">
        <v>0</v>
      </c>
      <c r="M195">
        <v>0</v>
      </c>
      <c r="N195">
        <v>0</v>
      </c>
      <c r="O195">
        <v>0</v>
      </c>
      <c r="P195">
        <v>1</v>
      </c>
      <c r="Q195">
        <v>0</v>
      </c>
      <c r="R195">
        <v>0</v>
      </c>
      <c r="S195">
        <v>0</v>
      </c>
      <c r="T195">
        <v>1</v>
      </c>
      <c r="U195">
        <v>1</v>
      </c>
      <c r="V195">
        <v>0</v>
      </c>
      <c r="W195">
        <v>1</v>
      </c>
      <c r="X195">
        <v>0</v>
      </c>
      <c r="Y195">
        <v>1</v>
      </c>
    </row>
    <row r="196" spans="1:25" x14ac:dyDescent="0.25">
      <c r="A196" s="1">
        <v>194</v>
      </c>
      <c r="B196" t="s">
        <v>697</v>
      </c>
      <c r="C196" t="s">
        <v>698</v>
      </c>
      <c r="D196" t="s">
        <v>699</v>
      </c>
      <c r="E196">
        <v>1225000000</v>
      </c>
      <c r="F196">
        <v>2016</v>
      </c>
      <c r="G196" t="s">
        <v>53</v>
      </c>
      <c r="H196" t="s">
        <v>700</v>
      </c>
      <c r="I196" t="s">
        <v>701</v>
      </c>
      <c r="J196">
        <v>0</v>
      </c>
      <c r="K196">
        <v>0</v>
      </c>
      <c r="L196">
        <v>1</v>
      </c>
      <c r="M196">
        <v>0</v>
      </c>
      <c r="N196">
        <v>0</v>
      </c>
      <c r="O196">
        <v>0</v>
      </c>
      <c r="P196">
        <v>1</v>
      </c>
      <c r="Q196">
        <v>0</v>
      </c>
      <c r="R196">
        <v>0</v>
      </c>
      <c r="S196">
        <v>0</v>
      </c>
      <c r="T196">
        <v>0</v>
      </c>
      <c r="U196">
        <v>1</v>
      </c>
      <c r="V196">
        <v>0</v>
      </c>
      <c r="W196">
        <v>0</v>
      </c>
      <c r="X196">
        <v>0</v>
      </c>
      <c r="Y196">
        <v>1</v>
      </c>
    </row>
    <row r="197" spans="1:25" x14ac:dyDescent="0.25">
      <c r="A197" s="1">
        <v>195</v>
      </c>
      <c r="B197" t="s">
        <v>702</v>
      </c>
      <c r="C197" t="s">
        <v>278</v>
      </c>
      <c r="D197" t="s">
        <v>110</v>
      </c>
      <c r="E197">
        <v>167000000</v>
      </c>
      <c r="F197">
        <v>2015</v>
      </c>
      <c r="G197" t="s">
        <v>53</v>
      </c>
      <c r="H197" t="s">
        <v>703</v>
      </c>
      <c r="I197" t="s">
        <v>280</v>
      </c>
      <c r="J197">
        <v>0</v>
      </c>
      <c r="K197">
        <v>0</v>
      </c>
      <c r="L197">
        <v>0</v>
      </c>
      <c r="M197">
        <v>1</v>
      </c>
      <c r="N197">
        <v>1</v>
      </c>
      <c r="O197">
        <v>0</v>
      </c>
      <c r="P197">
        <v>0</v>
      </c>
      <c r="Q197">
        <v>1</v>
      </c>
      <c r="R197">
        <v>0</v>
      </c>
      <c r="S197">
        <v>0</v>
      </c>
      <c r="T197">
        <v>1</v>
      </c>
      <c r="U197">
        <v>0</v>
      </c>
      <c r="V197">
        <v>0</v>
      </c>
      <c r="W197">
        <v>0</v>
      </c>
      <c r="X197">
        <v>0</v>
      </c>
      <c r="Y197">
        <v>1</v>
      </c>
    </row>
    <row r="198" spans="1:25" x14ac:dyDescent="0.25">
      <c r="A198" s="1">
        <v>196</v>
      </c>
      <c r="B198" t="s">
        <v>704</v>
      </c>
      <c r="C198" t="s">
        <v>705</v>
      </c>
      <c r="D198" t="s">
        <v>110</v>
      </c>
      <c r="E198">
        <v>125000000</v>
      </c>
      <c r="F198">
        <v>2008</v>
      </c>
      <c r="G198" t="s">
        <v>53</v>
      </c>
      <c r="H198" t="s">
        <v>707</v>
      </c>
      <c r="I198" t="s">
        <v>708</v>
      </c>
      <c r="J198">
        <v>1</v>
      </c>
      <c r="K198">
        <v>1</v>
      </c>
      <c r="L198">
        <v>1</v>
      </c>
      <c r="M198">
        <v>1</v>
      </c>
      <c r="N198">
        <v>1</v>
      </c>
      <c r="O198">
        <v>1</v>
      </c>
      <c r="P198">
        <v>1</v>
      </c>
      <c r="Q198">
        <v>0</v>
      </c>
      <c r="R198">
        <v>0</v>
      </c>
      <c r="S198">
        <v>0</v>
      </c>
      <c r="T198">
        <v>1</v>
      </c>
      <c r="U198">
        <v>1</v>
      </c>
      <c r="V198">
        <v>0</v>
      </c>
      <c r="W198">
        <v>0</v>
      </c>
      <c r="X198">
        <v>0</v>
      </c>
      <c r="Y198">
        <v>1</v>
      </c>
    </row>
    <row r="199" spans="1:25" x14ac:dyDescent="0.25">
      <c r="A199" s="1">
        <v>197</v>
      </c>
      <c r="B199" t="s">
        <v>709</v>
      </c>
      <c r="C199" t="s">
        <v>679</v>
      </c>
      <c r="D199" t="s">
        <v>110</v>
      </c>
      <c r="E199">
        <v>160000000</v>
      </c>
      <c r="F199">
        <v>2017</v>
      </c>
      <c r="G199" t="s">
        <v>53</v>
      </c>
      <c r="H199" t="s">
        <v>710</v>
      </c>
      <c r="I199" t="s">
        <v>681</v>
      </c>
      <c r="J199">
        <v>0</v>
      </c>
      <c r="K199">
        <v>0</v>
      </c>
      <c r="L199">
        <v>0</v>
      </c>
      <c r="M199">
        <v>1</v>
      </c>
      <c r="N199">
        <v>0</v>
      </c>
      <c r="O199">
        <v>0</v>
      </c>
      <c r="P199">
        <v>0</v>
      </c>
      <c r="Q199">
        <v>1</v>
      </c>
      <c r="R199">
        <v>0</v>
      </c>
      <c r="S199">
        <v>0</v>
      </c>
      <c r="T199">
        <v>1</v>
      </c>
      <c r="U199">
        <v>0</v>
      </c>
      <c r="V199">
        <v>0</v>
      </c>
      <c r="W199">
        <v>0</v>
      </c>
      <c r="X199">
        <v>0</v>
      </c>
      <c r="Y199">
        <v>1</v>
      </c>
    </row>
    <row r="200" spans="1:25" x14ac:dyDescent="0.25">
      <c r="A200" s="1">
        <v>198</v>
      </c>
      <c r="B200" t="s">
        <v>711</v>
      </c>
      <c r="C200" t="s">
        <v>712</v>
      </c>
      <c r="D200" t="s">
        <v>51</v>
      </c>
      <c r="E200">
        <v>178280000</v>
      </c>
      <c r="F200">
        <v>2017</v>
      </c>
      <c r="G200" t="s">
        <v>53</v>
      </c>
      <c r="H200" t="s">
        <v>713</v>
      </c>
      <c r="I200" t="s">
        <v>714</v>
      </c>
      <c r="J200">
        <v>1</v>
      </c>
      <c r="K200">
        <v>0</v>
      </c>
      <c r="L200">
        <v>0</v>
      </c>
      <c r="M200">
        <v>0</v>
      </c>
      <c r="N200">
        <v>0</v>
      </c>
      <c r="O200">
        <v>0</v>
      </c>
      <c r="P200">
        <v>1</v>
      </c>
      <c r="Q200">
        <v>0</v>
      </c>
      <c r="R200">
        <v>0</v>
      </c>
      <c r="S200">
        <v>0</v>
      </c>
      <c r="T200">
        <v>0</v>
      </c>
      <c r="U200">
        <v>1</v>
      </c>
      <c r="V200">
        <v>0</v>
      </c>
      <c r="W200">
        <v>1</v>
      </c>
      <c r="X200">
        <v>0</v>
      </c>
      <c r="Y200">
        <v>1</v>
      </c>
    </row>
    <row r="201" spans="1:25" x14ac:dyDescent="0.25">
      <c r="A201" s="1">
        <v>199</v>
      </c>
      <c r="B201" t="s">
        <v>715</v>
      </c>
      <c r="C201" t="s">
        <v>315</v>
      </c>
      <c r="D201" t="s">
        <v>110</v>
      </c>
      <c r="E201">
        <v>130000000</v>
      </c>
      <c r="F201">
        <v>2020</v>
      </c>
      <c r="G201" t="s">
        <v>90</v>
      </c>
      <c r="H201" t="s">
        <v>716</v>
      </c>
      <c r="I201" t="s">
        <v>317</v>
      </c>
      <c r="J201">
        <v>0</v>
      </c>
      <c r="K201">
        <v>0</v>
      </c>
      <c r="L201">
        <v>0</v>
      </c>
      <c r="M201">
        <v>1</v>
      </c>
      <c r="N201">
        <v>0</v>
      </c>
      <c r="O201">
        <v>0</v>
      </c>
      <c r="P201">
        <v>1</v>
      </c>
      <c r="Q201">
        <v>0</v>
      </c>
      <c r="R201">
        <v>0</v>
      </c>
      <c r="S201">
        <v>0</v>
      </c>
      <c r="T201">
        <v>0</v>
      </c>
      <c r="U201">
        <v>1</v>
      </c>
      <c r="V201">
        <v>0</v>
      </c>
      <c r="W201">
        <v>0</v>
      </c>
      <c r="X201">
        <v>0</v>
      </c>
      <c r="Y201">
        <v>1</v>
      </c>
    </row>
    <row r="202" spans="1:25" x14ac:dyDescent="0.25">
      <c r="A202" s="1">
        <v>200</v>
      </c>
      <c r="B202" t="s">
        <v>717</v>
      </c>
      <c r="C202" t="s">
        <v>207</v>
      </c>
      <c r="D202" t="s">
        <v>51</v>
      </c>
      <c r="E202">
        <v>174850000</v>
      </c>
      <c r="F202">
        <v>2014</v>
      </c>
      <c r="G202" t="s">
        <v>53</v>
      </c>
      <c r="H202" t="s">
        <v>718</v>
      </c>
      <c r="I202" t="s">
        <v>209</v>
      </c>
      <c r="J202">
        <v>1</v>
      </c>
      <c r="K202">
        <v>0</v>
      </c>
      <c r="L202">
        <v>0</v>
      </c>
      <c r="M202">
        <v>0</v>
      </c>
      <c r="N202">
        <v>0</v>
      </c>
      <c r="O202">
        <v>0</v>
      </c>
      <c r="P202">
        <v>1</v>
      </c>
      <c r="Q202">
        <v>0</v>
      </c>
      <c r="R202">
        <v>0</v>
      </c>
      <c r="S202">
        <v>0</v>
      </c>
      <c r="T202">
        <v>0</v>
      </c>
      <c r="U202">
        <v>1</v>
      </c>
      <c r="V202">
        <v>0</v>
      </c>
      <c r="W202">
        <v>0</v>
      </c>
      <c r="X202">
        <v>0</v>
      </c>
      <c r="Y202">
        <v>1</v>
      </c>
    </row>
    <row r="203" spans="1:25" x14ac:dyDescent="0.25">
      <c r="A203" s="1">
        <v>201</v>
      </c>
      <c r="B203" t="s">
        <v>719</v>
      </c>
      <c r="C203" t="s">
        <v>467</v>
      </c>
      <c r="D203" t="s">
        <v>468</v>
      </c>
      <c r="E203">
        <v>16770000000</v>
      </c>
      <c r="F203">
        <v>2011</v>
      </c>
      <c r="G203" t="s">
        <v>53</v>
      </c>
      <c r="H203" t="s">
        <v>720</v>
      </c>
      <c r="I203" t="s">
        <v>470</v>
      </c>
      <c r="J203">
        <v>0</v>
      </c>
      <c r="K203">
        <v>0</v>
      </c>
      <c r="L203">
        <v>1</v>
      </c>
      <c r="M203">
        <v>0</v>
      </c>
      <c r="N203">
        <v>0</v>
      </c>
      <c r="O203">
        <v>0</v>
      </c>
      <c r="P203">
        <v>1</v>
      </c>
      <c r="Q203">
        <v>0</v>
      </c>
      <c r="R203">
        <v>0</v>
      </c>
      <c r="S203">
        <v>0</v>
      </c>
      <c r="T203">
        <v>1</v>
      </c>
      <c r="U203">
        <v>1</v>
      </c>
      <c r="V203">
        <v>0</v>
      </c>
      <c r="W203">
        <v>0</v>
      </c>
      <c r="X203">
        <v>0</v>
      </c>
      <c r="Y203">
        <v>1</v>
      </c>
    </row>
    <row r="204" spans="1:25" x14ac:dyDescent="0.25">
      <c r="A204" s="1">
        <v>202</v>
      </c>
      <c r="B204" t="s">
        <v>721</v>
      </c>
      <c r="C204" t="s">
        <v>722</v>
      </c>
      <c r="D204" t="s">
        <v>51</v>
      </c>
      <c r="E204">
        <v>170000000</v>
      </c>
      <c r="F204">
        <v>2009</v>
      </c>
      <c r="G204" t="s">
        <v>53</v>
      </c>
      <c r="H204" t="s">
        <v>723</v>
      </c>
      <c r="I204" t="s">
        <v>724</v>
      </c>
      <c r="J204">
        <v>0</v>
      </c>
      <c r="K204">
        <v>0</v>
      </c>
      <c r="L204">
        <v>0</v>
      </c>
      <c r="M204">
        <v>0</v>
      </c>
      <c r="N204">
        <v>0</v>
      </c>
      <c r="O204">
        <v>1</v>
      </c>
      <c r="P204">
        <v>1</v>
      </c>
      <c r="Q204">
        <v>0</v>
      </c>
      <c r="R204">
        <v>0</v>
      </c>
      <c r="S204">
        <v>0</v>
      </c>
      <c r="T204">
        <v>0</v>
      </c>
      <c r="U204">
        <v>1</v>
      </c>
      <c r="V204">
        <v>0</v>
      </c>
      <c r="W204">
        <v>1</v>
      </c>
      <c r="X204">
        <v>1</v>
      </c>
      <c r="Y204">
        <v>1</v>
      </c>
    </row>
    <row r="205" spans="1:25" x14ac:dyDescent="0.25">
      <c r="A205" s="1">
        <v>203</v>
      </c>
      <c r="B205" t="s">
        <v>725</v>
      </c>
      <c r="C205" t="s">
        <v>278</v>
      </c>
      <c r="D205" t="s">
        <v>110</v>
      </c>
      <c r="E205">
        <v>124000000</v>
      </c>
      <c r="F205">
        <v>2018</v>
      </c>
      <c r="G205" t="s">
        <v>53</v>
      </c>
      <c r="H205" t="s">
        <v>726</v>
      </c>
      <c r="I205" t="s">
        <v>280</v>
      </c>
      <c r="J205">
        <v>0</v>
      </c>
      <c r="K205">
        <v>0</v>
      </c>
      <c r="L205">
        <v>0</v>
      </c>
      <c r="M205">
        <v>1</v>
      </c>
      <c r="N205">
        <v>0</v>
      </c>
      <c r="O205">
        <v>0</v>
      </c>
      <c r="P205">
        <v>1</v>
      </c>
      <c r="Q205">
        <v>0</v>
      </c>
      <c r="R205">
        <v>0</v>
      </c>
      <c r="S205">
        <v>0</v>
      </c>
      <c r="T205">
        <v>0</v>
      </c>
      <c r="U205">
        <v>1</v>
      </c>
      <c r="V205">
        <v>0</v>
      </c>
      <c r="W205">
        <v>0</v>
      </c>
      <c r="X205">
        <v>0</v>
      </c>
      <c r="Y205">
        <v>1</v>
      </c>
    </row>
    <row r="206" spans="1:25" x14ac:dyDescent="0.25">
      <c r="A206" s="1">
        <v>204</v>
      </c>
      <c r="B206" t="s">
        <v>727</v>
      </c>
      <c r="C206" t="s">
        <v>728</v>
      </c>
      <c r="D206" t="s">
        <v>51</v>
      </c>
      <c r="E206">
        <v>165040000</v>
      </c>
      <c r="F206">
        <v>2017</v>
      </c>
      <c r="G206" t="s">
        <v>53</v>
      </c>
      <c r="H206" t="s">
        <v>729</v>
      </c>
      <c r="I206" t="s">
        <v>730</v>
      </c>
      <c r="J206">
        <v>1</v>
      </c>
      <c r="K206">
        <v>0</v>
      </c>
      <c r="L206">
        <v>0</v>
      </c>
      <c r="M206">
        <v>0</v>
      </c>
      <c r="N206">
        <v>0</v>
      </c>
      <c r="O206">
        <v>0</v>
      </c>
      <c r="P206">
        <v>0</v>
      </c>
      <c r="Q206">
        <v>0</v>
      </c>
      <c r="R206">
        <v>0</v>
      </c>
      <c r="S206">
        <v>1</v>
      </c>
      <c r="T206">
        <v>0</v>
      </c>
      <c r="U206">
        <v>1</v>
      </c>
      <c r="V206">
        <v>0</v>
      </c>
      <c r="W206">
        <v>0</v>
      </c>
      <c r="X206">
        <v>0</v>
      </c>
      <c r="Y206">
        <v>1</v>
      </c>
    </row>
    <row r="207" spans="1:25" x14ac:dyDescent="0.25">
      <c r="A207" s="1">
        <v>205</v>
      </c>
      <c r="B207" t="s">
        <v>731</v>
      </c>
      <c r="C207" t="s">
        <v>224</v>
      </c>
      <c r="D207" t="s">
        <v>110</v>
      </c>
      <c r="E207">
        <v>120000000</v>
      </c>
      <c r="F207">
        <v>2019</v>
      </c>
      <c r="G207" t="s">
        <v>53</v>
      </c>
      <c r="H207" t="s">
        <v>732</v>
      </c>
      <c r="I207" t="s">
        <v>226</v>
      </c>
      <c r="J207">
        <v>0</v>
      </c>
      <c r="K207">
        <v>0</v>
      </c>
      <c r="L207">
        <v>0</v>
      </c>
      <c r="M207">
        <v>1</v>
      </c>
      <c r="N207">
        <v>0</v>
      </c>
      <c r="O207">
        <v>0</v>
      </c>
      <c r="P207">
        <v>1</v>
      </c>
      <c r="Q207">
        <v>1</v>
      </c>
      <c r="R207">
        <v>0</v>
      </c>
      <c r="S207">
        <v>0</v>
      </c>
      <c r="T207">
        <v>0</v>
      </c>
      <c r="U207">
        <v>0</v>
      </c>
      <c r="V207">
        <v>1</v>
      </c>
      <c r="W207">
        <v>1</v>
      </c>
      <c r="X207">
        <v>0</v>
      </c>
      <c r="Y207">
        <v>1</v>
      </c>
    </row>
    <row r="208" spans="1:25" x14ac:dyDescent="0.25">
      <c r="A208" s="1">
        <v>206</v>
      </c>
      <c r="B208" t="s">
        <v>733</v>
      </c>
      <c r="C208" t="s">
        <v>734</v>
      </c>
      <c r="D208" t="s">
        <v>51</v>
      </c>
      <c r="E208">
        <v>160000000</v>
      </c>
      <c r="F208">
        <v>2020</v>
      </c>
      <c r="G208" t="s">
        <v>90</v>
      </c>
      <c r="H208" t="s">
        <v>735</v>
      </c>
      <c r="I208" t="s">
        <v>736</v>
      </c>
      <c r="J208">
        <v>0</v>
      </c>
      <c r="K208">
        <v>0</v>
      </c>
      <c r="L208">
        <v>0</v>
      </c>
      <c r="M208">
        <v>0</v>
      </c>
      <c r="N208">
        <v>0</v>
      </c>
      <c r="O208">
        <v>1</v>
      </c>
      <c r="P208">
        <v>0</v>
      </c>
      <c r="Q208">
        <v>1</v>
      </c>
      <c r="R208">
        <v>0</v>
      </c>
      <c r="S208">
        <v>0</v>
      </c>
      <c r="T208">
        <v>1</v>
      </c>
      <c r="U208">
        <v>1</v>
      </c>
      <c r="V208">
        <v>0</v>
      </c>
      <c r="W208">
        <v>0</v>
      </c>
      <c r="X208">
        <v>0</v>
      </c>
      <c r="Y208">
        <v>1</v>
      </c>
    </row>
    <row r="209" spans="1:25" x14ac:dyDescent="0.25">
      <c r="A209" s="1">
        <v>207</v>
      </c>
      <c r="B209" t="s">
        <v>737</v>
      </c>
      <c r="C209" t="s">
        <v>738</v>
      </c>
      <c r="D209" t="s">
        <v>138</v>
      </c>
      <c r="E209">
        <v>200000000</v>
      </c>
      <c r="F209">
        <v>2022</v>
      </c>
      <c r="G209" t="s">
        <v>90</v>
      </c>
      <c r="H209" t="s">
        <v>739</v>
      </c>
      <c r="I209" t="s">
        <v>740</v>
      </c>
      <c r="J209">
        <v>0</v>
      </c>
      <c r="K209">
        <v>0</v>
      </c>
      <c r="L209">
        <v>1</v>
      </c>
      <c r="M209">
        <v>0</v>
      </c>
      <c r="N209">
        <v>0</v>
      </c>
      <c r="O209">
        <v>0</v>
      </c>
      <c r="P209">
        <v>0</v>
      </c>
      <c r="Q209">
        <v>0</v>
      </c>
      <c r="R209">
        <v>0</v>
      </c>
      <c r="S209">
        <v>0</v>
      </c>
      <c r="T209">
        <v>1</v>
      </c>
      <c r="U209">
        <v>0</v>
      </c>
      <c r="V209">
        <v>0</v>
      </c>
      <c r="W209">
        <v>0</v>
      </c>
      <c r="X209">
        <v>0</v>
      </c>
      <c r="Y209">
        <v>1</v>
      </c>
    </row>
    <row r="210" spans="1:25" x14ac:dyDescent="0.25">
      <c r="A210" s="1">
        <v>208</v>
      </c>
      <c r="B210" t="s">
        <v>741</v>
      </c>
      <c r="C210" t="s">
        <v>742</v>
      </c>
      <c r="D210" t="s">
        <v>51</v>
      </c>
      <c r="E210">
        <v>150000000</v>
      </c>
      <c r="F210">
        <v>2021</v>
      </c>
      <c r="G210" t="s">
        <v>53</v>
      </c>
      <c r="H210" t="s">
        <v>743</v>
      </c>
      <c r="I210" t="s">
        <v>744</v>
      </c>
      <c r="J210">
        <v>0</v>
      </c>
      <c r="K210">
        <v>0</v>
      </c>
      <c r="L210">
        <v>1</v>
      </c>
      <c r="M210">
        <v>0</v>
      </c>
      <c r="N210">
        <v>0</v>
      </c>
      <c r="O210">
        <v>0</v>
      </c>
      <c r="P210">
        <v>1</v>
      </c>
      <c r="Q210">
        <v>0</v>
      </c>
      <c r="R210">
        <v>0</v>
      </c>
      <c r="S210">
        <v>0</v>
      </c>
      <c r="T210">
        <v>1</v>
      </c>
      <c r="U210">
        <v>1</v>
      </c>
      <c r="V210">
        <v>0</v>
      </c>
      <c r="W210">
        <v>0</v>
      </c>
      <c r="X210">
        <v>0</v>
      </c>
      <c r="Y210">
        <v>1</v>
      </c>
    </row>
    <row r="211" spans="1:25" x14ac:dyDescent="0.25">
      <c r="A211" s="1">
        <v>209</v>
      </c>
      <c r="B211" t="s">
        <v>745</v>
      </c>
      <c r="C211" t="s">
        <v>694</v>
      </c>
      <c r="D211" t="s">
        <v>51</v>
      </c>
      <c r="E211">
        <v>150000000</v>
      </c>
      <c r="F211">
        <v>2006</v>
      </c>
      <c r="G211" t="s">
        <v>53</v>
      </c>
      <c r="H211" t="s">
        <v>746</v>
      </c>
      <c r="I211" t="s">
        <v>696</v>
      </c>
      <c r="J211">
        <v>0</v>
      </c>
      <c r="K211">
        <v>1</v>
      </c>
      <c r="L211">
        <v>0</v>
      </c>
      <c r="M211">
        <v>0</v>
      </c>
      <c r="N211">
        <v>0</v>
      </c>
      <c r="O211">
        <v>0</v>
      </c>
      <c r="P211">
        <v>1</v>
      </c>
      <c r="Q211">
        <v>0</v>
      </c>
      <c r="R211">
        <v>0</v>
      </c>
      <c r="S211">
        <v>0</v>
      </c>
      <c r="T211">
        <v>0</v>
      </c>
      <c r="U211">
        <v>1</v>
      </c>
      <c r="V211">
        <v>0</v>
      </c>
      <c r="W211">
        <v>1</v>
      </c>
      <c r="X211">
        <v>0</v>
      </c>
      <c r="Y211">
        <v>1</v>
      </c>
    </row>
    <row r="212" spans="1:25" x14ac:dyDescent="0.25">
      <c r="A212" s="1">
        <v>210</v>
      </c>
      <c r="B212" t="s">
        <v>747</v>
      </c>
      <c r="C212" t="s">
        <v>201</v>
      </c>
      <c r="D212" t="s">
        <v>110</v>
      </c>
      <c r="E212">
        <v>135000000</v>
      </c>
      <c r="F212">
        <v>2016</v>
      </c>
      <c r="G212" t="s">
        <v>53</v>
      </c>
      <c r="H212" t="s">
        <v>748</v>
      </c>
      <c r="I212" t="s">
        <v>203</v>
      </c>
      <c r="J212">
        <v>0</v>
      </c>
      <c r="K212">
        <v>0</v>
      </c>
      <c r="L212">
        <v>0</v>
      </c>
      <c r="M212">
        <v>1</v>
      </c>
      <c r="N212">
        <v>0</v>
      </c>
      <c r="O212">
        <v>0</v>
      </c>
      <c r="P212">
        <v>1</v>
      </c>
      <c r="Q212">
        <v>0</v>
      </c>
      <c r="R212">
        <v>0</v>
      </c>
      <c r="S212">
        <v>0</v>
      </c>
      <c r="T212">
        <v>0</v>
      </c>
      <c r="U212">
        <v>0</v>
      </c>
      <c r="V212">
        <v>0</v>
      </c>
      <c r="W212">
        <v>0</v>
      </c>
      <c r="X212">
        <v>0</v>
      </c>
      <c r="Y212">
        <v>1</v>
      </c>
    </row>
    <row r="213" spans="1:25" x14ac:dyDescent="0.25">
      <c r="A213" s="1">
        <v>211</v>
      </c>
      <c r="B213" t="s">
        <v>749</v>
      </c>
      <c r="C213" t="s">
        <v>278</v>
      </c>
      <c r="D213" t="s">
        <v>110</v>
      </c>
      <c r="E213">
        <v>105000000</v>
      </c>
      <c r="F213">
        <v>2021</v>
      </c>
      <c r="H213" t="s">
        <v>750</v>
      </c>
      <c r="I213" t="s">
        <v>280</v>
      </c>
      <c r="J213">
        <v>0</v>
      </c>
      <c r="K213">
        <v>0</v>
      </c>
      <c r="L213">
        <v>0</v>
      </c>
      <c r="M213">
        <v>1</v>
      </c>
      <c r="N213">
        <v>0</v>
      </c>
      <c r="O213">
        <v>0</v>
      </c>
      <c r="P213">
        <v>1</v>
      </c>
      <c r="Q213">
        <v>0</v>
      </c>
      <c r="R213">
        <v>0</v>
      </c>
      <c r="S213">
        <v>0</v>
      </c>
      <c r="T213">
        <v>0</v>
      </c>
      <c r="U213">
        <v>1</v>
      </c>
      <c r="V213">
        <v>0</v>
      </c>
      <c r="W213">
        <v>0</v>
      </c>
      <c r="X213">
        <v>0</v>
      </c>
      <c r="Y213">
        <v>1</v>
      </c>
    </row>
    <row r="214" spans="1:25" x14ac:dyDescent="0.25">
      <c r="A214" s="1">
        <v>212</v>
      </c>
      <c r="B214" t="s">
        <v>751</v>
      </c>
      <c r="C214" t="s">
        <v>304</v>
      </c>
      <c r="D214" t="s">
        <v>51</v>
      </c>
      <c r="E214">
        <v>140000000</v>
      </c>
      <c r="F214">
        <v>2018</v>
      </c>
      <c r="G214" t="s">
        <v>53</v>
      </c>
      <c r="H214" t="s">
        <v>752</v>
      </c>
      <c r="I214" t="s">
        <v>306</v>
      </c>
      <c r="J214">
        <v>1</v>
      </c>
      <c r="K214">
        <v>0</v>
      </c>
      <c r="L214">
        <v>0</v>
      </c>
      <c r="M214">
        <v>0</v>
      </c>
      <c r="N214">
        <v>0</v>
      </c>
      <c r="O214">
        <v>0</v>
      </c>
      <c r="P214">
        <v>1</v>
      </c>
      <c r="Q214">
        <v>0</v>
      </c>
      <c r="R214">
        <v>0</v>
      </c>
      <c r="S214">
        <v>0</v>
      </c>
      <c r="T214">
        <v>1</v>
      </c>
      <c r="U214">
        <v>1</v>
      </c>
      <c r="V214">
        <v>0</v>
      </c>
      <c r="W214">
        <v>1</v>
      </c>
      <c r="X214">
        <v>0</v>
      </c>
      <c r="Y214">
        <v>1</v>
      </c>
    </row>
    <row r="215" spans="1:25" x14ac:dyDescent="0.25">
      <c r="A215" s="1">
        <v>213</v>
      </c>
      <c r="B215" t="s">
        <v>753</v>
      </c>
      <c r="C215" t="s">
        <v>754</v>
      </c>
      <c r="D215" t="s">
        <v>652</v>
      </c>
      <c r="E215">
        <v>1500000000</v>
      </c>
      <c r="F215">
        <v>2014</v>
      </c>
      <c r="G215" t="s">
        <v>53</v>
      </c>
      <c r="H215" t="s">
        <v>755</v>
      </c>
      <c r="I215" t="s">
        <v>756</v>
      </c>
      <c r="J215">
        <v>0</v>
      </c>
      <c r="K215">
        <v>0</v>
      </c>
      <c r="L215">
        <v>0</v>
      </c>
      <c r="M215">
        <v>0</v>
      </c>
      <c r="N215">
        <v>0</v>
      </c>
      <c r="O215">
        <v>1</v>
      </c>
      <c r="P215">
        <v>1</v>
      </c>
      <c r="Q215">
        <v>0</v>
      </c>
      <c r="R215">
        <v>0</v>
      </c>
      <c r="S215">
        <v>0</v>
      </c>
      <c r="T215">
        <v>0</v>
      </c>
      <c r="U215">
        <v>0</v>
      </c>
      <c r="V215">
        <v>0</v>
      </c>
      <c r="W215">
        <v>0</v>
      </c>
      <c r="X215">
        <v>0</v>
      </c>
      <c r="Y215">
        <v>1</v>
      </c>
    </row>
    <row r="216" spans="1:25" x14ac:dyDescent="0.25">
      <c r="A216" s="1">
        <v>214</v>
      </c>
      <c r="B216" t="s">
        <v>757</v>
      </c>
      <c r="C216" t="s">
        <v>758</v>
      </c>
      <c r="D216" t="s">
        <v>110</v>
      </c>
      <c r="E216">
        <v>100000000</v>
      </c>
      <c r="F216">
        <v>2018</v>
      </c>
      <c r="G216" t="s">
        <v>53</v>
      </c>
      <c r="H216" t="s">
        <v>759</v>
      </c>
      <c r="I216" t="s">
        <v>760</v>
      </c>
      <c r="J216">
        <v>0</v>
      </c>
      <c r="K216">
        <v>0</v>
      </c>
      <c r="L216">
        <v>0</v>
      </c>
      <c r="M216">
        <v>1</v>
      </c>
      <c r="N216">
        <v>1</v>
      </c>
      <c r="O216">
        <v>0</v>
      </c>
      <c r="P216">
        <v>1</v>
      </c>
      <c r="Q216">
        <v>0</v>
      </c>
      <c r="R216">
        <v>0</v>
      </c>
      <c r="S216">
        <v>0</v>
      </c>
      <c r="T216">
        <v>0</v>
      </c>
      <c r="U216">
        <v>0</v>
      </c>
      <c r="V216">
        <v>0</v>
      </c>
      <c r="W216">
        <v>0</v>
      </c>
      <c r="X216">
        <v>0</v>
      </c>
      <c r="Y216">
        <v>1</v>
      </c>
    </row>
    <row r="217" spans="1:25" x14ac:dyDescent="0.25">
      <c r="A217" s="1">
        <v>215</v>
      </c>
      <c r="B217" t="s">
        <v>761</v>
      </c>
      <c r="C217" t="s">
        <v>534</v>
      </c>
      <c r="D217" t="s">
        <v>535</v>
      </c>
      <c r="E217">
        <v>153500000000</v>
      </c>
      <c r="F217">
        <v>2016</v>
      </c>
      <c r="G217" t="s">
        <v>53</v>
      </c>
      <c r="H217" t="s">
        <v>762</v>
      </c>
      <c r="I217" t="s">
        <v>537</v>
      </c>
      <c r="J217">
        <v>0</v>
      </c>
      <c r="K217">
        <v>0</v>
      </c>
      <c r="L217">
        <v>1</v>
      </c>
      <c r="M217">
        <v>0</v>
      </c>
      <c r="N217">
        <v>0</v>
      </c>
      <c r="O217">
        <v>0</v>
      </c>
      <c r="P217">
        <v>1</v>
      </c>
      <c r="Q217">
        <v>0</v>
      </c>
      <c r="R217">
        <v>0</v>
      </c>
      <c r="S217">
        <v>0</v>
      </c>
      <c r="T217">
        <v>0</v>
      </c>
      <c r="U217">
        <v>0</v>
      </c>
      <c r="V217">
        <v>0</v>
      </c>
      <c r="W217">
        <v>0</v>
      </c>
      <c r="X217">
        <v>0</v>
      </c>
      <c r="Y217">
        <v>1</v>
      </c>
    </row>
    <row r="218" spans="1:25" x14ac:dyDescent="0.25">
      <c r="A218" s="1">
        <v>216</v>
      </c>
      <c r="B218" t="s">
        <v>763</v>
      </c>
      <c r="C218" t="s">
        <v>764</v>
      </c>
      <c r="D218" t="s">
        <v>765</v>
      </c>
      <c r="E218">
        <v>486000000</v>
      </c>
      <c r="F218">
        <v>2011</v>
      </c>
      <c r="G218" t="s">
        <v>53</v>
      </c>
      <c r="H218" t="s">
        <v>767</v>
      </c>
      <c r="I218" t="s">
        <v>768</v>
      </c>
      <c r="J218">
        <v>1</v>
      </c>
      <c r="K218">
        <v>0</v>
      </c>
      <c r="L218">
        <v>1</v>
      </c>
      <c r="M218">
        <v>1</v>
      </c>
      <c r="N218">
        <v>0</v>
      </c>
      <c r="O218">
        <v>1</v>
      </c>
      <c r="P218">
        <v>1</v>
      </c>
      <c r="Q218">
        <v>0</v>
      </c>
      <c r="R218">
        <v>0</v>
      </c>
      <c r="S218">
        <v>0</v>
      </c>
      <c r="T218">
        <v>1</v>
      </c>
      <c r="U218">
        <v>1</v>
      </c>
      <c r="V218">
        <v>0</v>
      </c>
      <c r="W218">
        <v>0</v>
      </c>
      <c r="X218">
        <v>0</v>
      </c>
      <c r="Y218">
        <v>1</v>
      </c>
    </row>
    <row r="219" spans="1:25" x14ac:dyDescent="0.25">
      <c r="A219" s="1">
        <v>217</v>
      </c>
      <c r="B219" t="s">
        <v>769</v>
      </c>
      <c r="C219" t="s">
        <v>712</v>
      </c>
      <c r="D219" t="s">
        <v>51</v>
      </c>
      <c r="E219">
        <v>135670000</v>
      </c>
      <c r="F219">
        <v>2013</v>
      </c>
      <c r="G219" t="s">
        <v>53</v>
      </c>
      <c r="H219" t="s">
        <v>770</v>
      </c>
      <c r="I219" t="s">
        <v>714</v>
      </c>
      <c r="J219">
        <v>1</v>
      </c>
      <c r="K219">
        <v>0</v>
      </c>
      <c r="L219">
        <v>0</v>
      </c>
      <c r="M219">
        <v>0</v>
      </c>
      <c r="N219">
        <v>0</v>
      </c>
      <c r="O219">
        <v>0</v>
      </c>
      <c r="P219">
        <v>1</v>
      </c>
      <c r="Q219">
        <v>0</v>
      </c>
      <c r="R219">
        <v>0</v>
      </c>
      <c r="S219">
        <v>0</v>
      </c>
      <c r="T219">
        <v>0</v>
      </c>
      <c r="U219">
        <v>1</v>
      </c>
      <c r="V219">
        <v>0</v>
      </c>
      <c r="W219">
        <v>1</v>
      </c>
      <c r="X219">
        <v>0</v>
      </c>
      <c r="Y219">
        <v>1</v>
      </c>
    </row>
    <row r="220" spans="1:25" x14ac:dyDescent="0.25">
      <c r="A220" s="1">
        <v>218</v>
      </c>
      <c r="B220" t="s">
        <v>771</v>
      </c>
      <c r="C220" t="s">
        <v>772</v>
      </c>
      <c r="D220" t="s">
        <v>110</v>
      </c>
      <c r="E220">
        <v>100000000</v>
      </c>
      <c r="F220">
        <v>2013</v>
      </c>
      <c r="G220" t="s">
        <v>53</v>
      </c>
      <c r="H220" t="s">
        <v>773</v>
      </c>
      <c r="I220" t="s">
        <v>774</v>
      </c>
      <c r="J220">
        <v>0</v>
      </c>
      <c r="K220">
        <v>0</v>
      </c>
      <c r="L220">
        <v>0</v>
      </c>
      <c r="M220">
        <v>1</v>
      </c>
      <c r="N220">
        <v>0</v>
      </c>
      <c r="O220">
        <v>0</v>
      </c>
      <c r="P220">
        <v>1</v>
      </c>
      <c r="Q220">
        <v>0</v>
      </c>
      <c r="R220">
        <v>0</v>
      </c>
      <c r="S220">
        <v>0</v>
      </c>
      <c r="T220">
        <v>1</v>
      </c>
      <c r="U220">
        <v>0</v>
      </c>
      <c r="V220">
        <v>0</v>
      </c>
      <c r="W220">
        <v>0</v>
      </c>
      <c r="X220">
        <v>0</v>
      </c>
      <c r="Y220">
        <v>1</v>
      </c>
    </row>
    <row r="221" spans="1:25" x14ac:dyDescent="0.25">
      <c r="A221" s="1">
        <v>219</v>
      </c>
      <c r="B221" t="s">
        <v>775</v>
      </c>
      <c r="C221" t="s">
        <v>776</v>
      </c>
      <c r="D221" t="s">
        <v>67</v>
      </c>
      <c r="E221">
        <v>80000000</v>
      </c>
      <c r="F221">
        <v>2014</v>
      </c>
      <c r="G221" t="s">
        <v>53</v>
      </c>
      <c r="H221" t="s">
        <v>777</v>
      </c>
      <c r="I221" t="s">
        <v>778</v>
      </c>
      <c r="J221">
        <v>0</v>
      </c>
      <c r="K221">
        <v>0</v>
      </c>
      <c r="L221">
        <v>0</v>
      </c>
      <c r="M221">
        <v>1</v>
      </c>
      <c r="N221">
        <v>0</v>
      </c>
      <c r="O221">
        <v>0</v>
      </c>
      <c r="P221">
        <v>0</v>
      </c>
      <c r="Q221">
        <v>1</v>
      </c>
      <c r="R221">
        <v>0</v>
      </c>
      <c r="S221">
        <v>0</v>
      </c>
      <c r="T221">
        <v>1</v>
      </c>
      <c r="U221">
        <v>1</v>
      </c>
      <c r="V221">
        <v>0</v>
      </c>
      <c r="W221">
        <v>0</v>
      </c>
      <c r="X221">
        <v>0</v>
      </c>
      <c r="Y221">
        <v>1</v>
      </c>
    </row>
    <row r="222" spans="1:25" x14ac:dyDescent="0.25">
      <c r="A222" s="1">
        <v>220</v>
      </c>
      <c r="B222" t="s">
        <v>779</v>
      </c>
      <c r="C222" t="s">
        <v>698</v>
      </c>
      <c r="D222" t="s">
        <v>699</v>
      </c>
      <c r="E222">
        <v>800000000</v>
      </c>
      <c r="F222">
        <v>2012</v>
      </c>
      <c r="G222" t="s">
        <v>53</v>
      </c>
      <c r="H222" t="s">
        <v>780</v>
      </c>
      <c r="I222" t="s">
        <v>701</v>
      </c>
      <c r="J222">
        <v>0</v>
      </c>
      <c r="K222">
        <v>0</v>
      </c>
      <c r="L222">
        <v>1</v>
      </c>
      <c r="M222">
        <v>0</v>
      </c>
      <c r="N222">
        <v>0</v>
      </c>
      <c r="O222">
        <v>0</v>
      </c>
      <c r="P222">
        <v>1</v>
      </c>
      <c r="Q222">
        <v>0</v>
      </c>
      <c r="R222">
        <v>0</v>
      </c>
      <c r="S222">
        <v>0</v>
      </c>
      <c r="T222">
        <v>0</v>
      </c>
      <c r="U222">
        <v>1</v>
      </c>
      <c r="V222">
        <v>0</v>
      </c>
      <c r="W222">
        <v>1</v>
      </c>
      <c r="X222">
        <v>0</v>
      </c>
      <c r="Y222">
        <v>1</v>
      </c>
    </row>
    <row r="223" spans="1:25" x14ac:dyDescent="0.25">
      <c r="A223" s="1">
        <v>221</v>
      </c>
      <c r="B223" t="s">
        <v>781</v>
      </c>
      <c r="C223" t="s">
        <v>251</v>
      </c>
      <c r="D223" t="s">
        <v>51</v>
      </c>
      <c r="E223">
        <v>125000000</v>
      </c>
      <c r="F223">
        <v>2020</v>
      </c>
      <c r="H223" t="s">
        <v>783</v>
      </c>
      <c r="I223" t="s">
        <v>253</v>
      </c>
      <c r="J223">
        <v>1</v>
      </c>
      <c r="K223">
        <v>1</v>
      </c>
      <c r="L223">
        <v>0</v>
      </c>
      <c r="M223">
        <v>0</v>
      </c>
      <c r="N223">
        <v>0</v>
      </c>
      <c r="O223">
        <v>0</v>
      </c>
      <c r="P223">
        <v>0</v>
      </c>
      <c r="Q223">
        <v>1</v>
      </c>
      <c r="R223">
        <v>0</v>
      </c>
      <c r="S223">
        <v>0</v>
      </c>
      <c r="T223">
        <v>0</v>
      </c>
      <c r="U223">
        <v>0</v>
      </c>
      <c r="V223">
        <v>0</v>
      </c>
      <c r="W223">
        <v>0</v>
      </c>
      <c r="X223">
        <v>0</v>
      </c>
      <c r="Y223">
        <v>1</v>
      </c>
    </row>
    <row r="224" spans="1:25" x14ac:dyDescent="0.25">
      <c r="A224" s="1">
        <v>222</v>
      </c>
      <c r="B224" t="s">
        <v>784</v>
      </c>
      <c r="C224" t="s">
        <v>785</v>
      </c>
      <c r="D224" t="s">
        <v>51</v>
      </c>
      <c r="E224">
        <v>125000000</v>
      </c>
      <c r="F224">
        <v>2014</v>
      </c>
      <c r="G224" t="s">
        <v>53</v>
      </c>
      <c r="H224" t="s">
        <v>786</v>
      </c>
      <c r="I224" t="s">
        <v>787</v>
      </c>
      <c r="J224">
        <v>0</v>
      </c>
      <c r="K224">
        <v>0</v>
      </c>
      <c r="L224">
        <v>0</v>
      </c>
      <c r="M224">
        <v>0</v>
      </c>
      <c r="N224">
        <v>0</v>
      </c>
      <c r="O224">
        <v>1</v>
      </c>
      <c r="P224">
        <v>1</v>
      </c>
      <c r="Q224">
        <v>0</v>
      </c>
      <c r="R224">
        <v>0</v>
      </c>
      <c r="S224">
        <v>0</v>
      </c>
      <c r="T224">
        <v>1</v>
      </c>
      <c r="U224">
        <v>1</v>
      </c>
      <c r="V224">
        <v>0</v>
      </c>
      <c r="W224">
        <v>0</v>
      </c>
      <c r="X224">
        <v>0</v>
      </c>
      <c r="Y224">
        <v>1</v>
      </c>
    </row>
    <row r="225" spans="1:25" x14ac:dyDescent="0.25">
      <c r="A225" s="1">
        <v>223</v>
      </c>
      <c r="B225" t="s">
        <v>788</v>
      </c>
      <c r="C225" t="s">
        <v>776</v>
      </c>
      <c r="D225" t="s">
        <v>51</v>
      </c>
      <c r="E225">
        <v>125000000</v>
      </c>
      <c r="F225">
        <v>2013</v>
      </c>
      <c r="G225" t="s">
        <v>90</v>
      </c>
      <c r="H225" t="s">
        <v>789</v>
      </c>
      <c r="I225" t="s">
        <v>778</v>
      </c>
      <c r="J225">
        <v>0</v>
      </c>
      <c r="K225">
        <v>0</v>
      </c>
      <c r="L225">
        <v>0</v>
      </c>
      <c r="M225">
        <v>0</v>
      </c>
      <c r="N225">
        <v>0</v>
      </c>
      <c r="O225">
        <v>1</v>
      </c>
      <c r="P225">
        <v>1</v>
      </c>
      <c r="Q225">
        <v>0</v>
      </c>
      <c r="R225">
        <v>0</v>
      </c>
      <c r="S225">
        <v>0</v>
      </c>
      <c r="T225">
        <v>0</v>
      </c>
      <c r="U225">
        <v>1</v>
      </c>
      <c r="V225">
        <v>0</v>
      </c>
      <c r="W225">
        <v>0</v>
      </c>
      <c r="X225">
        <v>0</v>
      </c>
      <c r="Y225">
        <v>1</v>
      </c>
    </row>
    <row r="226" spans="1:25" x14ac:dyDescent="0.25">
      <c r="A226" s="1">
        <v>224</v>
      </c>
      <c r="B226" t="s">
        <v>790</v>
      </c>
      <c r="C226" t="s">
        <v>791</v>
      </c>
      <c r="D226" t="s">
        <v>110</v>
      </c>
      <c r="E226">
        <v>94000000</v>
      </c>
      <c r="F226">
        <v>2009</v>
      </c>
      <c r="G226" t="s">
        <v>53</v>
      </c>
      <c r="H226" t="s">
        <v>792</v>
      </c>
      <c r="I226" t="s">
        <v>793</v>
      </c>
      <c r="J226">
        <v>0</v>
      </c>
      <c r="K226">
        <v>0</v>
      </c>
      <c r="L226">
        <v>0</v>
      </c>
      <c r="M226">
        <v>1</v>
      </c>
      <c r="N226">
        <v>1</v>
      </c>
      <c r="O226">
        <v>0</v>
      </c>
      <c r="P226">
        <v>1</v>
      </c>
      <c r="Q226">
        <v>0</v>
      </c>
      <c r="R226">
        <v>0</v>
      </c>
      <c r="S226">
        <v>0</v>
      </c>
      <c r="T226">
        <v>1</v>
      </c>
      <c r="U226">
        <v>0</v>
      </c>
      <c r="V226">
        <v>0</v>
      </c>
      <c r="W226">
        <v>0</v>
      </c>
      <c r="X226">
        <v>0</v>
      </c>
      <c r="Y226">
        <v>1</v>
      </c>
    </row>
    <row r="227" spans="1:25" x14ac:dyDescent="0.25">
      <c r="A227" s="1">
        <v>225</v>
      </c>
      <c r="B227" t="s">
        <v>794</v>
      </c>
      <c r="C227" t="s">
        <v>728</v>
      </c>
      <c r="D227" t="s">
        <v>51</v>
      </c>
      <c r="E227">
        <v>120000000</v>
      </c>
      <c r="F227">
        <v>2018</v>
      </c>
      <c r="G227" t="s">
        <v>53</v>
      </c>
      <c r="H227" t="s">
        <v>795</v>
      </c>
      <c r="I227" t="s">
        <v>730</v>
      </c>
      <c r="J227">
        <v>1</v>
      </c>
      <c r="K227">
        <v>0</v>
      </c>
      <c r="L227">
        <v>0</v>
      </c>
      <c r="M227">
        <v>0</v>
      </c>
      <c r="N227">
        <v>0</v>
      </c>
      <c r="O227">
        <v>0</v>
      </c>
      <c r="P227">
        <v>0</v>
      </c>
      <c r="Q227">
        <v>0</v>
      </c>
      <c r="R227">
        <v>0</v>
      </c>
      <c r="S227">
        <v>1</v>
      </c>
      <c r="T227">
        <v>0</v>
      </c>
      <c r="U227">
        <v>1</v>
      </c>
      <c r="V227">
        <v>0</v>
      </c>
      <c r="W227">
        <v>0</v>
      </c>
      <c r="X227">
        <v>0</v>
      </c>
      <c r="Y227">
        <v>1</v>
      </c>
    </row>
    <row r="228" spans="1:25" x14ac:dyDescent="0.25">
      <c r="A228" s="1">
        <v>226</v>
      </c>
      <c r="B228" t="s">
        <v>796</v>
      </c>
      <c r="C228" t="s">
        <v>195</v>
      </c>
      <c r="D228" t="s">
        <v>110</v>
      </c>
      <c r="E228">
        <v>90000000</v>
      </c>
      <c r="F228">
        <v>2013</v>
      </c>
      <c r="G228" t="s">
        <v>53</v>
      </c>
      <c r="H228" t="s">
        <v>797</v>
      </c>
      <c r="I228" t="s">
        <v>197</v>
      </c>
      <c r="J228">
        <v>0</v>
      </c>
      <c r="K228">
        <v>0</v>
      </c>
      <c r="L228">
        <v>0</v>
      </c>
      <c r="M228">
        <v>1</v>
      </c>
      <c r="N228">
        <v>1</v>
      </c>
      <c r="O228">
        <v>0</v>
      </c>
      <c r="P228">
        <v>0</v>
      </c>
      <c r="Q228">
        <v>1</v>
      </c>
      <c r="R228">
        <v>0</v>
      </c>
      <c r="S228">
        <v>0</v>
      </c>
      <c r="T228">
        <v>0</v>
      </c>
      <c r="U228">
        <v>0</v>
      </c>
      <c r="V228">
        <v>0</v>
      </c>
      <c r="W228">
        <v>0</v>
      </c>
      <c r="X228">
        <v>0</v>
      </c>
      <c r="Y228">
        <v>1</v>
      </c>
    </row>
    <row r="229" spans="1:25" x14ac:dyDescent="0.25">
      <c r="A229" s="1">
        <v>227</v>
      </c>
      <c r="B229" t="s">
        <v>798</v>
      </c>
      <c r="C229" t="s">
        <v>89</v>
      </c>
      <c r="D229" t="s">
        <v>110</v>
      </c>
      <c r="E229">
        <v>87550000</v>
      </c>
      <c r="F229">
        <v>2020</v>
      </c>
      <c r="G229" t="s">
        <v>53</v>
      </c>
      <c r="H229" t="s">
        <v>799</v>
      </c>
      <c r="I229" t="s">
        <v>92</v>
      </c>
      <c r="J229">
        <v>0</v>
      </c>
      <c r="K229">
        <v>0</v>
      </c>
      <c r="L229">
        <v>0</v>
      </c>
      <c r="M229">
        <v>1</v>
      </c>
      <c r="N229">
        <v>0</v>
      </c>
      <c r="O229">
        <v>0</v>
      </c>
      <c r="P229">
        <v>0</v>
      </c>
      <c r="Q229">
        <v>1</v>
      </c>
      <c r="R229">
        <v>0</v>
      </c>
      <c r="S229">
        <v>0</v>
      </c>
      <c r="T229">
        <v>0</v>
      </c>
      <c r="U229">
        <v>0</v>
      </c>
      <c r="V229">
        <v>0</v>
      </c>
      <c r="W229">
        <v>0</v>
      </c>
      <c r="X229">
        <v>0</v>
      </c>
      <c r="Y229">
        <v>1</v>
      </c>
    </row>
    <row r="230" spans="1:25" x14ac:dyDescent="0.25">
      <c r="A230" s="1">
        <v>228</v>
      </c>
      <c r="B230" t="s">
        <v>800</v>
      </c>
      <c r="C230" t="s">
        <v>712</v>
      </c>
      <c r="D230" t="s">
        <v>51</v>
      </c>
      <c r="E230">
        <v>117620000</v>
      </c>
      <c r="F230">
        <v>2013</v>
      </c>
      <c r="G230" t="s">
        <v>53</v>
      </c>
      <c r="H230" t="s">
        <v>801</v>
      </c>
      <c r="I230" t="s">
        <v>714</v>
      </c>
      <c r="J230">
        <v>1</v>
      </c>
      <c r="K230">
        <v>0</v>
      </c>
      <c r="L230">
        <v>0</v>
      </c>
      <c r="M230">
        <v>0</v>
      </c>
      <c r="N230">
        <v>0</v>
      </c>
      <c r="O230">
        <v>0</v>
      </c>
      <c r="P230">
        <v>1</v>
      </c>
      <c r="Q230">
        <v>0</v>
      </c>
      <c r="R230">
        <v>0</v>
      </c>
      <c r="S230">
        <v>0</v>
      </c>
      <c r="T230">
        <v>0</v>
      </c>
      <c r="U230">
        <v>1</v>
      </c>
      <c r="V230">
        <v>0</v>
      </c>
      <c r="W230">
        <v>1</v>
      </c>
      <c r="X230">
        <v>0</v>
      </c>
      <c r="Y230">
        <v>1</v>
      </c>
    </row>
    <row r="231" spans="1:25" x14ac:dyDescent="0.25">
      <c r="A231" s="1">
        <v>229</v>
      </c>
      <c r="B231" t="s">
        <v>802</v>
      </c>
      <c r="C231" t="s">
        <v>104</v>
      </c>
      <c r="D231" t="s">
        <v>51</v>
      </c>
      <c r="E231">
        <v>115000000</v>
      </c>
      <c r="F231">
        <v>2015</v>
      </c>
      <c r="G231" t="s">
        <v>53</v>
      </c>
      <c r="H231" t="s">
        <v>803</v>
      </c>
      <c r="I231" t="s">
        <v>106</v>
      </c>
      <c r="J231">
        <v>1</v>
      </c>
      <c r="K231">
        <v>0</v>
      </c>
      <c r="L231">
        <v>0</v>
      </c>
      <c r="M231">
        <v>0</v>
      </c>
      <c r="N231">
        <v>0</v>
      </c>
      <c r="O231">
        <v>0</v>
      </c>
      <c r="P231">
        <v>1</v>
      </c>
      <c r="Q231">
        <v>0</v>
      </c>
      <c r="R231">
        <v>1</v>
      </c>
      <c r="S231">
        <v>0</v>
      </c>
      <c r="T231">
        <v>1</v>
      </c>
      <c r="U231">
        <v>1</v>
      </c>
      <c r="V231">
        <v>0</v>
      </c>
      <c r="W231">
        <v>1</v>
      </c>
      <c r="X231">
        <v>0</v>
      </c>
      <c r="Y231">
        <v>1</v>
      </c>
    </row>
    <row r="232" spans="1:25" x14ac:dyDescent="0.25">
      <c r="A232" s="1">
        <v>230</v>
      </c>
      <c r="B232" t="s">
        <v>804</v>
      </c>
      <c r="C232" t="s">
        <v>195</v>
      </c>
      <c r="D232" t="s">
        <v>110</v>
      </c>
      <c r="E232">
        <v>100000000</v>
      </c>
      <c r="F232">
        <v>2015</v>
      </c>
      <c r="G232" t="s">
        <v>53</v>
      </c>
      <c r="H232" t="s">
        <v>805</v>
      </c>
      <c r="I232" t="s">
        <v>197</v>
      </c>
      <c r="J232">
        <v>0</v>
      </c>
      <c r="K232">
        <v>0</v>
      </c>
      <c r="L232">
        <v>0</v>
      </c>
      <c r="M232">
        <v>1</v>
      </c>
      <c r="N232">
        <v>1</v>
      </c>
      <c r="O232">
        <v>0</v>
      </c>
      <c r="P232">
        <v>0</v>
      </c>
      <c r="Q232">
        <v>1</v>
      </c>
      <c r="R232">
        <v>0</v>
      </c>
      <c r="S232">
        <v>0</v>
      </c>
      <c r="T232">
        <v>0</v>
      </c>
      <c r="U232">
        <v>0</v>
      </c>
      <c r="V232">
        <v>0</v>
      </c>
      <c r="W232">
        <v>0</v>
      </c>
      <c r="X232">
        <v>0</v>
      </c>
      <c r="Y232">
        <v>1</v>
      </c>
    </row>
    <row r="233" spans="1:25" x14ac:dyDescent="0.25">
      <c r="A233" s="1">
        <v>231</v>
      </c>
      <c r="B233" t="s">
        <v>806</v>
      </c>
      <c r="C233" t="s">
        <v>807</v>
      </c>
      <c r="D233" t="s">
        <v>110</v>
      </c>
      <c r="E233">
        <v>80000000</v>
      </c>
      <c r="F233">
        <v>2018</v>
      </c>
      <c r="G233" t="s">
        <v>90</v>
      </c>
      <c r="H233" t="s">
        <v>808</v>
      </c>
      <c r="I233" t="s">
        <v>809</v>
      </c>
      <c r="J233">
        <v>0</v>
      </c>
      <c r="K233">
        <v>0</v>
      </c>
      <c r="L233">
        <v>0</v>
      </c>
      <c r="M233">
        <v>1</v>
      </c>
      <c r="N233">
        <v>1</v>
      </c>
      <c r="O233">
        <v>0</v>
      </c>
      <c r="P233">
        <v>1</v>
      </c>
      <c r="Q233">
        <v>0</v>
      </c>
      <c r="R233">
        <v>0</v>
      </c>
      <c r="S233">
        <v>0</v>
      </c>
      <c r="T233">
        <v>0</v>
      </c>
      <c r="U233">
        <v>0</v>
      </c>
      <c r="V233">
        <v>0</v>
      </c>
      <c r="W233">
        <v>1</v>
      </c>
      <c r="X233">
        <v>0</v>
      </c>
      <c r="Y233">
        <v>1</v>
      </c>
    </row>
    <row r="234" spans="1:25" x14ac:dyDescent="0.25">
      <c r="A234" s="1">
        <v>232</v>
      </c>
      <c r="B234" t="s">
        <v>810</v>
      </c>
      <c r="C234" t="s">
        <v>157</v>
      </c>
      <c r="D234" t="s">
        <v>110</v>
      </c>
      <c r="E234">
        <v>80000000</v>
      </c>
      <c r="F234">
        <v>2009</v>
      </c>
      <c r="G234" t="s">
        <v>53</v>
      </c>
      <c r="H234" t="s">
        <v>811</v>
      </c>
      <c r="I234" t="s">
        <v>159</v>
      </c>
      <c r="J234">
        <v>0</v>
      </c>
      <c r="K234">
        <v>0</v>
      </c>
      <c r="L234">
        <v>0</v>
      </c>
      <c r="M234">
        <v>1</v>
      </c>
      <c r="N234">
        <v>0</v>
      </c>
      <c r="O234">
        <v>0</v>
      </c>
      <c r="P234">
        <v>1</v>
      </c>
      <c r="Q234">
        <v>0</v>
      </c>
      <c r="R234">
        <v>0</v>
      </c>
      <c r="S234">
        <v>0</v>
      </c>
      <c r="T234">
        <v>1</v>
      </c>
      <c r="U234">
        <v>0</v>
      </c>
      <c r="V234">
        <v>0</v>
      </c>
      <c r="W234">
        <v>1</v>
      </c>
      <c r="X234">
        <v>0</v>
      </c>
      <c r="Y234">
        <v>0</v>
      </c>
    </row>
    <row r="235" spans="1:25" x14ac:dyDescent="0.25">
      <c r="A235" s="1">
        <v>233</v>
      </c>
      <c r="B235" t="s">
        <v>812</v>
      </c>
      <c r="C235" t="s">
        <v>813</v>
      </c>
      <c r="D235" t="s">
        <v>652</v>
      </c>
      <c r="E235">
        <v>1400000000</v>
      </c>
      <c r="F235">
        <v>2013</v>
      </c>
      <c r="G235" t="s">
        <v>53</v>
      </c>
      <c r="H235" t="s">
        <v>814</v>
      </c>
      <c r="I235" t="s">
        <v>815</v>
      </c>
      <c r="J235">
        <v>0</v>
      </c>
      <c r="K235">
        <v>0</v>
      </c>
      <c r="L235">
        <v>0</v>
      </c>
      <c r="M235">
        <v>0</v>
      </c>
      <c r="N235">
        <v>0</v>
      </c>
      <c r="O235">
        <v>1</v>
      </c>
      <c r="P235">
        <v>1</v>
      </c>
      <c r="Q235">
        <v>1</v>
      </c>
      <c r="R235">
        <v>0</v>
      </c>
      <c r="S235">
        <v>0</v>
      </c>
      <c r="T235">
        <v>1</v>
      </c>
      <c r="U235">
        <v>1</v>
      </c>
      <c r="V235">
        <v>0</v>
      </c>
      <c r="W235">
        <v>1</v>
      </c>
      <c r="X235">
        <v>0</v>
      </c>
      <c r="Y235">
        <v>1</v>
      </c>
    </row>
    <row r="236" spans="1:25" x14ac:dyDescent="0.25">
      <c r="A236" s="1">
        <v>234</v>
      </c>
      <c r="B236" t="s">
        <v>816</v>
      </c>
      <c r="C236" t="s">
        <v>195</v>
      </c>
      <c r="D236" t="s">
        <v>110</v>
      </c>
      <c r="E236">
        <v>80000000</v>
      </c>
      <c r="F236">
        <v>2014</v>
      </c>
      <c r="G236" t="s">
        <v>53</v>
      </c>
      <c r="H236" t="s">
        <v>817</v>
      </c>
      <c r="I236" t="s">
        <v>197</v>
      </c>
      <c r="J236">
        <v>0</v>
      </c>
      <c r="K236">
        <v>0</v>
      </c>
      <c r="L236">
        <v>0</v>
      </c>
      <c r="M236">
        <v>1</v>
      </c>
      <c r="N236">
        <v>1</v>
      </c>
      <c r="O236">
        <v>0</v>
      </c>
      <c r="P236">
        <v>0</v>
      </c>
      <c r="Q236">
        <v>1</v>
      </c>
      <c r="R236">
        <v>0</v>
      </c>
      <c r="S236">
        <v>0</v>
      </c>
      <c r="T236">
        <v>0</v>
      </c>
      <c r="U236">
        <v>0</v>
      </c>
      <c r="V236">
        <v>0</v>
      </c>
      <c r="W236">
        <v>0</v>
      </c>
      <c r="X236">
        <v>0</v>
      </c>
      <c r="Y236">
        <v>1</v>
      </c>
    </row>
    <row r="237" spans="1:25" x14ac:dyDescent="0.25">
      <c r="A237" s="1">
        <v>235</v>
      </c>
      <c r="B237" t="s">
        <v>818</v>
      </c>
      <c r="C237" t="s">
        <v>819</v>
      </c>
      <c r="D237" t="s">
        <v>51</v>
      </c>
      <c r="E237">
        <v>100000000</v>
      </c>
      <c r="F237">
        <v>2012</v>
      </c>
      <c r="G237" t="s">
        <v>53</v>
      </c>
      <c r="H237" t="s">
        <v>820</v>
      </c>
      <c r="I237" t="s">
        <v>821</v>
      </c>
      <c r="J237">
        <v>0</v>
      </c>
      <c r="K237">
        <v>0</v>
      </c>
      <c r="L237">
        <v>0</v>
      </c>
      <c r="M237">
        <v>0</v>
      </c>
      <c r="N237">
        <v>0</v>
      </c>
      <c r="O237">
        <v>1</v>
      </c>
      <c r="P237">
        <v>1</v>
      </c>
      <c r="Q237">
        <v>0</v>
      </c>
      <c r="R237">
        <v>0</v>
      </c>
      <c r="S237">
        <v>0</v>
      </c>
      <c r="T237">
        <v>0</v>
      </c>
      <c r="U237">
        <v>1</v>
      </c>
      <c r="V237">
        <v>0</v>
      </c>
      <c r="W237">
        <v>0</v>
      </c>
      <c r="X237">
        <v>0</v>
      </c>
      <c r="Y237">
        <v>1</v>
      </c>
    </row>
    <row r="238" spans="1:25" x14ac:dyDescent="0.25">
      <c r="A238" s="1">
        <v>236</v>
      </c>
      <c r="B238" t="s">
        <v>822</v>
      </c>
      <c r="C238" t="s">
        <v>542</v>
      </c>
      <c r="D238" t="s">
        <v>51</v>
      </c>
      <c r="E238">
        <v>100000000</v>
      </c>
      <c r="F238">
        <v>2016</v>
      </c>
      <c r="G238" t="s">
        <v>53</v>
      </c>
      <c r="H238" t="s">
        <v>823</v>
      </c>
      <c r="I238" t="s">
        <v>544</v>
      </c>
      <c r="J238">
        <v>0</v>
      </c>
      <c r="K238">
        <v>0</v>
      </c>
      <c r="L238">
        <v>0</v>
      </c>
      <c r="M238">
        <v>1</v>
      </c>
      <c r="N238">
        <v>1</v>
      </c>
      <c r="O238">
        <v>0</v>
      </c>
      <c r="P238">
        <v>0</v>
      </c>
      <c r="Q238">
        <v>1</v>
      </c>
      <c r="R238">
        <v>0</v>
      </c>
      <c r="S238">
        <v>0</v>
      </c>
      <c r="T238">
        <v>0</v>
      </c>
      <c r="U238">
        <v>0</v>
      </c>
      <c r="V238">
        <v>0</v>
      </c>
      <c r="W238">
        <v>0</v>
      </c>
      <c r="X238">
        <v>0</v>
      </c>
      <c r="Y238">
        <v>1</v>
      </c>
    </row>
    <row r="239" spans="1:25" x14ac:dyDescent="0.25">
      <c r="A239" s="1">
        <v>237</v>
      </c>
      <c r="B239" t="s">
        <v>824</v>
      </c>
      <c r="C239" t="s">
        <v>61</v>
      </c>
      <c r="D239" t="s">
        <v>51</v>
      </c>
      <c r="E239">
        <v>100000000</v>
      </c>
      <c r="F239">
        <v>2018</v>
      </c>
      <c r="G239" t="s">
        <v>53</v>
      </c>
      <c r="H239" t="s">
        <v>825</v>
      </c>
      <c r="I239" t="s">
        <v>64</v>
      </c>
      <c r="J239">
        <v>1</v>
      </c>
      <c r="K239">
        <v>0</v>
      </c>
      <c r="L239">
        <v>0</v>
      </c>
      <c r="M239">
        <v>0</v>
      </c>
      <c r="N239">
        <v>0</v>
      </c>
      <c r="O239">
        <v>0</v>
      </c>
      <c r="P239">
        <v>0</v>
      </c>
      <c r="Q239">
        <v>1</v>
      </c>
      <c r="R239">
        <v>0</v>
      </c>
      <c r="S239">
        <v>0</v>
      </c>
      <c r="T239">
        <v>0</v>
      </c>
      <c r="U239">
        <v>1</v>
      </c>
      <c r="V239">
        <v>0</v>
      </c>
      <c r="W239">
        <v>0</v>
      </c>
      <c r="X239">
        <v>0</v>
      </c>
      <c r="Y239">
        <v>1</v>
      </c>
    </row>
    <row r="240" spans="1:25" x14ac:dyDescent="0.25">
      <c r="A240" s="1">
        <v>238</v>
      </c>
      <c r="B240" t="s">
        <v>826</v>
      </c>
      <c r="C240" t="s">
        <v>827</v>
      </c>
      <c r="D240" t="s">
        <v>51</v>
      </c>
      <c r="E240">
        <v>100000000</v>
      </c>
      <c r="F240">
        <v>2020</v>
      </c>
      <c r="G240" t="s">
        <v>90</v>
      </c>
      <c r="H240" t="s">
        <v>828</v>
      </c>
      <c r="I240" t="s">
        <v>829</v>
      </c>
      <c r="J240">
        <v>0</v>
      </c>
      <c r="K240">
        <v>0</v>
      </c>
      <c r="L240">
        <v>1</v>
      </c>
      <c r="M240">
        <v>0</v>
      </c>
      <c r="N240">
        <v>0</v>
      </c>
      <c r="O240">
        <v>0</v>
      </c>
      <c r="P240">
        <v>0</v>
      </c>
      <c r="Q240">
        <v>1</v>
      </c>
      <c r="R240">
        <v>0</v>
      </c>
      <c r="S240">
        <v>0</v>
      </c>
      <c r="T240">
        <v>1</v>
      </c>
      <c r="U240">
        <v>0</v>
      </c>
      <c r="V240">
        <v>0</v>
      </c>
      <c r="W240">
        <v>0</v>
      </c>
      <c r="X240">
        <v>0</v>
      </c>
      <c r="Y240">
        <v>1</v>
      </c>
    </row>
    <row r="241" spans="1:25" x14ac:dyDescent="0.25">
      <c r="A241" s="1">
        <v>239</v>
      </c>
      <c r="B241" t="s">
        <v>830</v>
      </c>
      <c r="C241" t="s">
        <v>831</v>
      </c>
      <c r="D241" t="s">
        <v>51</v>
      </c>
      <c r="E241">
        <v>100000000</v>
      </c>
      <c r="F241">
        <v>2019</v>
      </c>
      <c r="G241" t="s">
        <v>90</v>
      </c>
      <c r="H241" t="s">
        <v>832</v>
      </c>
      <c r="I241" t="s">
        <v>833</v>
      </c>
      <c r="J241">
        <v>0</v>
      </c>
      <c r="K241">
        <v>0</v>
      </c>
      <c r="L241">
        <v>0</v>
      </c>
      <c r="M241">
        <v>0</v>
      </c>
      <c r="N241">
        <v>0</v>
      </c>
      <c r="O241">
        <v>1</v>
      </c>
      <c r="P241">
        <v>1</v>
      </c>
      <c r="Q241">
        <v>0</v>
      </c>
      <c r="R241">
        <v>0</v>
      </c>
      <c r="S241">
        <v>0</v>
      </c>
      <c r="T241">
        <v>0</v>
      </c>
      <c r="U241">
        <v>0</v>
      </c>
      <c r="V241">
        <v>1</v>
      </c>
      <c r="W241">
        <v>1</v>
      </c>
      <c r="X241">
        <v>0</v>
      </c>
      <c r="Y241">
        <v>1</v>
      </c>
    </row>
    <row r="242" spans="1:25" x14ac:dyDescent="0.25">
      <c r="A242" s="1">
        <v>240</v>
      </c>
      <c r="B242" t="s">
        <v>834</v>
      </c>
      <c r="C242" t="s">
        <v>195</v>
      </c>
      <c r="D242" t="s">
        <v>110</v>
      </c>
      <c r="E242">
        <v>90000000</v>
      </c>
      <c r="F242">
        <v>2015</v>
      </c>
      <c r="G242" t="s">
        <v>53</v>
      </c>
      <c r="H242" t="s">
        <v>835</v>
      </c>
      <c r="I242" t="s">
        <v>197</v>
      </c>
      <c r="J242">
        <v>0</v>
      </c>
      <c r="K242">
        <v>0</v>
      </c>
      <c r="L242">
        <v>0</v>
      </c>
      <c r="M242">
        <v>1</v>
      </c>
      <c r="N242">
        <v>1</v>
      </c>
      <c r="O242">
        <v>0</v>
      </c>
      <c r="P242">
        <v>0</v>
      </c>
      <c r="Q242">
        <v>1</v>
      </c>
      <c r="R242">
        <v>0</v>
      </c>
      <c r="S242">
        <v>0</v>
      </c>
      <c r="T242">
        <v>0</v>
      </c>
      <c r="U242">
        <v>0</v>
      </c>
      <c r="V242">
        <v>0</v>
      </c>
      <c r="W242">
        <v>0</v>
      </c>
      <c r="X242">
        <v>0</v>
      </c>
      <c r="Y242">
        <v>1</v>
      </c>
    </row>
    <row r="243" spans="1:25" x14ac:dyDescent="0.25">
      <c r="A243" s="1">
        <v>241</v>
      </c>
      <c r="B243" t="s">
        <v>836</v>
      </c>
      <c r="C243" t="s">
        <v>837</v>
      </c>
      <c r="D243" t="s">
        <v>513</v>
      </c>
      <c r="E243">
        <v>103400000</v>
      </c>
      <c r="F243">
        <v>2018</v>
      </c>
      <c r="G243" t="s">
        <v>53</v>
      </c>
      <c r="H243" t="s">
        <v>838</v>
      </c>
      <c r="I243" t="s">
        <v>839</v>
      </c>
      <c r="J243">
        <v>1</v>
      </c>
      <c r="K243">
        <v>0</v>
      </c>
      <c r="L243">
        <v>0</v>
      </c>
      <c r="M243">
        <v>0</v>
      </c>
      <c r="N243">
        <v>0</v>
      </c>
      <c r="O243">
        <v>0</v>
      </c>
      <c r="P243">
        <v>1</v>
      </c>
      <c r="Q243">
        <v>0</v>
      </c>
      <c r="R243">
        <v>0</v>
      </c>
      <c r="S243">
        <v>0</v>
      </c>
      <c r="T243">
        <v>0</v>
      </c>
      <c r="U243">
        <v>1</v>
      </c>
      <c r="V243">
        <v>0</v>
      </c>
      <c r="W243">
        <v>1</v>
      </c>
      <c r="X243">
        <v>1</v>
      </c>
      <c r="Y243">
        <v>1</v>
      </c>
    </row>
    <row r="244" spans="1:25" x14ac:dyDescent="0.25">
      <c r="A244" s="1">
        <v>242</v>
      </c>
      <c r="B244" t="s">
        <v>840</v>
      </c>
      <c r="C244" t="s">
        <v>841</v>
      </c>
      <c r="D244" t="s">
        <v>51</v>
      </c>
      <c r="E244">
        <v>90000000</v>
      </c>
      <c r="F244">
        <v>2017</v>
      </c>
      <c r="G244" t="s">
        <v>53</v>
      </c>
      <c r="H244" t="s">
        <v>843</v>
      </c>
      <c r="I244" t="s">
        <v>844</v>
      </c>
      <c r="J244">
        <v>0</v>
      </c>
      <c r="K244">
        <v>0</v>
      </c>
      <c r="L244">
        <v>1</v>
      </c>
      <c r="M244">
        <v>0</v>
      </c>
      <c r="N244">
        <v>0</v>
      </c>
      <c r="O244">
        <v>1</v>
      </c>
      <c r="P244">
        <v>0</v>
      </c>
      <c r="Q244">
        <v>1</v>
      </c>
      <c r="R244">
        <v>0</v>
      </c>
      <c r="S244">
        <v>0</v>
      </c>
      <c r="T244">
        <v>0</v>
      </c>
      <c r="U244">
        <v>1</v>
      </c>
      <c r="V244">
        <v>0</v>
      </c>
      <c r="W244">
        <v>0</v>
      </c>
      <c r="X244">
        <v>0</v>
      </c>
      <c r="Y244">
        <v>1</v>
      </c>
    </row>
    <row r="245" spans="1:25" x14ac:dyDescent="0.25">
      <c r="A245" s="1">
        <v>243</v>
      </c>
      <c r="B245" t="s">
        <v>845</v>
      </c>
      <c r="C245" t="s">
        <v>846</v>
      </c>
      <c r="D245" t="s">
        <v>51</v>
      </c>
      <c r="E245">
        <v>90000000</v>
      </c>
      <c r="F245">
        <v>2014</v>
      </c>
      <c r="G245" t="s">
        <v>53</v>
      </c>
      <c r="H245" t="s">
        <v>847</v>
      </c>
      <c r="I245" t="s">
        <v>848</v>
      </c>
      <c r="J245">
        <v>1</v>
      </c>
      <c r="K245">
        <v>0</v>
      </c>
      <c r="L245">
        <v>0</v>
      </c>
      <c r="M245">
        <v>0</v>
      </c>
      <c r="N245">
        <v>0</v>
      </c>
      <c r="O245">
        <v>0</v>
      </c>
      <c r="P245">
        <v>1</v>
      </c>
      <c r="Q245">
        <v>0</v>
      </c>
      <c r="R245">
        <v>0</v>
      </c>
      <c r="S245">
        <v>1</v>
      </c>
      <c r="T245">
        <v>1</v>
      </c>
      <c r="U245">
        <v>1</v>
      </c>
      <c r="V245">
        <v>0</v>
      </c>
      <c r="W245">
        <v>1</v>
      </c>
      <c r="X245">
        <v>0</v>
      </c>
      <c r="Y245">
        <v>1</v>
      </c>
    </row>
    <row r="246" spans="1:25" x14ac:dyDescent="0.25">
      <c r="A246" s="1">
        <v>244</v>
      </c>
      <c r="B246" t="s">
        <v>849</v>
      </c>
      <c r="C246" t="s">
        <v>849</v>
      </c>
      <c r="D246" t="s">
        <v>51</v>
      </c>
      <c r="E246">
        <v>90000000</v>
      </c>
      <c r="F246">
        <v>2008</v>
      </c>
      <c r="G246" t="s">
        <v>53</v>
      </c>
      <c r="H246" t="s">
        <v>851</v>
      </c>
      <c r="I246" t="s">
        <v>852</v>
      </c>
      <c r="J246">
        <v>1</v>
      </c>
      <c r="K246">
        <v>0</v>
      </c>
      <c r="L246">
        <v>1</v>
      </c>
      <c r="M246">
        <v>0</v>
      </c>
      <c r="N246">
        <v>0</v>
      </c>
      <c r="O246">
        <v>1</v>
      </c>
      <c r="P246">
        <v>1</v>
      </c>
      <c r="Q246">
        <v>0</v>
      </c>
      <c r="R246">
        <v>0</v>
      </c>
      <c r="S246">
        <v>0</v>
      </c>
      <c r="T246">
        <v>0</v>
      </c>
      <c r="U246">
        <v>1</v>
      </c>
      <c r="V246">
        <v>0</v>
      </c>
      <c r="W246">
        <v>1</v>
      </c>
      <c r="X246">
        <v>0</v>
      </c>
      <c r="Y246">
        <v>1</v>
      </c>
    </row>
    <row r="247" spans="1:25" x14ac:dyDescent="0.25">
      <c r="A247" s="1">
        <v>245</v>
      </c>
      <c r="B247" t="s">
        <v>853</v>
      </c>
      <c r="C247" t="s">
        <v>837</v>
      </c>
      <c r="D247" t="s">
        <v>513</v>
      </c>
      <c r="E247">
        <v>95300000</v>
      </c>
      <c r="F247">
        <v>2007</v>
      </c>
      <c r="G247" t="s">
        <v>53</v>
      </c>
      <c r="H247" t="s">
        <v>854</v>
      </c>
      <c r="I247" t="s">
        <v>839</v>
      </c>
      <c r="J247">
        <v>1</v>
      </c>
      <c r="K247">
        <v>0</v>
      </c>
      <c r="L247">
        <v>0</v>
      </c>
      <c r="M247">
        <v>0</v>
      </c>
      <c r="N247">
        <v>0</v>
      </c>
      <c r="O247">
        <v>0</v>
      </c>
      <c r="P247">
        <v>1</v>
      </c>
      <c r="Q247">
        <v>0</v>
      </c>
      <c r="R247">
        <v>0</v>
      </c>
      <c r="S247">
        <v>0</v>
      </c>
      <c r="T247">
        <v>0</v>
      </c>
      <c r="U247">
        <v>1</v>
      </c>
      <c r="V247">
        <v>0</v>
      </c>
      <c r="W247">
        <v>1</v>
      </c>
      <c r="X247">
        <v>0</v>
      </c>
      <c r="Y247">
        <v>1</v>
      </c>
    </row>
    <row r="248" spans="1:25" x14ac:dyDescent="0.25">
      <c r="A248" s="1">
        <v>246</v>
      </c>
      <c r="B248" t="s">
        <v>855</v>
      </c>
      <c r="C248" t="s">
        <v>856</v>
      </c>
      <c r="D248" t="s">
        <v>535</v>
      </c>
      <c r="E248">
        <v>100000000000</v>
      </c>
      <c r="F248">
        <v>2021</v>
      </c>
      <c r="G248" t="s">
        <v>53</v>
      </c>
      <c r="H248" t="s">
        <v>857</v>
      </c>
      <c r="I248" t="s">
        <v>858</v>
      </c>
      <c r="J248">
        <v>0</v>
      </c>
      <c r="K248">
        <v>0</v>
      </c>
      <c r="L248">
        <v>1</v>
      </c>
      <c r="M248">
        <v>0</v>
      </c>
      <c r="N248">
        <v>0</v>
      </c>
      <c r="O248">
        <v>0</v>
      </c>
      <c r="P248">
        <v>1</v>
      </c>
      <c r="Q248">
        <v>0</v>
      </c>
      <c r="R248">
        <v>0</v>
      </c>
      <c r="S248">
        <v>0</v>
      </c>
      <c r="T248">
        <v>1</v>
      </c>
      <c r="U248">
        <v>0</v>
      </c>
      <c r="V248">
        <v>0</v>
      </c>
      <c r="W248">
        <v>0</v>
      </c>
      <c r="X248">
        <v>0</v>
      </c>
      <c r="Y248">
        <v>1</v>
      </c>
    </row>
    <row r="249" spans="1:25" x14ac:dyDescent="0.25">
      <c r="A249" s="1">
        <v>247</v>
      </c>
      <c r="B249" t="s">
        <v>859</v>
      </c>
      <c r="C249" t="s">
        <v>712</v>
      </c>
      <c r="D249" t="s">
        <v>51</v>
      </c>
      <c r="E249">
        <v>88800000</v>
      </c>
      <c r="F249">
        <v>2021</v>
      </c>
      <c r="H249" t="s">
        <v>860</v>
      </c>
      <c r="I249" t="s">
        <v>714</v>
      </c>
      <c r="J249">
        <v>1</v>
      </c>
      <c r="K249">
        <v>0</v>
      </c>
      <c r="L249">
        <v>0</v>
      </c>
      <c r="M249">
        <v>0</v>
      </c>
      <c r="N249">
        <v>0</v>
      </c>
      <c r="O249">
        <v>0</v>
      </c>
      <c r="P249">
        <v>1</v>
      </c>
      <c r="Q249">
        <v>0</v>
      </c>
      <c r="R249">
        <v>0</v>
      </c>
      <c r="S249">
        <v>0</v>
      </c>
      <c r="T249">
        <v>0</v>
      </c>
      <c r="U249">
        <v>1</v>
      </c>
      <c r="V249">
        <v>0</v>
      </c>
      <c r="W249">
        <v>1</v>
      </c>
      <c r="X249">
        <v>0</v>
      </c>
      <c r="Y249">
        <v>1</v>
      </c>
    </row>
    <row r="250" spans="1:25" x14ac:dyDescent="0.25">
      <c r="A250" s="1">
        <v>248</v>
      </c>
      <c r="B250" t="s">
        <v>861</v>
      </c>
      <c r="C250" t="s">
        <v>862</v>
      </c>
      <c r="D250" t="s">
        <v>863</v>
      </c>
      <c r="E250">
        <v>5000000000</v>
      </c>
      <c r="F250">
        <v>2013</v>
      </c>
      <c r="G250" t="s">
        <v>53</v>
      </c>
      <c r="H250" t="s">
        <v>864</v>
      </c>
      <c r="I250" t="s">
        <v>865</v>
      </c>
      <c r="J250">
        <v>0</v>
      </c>
      <c r="K250">
        <v>0</v>
      </c>
      <c r="L250">
        <v>1</v>
      </c>
      <c r="M250">
        <v>0</v>
      </c>
      <c r="N250">
        <v>0</v>
      </c>
      <c r="O250">
        <v>0</v>
      </c>
      <c r="P250">
        <v>1</v>
      </c>
      <c r="Q250">
        <v>0</v>
      </c>
      <c r="R250">
        <v>0</v>
      </c>
      <c r="S250">
        <v>0</v>
      </c>
      <c r="T250">
        <v>1</v>
      </c>
      <c r="U250">
        <v>1</v>
      </c>
      <c r="V250">
        <v>0</v>
      </c>
      <c r="W250">
        <v>0</v>
      </c>
      <c r="X250">
        <v>0</v>
      </c>
      <c r="Y250">
        <v>1</v>
      </c>
    </row>
    <row r="251" spans="1:25" x14ac:dyDescent="0.25">
      <c r="A251" s="1">
        <v>249</v>
      </c>
      <c r="B251" t="s">
        <v>866</v>
      </c>
      <c r="C251" t="s">
        <v>578</v>
      </c>
      <c r="D251" t="s">
        <v>448</v>
      </c>
      <c r="E251">
        <v>161200000000</v>
      </c>
      <c r="F251">
        <v>2010</v>
      </c>
      <c r="G251" t="s">
        <v>53</v>
      </c>
      <c r="H251" t="s">
        <v>867</v>
      </c>
      <c r="I251" t="s">
        <v>580</v>
      </c>
      <c r="J251">
        <v>0</v>
      </c>
      <c r="K251">
        <v>1</v>
      </c>
      <c r="L251">
        <v>0</v>
      </c>
      <c r="M251">
        <v>0</v>
      </c>
      <c r="N251">
        <v>0</v>
      </c>
      <c r="O251">
        <v>0</v>
      </c>
      <c r="P251">
        <v>1</v>
      </c>
      <c r="Q251">
        <v>0</v>
      </c>
      <c r="R251">
        <v>0</v>
      </c>
      <c r="S251">
        <v>0</v>
      </c>
      <c r="T251">
        <v>0</v>
      </c>
      <c r="U251">
        <v>1</v>
      </c>
      <c r="V251">
        <v>0</v>
      </c>
      <c r="W251">
        <v>0</v>
      </c>
      <c r="X251">
        <v>0</v>
      </c>
      <c r="Y251">
        <v>1</v>
      </c>
    </row>
    <row r="252" spans="1:25" x14ac:dyDescent="0.25">
      <c r="A252" s="1">
        <v>250</v>
      </c>
      <c r="B252" t="s">
        <v>868</v>
      </c>
      <c r="C252" t="s">
        <v>278</v>
      </c>
      <c r="D252" t="s">
        <v>110</v>
      </c>
      <c r="E252">
        <v>62000000</v>
      </c>
      <c r="F252">
        <v>2013</v>
      </c>
      <c r="G252" t="s">
        <v>53</v>
      </c>
      <c r="H252" t="s">
        <v>869</v>
      </c>
      <c r="I252" t="s">
        <v>280</v>
      </c>
      <c r="J252">
        <v>0</v>
      </c>
      <c r="K252">
        <v>0</v>
      </c>
      <c r="L252">
        <v>0</v>
      </c>
      <c r="M252">
        <v>1</v>
      </c>
      <c r="N252">
        <v>0</v>
      </c>
      <c r="O252">
        <v>0</v>
      </c>
      <c r="P252">
        <v>0</v>
      </c>
      <c r="Q252">
        <v>1</v>
      </c>
      <c r="R252">
        <v>0</v>
      </c>
      <c r="S252">
        <v>0</v>
      </c>
      <c r="T252">
        <v>1</v>
      </c>
      <c r="U252">
        <v>0</v>
      </c>
      <c r="V252">
        <v>0</v>
      </c>
      <c r="W252">
        <v>0</v>
      </c>
      <c r="X252">
        <v>0</v>
      </c>
      <c r="Y252">
        <v>1</v>
      </c>
    </row>
    <row r="253" spans="1:25" x14ac:dyDescent="0.25">
      <c r="A253" s="1">
        <v>251</v>
      </c>
      <c r="B253" t="s">
        <v>870</v>
      </c>
      <c r="C253" t="s">
        <v>454</v>
      </c>
      <c r="D253" t="s">
        <v>448</v>
      </c>
      <c r="E253">
        <v>150000000000</v>
      </c>
      <c r="F253">
        <v>2021</v>
      </c>
      <c r="H253" t="s">
        <v>871</v>
      </c>
      <c r="I253" t="s">
        <v>456</v>
      </c>
      <c r="J253">
        <v>0</v>
      </c>
      <c r="K253">
        <v>1</v>
      </c>
      <c r="L253">
        <v>0</v>
      </c>
      <c r="M253">
        <v>0</v>
      </c>
      <c r="N253">
        <v>0</v>
      </c>
      <c r="O253">
        <v>0</v>
      </c>
      <c r="P253">
        <v>0</v>
      </c>
      <c r="Q253">
        <v>1</v>
      </c>
      <c r="R253">
        <v>0</v>
      </c>
      <c r="S253">
        <v>0</v>
      </c>
      <c r="T253">
        <v>0</v>
      </c>
      <c r="U253">
        <v>0</v>
      </c>
      <c r="V253">
        <v>0</v>
      </c>
      <c r="W253">
        <v>0</v>
      </c>
      <c r="X253">
        <v>0</v>
      </c>
      <c r="Y253">
        <v>1</v>
      </c>
    </row>
    <row r="254" spans="1:25" x14ac:dyDescent="0.25">
      <c r="A254" s="1">
        <v>252</v>
      </c>
      <c r="B254" t="s">
        <v>872</v>
      </c>
      <c r="C254" t="s">
        <v>837</v>
      </c>
      <c r="D254" t="s">
        <v>513</v>
      </c>
      <c r="E254">
        <v>88200000</v>
      </c>
      <c r="F254">
        <v>2014</v>
      </c>
      <c r="G254" t="s">
        <v>53</v>
      </c>
      <c r="H254" t="s">
        <v>873</v>
      </c>
      <c r="I254" t="s">
        <v>839</v>
      </c>
      <c r="J254">
        <v>1</v>
      </c>
      <c r="K254">
        <v>0</v>
      </c>
      <c r="L254">
        <v>0</v>
      </c>
      <c r="M254">
        <v>0</v>
      </c>
      <c r="N254">
        <v>0</v>
      </c>
      <c r="O254">
        <v>0</v>
      </c>
      <c r="P254">
        <v>1</v>
      </c>
      <c r="Q254">
        <v>0</v>
      </c>
      <c r="R254">
        <v>0</v>
      </c>
      <c r="S254">
        <v>0</v>
      </c>
      <c r="T254">
        <v>0</v>
      </c>
      <c r="U254">
        <v>1</v>
      </c>
      <c r="V254">
        <v>0</v>
      </c>
      <c r="W254">
        <v>1</v>
      </c>
      <c r="X254">
        <v>0</v>
      </c>
      <c r="Y254">
        <v>1</v>
      </c>
    </row>
    <row r="255" spans="1:25" x14ac:dyDescent="0.25">
      <c r="A255" s="1">
        <v>253</v>
      </c>
      <c r="B255" t="s">
        <v>874</v>
      </c>
      <c r="C255" t="s">
        <v>875</v>
      </c>
      <c r="D255" t="s">
        <v>51</v>
      </c>
      <c r="E255">
        <v>75000000</v>
      </c>
      <c r="F255">
        <v>2018</v>
      </c>
      <c r="G255" t="s">
        <v>53</v>
      </c>
      <c r="H255" t="s">
        <v>876</v>
      </c>
      <c r="I255" t="s">
        <v>877</v>
      </c>
      <c r="J255">
        <v>1</v>
      </c>
      <c r="K255">
        <v>0</v>
      </c>
      <c r="L255">
        <v>0</v>
      </c>
      <c r="M255">
        <v>0</v>
      </c>
      <c r="N255">
        <v>0</v>
      </c>
      <c r="O255">
        <v>0</v>
      </c>
      <c r="P255">
        <v>1</v>
      </c>
      <c r="Q255">
        <v>0</v>
      </c>
      <c r="R255">
        <v>0</v>
      </c>
      <c r="S255">
        <v>0</v>
      </c>
      <c r="T255">
        <v>0</v>
      </c>
      <c r="U255">
        <v>1</v>
      </c>
      <c r="V255">
        <v>0</v>
      </c>
      <c r="W255">
        <v>1</v>
      </c>
      <c r="X255">
        <v>0</v>
      </c>
      <c r="Y255">
        <v>1</v>
      </c>
    </row>
    <row r="256" spans="1:25" x14ac:dyDescent="0.25">
      <c r="A256" s="1">
        <v>254</v>
      </c>
      <c r="B256" t="s">
        <v>878</v>
      </c>
      <c r="C256" t="s">
        <v>879</v>
      </c>
      <c r="D256" t="s">
        <v>513</v>
      </c>
      <c r="E256">
        <v>80000000</v>
      </c>
      <c r="F256">
        <v>2005</v>
      </c>
      <c r="G256" t="s">
        <v>53</v>
      </c>
      <c r="H256" t="s">
        <v>880</v>
      </c>
      <c r="I256" t="s">
        <v>881</v>
      </c>
      <c r="J256">
        <v>1</v>
      </c>
      <c r="K256">
        <v>0</v>
      </c>
      <c r="L256">
        <v>0</v>
      </c>
      <c r="M256">
        <v>0</v>
      </c>
      <c r="N256">
        <v>0</v>
      </c>
      <c r="O256">
        <v>0</v>
      </c>
      <c r="P256">
        <v>1</v>
      </c>
      <c r="Q256">
        <v>0</v>
      </c>
      <c r="R256">
        <v>0</v>
      </c>
      <c r="S256">
        <v>0</v>
      </c>
      <c r="T256">
        <v>1</v>
      </c>
      <c r="U256">
        <v>1</v>
      </c>
      <c r="V256">
        <v>0</v>
      </c>
      <c r="W256">
        <v>0</v>
      </c>
      <c r="X256">
        <v>0</v>
      </c>
      <c r="Y256">
        <v>1</v>
      </c>
    </row>
    <row r="257" spans="1:25" x14ac:dyDescent="0.25">
      <c r="A257" s="1">
        <v>255</v>
      </c>
      <c r="B257" t="s">
        <v>882</v>
      </c>
      <c r="C257" t="s">
        <v>534</v>
      </c>
      <c r="D257" t="s">
        <v>535</v>
      </c>
      <c r="E257">
        <v>80000000000</v>
      </c>
      <c r="F257">
        <v>2018</v>
      </c>
      <c r="G257" t="s">
        <v>53</v>
      </c>
      <c r="H257" t="s">
        <v>883</v>
      </c>
      <c r="I257" t="s">
        <v>537</v>
      </c>
      <c r="J257">
        <v>0</v>
      </c>
      <c r="K257">
        <v>0</v>
      </c>
      <c r="L257">
        <v>1</v>
      </c>
      <c r="M257">
        <v>0</v>
      </c>
      <c r="N257">
        <v>0</v>
      </c>
      <c r="O257">
        <v>0</v>
      </c>
      <c r="P257">
        <v>1</v>
      </c>
      <c r="Q257">
        <v>0</v>
      </c>
      <c r="R257">
        <v>0</v>
      </c>
      <c r="S257">
        <v>0</v>
      </c>
      <c r="T257">
        <v>0</v>
      </c>
      <c r="U257">
        <v>0</v>
      </c>
      <c r="V257">
        <v>0</v>
      </c>
      <c r="W257">
        <v>0</v>
      </c>
      <c r="X257">
        <v>0</v>
      </c>
      <c r="Y257">
        <v>1</v>
      </c>
    </row>
    <row r="258" spans="1:25" x14ac:dyDescent="0.25">
      <c r="A258" s="1">
        <v>256</v>
      </c>
      <c r="B258" t="s">
        <v>884</v>
      </c>
      <c r="C258" t="s">
        <v>370</v>
      </c>
      <c r="D258" t="s">
        <v>110</v>
      </c>
      <c r="E258">
        <v>50000000</v>
      </c>
      <c r="F258">
        <v>2018</v>
      </c>
      <c r="G258" t="s">
        <v>53</v>
      </c>
      <c r="H258" t="s">
        <v>885</v>
      </c>
      <c r="I258" t="s">
        <v>372</v>
      </c>
      <c r="J258">
        <v>0</v>
      </c>
      <c r="K258">
        <v>0</v>
      </c>
      <c r="L258">
        <v>0</v>
      </c>
      <c r="M258">
        <v>1</v>
      </c>
      <c r="N258">
        <v>0</v>
      </c>
      <c r="O258">
        <v>0</v>
      </c>
      <c r="P258">
        <v>1</v>
      </c>
      <c r="Q258">
        <v>0</v>
      </c>
      <c r="R258">
        <v>0</v>
      </c>
      <c r="S258">
        <v>0</v>
      </c>
      <c r="T258">
        <v>0</v>
      </c>
      <c r="U258">
        <v>0</v>
      </c>
      <c r="V258">
        <v>0</v>
      </c>
      <c r="W258">
        <v>0</v>
      </c>
      <c r="X258">
        <v>0</v>
      </c>
      <c r="Y258">
        <v>1</v>
      </c>
    </row>
    <row r="259" spans="1:25" x14ac:dyDescent="0.25">
      <c r="A259" s="1">
        <v>257</v>
      </c>
      <c r="B259" t="s">
        <v>886</v>
      </c>
      <c r="C259" t="s">
        <v>370</v>
      </c>
      <c r="D259" t="s">
        <v>110</v>
      </c>
      <c r="E259">
        <v>50000000</v>
      </c>
      <c r="F259">
        <v>2018</v>
      </c>
      <c r="G259" t="s">
        <v>53</v>
      </c>
      <c r="H259" t="s">
        <v>887</v>
      </c>
      <c r="I259" t="s">
        <v>372</v>
      </c>
      <c r="J259">
        <v>0</v>
      </c>
      <c r="K259">
        <v>0</v>
      </c>
      <c r="L259">
        <v>0</v>
      </c>
      <c r="M259">
        <v>1</v>
      </c>
      <c r="N259">
        <v>0</v>
      </c>
      <c r="O259">
        <v>0</v>
      </c>
      <c r="P259">
        <v>1</v>
      </c>
      <c r="Q259">
        <v>0</v>
      </c>
      <c r="R259">
        <v>0</v>
      </c>
      <c r="S259">
        <v>0</v>
      </c>
      <c r="T259">
        <v>0</v>
      </c>
      <c r="U259">
        <v>0</v>
      </c>
      <c r="V259">
        <v>0</v>
      </c>
      <c r="W259">
        <v>0</v>
      </c>
      <c r="X259">
        <v>0</v>
      </c>
      <c r="Y259">
        <v>1</v>
      </c>
    </row>
    <row r="260" spans="1:25" x14ac:dyDescent="0.25">
      <c r="A260" s="1">
        <v>258</v>
      </c>
      <c r="B260" t="s">
        <v>888</v>
      </c>
      <c r="C260" t="s">
        <v>841</v>
      </c>
      <c r="D260" t="s">
        <v>51</v>
      </c>
      <c r="E260">
        <v>68000000</v>
      </c>
      <c r="F260">
        <v>2021</v>
      </c>
      <c r="G260" t="s">
        <v>53</v>
      </c>
      <c r="H260" t="s">
        <v>890</v>
      </c>
      <c r="I260" t="s">
        <v>844</v>
      </c>
      <c r="J260">
        <v>0</v>
      </c>
      <c r="K260">
        <v>0</v>
      </c>
      <c r="L260">
        <v>1</v>
      </c>
      <c r="M260">
        <v>0</v>
      </c>
      <c r="N260">
        <v>0</v>
      </c>
      <c r="O260">
        <v>1</v>
      </c>
      <c r="P260">
        <v>0</v>
      </c>
      <c r="Q260">
        <v>1</v>
      </c>
      <c r="R260">
        <v>0</v>
      </c>
      <c r="S260">
        <v>0</v>
      </c>
      <c r="T260">
        <v>0</v>
      </c>
      <c r="U260">
        <v>1</v>
      </c>
      <c r="V260">
        <v>0</v>
      </c>
      <c r="W260">
        <v>0</v>
      </c>
      <c r="X260">
        <v>0</v>
      </c>
      <c r="Y260">
        <v>1</v>
      </c>
    </row>
    <row r="261" spans="1:25" x14ac:dyDescent="0.25">
      <c r="A261" s="1">
        <v>259</v>
      </c>
      <c r="B261" t="s">
        <v>891</v>
      </c>
      <c r="C261" t="s">
        <v>879</v>
      </c>
      <c r="D261" t="s">
        <v>513</v>
      </c>
      <c r="E261">
        <v>80000000</v>
      </c>
      <c r="F261">
        <v>2012</v>
      </c>
      <c r="G261" t="s">
        <v>53</v>
      </c>
      <c r="H261" t="s">
        <v>892</v>
      </c>
      <c r="I261" t="s">
        <v>881</v>
      </c>
      <c r="J261">
        <v>1</v>
      </c>
      <c r="K261">
        <v>0</v>
      </c>
      <c r="L261">
        <v>0</v>
      </c>
      <c r="M261">
        <v>0</v>
      </c>
      <c r="N261">
        <v>0</v>
      </c>
      <c r="O261">
        <v>0</v>
      </c>
      <c r="P261">
        <v>1</v>
      </c>
      <c r="Q261">
        <v>0</v>
      </c>
      <c r="R261">
        <v>0</v>
      </c>
      <c r="S261">
        <v>0</v>
      </c>
      <c r="T261">
        <v>1</v>
      </c>
      <c r="U261">
        <v>1</v>
      </c>
      <c r="V261">
        <v>0</v>
      </c>
      <c r="W261">
        <v>0</v>
      </c>
      <c r="X261">
        <v>0</v>
      </c>
      <c r="Y261">
        <v>1</v>
      </c>
    </row>
    <row r="262" spans="1:25" x14ac:dyDescent="0.25">
      <c r="A262" s="1">
        <v>260</v>
      </c>
      <c r="B262" t="s">
        <v>893</v>
      </c>
      <c r="C262" t="s">
        <v>728</v>
      </c>
      <c r="D262" t="s">
        <v>51</v>
      </c>
      <c r="E262">
        <v>60500000</v>
      </c>
      <c r="F262">
        <v>2020</v>
      </c>
      <c r="G262" t="s">
        <v>53</v>
      </c>
      <c r="H262" t="s">
        <v>894</v>
      </c>
      <c r="I262" t="s">
        <v>730</v>
      </c>
      <c r="J262">
        <v>1</v>
      </c>
      <c r="K262">
        <v>0</v>
      </c>
      <c r="L262">
        <v>0</v>
      </c>
      <c r="M262">
        <v>0</v>
      </c>
      <c r="N262">
        <v>0</v>
      </c>
      <c r="O262">
        <v>0</v>
      </c>
      <c r="P262">
        <v>0</v>
      </c>
      <c r="Q262">
        <v>0</v>
      </c>
      <c r="R262">
        <v>0</v>
      </c>
      <c r="S262">
        <v>1</v>
      </c>
      <c r="T262">
        <v>0</v>
      </c>
      <c r="U262">
        <v>1</v>
      </c>
      <c r="V262">
        <v>0</v>
      </c>
      <c r="W262">
        <v>0</v>
      </c>
      <c r="X262">
        <v>0</v>
      </c>
      <c r="Y262">
        <v>1</v>
      </c>
    </row>
    <row r="263" spans="1:25" x14ac:dyDescent="0.25">
      <c r="A263" s="1">
        <v>261</v>
      </c>
      <c r="B263" t="s">
        <v>895</v>
      </c>
      <c r="C263" t="s">
        <v>728</v>
      </c>
      <c r="D263" t="s">
        <v>51</v>
      </c>
      <c r="E263">
        <v>59010000</v>
      </c>
      <c r="F263">
        <v>2019</v>
      </c>
      <c r="G263" t="s">
        <v>53</v>
      </c>
      <c r="H263" t="s">
        <v>896</v>
      </c>
      <c r="I263" t="s">
        <v>730</v>
      </c>
      <c r="J263">
        <v>1</v>
      </c>
      <c r="K263">
        <v>0</v>
      </c>
      <c r="L263">
        <v>0</v>
      </c>
      <c r="M263">
        <v>0</v>
      </c>
      <c r="N263">
        <v>0</v>
      </c>
      <c r="O263">
        <v>0</v>
      </c>
      <c r="P263">
        <v>0</v>
      </c>
      <c r="Q263">
        <v>0</v>
      </c>
      <c r="R263">
        <v>0</v>
      </c>
      <c r="S263">
        <v>1</v>
      </c>
      <c r="T263">
        <v>0</v>
      </c>
      <c r="U263">
        <v>1</v>
      </c>
      <c r="V263">
        <v>0</v>
      </c>
      <c r="W263">
        <v>0</v>
      </c>
      <c r="X263">
        <v>0</v>
      </c>
      <c r="Y263">
        <v>1</v>
      </c>
    </row>
    <row r="264" spans="1:25" x14ac:dyDescent="0.25">
      <c r="A264" s="1">
        <v>262</v>
      </c>
      <c r="B264" t="s">
        <v>897</v>
      </c>
      <c r="C264" t="s">
        <v>898</v>
      </c>
      <c r="D264" t="s">
        <v>51</v>
      </c>
      <c r="E264">
        <v>55000000</v>
      </c>
      <c r="F264">
        <v>2020</v>
      </c>
      <c r="H264" t="s">
        <v>899</v>
      </c>
      <c r="I264" t="s">
        <v>900</v>
      </c>
      <c r="J264">
        <v>1</v>
      </c>
      <c r="K264">
        <v>0</v>
      </c>
      <c r="L264">
        <v>0</v>
      </c>
      <c r="M264">
        <v>0</v>
      </c>
      <c r="N264">
        <v>0</v>
      </c>
      <c r="O264">
        <v>0</v>
      </c>
      <c r="P264">
        <v>1</v>
      </c>
      <c r="Q264">
        <v>0</v>
      </c>
      <c r="R264">
        <v>0</v>
      </c>
      <c r="S264">
        <v>0</v>
      </c>
      <c r="T264">
        <v>1</v>
      </c>
      <c r="U264">
        <v>1</v>
      </c>
      <c r="V264">
        <v>0</v>
      </c>
      <c r="W264">
        <v>0</v>
      </c>
      <c r="X264">
        <v>0</v>
      </c>
      <c r="Y264">
        <v>1</v>
      </c>
    </row>
    <row r="265" spans="1:25" x14ac:dyDescent="0.25">
      <c r="A265" s="1">
        <v>263</v>
      </c>
      <c r="B265" t="s">
        <v>901</v>
      </c>
      <c r="C265" t="s">
        <v>902</v>
      </c>
      <c r="D265" t="s">
        <v>51</v>
      </c>
      <c r="E265">
        <v>50000000</v>
      </c>
      <c r="F265">
        <v>2019</v>
      </c>
      <c r="G265" t="s">
        <v>53</v>
      </c>
      <c r="H265" t="s">
        <v>903</v>
      </c>
      <c r="I265" t="s">
        <v>904</v>
      </c>
      <c r="J265">
        <v>1</v>
      </c>
      <c r="K265">
        <v>0</v>
      </c>
      <c r="L265">
        <v>0</v>
      </c>
      <c r="M265">
        <v>0</v>
      </c>
      <c r="N265">
        <v>0</v>
      </c>
      <c r="O265">
        <v>0</v>
      </c>
      <c r="P265">
        <v>1</v>
      </c>
      <c r="Q265">
        <v>0</v>
      </c>
      <c r="R265">
        <v>0</v>
      </c>
      <c r="S265">
        <v>0</v>
      </c>
      <c r="T265">
        <v>0</v>
      </c>
      <c r="U265">
        <v>0</v>
      </c>
      <c r="V265">
        <v>0</v>
      </c>
      <c r="W265">
        <v>0</v>
      </c>
      <c r="X265">
        <v>0</v>
      </c>
      <c r="Y265">
        <v>1</v>
      </c>
    </row>
    <row r="266" spans="1:25" x14ac:dyDescent="0.25">
      <c r="A266" s="1">
        <v>264</v>
      </c>
      <c r="B266" t="s">
        <v>905</v>
      </c>
      <c r="C266" t="s">
        <v>813</v>
      </c>
      <c r="D266" t="s">
        <v>652</v>
      </c>
      <c r="E266">
        <v>362700000</v>
      </c>
      <c r="F266">
        <v>2010</v>
      </c>
      <c r="G266" t="s">
        <v>53</v>
      </c>
      <c r="H266" t="s">
        <v>906</v>
      </c>
      <c r="I266" t="s">
        <v>815</v>
      </c>
      <c r="J266">
        <v>0</v>
      </c>
      <c r="K266">
        <v>0</v>
      </c>
      <c r="L266">
        <v>0</v>
      </c>
      <c r="M266">
        <v>0</v>
      </c>
      <c r="N266">
        <v>0</v>
      </c>
      <c r="O266">
        <v>1</v>
      </c>
      <c r="P266">
        <v>0</v>
      </c>
      <c r="Q266">
        <v>1</v>
      </c>
      <c r="R266">
        <v>0</v>
      </c>
      <c r="S266">
        <v>0</v>
      </c>
      <c r="T266">
        <v>1</v>
      </c>
      <c r="U266">
        <v>0</v>
      </c>
      <c r="V266">
        <v>0</v>
      </c>
      <c r="W266">
        <v>0</v>
      </c>
      <c r="X266">
        <v>0</v>
      </c>
      <c r="Y266">
        <v>1</v>
      </c>
    </row>
    <row r="267" spans="1:25" x14ac:dyDescent="0.25">
      <c r="A267" s="1">
        <v>265</v>
      </c>
      <c r="B267" t="s">
        <v>907</v>
      </c>
      <c r="C267" t="s">
        <v>813</v>
      </c>
      <c r="D267" t="s">
        <v>652</v>
      </c>
      <c r="E267">
        <v>618000000</v>
      </c>
      <c r="F267">
        <v>2016</v>
      </c>
      <c r="G267" t="s">
        <v>53</v>
      </c>
      <c r="H267" t="s">
        <v>908</v>
      </c>
      <c r="I267" t="s">
        <v>815</v>
      </c>
      <c r="J267">
        <v>0</v>
      </c>
      <c r="K267">
        <v>0</v>
      </c>
      <c r="L267">
        <v>0</v>
      </c>
      <c r="M267">
        <v>0</v>
      </c>
      <c r="N267">
        <v>0</v>
      </c>
      <c r="O267">
        <v>1</v>
      </c>
      <c r="P267">
        <v>1</v>
      </c>
      <c r="Q267">
        <v>1</v>
      </c>
      <c r="R267">
        <v>0</v>
      </c>
      <c r="S267">
        <v>0</v>
      </c>
      <c r="T267">
        <v>1</v>
      </c>
      <c r="U267">
        <v>1</v>
      </c>
      <c r="V267">
        <v>0</v>
      </c>
      <c r="W267">
        <v>1</v>
      </c>
      <c r="X267">
        <v>0</v>
      </c>
      <c r="Y267">
        <v>1</v>
      </c>
    </row>
    <row r="268" spans="1:25" x14ac:dyDescent="0.25">
      <c r="A268" s="1">
        <v>266</v>
      </c>
      <c r="B268" t="s">
        <v>909</v>
      </c>
      <c r="C268" t="s">
        <v>255</v>
      </c>
      <c r="D268" t="s">
        <v>51</v>
      </c>
      <c r="E268">
        <v>46350000</v>
      </c>
      <c r="F268">
        <v>2021</v>
      </c>
      <c r="G268" t="s">
        <v>90</v>
      </c>
      <c r="H268" t="s">
        <v>910</v>
      </c>
      <c r="I268" t="s">
        <v>258</v>
      </c>
      <c r="J268">
        <v>1</v>
      </c>
      <c r="K268">
        <v>0</v>
      </c>
      <c r="L268">
        <v>0</v>
      </c>
      <c r="M268">
        <v>0</v>
      </c>
      <c r="N268">
        <v>0</v>
      </c>
      <c r="O268">
        <v>0</v>
      </c>
      <c r="P268">
        <v>1</v>
      </c>
      <c r="Q268">
        <v>0</v>
      </c>
      <c r="R268">
        <v>0</v>
      </c>
      <c r="S268">
        <v>0</v>
      </c>
      <c r="T268">
        <v>0</v>
      </c>
      <c r="U268">
        <v>1</v>
      </c>
      <c r="V268">
        <v>0</v>
      </c>
      <c r="W268">
        <v>0</v>
      </c>
      <c r="X268">
        <v>0</v>
      </c>
      <c r="Y268">
        <v>1</v>
      </c>
    </row>
    <row r="269" spans="1:25" x14ac:dyDescent="0.25">
      <c r="A269" s="1">
        <v>267</v>
      </c>
      <c r="B269" t="s">
        <v>911</v>
      </c>
      <c r="C269" t="s">
        <v>728</v>
      </c>
      <c r="D269" t="s">
        <v>51</v>
      </c>
      <c r="E269">
        <v>45000000</v>
      </c>
      <c r="F269">
        <v>2019</v>
      </c>
      <c r="G269" t="s">
        <v>53</v>
      </c>
      <c r="H269" t="s">
        <v>912</v>
      </c>
      <c r="I269" t="s">
        <v>730</v>
      </c>
      <c r="J269">
        <v>1</v>
      </c>
      <c r="K269">
        <v>0</v>
      </c>
      <c r="L269">
        <v>0</v>
      </c>
      <c r="M269">
        <v>0</v>
      </c>
      <c r="N269">
        <v>0</v>
      </c>
      <c r="O269">
        <v>0</v>
      </c>
      <c r="P269">
        <v>0</v>
      </c>
      <c r="Q269">
        <v>0</v>
      </c>
      <c r="R269">
        <v>0</v>
      </c>
      <c r="S269">
        <v>1</v>
      </c>
      <c r="T269">
        <v>0</v>
      </c>
      <c r="U269">
        <v>1</v>
      </c>
      <c r="V269">
        <v>0</v>
      </c>
      <c r="W269">
        <v>0</v>
      </c>
      <c r="X269">
        <v>0</v>
      </c>
      <c r="Y269">
        <v>1</v>
      </c>
    </row>
    <row r="270" spans="1:25" x14ac:dyDescent="0.25">
      <c r="A270" s="1">
        <v>268</v>
      </c>
      <c r="B270" t="s">
        <v>913</v>
      </c>
      <c r="C270" t="s">
        <v>712</v>
      </c>
      <c r="D270" t="s">
        <v>51</v>
      </c>
      <c r="E270">
        <v>44100000</v>
      </c>
      <c r="F270">
        <v>2021</v>
      </c>
      <c r="G270" t="s">
        <v>90</v>
      </c>
      <c r="H270" t="s">
        <v>914</v>
      </c>
      <c r="I270" t="s">
        <v>714</v>
      </c>
      <c r="J270">
        <v>1</v>
      </c>
      <c r="K270">
        <v>0</v>
      </c>
      <c r="L270">
        <v>0</v>
      </c>
      <c r="M270">
        <v>0</v>
      </c>
      <c r="N270">
        <v>0</v>
      </c>
      <c r="O270">
        <v>0</v>
      </c>
      <c r="P270">
        <v>1</v>
      </c>
      <c r="Q270">
        <v>0</v>
      </c>
      <c r="R270">
        <v>0</v>
      </c>
      <c r="S270">
        <v>0</v>
      </c>
      <c r="T270">
        <v>0</v>
      </c>
      <c r="U270">
        <v>1</v>
      </c>
      <c r="V270">
        <v>0</v>
      </c>
      <c r="W270">
        <v>1</v>
      </c>
      <c r="X270">
        <v>0</v>
      </c>
      <c r="Y270">
        <v>1</v>
      </c>
    </row>
    <row r="271" spans="1:25" x14ac:dyDescent="0.25">
      <c r="A271" s="1">
        <v>269</v>
      </c>
      <c r="B271" t="s">
        <v>915</v>
      </c>
      <c r="C271" t="s">
        <v>467</v>
      </c>
      <c r="D271" t="s">
        <v>468</v>
      </c>
      <c r="E271">
        <v>4400000000</v>
      </c>
      <c r="F271">
        <v>2008</v>
      </c>
      <c r="G271" t="s">
        <v>53</v>
      </c>
      <c r="H271" t="s">
        <v>916</v>
      </c>
      <c r="I271" t="s">
        <v>470</v>
      </c>
      <c r="J271">
        <v>0</v>
      </c>
      <c r="K271">
        <v>0</v>
      </c>
      <c r="L271">
        <v>1</v>
      </c>
      <c r="M271">
        <v>0</v>
      </c>
      <c r="N271">
        <v>0</v>
      </c>
      <c r="O271">
        <v>0</v>
      </c>
      <c r="P271">
        <v>1</v>
      </c>
      <c r="Q271">
        <v>0</v>
      </c>
      <c r="R271">
        <v>0</v>
      </c>
      <c r="S271">
        <v>0</v>
      </c>
      <c r="T271">
        <v>1</v>
      </c>
      <c r="U271">
        <v>1</v>
      </c>
      <c r="V271">
        <v>0</v>
      </c>
      <c r="W271">
        <v>0</v>
      </c>
      <c r="X271">
        <v>0</v>
      </c>
      <c r="Y271">
        <v>1</v>
      </c>
    </row>
    <row r="272" spans="1:25" x14ac:dyDescent="0.25">
      <c r="A272" s="1">
        <v>270</v>
      </c>
      <c r="B272" t="s">
        <v>917</v>
      </c>
      <c r="C272" t="s">
        <v>856</v>
      </c>
      <c r="D272" t="s">
        <v>51</v>
      </c>
      <c r="E272">
        <v>40000000</v>
      </c>
      <c r="F272">
        <v>2018</v>
      </c>
      <c r="G272" t="s">
        <v>53</v>
      </c>
      <c r="H272" t="s">
        <v>918</v>
      </c>
      <c r="I272" t="s">
        <v>858</v>
      </c>
      <c r="J272">
        <v>1</v>
      </c>
      <c r="K272">
        <v>0</v>
      </c>
      <c r="L272">
        <v>0</v>
      </c>
      <c r="M272">
        <v>0</v>
      </c>
      <c r="N272">
        <v>0</v>
      </c>
      <c r="O272">
        <v>0</v>
      </c>
      <c r="P272">
        <v>1</v>
      </c>
      <c r="Q272">
        <v>0</v>
      </c>
      <c r="R272">
        <v>0</v>
      </c>
      <c r="S272">
        <v>0</v>
      </c>
      <c r="T272">
        <v>0</v>
      </c>
      <c r="U272">
        <v>0</v>
      </c>
      <c r="V272">
        <v>0</v>
      </c>
      <c r="W272">
        <v>0</v>
      </c>
      <c r="X272">
        <v>0</v>
      </c>
      <c r="Y272">
        <v>1</v>
      </c>
    </row>
    <row r="273" spans="1:25" x14ac:dyDescent="0.25">
      <c r="A273" s="1">
        <v>271</v>
      </c>
      <c r="B273" t="s">
        <v>919</v>
      </c>
      <c r="C273" t="s">
        <v>722</v>
      </c>
      <c r="D273" t="s">
        <v>51</v>
      </c>
      <c r="E273">
        <v>35000000</v>
      </c>
      <c r="F273">
        <v>2005</v>
      </c>
      <c r="G273" t="s">
        <v>53</v>
      </c>
      <c r="H273" t="s">
        <v>920</v>
      </c>
      <c r="I273" t="s">
        <v>724</v>
      </c>
      <c r="J273">
        <v>0</v>
      </c>
      <c r="K273">
        <v>0</v>
      </c>
      <c r="L273">
        <v>0</v>
      </c>
      <c r="M273">
        <v>0</v>
      </c>
      <c r="N273">
        <v>0</v>
      </c>
      <c r="O273">
        <v>1</v>
      </c>
      <c r="P273">
        <v>1</v>
      </c>
      <c r="Q273">
        <v>0</v>
      </c>
      <c r="R273">
        <v>0</v>
      </c>
      <c r="S273">
        <v>0</v>
      </c>
      <c r="T273">
        <v>0</v>
      </c>
      <c r="U273">
        <v>1</v>
      </c>
      <c r="V273">
        <v>0</v>
      </c>
      <c r="W273">
        <v>1</v>
      </c>
      <c r="X273">
        <v>1</v>
      </c>
      <c r="Y273">
        <v>1</v>
      </c>
    </row>
    <row r="274" spans="1:25" x14ac:dyDescent="0.25">
      <c r="A274" s="1">
        <v>272</v>
      </c>
      <c r="B274" t="s">
        <v>921</v>
      </c>
      <c r="C274" t="s">
        <v>738</v>
      </c>
      <c r="D274" t="s">
        <v>138</v>
      </c>
      <c r="E274">
        <v>42800000</v>
      </c>
      <c r="F274">
        <v>2017</v>
      </c>
      <c r="G274" t="s">
        <v>53</v>
      </c>
      <c r="H274" t="s">
        <v>922</v>
      </c>
      <c r="I274" t="s">
        <v>740</v>
      </c>
      <c r="J274">
        <v>0</v>
      </c>
      <c r="K274">
        <v>0</v>
      </c>
      <c r="L274">
        <v>1</v>
      </c>
      <c r="M274">
        <v>0</v>
      </c>
      <c r="N274">
        <v>0</v>
      </c>
      <c r="O274">
        <v>0</v>
      </c>
      <c r="P274">
        <v>1</v>
      </c>
      <c r="Q274">
        <v>0</v>
      </c>
      <c r="R274">
        <v>0</v>
      </c>
      <c r="S274">
        <v>0</v>
      </c>
      <c r="T274">
        <v>1</v>
      </c>
      <c r="U274">
        <v>0</v>
      </c>
      <c r="V274">
        <v>0</v>
      </c>
      <c r="W274">
        <v>0</v>
      </c>
      <c r="X274">
        <v>0</v>
      </c>
      <c r="Y274">
        <v>1</v>
      </c>
    </row>
    <row r="275" spans="1:25" x14ac:dyDescent="0.25">
      <c r="A275" s="1">
        <v>273</v>
      </c>
      <c r="B275" t="s">
        <v>923</v>
      </c>
      <c r="C275" t="s">
        <v>924</v>
      </c>
      <c r="D275" t="s">
        <v>51</v>
      </c>
      <c r="E275">
        <v>32600000</v>
      </c>
      <c r="F275">
        <v>2013</v>
      </c>
      <c r="G275" t="s">
        <v>461</v>
      </c>
      <c r="H275" t="s">
        <v>925</v>
      </c>
      <c r="I275" t="s">
        <v>926</v>
      </c>
      <c r="J275">
        <v>1</v>
      </c>
      <c r="K275">
        <v>0</v>
      </c>
      <c r="L275">
        <v>0</v>
      </c>
      <c r="M275">
        <v>0</v>
      </c>
      <c r="N275">
        <v>0</v>
      </c>
      <c r="O275">
        <v>0</v>
      </c>
      <c r="P275">
        <v>1</v>
      </c>
      <c r="Q275">
        <v>0</v>
      </c>
      <c r="R275">
        <v>0</v>
      </c>
      <c r="S275">
        <v>0</v>
      </c>
      <c r="T275">
        <v>0</v>
      </c>
      <c r="U275">
        <v>1</v>
      </c>
      <c r="V275">
        <v>0</v>
      </c>
      <c r="W275">
        <v>0</v>
      </c>
      <c r="X275">
        <v>0</v>
      </c>
      <c r="Y275">
        <v>1</v>
      </c>
    </row>
    <row r="276" spans="1:25" x14ac:dyDescent="0.25">
      <c r="A276" s="1">
        <v>274</v>
      </c>
      <c r="B276" t="s">
        <v>927</v>
      </c>
      <c r="C276" t="s">
        <v>928</v>
      </c>
      <c r="D276" t="s">
        <v>51</v>
      </c>
      <c r="E276">
        <v>32500000</v>
      </c>
      <c r="F276">
        <v>2012</v>
      </c>
      <c r="G276" t="s">
        <v>53</v>
      </c>
      <c r="H276" t="s">
        <v>929</v>
      </c>
      <c r="I276" t="s">
        <v>930</v>
      </c>
      <c r="J276">
        <v>0</v>
      </c>
      <c r="K276">
        <v>1</v>
      </c>
      <c r="L276">
        <v>0</v>
      </c>
      <c r="M276">
        <v>0</v>
      </c>
      <c r="N276">
        <v>0</v>
      </c>
      <c r="O276">
        <v>0</v>
      </c>
      <c r="P276">
        <v>1</v>
      </c>
      <c r="Q276">
        <v>0</v>
      </c>
      <c r="R276">
        <v>0</v>
      </c>
      <c r="S276">
        <v>0</v>
      </c>
      <c r="T276">
        <v>1</v>
      </c>
      <c r="U276">
        <v>1</v>
      </c>
      <c r="V276">
        <v>0</v>
      </c>
      <c r="W276">
        <v>0</v>
      </c>
      <c r="X276">
        <v>0</v>
      </c>
      <c r="Y276">
        <v>1</v>
      </c>
    </row>
    <row r="277" spans="1:25" x14ac:dyDescent="0.25">
      <c r="A277" s="1">
        <v>275</v>
      </c>
      <c r="B277" t="s">
        <v>931</v>
      </c>
      <c r="C277" t="s">
        <v>932</v>
      </c>
      <c r="D277" t="s">
        <v>51</v>
      </c>
      <c r="E277">
        <v>31570000</v>
      </c>
      <c r="F277">
        <v>2019</v>
      </c>
      <c r="G277" t="s">
        <v>53</v>
      </c>
      <c r="H277" t="s">
        <v>933</v>
      </c>
      <c r="I277" t="s">
        <v>934</v>
      </c>
      <c r="J277">
        <v>1</v>
      </c>
      <c r="K277">
        <v>0</v>
      </c>
      <c r="L277">
        <v>0</v>
      </c>
      <c r="M277">
        <v>0</v>
      </c>
      <c r="N277">
        <v>0</v>
      </c>
      <c r="O277">
        <v>0</v>
      </c>
      <c r="P277">
        <v>1</v>
      </c>
      <c r="Q277">
        <v>0</v>
      </c>
      <c r="R277">
        <v>0</v>
      </c>
      <c r="S277">
        <v>0</v>
      </c>
      <c r="T277">
        <v>1</v>
      </c>
      <c r="U277">
        <v>1</v>
      </c>
      <c r="V277">
        <v>1</v>
      </c>
      <c r="W277">
        <v>0</v>
      </c>
      <c r="X277">
        <v>0</v>
      </c>
      <c r="Y277">
        <v>1</v>
      </c>
    </row>
    <row r="278" spans="1:25" x14ac:dyDescent="0.25">
      <c r="A278" s="1">
        <v>276</v>
      </c>
      <c r="B278" t="s">
        <v>935</v>
      </c>
      <c r="C278" t="s">
        <v>722</v>
      </c>
      <c r="D278" t="s">
        <v>51</v>
      </c>
      <c r="E278">
        <v>30600000</v>
      </c>
      <c r="F278">
        <v>2007</v>
      </c>
      <c r="G278" t="s">
        <v>53</v>
      </c>
      <c r="H278" t="s">
        <v>936</v>
      </c>
      <c r="I278" t="s">
        <v>724</v>
      </c>
      <c r="J278">
        <v>0</v>
      </c>
      <c r="K278">
        <v>0</v>
      </c>
      <c r="L278">
        <v>0</v>
      </c>
      <c r="M278">
        <v>0</v>
      </c>
      <c r="N278">
        <v>0</v>
      </c>
      <c r="O278">
        <v>1</v>
      </c>
      <c r="P278">
        <v>1</v>
      </c>
      <c r="Q278">
        <v>0</v>
      </c>
      <c r="R278">
        <v>0</v>
      </c>
      <c r="S278">
        <v>0</v>
      </c>
      <c r="T278">
        <v>0</v>
      </c>
      <c r="U278">
        <v>1</v>
      </c>
      <c r="V278">
        <v>0</v>
      </c>
      <c r="W278">
        <v>1</v>
      </c>
      <c r="X278">
        <v>1</v>
      </c>
      <c r="Y278">
        <v>1</v>
      </c>
    </row>
    <row r="279" spans="1:25" x14ac:dyDescent="0.25">
      <c r="A279" s="1">
        <v>277</v>
      </c>
      <c r="B279" t="s">
        <v>937</v>
      </c>
      <c r="C279" t="s">
        <v>932</v>
      </c>
      <c r="D279" t="s">
        <v>51</v>
      </c>
      <c r="E279">
        <v>29400000</v>
      </c>
      <c r="F279">
        <v>2019</v>
      </c>
      <c r="G279" t="s">
        <v>53</v>
      </c>
      <c r="H279" t="s">
        <v>938</v>
      </c>
      <c r="I279" t="s">
        <v>934</v>
      </c>
      <c r="J279">
        <v>1</v>
      </c>
      <c r="K279">
        <v>0</v>
      </c>
      <c r="L279">
        <v>0</v>
      </c>
      <c r="M279">
        <v>0</v>
      </c>
      <c r="N279">
        <v>0</v>
      </c>
      <c r="O279">
        <v>0</v>
      </c>
      <c r="P279">
        <v>1</v>
      </c>
      <c r="Q279">
        <v>0</v>
      </c>
      <c r="R279">
        <v>0</v>
      </c>
      <c r="S279">
        <v>0</v>
      </c>
      <c r="T279">
        <v>1</v>
      </c>
      <c r="U279">
        <v>1</v>
      </c>
      <c r="V279">
        <v>1</v>
      </c>
      <c r="W279">
        <v>0</v>
      </c>
      <c r="X279">
        <v>0</v>
      </c>
      <c r="Y279">
        <v>1</v>
      </c>
    </row>
    <row r="280" spans="1:25" x14ac:dyDescent="0.25">
      <c r="A280" s="1">
        <v>278</v>
      </c>
      <c r="B280" t="s">
        <v>939</v>
      </c>
      <c r="C280" t="s">
        <v>932</v>
      </c>
      <c r="D280" t="s">
        <v>51</v>
      </c>
      <c r="E280">
        <v>26450000</v>
      </c>
      <c r="F280">
        <v>2017</v>
      </c>
      <c r="G280" t="s">
        <v>53</v>
      </c>
      <c r="H280" t="s">
        <v>940</v>
      </c>
      <c r="I280" t="s">
        <v>934</v>
      </c>
      <c r="J280">
        <v>1</v>
      </c>
      <c r="K280">
        <v>0</v>
      </c>
      <c r="L280">
        <v>0</v>
      </c>
      <c r="M280">
        <v>0</v>
      </c>
      <c r="N280">
        <v>0</v>
      </c>
      <c r="O280">
        <v>0</v>
      </c>
      <c r="P280">
        <v>1</v>
      </c>
      <c r="Q280">
        <v>0</v>
      </c>
      <c r="R280">
        <v>0</v>
      </c>
      <c r="S280">
        <v>0</v>
      </c>
      <c r="T280">
        <v>1</v>
      </c>
      <c r="U280">
        <v>1</v>
      </c>
      <c r="V280">
        <v>1</v>
      </c>
      <c r="W280">
        <v>0</v>
      </c>
      <c r="X280">
        <v>0</v>
      </c>
      <c r="Y280">
        <v>1</v>
      </c>
    </row>
    <row r="281" spans="1:25" x14ac:dyDescent="0.25">
      <c r="A281" s="1">
        <v>279</v>
      </c>
      <c r="B281" t="s">
        <v>941</v>
      </c>
      <c r="C281" t="s">
        <v>728</v>
      </c>
      <c r="D281" t="s">
        <v>51</v>
      </c>
      <c r="E281">
        <v>24000000</v>
      </c>
      <c r="F281">
        <v>2019</v>
      </c>
      <c r="G281" t="s">
        <v>53</v>
      </c>
      <c r="H281" t="s">
        <v>942</v>
      </c>
      <c r="I281" t="s">
        <v>730</v>
      </c>
      <c r="J281">
        <v>1</v>
      </c>
      <c r="K281">
        <v>0</v>
      </c>
      <c r="L281">
        <v>0</v>
      </c>
      <c r="M281">
        <v>0</v>
      </c>
      <c r="N281">
        <v>0</v>
      </c>
      <c r="O281">
        <v>0</v>
      </c>
      <c r="P281">
        <v>0</v>
      </c>
      <c r="Q281">
        <v>0</v>
      </c>
      <c r="R281">
        <v>0</v>
      </c>
      <c r="S281">
        <v>1</v>
      </c>
      <c r="T281">
        <v>0</v>
      </c>
      <c r="U281">
        <v>1</v>
      </c>
      <c r="V281">
        <v>0</v>
      </c>
      <c r="W281">
        <v>0</v>
      </c>
      <c r="X281">
        <v>0</v>
      </c>
      <c r="Y281">
        <v>1</v>
      </c>
    </row>
    <row r="282" spans="1:25" x14ac:dyDescent="0.25">
      <c r="A282" s="1">
        <v>280</v>
      </c>
      <c r="B282" t="s">
        <v>943</v>
      </c>
      <c r="C282" t="s">
        <v>944</v>
      </c>
      <c r="D282" t="s">
        <v>51</v>
      </c>
      <c r="E282">
        <v>23300000</v>
      </c>
      <c r="F282">
        <v>2011</v>
      </c>
      <c r="G282" t="s">
        <v>53</v>
      </c>
      <c r="H282" t="s">
        <v>945</v>
      </c>
      <c r="I282" t="s">
        <v>946</v>
      </c>
      <c r="J282">
        <v>0</v>
      </c>
      <c r="K282">
        <v>0</v>
      </c>
      <c r="L282">
        <v>1</v>
      </c>
      <c r="M282">
        <v>0</v>
      </c>
      <c r="N282">
        <v>0</v>
      </c>
      <c r="O282">
        <v>0</v>
      </c>
      <c r="P282">
        <v>0</v>
      </c>
      <c r="Q282">
        <v>1</v>
      </c>
      <c r="R282">
        <v>0</v>
      </c>
      <c r="S282">
        <v>0</v>
      </c>
      <c r="T282">
        <v>0</v>
      </c>
      <c r="U282">
        <v>1</v>
      </c>
      <c r="V282">
        <v>0</v>
      </c>
      <c r="W282">
        <v>0</v>
      </c>
      <c r="X282">
        <v>0</v>
      </c>
      <c r="Y282">
        <v>1</v>
      </c>
    </row>
    <row r="283" spans="1:25" x14ac:dyDescent="0.25">
      <c r="A283" s="1">
        <v>281</v>
      </c>
      <c r="B283" t="s">
        <v>947</v>
      </c>
      <c r="C283" t="s">
        <v>722</v>
      </c>
      <c r="D283" t="s">
        <v>51</v>
      </c>
      <c r="E283">
        <v>20000000</v>
      </c>
      <c r="F283">
        <v>2013</v>
      </c>
      <c r="G283" t="s">
        <v>90</v>
      </c>
      <c r="H283" t="s">
        <v>948</v>
      </c>
      <c r="I283" t="s">
        <v>724</v>
      </c>
      <c r="J283">
        <v>0</v>
      </c>
      <c r="K283">
        <v>0</v>
      </c>
      <c r="L283">
        <v>0</v>
      </c>
      <c r="M283">
        <v>0</v>
      </c>
      <c r="N283">
        <v>0</v>
      </c>
      <c r="O283">
        <v>1</v>
      </c>
      <c r="P283">
        <v>1</v>
      </c>
      <c r="Q283">
        <v>0</v>
      </c>
      <c r="R283">
        <v>0</v>
      </c>
      <c r="S283">
        <v>0</v>
      </c>
      <c r="T283">
        <v>0</v>
      </c>
      <c r="U283">
        <v>1</v>
      </c>
      <c r="V283">
        <v>0</v>
      </c>
      <c r="W283">
        <v>1</v>
      </c>
      <c r="X283">
        <v>1</v>
      </c>
      <c r="Y283">
        <v>1</v>
      </c>
    </row>
    <row r="284" spans="1:25" x14ac:dyDescent="0.25">
      <c r="A284" s="1">
        <v>282</v>
      </c>
      <c r="B284" t="s">
        <v>949</v>
      </c>
      <c r="C284" t="s">
        <v>224</v>
      </c>
      <c r="D284" t="s">
        <v>67</v>
      </c>
      <c r="E284">
        <v>11040000</v>
      </c>
      <c r="F284">
        <v>2014</v>
      </c>
      <c r="G284" t="s">
        <v>53</v>
      </c>
      <c r="H284" t="s">
        <v>950</v>
      </c>
      <c r="I284" t="s">
        <v>226</v>
      </c>
      <c r="J284">
        <v>0</v>
      </c>
      <c r="K284">
        <v>0</v>
      </c>
      <c r="L284">
        <v>0</v>
      </c>
      <c r="M284">
        <v>1</v>
      </c>
      <c r="N284">
        <v>0</v>
      </c>
      <c r="O284">
        <v>0</v>
      </c>
      <c r="P284">
        <v>0</v>
      </c>
      <c r="Q284">
        <v>1</v>
      </c>
      <c r="R284">
        <v>1</v>
      </c>
      <c r="S284">
        <v>0</v>
      </c>
      <c r="T284">
        <v>0</v>
      </c>
      <c r="U284">
        <v>0</v>
      </c>
      <c r="V284">
        <v>1</v>
      </c>
      <c r="W284">
        <v>0</v>
      </c>
      <c r="X284">
        <v>0</v>
      </c>
      <c r="Y284">
        <v>1</v>
      </c>
    </row>
    <row r="285" spans="1:25" x14ac:dyDescent="0.25">
      <c r="A285" s="1">
        <v>283</v>
      </c>
      <c r="B285" t="s">
        <v>952</v>
      </c>
      <c r="C285" t="s">
        <v>944</v>
      </c>
      <c r="D285" t="s">
        <v>535</v>
      </c>
      <c r="E285">
        <v>20000000000</v>
      </c>
      <c r="F285">
        <v>2011</v>
      </c>
      <c r="G285" t="s">
        <v>53</v>
      </c>
      <c r="H285" t="s">
        <v>953</v>
      </c>
      <c r="I285" t="s">
        <v>946</v>
      </c>
      <c r="J285">
        <v>0</v>
      </c>
      <c r="K285">
        <v>0</v>
      </c>
      <c r="L285">
        <v>1</v>
      </c>
      <c r="M285">
        <v>0</v>
      </c>
      <c r="N285">
        <v>0</v>
      </c>
      <c r="O285">
        <v>0</v>
      </c>
      <c r="P285">
        <v>0</v>
      </c>
      <c r="Q285">
        <v>1</v>
      </c>
      <c r="R285">
        <v>0</v>
      </c>
      <c r="S285">
        <v>0</v>
      </c>
      <c r="T285">
        <v>0</v>
      </c>
      <c r="U285">
        <v>1</v>
      </c>
      <c r="V285">
        <v>0</v>
      </c>
      <c r="W285">
        <v>0</v>
      </c>
      <c r="X285">
        <v>0</v>
      </c>
      <c r="Y285">
        <v>1</v>
      </c>
    </row>
    <row r="286" spans="1:25" x14ac:dyDescent="0.25">
      <c r="A286" s="1">
        <v>284</v>
      </c>
      <c r="B286" t="s">
        <v>954</v>
      </c>
      <c r="C286" t="s">
        <v>728</v>
      </c>
      <c r="D286" t="s">
        <v>51</v>
      </c>
      <c r="E286">
        <v>16970000</v>
      </c>
      <c r="F286">
        <v>2016</v>
      </c>
      <c r="G286" t="s">
        <v>53</v>
      </c>
      <c r="H286" t="s">
        <v>955</v>
      </c>
      <c r="I286" t="s">
        <v>730</v>
      </c>
      <c r="J286">
        <v>1</v>
      </c>
      <c r="K286">
        <v>0</v>
      </c>
      <c r="L286">
        <v>0</v>
      </c>
      <c r="M286">
        <v>0</v>
      </c>
      <c r="N286">
        <v>0</v>
      </c>
      <c r="O286">
        <v>0</v>
      </c>
      <c r="P286">
        <v>0</v>
      </c>
      <c r="Q286">
        <v>0</v>
      </c>
      <c r="R286">
        <v>0</v>
      </c>
      <c r="S286">
        <v>1</v>
      </c>
      <c r="T286">
        <v>0</v>
      </c>
      <c r="U286">
        <v>1</v>
      </c>
      <c r="V286">
        <v>0</v>
      </c>
      <c r="W286">
        <v>0</v>
      </c>
      <c r="X286">
        <v>0</v>
      </c>
      <c r="Y286">
        <v>1</v>
      </c>
    </row>
    <row r="287" spans="1:25" x14ac:dyDescent="0.25">
      <c r="A287" s="1">
        <v>285</v>
      </c>
      <c r="B287" t="s">
        <v>956</v>
      </c>
      <c r="C287" t="s">
        <v>957</v>
      </c>
      <c r="D287" t="s">
        <v>51</v>
      </c>
      <c r="E287">
        <v>15000000</v>
      </c>
      <c r="F287">
        <v>2014</v>
      </c>
      <c r="G287" t="s">
        <v>53</v>
      </c>
      <c r="H287" t="s">
        <v>958</v>
      </c>
      <c r="I287" t="s">
        <v>959</v>
      </c>
      <c r="J287">
        <v>1</v>
      </c>
      <c r="K287">
        <v>0</v>
      </c>
      <c r="L287">
        <v>0</v>
      </c>
      <c r="M287">
        <v>0</v>
      </c>
      <c r="N287">
        <v>0</v>
      </c>
      <c r="O287">
        <v>0</v>
      </c>
      <c r="P287">
        <v>0</v>
      </c>
      <c r="Q287">
        <v>1</v>
      </c>
      <c r="R287">
        <v>0</v>
      </c>
      <c r="S287">
        <v>0</v>
      </c>
      <c r="T287">
        <v>1</v>
      </c>
      <c r="U287">
        <v>0</v>
      </c>
      <c r="V287">
        <v>0</v>
      </c>
      <c r="W287">
        <v>0</v>
      </c>
      <c r="X287">
        <v>0</v>
      </c>
      <c r="Y287">
        <v>1</v>
      </c>
    </row>
    <row r="288" spans="1:25" x14ac:dyDescent="0.25">
      <c r="A288" s="1">
        <v>286</v>
      </c>
      <c r="B288" t="s">
        <v>960</v>
      </c>
      <c r="C288" t="s">
        <v>224</v>
      </c>
      <c r="D288" t="s">
        <v>67</v>
      </c>
      <c r="E288">
        <v>10500000</v>
      </c>
      <c r="F288">
        <v>2016</v>
      </c>
      <c r="G288" t="s">
        <v>53</v>
      </c>
      <c r="H288" t="s">
        <v>961</v>
      </c>
      <c r="I288" t="s">
        <v>226</v>
      </c>
      <c r="J288">
        <v>0</v>
      </c>
      <c r="K288">
        <v>0</v>
      </c>
      <c r="L288">
        <v>0</v>
      </c>
      <c r="M288">
        <v>1</v>
      </c>
      <c r="N288">
        <v>0</v>
      </c>
      <c r="O288">
        <v>0</v>
      </c>
      <c r="P288">
        <v>0</v>
      </c>
      <c r="Q288">
        <v>1</v>
      </c>
      <c r="R288">
        <v>1</v>
      </c>
      <c r="S288">
        <v>0</v>
      </c>
      <c r="T288">
        <v>0</v>
      </c>
      <c r="U288">
        <v>0</v>
      </c>
      <c r="V288">
        <v>1</v>
      </c>
      <c r="W288">
        <v>0</v>
      </c>
      <c r="X288">
        <v>0</v>
      </c>
      <c r="Y288">
        <v>1</v>
      </c>
    </row>
    <row r="289" spans="1:25" x14ac:dyDescent="0.25">
      <c r="A289" s="1">
        <v>287</v>
      </c>
      <c r="B289" t="s">
        <v>962</v>
      </c>
      <c r="C289" t="s">
        <v>924</v>
      </c>
      <c r="D289" t="s">
        <v>51</v>
      </c>
      <c r="E289">
        <v>11350000</v>
      </c>
      <c r="F289">
        <v>2013</v>
      </c>
      <c r="G289" t="s">
        <v>90</v>
      </c>
      <c r="H289" t="s">
        <v>963</v>
      </c>
      <c r="I289" t="s">
        <v>926</v>
      </c>
      <c r="J289">
        <v>1</v>
      </c>
      <c r="K289">
        <v>0</v>
      </c>
      <c r="L289">
        <v>0</v>
      </c>
      <c r="M289">
        <v>0</v>
      </c>
      <c r="N289">
        <v>0</v>
      </c>
      <c r="O289">
        <v>0</v>
      </c>
      <c r="P289">
        <v>1</v>
      </c>
      <c r="Q289">
        <v>0</v>
      </c>
      <c r="R289">
        <v>0</v>
      </c>
      <c r="S289">
        <v>0</v>
      </c>
      <c r="T289">
        <v>0</v>
      </c>
      <c r="U289">
        <v>1</v>
      </c>
      <c r="V289">
        <v>0</v>
      </c>
      <c r="W289">
        <v>0</v>
      </c>
      <c r="X289">
        <v>0</v>
      </c>
      <c r="Y289">
        <v>1</v>
      </c>
    </row>
    <row r="290" spans="1:25" x14ac:dyDescent="0.25">
      <c r="A290" s="1">
        <v>288</v>
      </c>
      <c r="B290" t="s">
        <v>964</v>
      </c>
      <c r="C290" t="s">
        <v>965</v>
      </c>
      <c r="D290" t="s">
        <v>535</v>
      </c>
      <c r="E290">
        <v>11490000000</v>
      </c>
      <c r="F290">
        <v>2021</v>
      </c>
      <c r="G290" t="s">
        <v>53</v>
      </c>
      <c r="H290" t="s">
        <v>966</v>
      </c>
      <c r="I290" t="s">
        <v>967</v>
      </c>
      <c r="J290">
        <v>0</v>
      </c>
      <c r="K290">
        <v>0</v>
      </c>
      <c r="L290">
        <v>1</v>
      </c>
      <c r="M290">
        <v>0</v>
      </c>
      <c r="N290">
        <v>0</v>
      </c>
      <c r="O290">
        <v>0</v>
      </c>
      <c r="P290">
        <v>0</v>
      </c>
      <c r="Q290">
        <v>0</v>
      </c>
      <c r="R290">
        <v>0</v>
      </c>
      <c r="S290">
        <v>1</v>
      </c>
      <c r="T290">
        <v>0</v>
      </c>
      <c r="U290">
        <v>0</v>
      </c>
      <c r="V290">
        <v>0</v>
      </c>
      <c r="W290">
        <v>0</v>
      </c>
      <c r="X290">
        <v>0</v>
      </c>
      <c r="Y290">
        <v>1</v>
      </c>
    </row>
    <row r="291" spans="1:25" x14ac:dyDescent="0.25">
      <c r="A291" s="1">
        <v>289</v>
      </c>
      <c r="B291" t="s">
        <v>968</v>
      </c>
      <c r="C291" t="s">
        <v>932</v>
      </c>
      <c r="D291" t="s">
        <v>51</v>
      </c>
      <c r="E291">
        <v>10100000</v>
      </c>
      <c r="F291">
        <v>2014</v>
      </c>
      <c r="G291" t="s">
        <v>53</v>
      </c>
      <c r="H291" t="s">
        <v>969</v>
      </c>
      <c r="I291" t="s">
        <v>934</v>
      </c>
      <c r="J291">
        <v>1</v>
      </c>
      <c r="K291">
        <v>0</v>
      </c>
      <c r="L291">
        <v>0</v>
      </c>
      <c r="M291">
        <v>0</v>
      </c>
      <c r="N291">
        <v>0</v>
      </c>
      <c r="O291">
        <v>0</v>
      </c>
      <c r="P291">
        <v>1</v>
      </c>
      <c r="Q291">
        <v>0</v>
      </c>
      <c r="R291">
        <v>0</v>
      </c>
      <c r="S291">
        <v>0</v>
      </c>
      <c r="T291">
        <v>1</v>
      </c>
      <c r="U291">
        <v>1</v>
      </c>
      <c r="V291">
        <v>1</v>
      </c>
      <c r="W291">
        <v>0</v>
      </c>
      <c r="X291">
        <v>0</v>
      </c>
      <c r="Y291">
        <v>1</v>
      </c>
    </row>
    <row r="292" spans="1:25" x14ac:dyDescent="0.25">
      <c r="A292" s="1">
        <v>290</v>
      </c>
      <c r="B292" t="s">
        <v>970</v>
      </c>
      <c r="C292" t="s">
        <v>971</v>
      </c>
      <c r="D292" t="s">
        <v>51</v>
      </c>
      <c r="E292">
        <v>5430000</v>
      </c>
      <c r="F292">
        <v>2020</v>
      </c>
      <c r="G292" t="s">
        <v>461</v>
      </c>
      <c r="H292" t="s">
        <v>972</v>
      </c>
      <c r="I292" t="s">
        <v>973</v>
      </c>
      <c r="J292">
        <v>1</v>
      </c>
      <c r="K292">
        <v>0</v>
      </c>
      <c r="L292">
        <v>0</v>
      </c>
      <c r="M292">
        <v>0</v>
      </c>
      <c r="N292">
        <v>0</v>
      </c>
      <c r="O292">
        <v>0</v>
      </c>
      <c r="P292">
        <v>1</v>
      </c>
      <c r="Q292">
        <v>0</v>
      </c>
      <c r="R292">
        <v>0</v>
      </c>
      <c r="S292">
        <v>0</v>
      </c>
      <c r="T292">
        <v>1</v>
      </c>
      <c r="U292">
        <v>1</v>
      </c>
      <c r="V292">
        <v>0</v>
      </c>
      <c r="W292">
        <v>0</v>
      </c>
      <c r="X292">
        <v>0</v>
      </c>
      <c r="Y292">
        <v>1</v>
      </c>
    </row>
    <row r="293" spans="1:25" x14ac:dyDescent="0.25">
      <c r="A293" s="1">
        <v>291</v>
      </c>
      <c r="B293" t="s">
        <v>974</v>
      </c>
      <c r="C293" t="s">
        <v>957</v>
      </c>
      <c r="D293" t="s">
        <v>51</v>
      </c>
      <c r="E293">
        <v>5270000</v>
      </c>
      <c r="F293">
        <v>2017</v>
      </c>
      <c r="G293" t="s">
        <v>53</v>
      </c>
      <c r="H293" t="s">
        <v>975</v>
      </c>
      <c r="I293" t="s">
        <v>959</v>
      </c>
      <c r="J293">
        <v>1</v>
      </c>
      <c r="K293">
        <v>0</v>
      </c>
      <c r="L293">
        <v>0</v>
      </c>
      <c r="M293">
        <v>0</v>
      </c>
      <c r="N293">
        <v>0</v>
      </c>
      <c r="O293">
        <v>0</v>
      </c>
      <c r="P293">
        <v>0</v>
      </c>
      <c r="Q293">
        <v>1</v>
      </c>
      <c r="R293">
        <v>0</v>
      </c>
      <c r="S293">
        <v>0</v>
      </c>
      <c r="T293">
        <v>1</v>
      </c>
      <c r="U293">
        <v>0</v>
      </c>
      <c r="V293">
        <v>0</v>
      </c>
      <c r="W293">
        <v>0</v>
      </c>
      <c r="X293">
        <v>0</v>
      </c>
      <c r="Y293">
        <v>1</v>
      </c>
    </row>
    <row r="294" spans="1:25" x14ac:dyDescent="0.25">
      <c r="A294" s="1">
        <v>292</v>
      </c>
      <c r="B294" t="s">
        <v>976</v>
      </c>
      <c r="C294" t="s">
        <v>722</v>
      </c>
      <c r="D294" t="s">
        <v>51</v>
      </c>
      <c r="E294">
        <v>5000000</v>
      </c>
      <c r="F294">
        <v>2013</v>
      </c>
      <c r="G294" t="s">
        <v>90</v>
      </c>
      <c r="H294" t="s">
        <v>977</v>
      </c>
      <c r="I294" t="s">
        <v>724</v>
      </c>
      <c r="J294">
        <v>0</v>
      </c>
      <c r="K294">
        <v>0</v>
      </c>
      <c r="L294">
        <v>0</v>
      </c>
      <c r="M294">
        <v>0</v>
      </c>
      <c r="N294">
        <v>0</v>
      </c>
      <c r="O294">
        <v>1</v>
      </c>
      <c r="P294">
        <v>1</v>
      </c>
      <c r="Q294">
        <v>0</v>
      </c>
      <c r="R294">
        <v>0</v>
      </c>
      <c r="S294">
        <v>0</v>
      </c>
      <c r="T294">
        <v>0</v>
      </c>
      <c r="U294">
        <v>1</v>
      </c>
      <c r="V294">
        <v>0</v>
      </c>
      <c r="W294">
        <v>1</v>
      </c>
      <c r="X294">
        <v>1</v>
      </c>
      <c r="Y294">
        <v>1</v>
      </c>
    </row>
    <row r="295" spans="1:25" x14ac:dyDescent="0.25">
      <c r="A295" s="1">
        <v>293</v>
      </c>
      <c r="B295" t="s">
        <v>978</v>
      </c>
      <c r="C295" t="s">
        <v>957</v>
      </c>
      <c r="D295" t="s">
        <v>51</v>
      </c>
      <c r="E295">
        <v>4500000</v>
      </c>
      <c r="F295">
        <v>2021</v>
      </c>
      <c r="G295" t="s">
        <v>90</v>
      </c>
      <c r="H295" t="s">
        <v>979</v>
      </c>
      <c r="I295" t="s">
        <v>959</v>
      </c>
      <c r="J295">
        <v>1</v>
      </c>
      <c r="K295">
        <v>0</v>
      </c>
      <c r="L295">
        <v>0</v>
      </c>
      <c r="M295">
        <v>0</v>
      </c>
      <c r="N295">
        <v>0</v>
      </c>
      <c r="O295">
        <v>0</v>
      </c>
      <c r="P295">
        <v>1</v>
      </c>
      <c r="Q295">
        <v>0</v>
      </c>
      <c r="R295">
        <v>0</v>
      </c>
      <c r="S295">
        <v>0</v>
      </c>
      <c r="T295">
        <v>1</v>
      </c>
      <c r="U295">
        <v>0</v>
      </c>
      <c r="V295">
        <v>0</v>
      </c>
      <c r="W295">
        <v>0</v>
      </c>
      <c r="X295">
        <v>0</v>
      </c>
      <c r="Y295">
        <v>1</v>
      </c>
    </row>
    <row r="296" spans="1:25" x14ac:dyDescent="0.25">
      <c r="A296" s="1">
        <v>294</v>
      </c>
      <c r="B296" t="s">
        <v>980</v>
      </c>
      <c r="C296" t="s">
        <v>722</v>
      </c>
      <c r="D296" t="s">
        <v>652</v>
      </c>
      <c r="E296">
        <v>45000000</v>
      </c>
      <c r="F296">
        <v>2004</v>
      </c>
      <c r="G296" t="s">
        <v>53</v>
      </c>
      <c r="H296" t="s">
        <v>981</v>
      </c>
      <c r="I296" t="s">
        <v>724</v>
      </c>
      <c r="J296">
        <v>0</v>
      </c>
      <c r="K296">
        <v>0</v>
      </c>
      <c r="L296">
        <v>0</v>
      </c>
      <c r="M296">
        <v>0</v>
      </c>
      <c r="N296">
        <v>0</v>
      </c>
      <c r="O296">
        <v>1</v>
      </c>
      <c r="P296">
        <v>1</v>
      </c>
      <c r="Q296">
        <v>0</v>
      </c>
      <c r="R296">
        <v>0</v>
      </c>
      <c r="S296">
        <v>0</v>
      </c>
      <c r="T296">
        <v>0</v>
      </c>
      <c r="U296">
        <v>1</v>
      </c>
      <c r="V296">
        <v>0</v>
      </c>
      <c r="W296">
        <v>1</v>
      </c>
      <c r="X296">
        <v>1</v>
      </c>
      <c r="Y296">
        <v>1</v>
      </c>
    </row>
    <row r="297" spans="1:25" x14ac:dyDescent="0.25">
      <c r="A297" s="1">
        <v>295</v>
      </c>
      <c r="B297" t="s">
        <v>982</v>
      </c>
      <c r="C297" t="s">
        <v>983</v>
      </c>
      <c r="D297" t="s">
        <v>51</v>
      </c>
      <c r="E297">
        <v>2163000</v>
      </c>
      <c r="F297">
        <v>2014</v>
      </c>
      <c r="G297" t="s">
        <v>90</v>
      </c>
      <c r="H297" t="s">
        <v>984</v>
      </c>
      <c r="I297" t="s">
        <v>985</v>
      </c>
      <c r="J297">
        <v>1</v>
      </c>
      <c r="K297">
        <v>0</v>
      </c>
      <c r="L297">
        <v>0</v>
      </c>
      <c r="M297">
        <v>0</v>
      </c>
      <c r="N297">
        <v>0</v>
      </c>
      <c r="O297">
        <v>0</v>
      </c>
      <c r="P297">
        <v>0</v>
      </c>
      <c r="Q297">
        <v>0</v>
      </c>
      <c r="R297">
        <v>0</v>
      </c>
      <c r="S297">
        <v>1</v>
      </c>
      <c r="T297">
        <v>0</v>
      </c>
      <c r="U297">
        <v>0</v>
      </c>
      <c r="V297">
        <v>0</v>
      </c>
      <c r="W297">
        <v>1</v>
      </c>
      <c r="X297">
        <v>0</v>
      </c>
      <c r="Y297">
        <v>1</v>
      </c>
    </row>
    <row r="298" spans="1:25" x14ac:dyDescent="0.25">
      <c r="A298" s="1">
        <v>296</v>
      </c>
      <c r="B298" t="s">
        <v>987</v>
      </c>
      <c r="C298" t="s">
        <v>957</v>
      </c>
      <c r="D298" t="s">
        <v>51</v>
      </c>
      <c r="E298">
        <v>945000</v>
      </c>
      <c r="F298">
        <v>2018</v>
      </c>
      <c r="G298" t="s">
        <v>53</v>
      </c>
      <c r="H298" t="s">
        <v>988</v>
      </c>
      <c r="I298" t="s">
        <v>959</v>
      </c>
      <c r="J298">
        <v>1</v>
      </c>
      <c r="K298">
        <v>0</v>
      </c>
      <c r="L298">
        <v>0</v>
      </c>
      <c r="M298">
        <v>0</v>
      </c>
      <c r="N298">
        <v>0</v>
      </c>
      <c r="O298">
        <v>0</v>
      </c>
      <c r="P298">
        <v>1</v>
      </c>
      <c r="Q298">
        <v>0</v>
      </c>
      <c r="R298">
        <v>0</v>
      </c>
      <c r="S298">
        <v>0</v>
      </c>
      <c r="T298">
        <v>1</v>
      </c>
      <c r="U298">
        <v>0</v>
      </c>
      <c r="V298">
        <v>0</v>
      </c>
      <c r="W298">
        <v>0</v>
      </c>
      <c r="X298">
        <v>0</v>
      </c>
      <c r="Y298">
        <v>1</v>
      </c>
    </row>
    <row r="299" spans="1:25" x14ac:dyDescent="0.25">
      <c r="A299" s="1">
        <v>297</v>
      </c>
      <c r="B299" t="s">
        <v>989</v>
      </c>
      <c r="C299" t="s">
        <v>957</v>
      </c>
      <c r="D299" t="s">
        <v>51</v>
      </c>
      <c r="E299">
        <v>913000</v>
      </c>
      <c r="F299">
        <v>2019</v>
      </c>
      <c r="G299" t="s">
        <v>53</v>
      </c>
      <c r="H299" t="s">
        <v>990</v>
      </c>
      <c r="I299" t="s">
        <v>959</v>
      </c>
      <c r="J299">
        <v>1</v>
      </c>
      <c r="K299">
        <v>0</v>
      </c>
      <c r="L299">
        <v>0</v>
      </c>
      <c r="M299">
        <v>0</v>
      </c>
      <c r="N299">
        <v>0</v>
      </c>
      <c r="O299">
        <v>0</v>
      </c>
      <c r="P299">
        <v>1</v>
      </c>
      <c r="Q299">
        <v>0</v>
      </c>
      <c r="R299">
        <v>0</v>
      </c>
      <c r="S299">
        <v>0</v>
      </c>
      <c r="T299">
        <v>1</v>
      </c>
      <c r="U299">
        <v>0</v>
      </c>
      <c r="V299">
        <v>0</v>
      </c>
      <c r="W299">
        <v>0</v>
      </c>
      <c r="X299">
        <v>0</v>
      </c>
      <c r="Y299">
        <v>1</v>
      </c>
    </row>
    <row r="300" spans="1:25" x14ac:dyDescent="0.25">
      <c r="A300" s="1">
        <v>298</v>
      </c>
      <c r="B300" t="s">
        <v>991</v>
      </c>
      <c r="C300" t="s">
        <v>957</v>
      </c>
      <c r="D300" t="s">
        <v>51</v>
      </c>
      <c r="E300">
        <v>880000</v>
      </c>
      <c r="F300">
        <v>2018</v>
      </c>
      <c r="G300" t="s">
        <v>53</v>
      </c>
      <c r="H300" t="s">
        <v>992</v>
      </c>
      <c r="I300" t="s">
        <v>959</v>
      </c>
      <c r="J300">
        <v>1</v>
      </c>
      <c r="K300">
        <v>0</v>
      </c>
      <c r="L300">
        <v>0</v>
      </c>
      <c r="M300">
        <v>0</v>
      </c>
      <c r="N300">
        <v>0</v>
      </c>
      <c r="O300">
        <v>0</v>
      </c>
      <c r="P300">
        <v>1</v>
      </c>
      <c r="Q300">
        <v>0</v>
      </c>
      <c r="R300">
        <v>0</v>
      </c>
      <c r="S300">
        <v>0</v>
      </c>
      <c r="T300">
        <v>1</v>
      </c>
      <c r="U300">
        <v>0</v>
      </c>
      <c r="V300">
        <v>0</v>
      </c>
      <c r="W300">
        <v>0</v>
      </c>
      <c r="X300">
        <v>0</v>
      </c>
      <c r="Y300">
        <v>1</v>
      </c>
    </row>
    <row r="301" spans="1:25" x14ac:dyDescent="0.25">
      <c r="A301" s="1">
        <v>299</v>
      </c>
      <c r="B301" t="s">
        <v>993</v>
      </c>
      <c r="C301" t="s">
        <v>957</v>
      </c>
      <c r="D301" t="s">
        <v>51</v>
      </c>
      <c r="E301">
        <v>783000</v>
      </c>
      <c r="F301">
        <v>2017</v>
      </c>
      <c r="G301" t="s">
        <v>53</v>
      </c>
      <c r="H301" t="s">
        <v>994</v>
      </c>
      <c r="I301" t="s">
        <v>959</v>
      </c>
      <c r="J301">
        <v>1</v>
      </c>
      <c r="K301">
        <v>0</v>
      </c>
      <c r="L301">
        <v>0</v>
      </c>
      <c r="M301">
        <v>0</v>
      </c>
      <c r="N301">
        <v>0</v>
      </c>
      <c r="O301">
        <v>0</v>
      </c>
      <c r="P301">
        <v>1</v>
      </c>
      <c r="Q301">
        <v>0</v>
      </c>
      <c r="R301">
        <v>0</v>
      </c>
      <c r="S301">
        <v>0</v>
      </c>
      <c r="T301">
        <v>1</v>
      </c>
      <c r="U301">
        <v>0</v>
      </c>
      <c r="V301">
        <v>0</v>
      </c>
      <c r="W301">
        <v>0</v>
      </c>
      <c r="X301">
        <v>0</v>
      </c>
      <c r="Y301">
        <v>1</v>
      </c>
    </row>
    <row r="302" spans="1:25" x14ac:dyDescent="0.25">
      <c r="A302" s="1">
        <v>300</v>
      </c>
      <c r="B302" t="s">
        <v>995</v>
      </c>
      <c r="C302" t="s">
        <v>217</v>
      </c>
      <c r="D302" t="s">
        <v>1399</v>
      </c>
      <c r="F302">
        <v>2016</v>
      </c>
      <c r="G302" t="s">
        <v>53</v>
      </c>
      <c r="H302" t="s">
        <v>996</v>
      </c>
      <c r="I302" t="s">
        <v>220</v>
      </c>
      <c r="J302">
        <v>1</v>
      </c>
      <c r="K302">
        <v>0</v>
      </c>
      <c r="L302">
        <v>1</v>
      </c>
      <c r="M302">
        <v>1</v>
      </c>
      <c r="N302">
        <v>0</v>
      </c>
      <c r="O302">
        <v>0</v>
      </c>
      <c r="P302">
        <v>1</v>
      </c>
      <c r="Q302">
        <v>0</v>
      </c>
      <c r="R302">
        <v>0</v>
      </c>
      <c r="S302">
        <v>0</v>
      </c>
      <c r="T302">
        <v>0</v>
      </c>
      <c r="U302">
        <v>0</v>
      </c>
      <c r="V302">
        <v>0</v>
      </c>
      <c r="W302">
        <v>0</v>
      </c>
      <c r="X302">
        <v>0</v>
      </c>
      <c r="Y302">
        <v>1</v>
      </c>
    </row>
    <row r="303" spans="1:25" x14ac:dyDescent="0.25">
      <c r="A303" s="1">
        <v>301</v>
      </c>
      <c r="B303" t="s">
        <v>997</v>
      </c>
      <c r="C303" t="s">
        <v>998</v>
      </c>
      <c r="D303" t="s">
        <v>51</v>
      </c>
      <c r="F303">
        <v>2018</v>
      </c>
      <c r="G303" t="s">
        <v>53</v>
      </c>
      <c r="H303" t="s">
        <v>999</v>
      </c>
      <c r="I303" t="s">
        <v>1000</v>
      </c>
      <c r="J303">
        <v>1</v>
      </c>
      <c r="K303">
        <v>0</v>
      </c>
      <c r="L303">
        <v>0</v>
      </c>
      <c r="M303">
        <v>0</v>
      </c>
      <c r="N303">
        <v>0</v>
      </c>
      <c r="O303">
        <v>0</v>
      </c>
      <c r="P303">
        <v>0</v>
      </c>
      <c r="Q303">
        <v>1</v>
      </c>
      <c r="R303">
        <v>0</v>
      </c>
      <c r="S303">
        <v>0</v>
      </c>
      <c r="T303">
        <v>0</v>
      </c>
      <c r="U303">
        <v>1</v>
      </c>
      <c r="V303">
        <v>0</v>
      </c>
      <c r="W303">
        <v>0</v>
      </c>
      <c r="X303">
        <v>0</v>
      </c>
      <c r="Y303">
        <v>1</v>
      </c>
    </row>
    <row r="304" spans="1:25" x14ac:dyDescent="0.25">
      <c r="A304" s="1">
        <v>302</v>
      </c>
      <c r="B304" t="s">
        <v>1001</v>
      </c>
      <c r="C304" t="s">
        <v>104</v>
      </c>
      <c r="D304" t="s">
        <v>51</v>
      </c>
      <c r="F304">
        <v>2021</v>
      </c>
      <c r="H304" t="s">
        <v>1002</v>
      </c>
      <c r="I304" t="s">
        <v>106</v>
      </c>
      <c r="J304">
        <v>1</v>
      </c>
      <c r="K304">
        <v>0</v>
      </c>
      <c r="L304">
        <v>0</v>
      </c>
      <c r="M304">
        <v>0</v>
      </c>
      <c r="N304">
        <v>0</v>
      </c>
      <c r="O304">
        <v>0</v>
      </c>
      <c r="P304">
        <v>1</v>
      </c>
      <c r="Q304">
        <v>0</v>
      </c>
      <c r="R304">
        <v>0</v>
      </c>
      <c r="S304">
        <v>0</v>
      </c>
      <c r="T304">
        <v>0</v>
      </c>
      <c r="U304">
        <v>0</v>
      </c>
      <c r="V304">
        <v>0</v>
      </c>
      <c r="W304">
        <v>0</v>
      </c>
      <c r="X304">
        <v>0</v>
      </c>
      <c r="Y304">
        <v>1</v>
      </c>
    </row>
    <row r="305" spans="1:25" x14ac:dyDescent="0.25">
      <c r="A305" s="1">
        <v>303</v>
      </c>
      <c r="B305" t="s">
        <v>1003</v>
      </c>
      <c r="C305" t="s">
        <v>1004</v>
      </c>
      <c r="D305" t="s">
        <v>535</v>
      </c>
      <c r="F305">
        <v>2021</v>
      </c>
      <c r="H305" t="s">
        <v>1005</v>
      </c>
      <c r="I305" t="s">
        <v>1006</v>
      </c>
      <c r="J305">
        <v>0</v>
      </c>
      <c r="K305">
        <v>0</v>
      </c>
      <c r="L305">
        <v>1</v>
      </c>
      <c r="M305">
        <v>0</v>
      </c>
      <c r="N305">
        <v>0</v>
      </c>
      <c r="O305">
        <v>0</v>
      </c>
      <c r="P305">
        <v>1</v>
      </c>
      <c r="Q305">
        <v>0</v>
      </c>
      <c r="R305">
        <v>0</v>
      </c>
      <c r="S305">
        <v>0</v>
      </c>
      <c r="T305">
        <v>0</v>
      </c>
      <c r="U305">
        <v>0</v>
      </c>
      <c r="V305">
        <v>0</v>
      </c>
      <c r="W305">
        <v>0</v>
      </c>
      <c r="X305">
        <v>0</v>
      </c>
      <c r="Y305">
        <v>1</v>
      </c>
    </row>
    <row r="306" spans="1:25" x14ac:dyDescent="0.25">
      <c r="A306" s="1">
        <v>304</v>
      </c>
      <c r="B306" t="s">
        <v>1007</v>
      </c>
      <c r="C306" t="s">
        <v>1008</v>
      </c>
      <c r="D306" t="s">
        <v>110</v>
      </c>
      <c r="F306">
        <v>2020</v>
      </c>
      <c r="H306" t="s">
        <v>1009</v>
      </c>
      <c r="I306" t="s">
        <v>1010</v>
      </c>
      <c r="J306">
        <v>0</v>
      </c>
      <c r="K306">
        <v>0</v>
      </c>
      <c r="L306">
        <v>0</v>
      </c>
      <c r="M306">
        <v>1</v>
      </c>
      <c r="N306">
        <v>1</v>
      </c>
      <c r="O306">
        <v>0</v>
      </c>
      <c r="P306">
        <v>0</v>
      </c>
      <c r="Q306">
        <v>1</v>
      </c>
      <c r="R306">
        <v>0</v>
      </c>
      <c r="S306">
        <v>0</v>
      </c>
      <c r="T306">
        <v>0</v>
      </c>
      <c r="U306">
        <v>0</v>
      </c>
      <c r="V306">
        <v>0</v>
      </c>
      <c r="W306">
        <v>0</v>
      </c>
      <c r="X306">
        <v>0</v>
      </c>
      <c r="Y306">
        <v>1</v>
      </c>
    </row>
    <row r="307" spans="1:25" x14ac:dyDescent="0.25">
      <c r="A307" s="1">
        <v>305</v>
      </c>
      <c r="B307" t="s">
        <v>1011</v>
      </c>
      <c r="C307" t="s">
        <v>606</v>
      </c>
      <c r="D307" t="s">
        <v>67</v>
      </c>
      <c r="F307">
        <v>2020</v>
      </c>
      <c r="H307" t="s">
        <v>1012</v>
      </c>
      <c r="I307" t="s">
        <v>609</v>
      </c>
      <c r="J307">
        <v>0</v>
      </c>
      <c r="K307">
        <v>0</v>
      </c>
      <c r="L307">
        <v>0</v>
      </c>
      <c r="M307">
        <v>1</v>
      </c>
      <c r="N307">
        <v>0</v>
      </c>
      <c r="O307">
        <v>0</v>
      </c>
      <c r="P307">
        <v>0</v>
      </c>
      <c r="Q307">
        <v>1</v>
      </c>
      <c r="R307">
        <v>0</v>
      </c>
      <c r="S307">
        <v>0</v>
      </c>
      <c r="T307">
        <v>0</v>
      </c>
      <c r="U307">
        <v>1</v>
      </c>
      <c r="V307">
        <v>0</v>
      </c>
      <c r="W307">
        <v>0</v>
      </c>
      <c r="X307">
        <v>0</v>
      </c>
      <c r="Y307">
        <v>1</v>
      </c>
    </row>
    <row r="308" spans="1:25" x14ac:dyDescent="0.25">
      <c r="A308" s="1">
        <v>306</v>
      </c>
      <c r="B308" t="s">
        <v>1013</v>
      </c>
      <c r="C308" t="s">
        <v>217</v>
      </c>
      <c r="D308" t="s">
        <v>51</v>
      </c>
      <c r="F308">
        <v>2015</v>
      </c>
      <c r="G308" t="s">
        <v>53</v>
      </c>
      <c r="H308" t="s">
        <v>1014</v>
      </c>
      <c r="I308" t="s">
        <v>220</v>
      </c>
      <c r="J308">
        <v>1</v>
      </c>
      <c r="K308">
        <v>0</v>
      </c>
      <c r="L308">
        <v>0</v>
      </c>
      <c r="M308">
        <v>1</v>
      </c>
      <c r="N308">
        <v>0</v>
      </c>
      <c r="O308">
        <v>0</v>
      </c>
      <c r="P308">
        <v>1</v>
      </c>
      <c r="Q308">
        <v>0</v>
      </c>
      <c r="R308">
        <v>0</v>
      </c>
      <c r="S308">
        <v>0</v>
      </c>
      <c r="T308">
        <v>0</v>
      </c>
      <c r="U308">
        <v>0</v>
      </c>
      <c r="V308">
        <v>0</v>
      </c>
      <c r="W308">
        <v>0</v>
      </c>
      <c r="X308">
        <v>0</v>
      </c>
      <c r="Y308">
        <v>1</v>
      </c>
    </row>
    <row r="309" spans="1:25" x14ac:dyDescent="0.25">
      <c r="A309" s="1">
        <v>307</v>
      </c>
      <c r="B309" t="s">
        <v>1015</v>
      </c>
      <c r="C309" t="s">
        <v>606</v>
      </c>
      <c r="D309" t="s">
        <v>110</v>
      </c>
      <c r="F309">
        <v>2020</v>
      </c>
      <c r="H309" t="s">
        <v>1016</v>
      </c>
      <c r="I309" t="s">
        <v>609</v>
      </c>
      <c r="J309">
        <v>0</v>
      </c>
      <c r="K309">
        <v>0</v>
      </c>
      <c r="L309">
        <v>0</v>
      </c>
      <c r="M309">
        <v>1</v>
      </c>
      <c r="N309">
        <v>0</v>
      </c>
      <c r="O309">
        <v>0</v>
      </c>
      <c r="P309">
        <v>0</v>
      </c>
      <c r="Q309">
        <v>1</v>
      </c>
      <c r="R309">
        <v>0</v>
      </c>
      <c r="S309">
        <v>0</v>
      </c>
      <c r="T309">
        <v>0</v>
      </c>
      <c r="U309">
        <v>1</v>
      </c>
      <c r="V309">
        <v>0</v>
      </c>
      <c r="W309">
        <v>0</v>
      </c>
      <c r="X309">
        <v>0</v>
      </c>
      <c r="Y309">
        <v>1</v>
      </c>
    </row>
    <row r="310" spans="1:25" x14ac:dyDescent="0.25">
      <c r="A310" s="1">
        <v>308</v>
      </c>
      <c r="B310" t="s">
        <v>1017</v>
      </c>
      <c r="C310" t="s">
        <v>299</v>
      </c>
      <c r="D310" t="s">
        <v>110</v>
      </c>
      <c r="F310">
        <v>2021</v>
      </c>
      <c r="H310" t="s">
        <v>1018</v>
      </c>
      <c r="I310" t="s">
        <v>302</v>
      </c>
      <c r="J310">
        <v>0</v>
      </c>
      <c r="K310">
        <v>0</v>
      </c>
      <c r="L310">
        <v>0</v>
      </c>
      <c r="M310">
        <v>1</v>
      </c>
      <c r="N310">
        <v>1</v>
      </c>
      <c r="O310">
        <v>0</v>
      </c>
      <c r="P310">
        <v>0</v>
      </c>
      <c r="Q310">
        <v>1</v>
      </c>
      <c r="R310">
        <v>0</v>
      </c>
      <c r="S310">
        <v>0</v>
      </c>
      <c r="T310">
        <v>1</v>
      </c>
      <c r="U310">
        <v>0</v>
      </c>
      <c r="V310">
        <v>0</v>
      </c>
      <c r="W310">
        <v>0</v>
      </c>
      <c r="X310">
        <v>0</v>
      </c>
      <c r="Y310">
        <v>1</v>
      </c>
    </row>
    <row r="311" spans="1:25" x14ac:dyDescent="0.25">
      <c r="A311" s="1">
        <v>309</v>
      </c>
      <c r="B311" t="s">
        <v>1019</v>
      </c>
      <c r="C311" t="s">
        <v>1020</v>
      </c>
      <c r="D311" t="s">
        <v>863</v>
      </c>
      <c r="F311">
        <v>2013</v>
      </c>
      <c r="G311" t="s">
        <v>53</v>
      </c>
      <c r="H311" t="s">
        <v>1021</v>
      </c>
      <c r="I311" t="s">
        <v>1022</v>
      </c>
      <c r="J311">
        <v>0</v>
      </c>
      <c r="K311">
        <v>0</v>
      </c>
      <c r="L311">
        <v>1</v>
      </c>
      <c r="M311">
        <v>0</v>
      </c>
      <c r="N311">
        <v>0</v>
      </c>
      <c r="O311">
        <v>0</v>
      </c>
      <c r="P311">
        <v>0</v>
      </c>
      <c r="Q311">
        <v>0</v>
      </c>
      <c r="R311">
        <v>0</v>
      </c>
      <c r="S311">
        <v>1</v>
      </c>
      <c r="T311">
        <v>0</v>
      </c>
      <c r="U311">
        <v>1</v>
      </c>
      <c r="V311">
        <v>0</v>
      </c>
      <c r="W311">
        <v>0</v>
      </c>
      <c r="X311">
        <v>0</v>
      </c>
      <c r="Y311">
        <v>1</v>
      </c>
    </row>
    <row r="312" spans="1:25" x14ac:dyDescent="0.25">
      <c r="A312" s="1">
        <v>310</v>
      </c>
      <c r="B312" t="s">
        <v>1023</v>
      </c>
      <c r="C312" t="s">
        <v>75</v>
      </c>
      <c r="D312" t="s">
        <v>51</v>
      </c>
      <c r="F312">
        <v>2020</v>
      </c>
      <c r="H312" t="s">
        <v>1024</v>
      </c>
      <c r="I312" t="s">
        <v>78</v>
      </c>
      <c r="J312">
        <v>0</v>
      </c>
      <c r="K312">
        <v>0</v>
      </c>
      <c r="L312">
        <v>1</v>
      </c>
      <c r="M312">
        <v>0</v>
      </c>
      <c r="N312">
        <v>0</v>
      </c>
      <c r="O312">
        <v>0</v>
      </c>
      <c r="P312">
        <v>1</v>
      </c>
      <c r="Q312">
        <v>0</v>
      </c>
      <c r="R312">
        <v>0</v>
      </c>
      <c r="S312">
        <v>0</v>
      </c>
      <c r="T312">
        <v>1</v>
      </c>
      <c r="U312">
        <v>1</v>
      </c>
      <c r="V312">
        <v>0</v>
      </c>
      <c r="W312">
        <v>0</v>
      </c>
      <c r="X312">
        <v>0</v>
      </c>
      <c r="Y312">
        <v>1</v>
      </c>
    </row>
    <row r="313" spans="1:25" x14ac:dyDescent="0.25">
      <c r="A313" s="1">
        <v>311</v>
      </c>
      <c r="B313" t="s">
        <v>1025</v>
      </c>
      <c r="C313" t="s">
        <v>611</v>
      </c>
      <c r="D313" t="s">
        <v>110</v>
      </c>
      <c r="F313">
        <v>2018</v>
      </c>
      <c r="H313" t="s">
        <v>1026</v>
      </c>
      <c r="I313" t="s">
        <v>614</v>
      </c>
      <c r="J313">
        <v>0</v>
      </c>
      <c r="K313">
        <v>0</v>
      </c>
      <c r="L313">
        <v>0</v>
      </c>
      <c r="M313">
        <v>1</v>
      </c>
      <c r="N313">
        <v>1</v>
      </c>
      <c r="O313">
        <v>0</v>
      </c>
      <c r="P313">
        <v>1</v>
      </c>
      <c r="Q313">
        <v>0</v>
      </c>
      <c r="R313">
        <v>0</v>
      </c>
      <c r="S313">
        <v>0</v>
      </c>
      <c r="T313">
        <v>0</v>
      </c>
      <c r="U313">
        <v>1</v>
      </c>
      <c r="V313">
        <v>0</v>
      </c>
      <c r="W313">
        <v>0</v>
      </c>
      <c r="X313">
        <v>0</v>
      </c>
      <c r="Y313">
        <v>1</v>
      </c>
    </row>
    <row r="314" spans="1:25" x14ac:dyDescent="0.25">
      <c r="A314" s="1">
        <v>312</v>
      </c>
      <c r="B314" t="s">
        <v>1027</v>
      </c>
      <c r="C314" t="s">
        <v>75</v>
      </c>
      <c r="D314" t="s">
        <v>51</v>
      </c>
      <c r="F314">
        <v>2020</v>
      </c>
      <c r="H314" t="s">
        <v>1029</v>
      </c>
      <c r="I314" t="s">
        <v>78</v>
      </c>
      <c r="J314">
        <v>1</v>
      </c>
      <c r="K314">
        <v>1</v>
      </c>
      <c r="L314">
        <v>1</v>
      </c>
      <c r="M314">
        <v>1</v>
      </c>
      <c r="N314">
        <v>1</v>
      </c>
      <c r="O314">
        <v>1</v>
      </c>
      <c r="P314">
        <v>1</v>
      </c>
      <c r="Q314">
        <v>0</v>
      </c>
      <c r="R314">
        <v>0</v>
      </c>
      <c r="S314">
        <v>0</v>
      </c>
      <c r="T314">
        <v>0</v>
      </c>
      <c r="U314">
        <v>0</v>
      </c>
      <c r="V314">
        <v>0</v>
      </c>
      <c r="W314">
        <v>0</v>
      </c>
      <c r="X314">
        <v>0</v>
      </c>
      <c r="Y314">
        <v>1</v>
      </c>
    </row>
    <row r="315" spans="1:25" x14ac:dyDescent="0.25">
      <c r="A315" s="1">
        <v>313</v>
      </c>
      <c r="B315" t="s">
        <v>1030</v>
      </c>
      <c r="C315" t="s">
        <v>1031</v>
      </c>
      <c r="D315" t="s">
        <v>51</v>
      </c>
      <c r="F315">
        <v>2015</v>
      </c>
      <c r="G315" t="s">
        <v>53</v>
      </c>
      <c r="H315" t="s">
        <v>1032</v>
      </c>
      <c r="I315" t="s">
        <v>1033</v>
      </c>
      <c r="J315">
        <v>0</v>
      </c>
      <c r="K315">
        <v>1</v>
      </c>
      <c r="L315">
        <v>0</v>
      </c>
      <c r="M315">
        <v>0</v>
      </c>
      <c r="N315">
        <v>0</v>
      </c>
      <c r="O315">
        <v>0</v>
      </c>
      <c r="P315">
        <v>0</v>
      </c>
      <c r="Q315">
        <v>1</v>
      </c>
      <c r="R315">
        <v>0</v>
      </c>
      <c r="S315">
        <v>0</v>
      </c>
      <c r="T315">
        <v>0</v>
      </c>
      <c r="U315">
        <v>0</v>
      </c>
      <c r="V315">
        <v>0</v>
      </c>
      <c r="W315">
        <v>0</v>
      </c>
      <c r="X315">
        <v>0</v>
      </c>
      <c r="Y315">
        <v>1</v>
      </c>
    </row>
    <row r="316" spans="1:25" x14ac:dyDescent="0.25">
      <c r="A316" s="1">
        <v>314</v>
      </c>
      <c r="B316" t="s">
        <v>1034</v>
      </c>
      <c r="C316" t="s">
        <v>217</v>
      </c>
      <c r="D316" t="s">
        <v>51</v>
      </c>
      <c r="F316">
        <v>2015</v>
      </c>
      <c r="G316" t="s">
        <v>53</v>
      </c>
      <c r="H316" t="s">
        <v>1035</v>
      </c>
      <c r="I316" t="s">
        <v>220</v>
      </c>
      <c r="J316">
        <v>0</v>
      </c>
      <c r="K316">
        <v>0</v>
      </c>
      <c r="L316">
        <v>0</v>
      </c>
      <c r="M316">
        <v>1</v>
      </c>
      <c r="N316">
        <v>0</v>
      </c>
      <c r="O316">
        <v>0</v>
      </c>
      <c r="P316">
        <v>1</v>
      </c>
      <c r="Q316">
        <v>0</v>
      </c>
      <c r="R316">
        <v>0</v>
      </c>
      <c r="S316">
        <v>0</v>
      </c>
      <c r="T316">
        <v>0</v>
      </c>
      <c r="U316">
        <v>0</v>
      </c>
      <c r="V316">
        <v>0</v>
      </c>
      <c r="W316">
        <v>0</v>
      </c>
      <c r="X316">
        <v>0</v>
      </c>
      <c r="Y316">
        <v>1</v>
      </c>
    </row>
    <row r="317" spans="1:25" x14ac:dyDescent="0.25">
      <c r="A317" s="1">
        <v>315</v>
      </c>
      <c r="B317" t="s">
        <v>1036</v>
      </c>
      <c r="C317" t="s">
        <v>1008</v>
      </c>
      <c r="D317" t="s">
        <v>110</v>
      </c>
      <c r="F317">
        <v>2020</v>
      </c>
      <c r="H317" t="s">
        <v>1037</v>
      </c>
      <c r="I317" t="s">
        <v>1010</v>
      </c>
      <c r="J317">
        <v>0</v>
      </c>
      <c r="K317">
        <v>0</v>
      </c>
      <c r="L317">
        <v>0</v>
      </c>
      <c r="M317">
        <v>1</v>
      </c>
      <c r="N317">
        <v>1</v>
      </c>
      <c r="O317">
        <v>0</v>
      </c>
      <c r="P317">
        <v>1</v>
      </c>
      <c r="Q317">
        <v>0</v>
      </c>
      <c r="R317">
        <v>0</v>
      </c>
      <c r="S317">
        <v>0</v>
      </c>
      <c r="T317">
        <v>0</v>
      </c>
      <c r="U317">
        <v>0</v>
      </c>
      <c r="V317">
        <v>0</v>
      </c>
      <c r="W317">
        <v>0</v>
      </c>
      <c r="X317">
        <v>0</v>
      </c>
      <c r="Y317">
        <v>1</v>
      </c>
    </row>
    <row r="318" spans="1:25" x14ac:dyDescent="0.25">
      <c r="A318" s="1">
        <v>316</v>
      </c>
      <c r="B318" t="s">
        <v>1038</v>
      </c>
      <c r="C318" t="s">
        <v>742</v>
      </c>
      <c r="D318" t="s">
        <v>51</v>
      </c>
      <c r="F318">
        <v>2020</v>
      </c>
      <c r="H318" t="s">
        <v>1040</v>
      </c>
      <c r="I318" t="s">
        <v>744</v>
      </c>
      <c r="J318">
        <v>1</v>
      </c>
      <c r="K318">
        <v>1</v>
      </c>
      <c r="L318">
        <v>1</v>
      </c>
      <c r="M318">
        <v>1</v>
      </c>
      <c r="N318">
        <v>1</v>
      </c>
      <c r="O318">
        <v>1</v>
      </c>
      <c r="P318">
        <v>0</v>
      </c>
      <c r="Q318">
        <v>1</v>
      </c>
      <c r="R318">
        <v>0</v>
      </c>
      <c r="S318">
        <v>0</v>
      </c>
      <c r="T318">
        <v>0</v>
      </c>
      <c r="U318">
        <v>0</v>
      </c>
      <c r="V318">
        <v>0</v>
      </c>
      <c r="W318">
        <v>0</v>
      </c>
      <c r="X318">
        <v>0</v>
      </c>
      <c r="Y318">
        <v>1</v>
      </c>
    </row>
    <row r="319" spans="1:25" x14ac:dyDescent="0.25">
      <c r="A319" s="1">
        <v>317</v>
      </c>
      <c r="B319" t="s">
        <v>1041</v>
      </c>
      <c r="C319" t="s">
        <v>841</v>
      </c>
      <c r="D319" t="s">
        <v>51</v>
      </c>
      <c r="F319">
        <v>2020</v>
      </c>
      <c r="H319" t="s">
        <v>1042</v>
      </c>
      <c r="I319" t="s">
        <v>844</v>
      </c>
      <c r="J319">
        <v>0</v>
      </c>
      <c r="K319">
        <v>0</v>
      </c>
      <c r="L319">
        <v>0</v>
      </c>
      <c r="M319">
        <v>0</v>
      </c>
      <c r="N319">
        <v>0</v>
      </c>
      <c r="O319">
        <v>1</v>
      </c>
      <c r="P319">
        <v>0</v>
      </c>
      <c r="Q319">
        <v>0</v>
      </c>
      <c r="R319">
        <v>0</v>
      </c>
      <c r="S319">
        <v>0</v>
      </c>
      <c r="T319">
        <v>0</v>
      </c>
      <c r="U319">
        <v>1</v>
      </c>
      <c r="V319">
        <v>0</v>
      </c>
      <c r="W319">
        <v>0</v>
      </c>
      <c r="X319">
        <v>0</v>
      </c>
      <c r="Y319">
        <v>0</v>
      </c>
    </row>
    <row r="320" spans="1:25" x14ac:dyDescent="0.25">
      <c r="A320" s="1">
        <v>318</v>
      </c>
      <c r="B320" t="s">
        <v>1043</v>
      </c>
      <c r="C320" t="s">
        <v>1044</v>
      </c>
      <c r="D320" t="s">
        <v>51</v>
      </c>
      <c r="F320">
        <v>2013</v>
      </c>
      <c r="G320" t="s">
        <v>53</v>
      </c>
      <c r="H320" t="s">
        <v>1045</v>
      </c>
      <c r="I320" t="s">
        <v>1046</v>
      </c>
      <c r="J320">
        <v>0</v>
      </c>
      <c r="K320">
        <v>0</v>
      </c>
      <c r="L320">
        <v>1</v>
      </c>
      <c r="M320">
        <v>0</v>
      </c>
      <c r="N320">
        <v>0</v>
      </c>
      <c r="O320">
        <v>0</v>
      </c>
      <c r="P320">
        <v>1</v>
      </c>
      <c r="Q320">
        <v>0</v>
      </c>
      <c r="R320">
        <v>0</v>
      </c>
      <c r="S320">
        <v>0</v>
      </c>
      <c r="T320">
        <v>0</v>
      </c>
      <c r="U320">
        <v>0</v>
      </c>
      <c r="V320">
        <v>0</v>
      </c>
      <c r="W320">
        <v>0</v>
      </c>
      <c r="X320">
        <v>0</v>
      </c>
      <c r="Y320">
        <v>1</v>
      </c>
    </row>
    <row r="321" spans="1:25" x14ac:dyDescent="0.25">
      <c r="A321" s="1">
        <v>319</v>
      </c>
      <c r="B321" t="s">
        <v>1048</v>
      </c>
      <c r="C321" t="s">
        <v>643</v>
      </c>
      <c r="D321" t="s">
        <v>51</v>
      </c>
      <c r="F321">
        <v>2016</v>
      </c>
      <c r="G321" t="s">
        <v>53</v>
      </c>
      <c r="H321" t="s">
        <v>1049</v>
      </c>
      <c r="I321" t="s">
        <v>645</v>
      </c>
      <c r="J321">
        <v>0</v>
      </c>
      <c r="K321">
        <v>0</v>
      </c>
      <c r="L321">
        <v>1</v>
      </c>
      <c r="M321">
        <v>0</v>
      </c>
      <c r="N321">
        <v>0</v>
      </c>
      <c r="O321">
        <v>0</v>
      </c>
      <c r="P321">
        <v>0</v>
      </c>
      <c r="Q321">
        <v>1</v>
      </c>
      <c r="R321">
        <v>0</v>
      </c>
      <c r="S321">
        <v>0</v>
      </c>
      <c r="T321">
        <v>0</v>
      </c>
      <c r="U321">
        <v>0</v>
      </c>
      <c r="V321">
        <v>0</v>
      </c>
      <c r="W321">
        <v>0</v>
      </c>
      <c r="X321">
        <v>0</v>
      </c>
      <c r="Y321">
        <v>1</v>
      </c>
    </row>
    <row r="322" spans="1:25" x14ac:dyDescent="0.25">
      <c r="A322" s="1">
        <v>320</v>
      </c>
      <c r="B322" t="s">
        <v>1050</v>
      </c>
      <c r="C322" t="s">
        <v>606</v>
      </c>
      <c r="D322" t="s">
        <v>51</v>
      </c>
      <c r="F322">
        <v>2020</v>
      </c>
      <c r="H322" t="s">
        <v>1052</v>
      </c>
      <c r="I322" t="s">
        <v>609</v>
      </c>
      <c r="J322">
        <v>1</v>
      </c>
      <c r="K322">
        <v>1</v>
      </c>
      <c r="L322">
        <v>0</v>
      </c>
      <c r="M322">
        <v>0</v>
      </c>
      <c r="N322">
        <v>0</v>
      </c>
      <c r="O322">
        <v>0</v>
      </c>
      <c r="P322">
        <v>0</v>
      </c>
      <c r="Q322">
        <v>1</v>
      </c>
      <c r="R322">
        <v>0</v>
      </c>
      <c r="S322">
        <v>0</v>
      </c>
      <c r="T322">
        <v>0</v>
      </c>
      <c r="U322">
        <v>1</v>
      </c>
      <c r="V322">
        <v>0</v>
      </c>
      <c r="W322">
        <v>0</v>
      </c>
      <c r="X322">
        <v>0</v>
      </c>
      <c r="Y322">
        <v>1</v>
      </c>
    </row>
    <row r="323" spans="1:25" x14ac:dyDescent="0.25">
      <c r="A323" s="1">
        <v>321</v>
      </c>
      <c r="B323" t="s">
        <v>1053</v>
      </c>
      <c r="C323" t="s">
        <v>1054</v>
      </c>
      <c r="D323" t="s">
        <v>138</v>
      </c>
      <c r="F323">
        <v>2019</v>
      </c>
      <c r="H323" t="s">
        <v>1055</v>
      </c>
      <c r="I323" t="s">
        <v>1056</v>
      </c>
      <c r="J323">
        <v>0</v>
      </c>
      <c r="K323">
        <v>0</v>
      </c>
      <c r="L323">
        <v>1</v>
      </c>
      <c r="M323">
        <v>0</v>
      </c>
      <c r="N323">
        <v>0</v>
      </c>
      <c r="O323">
        <v>0</v>
      </c>
      <c r="P323">
        <v>0</v>
      </c>
      <c r="Q323">
        <v>1</v>
      </c>
      <c r="R323">
        <v>0</v>
      </c>
      <c r="S323">
        <v>0</v>
      </c>
      <c r="T323">
        <v>1</v>
      </c>
      <c r="U323">
        <v>0</v>
      </c>
      <c r="V323">
        <v>0</v>
      </c>
      <c r="W323">
        <v>0</v>
      </c>
      <c r="X323">
        <v>0</v>
      </c>
      <c r="Y323">
        <v>1</v>
      </c>
    </row>
    <row r="324" spans="1:25" x14ac:dyDescent="0.25">
      <c r="A324" s="1">
        <v>322</v>
      </c>
      <c r="B324" t="s">
        <v>1057</v>
      </c>
      <c r="C324" t="s">
        <v>758</v>
      </c>
      <c r="D324" t="s">
        <v>110</v>
      </c>
      <c r="F324">
        <v>2021</v>
      </c>
      <c r="H324" t="s">
        <v>1059</v>
      </c>
      <c r="I324" t="s">
        <v>760</v>
      </c>
      <c r="J324">
        <v>1</v>
      </c>
      <c r="K324">
        <v>1</v>
      </c>
      <c r="L324">
        <v>1</v>
      </c>
      <c r="M324">
        <v>1</v>
      </c>
      <c r="N324">
        <v>0</v>
      </c>
      <c r="O324">
        <v>1</v>
      </c>
      <c r="P324">
        <v>0</v>
      </c>
      <c r="Q324">
        <v>1</v>
      </c>
      <c r="R324">
        <v>0</v>
      </c>
      <c r="S324">
        <v>0</v>
      </c>
      <c r="T324">
        <v>0</v>
      </c>
      <c r="U324">
        <v>0</v>
      </c>
      <c r="V324">
        <v>0</v>
      </c>
      <c r="W324">
        <v>0</v>
      </c>
      <c r="X324">
        <v>0</v>
      </c>
      <c r="Y324">
        <v>1</v>
      </c>
    </row>
    <row r="325" spans="1:25" x14ac:dyDescent="0.25">
      <c r="A325" s="1">
        <v>323</v>
      </c>
      <c r="B325" t="s">
        <v>1060</v>
      </c>
      <c r="C325" t="s">
        <v>728</v>
      </c>
      <c r="D325" t="s">
        <v>51</v>
      </c>
      <c r="F325">
        <v>2018</v>
      </c>
      <c r="G325" t="s">
        <v>53</v>
      </c>
      <c r="H325" t="s">
        <v>1061</v>
      </c>
      <c r="I325" t="s">
        <v>730</v>
      </c>
      <c r="J325">
        <v>1</v>
      </c>
      <c r="K325">
        <v>0</v>
      </c>
      <c r="L325">
        <v>0</v>
      </c>
      <c r="M325">
        <v>0</v>
      </c>
      <c r="N325">
        <v>0</v>
      </c>
      <c r="O325">
        <v>0</v>
      </c>
      <c r="P325">
        <v>0</v>
      </c>
      <c r="Q325">
        <v>0</v>
      </c>
      <c r="R325">
        <v>0</v>
      </c>
      <c r="S325">
        <v>1</v>
      </c>
      <c r="T325">
        <v>0</v>
      </c>
      <c r="U325">
        <v>1</v>
      </c>
      <c r="V325">
        <v>0</v>
      </c>
      <c r="W325">
        <v>0</v>
      </c>
      <c r="X325">
        <v>0</v>
      </c>
      <c r="Y325">
        <v>1</v>
      </c>
    </row>
    <row r="326" spans="1:25" x14ac:dyDescent="0.25">
      <c r="A326" s="1">
        <v>324</v>
      </c>
      <c r="B326" t="s">
        <v>1062</v>
      </c>
      <c r="C326" t="s">
        <v>217</v>
      </c>
      <c r="D326" t="s">
        <v>51</v>
      </c>
      <c r="F326">
        <v>2021</v>
      </c>
      <c r="H326" t="s">
        <v>1063</v>
      </c>
      <c r="I326" t="s">
        <v>220</v>
      </c>
      <c r="J326">
        <v>1</v>
      </c>
      <c r="K326">
        <v>0</v>
      </c>
      <c r="L326">
        <v>0</v>
      </c>
      <c r="M326">
        <v>0</v>
      </c>
      <c r="N326">
        <v>0</v>
      </c>
      <c r="O326">
        <v>0</v>
      </c>
      <c r="P326">
        <v>0</v>
      </c>
      <c r="Q326">
        <v>1</v>
      </c>
      <c r="R326">
        <v>0</v>
      </c>
      <c r="S326">
        <v>0</v>
      </c>
      <c r="T326">
        <v>0</v>
      </c>
      <c r="U326">
        <v>0</v>
      </c>
      <c r="V326">
        <v>0</v>
      </c>
      <c r="W326">
        <v>0</v>
      </c>
      <c r="X326">
        <v>0</v>
      </c>
      <c r="Y326">
        <v>1</v>
      </c>
    </row>
    <row r="327" spans="1:25" x14ac:dyDescent="0.25">
      <c r="A327" s="1">
        <v>325</v>
      </c>
      <c r="B327" t="s">
        <v>1064</v>
      </c>
      <c r="C327" t="s">
        <v>1065</v>
      </c>
      <c r="D327" t="s">
        <v>51</v>
      </c>
      <c r="F327">
        <v>2016</v>
      </c>
      <c r="G327" t="s">
        <v>53</v>
      </c>
      <c r="H327" t="s">
        <v>1066</v>
      </c>
      <c r="I327" t="s">
        <v>1067</v>
      </c>
      <c r="J327">
        <v>0</v>
      </c>
      <c r="K327">
        <v>0</v>
      </c>
      <c r="L327">
        <v>1</v>
      </c>
      <c r="M327">
        <v>0</v>
      </c>
      <c r="N327">
        <v>0</v>
      </c>
      <c r="O327">
        <v>1</v>
      </c>
      <c r="P327">
        <v>0</v>
      </c>
      <c r="Q327">
        <v>0</v>
      </c>
      <c r="R327">
        <v>0</v>
      </c>
      <c r="S327">
        <v>1</v>
      </c>
      <c r="T327">
        <v>0</v>
      </c>
      <c r="U327">
        <v>0</v>
      </c>
      <c r="V327">
        <v>0</v>
      </c>
      <c r="W327">
        <v>0</v>
      </c>
      <c r="X327">
        <v>0</v>
      </c>
      <c r="Y327">
        <v>1</v>
      </c>
    </row>
    <row r="328" spans="1:25" x14ac:dyDescent="0.25">
      <c r="A328" s="1">
        <v>326</v>
      </c>
      <c r="B328" t="s">
        <v>1068</v>
      </c>
      <c r="C328" t="s">
        <v>1069</v>
      </c>
      <c r="D328" t="s">
        <v>110</v>
      </c>
      <c r="F328">
        <v>2020</v>
      </c>
      <c r="H328" t="s">
        <v>1070</v>
      </c>
      <c r="I328" t="s">
        <v>1071</v>
      </c>
      <c r="J328">
        <v>0</v>
      </c>
      <c r="K328">
        <v>0</v>
      </c>
      <c r="L328">
        <v>0</v>
      </c>
      <c r="M328">
        <v>1</v>
      </c>
      <c r="N328">
        <v>1</v>
      </c>
      <c r="O328">
        <v>0</v>
      </c>
      <c r="P328">
        <v>0</v>
      </c>
      <c r="Q328">
        <v>1</v>
      </c>
      <c r="R328">
        <v>0</v>
      </c>
      <c r="S328">
        <v>0</v>
      </c>
      <c r="T328">
        <v>0</v>
      </c>
      <c r="U328">
        <v>0</v>
      </c>
      <c r="V328">
        <v>0</v>
      </c>
      <c r="W328">
        <v>0</v>
      </c>
      <c r="X328">
        <v>0</v>
      </c>
      <c r="Y328">
        <v>1</v>
      </c>
    </row>
    <row r="329" spans="1:25" x14ac:dyDescent="0.25">
      <c r="A329" s="1">
        <v>327</v>
      </c>
      <c r="B329" t="s">
        <v>1072</v>
      </c>
      <c r="C329" t="s">
        <v>957</v>
      </c>
      <c r="D329" t="s">
        <v>51</v>
      </c>
      <c r="F329">
        <v>2020</v>
      </c>
      <c r="G329" t="s">
        <v>53</v>
      </c>
      <c r="H329" t="s">
        <v>1073</v>
      </c>
      <c r="I329" t="s">
        <v>959</v>
      </c>
      <c r="J329">
        <v>1</v>
      </c>
      <c r="K329">
        <v>0</v>
      </c>
      <c r="L329">
        <v>0</v>
      </c>
      <c r="M329">
        <v>0</v>
      </c>
      <c r="N329">
        <v>0</v>
      </c>
      <c r="O329">
        <v>0</v>
      </c>
      <c r="P329">
        <v>1</v>
      </c>
      <c r="Q329">
        <v>0</v>
      </c>
      <c r="R329">
        <v>0</v>
      </c>
      <c r="S329">
        <v>0</v>
      </c>
      <c r="T329">
        <v>1</v>
      </c>
      <c r="U329">
        <v>0</v>
      </c>
      <c r="V329">
        <v>0</v>
      </c>
      <c r="W329">
        <v>0</v>
      </c>
      <c r="X329">
        <v>0</v>
      </c>
      <c r="Y329">
        <v>1</v>
      </c>
    </row>
    <row r="330" spans="1:25" x14ac:dyDescent="0.25">
      <c r="A330" s="1">
        <v>328</v>
      </c>
      <c r="B330" t="s">
        <v>1074</v>
      </c>
      <c r="C330" t="s">
        <v>742</v>
      </c>
      <c r="D330" t="s">
        <v>51</v>
      </c>
      <c r="F330">
        <v>2020</v>
      </c>
      <c r="H330" t="s">
        <v>1075</v>
      </c>
      <c r="I330" t="s">
        <v>744</v>
      </c>
      <c r="J330">
        <v>1</v>
      </c>
      <c r="K330">
        <v>1</v>
      </c>
      <c r="L330">
        <v>1</v>
      </c>
      <c r="M330">
        <v>1</v>
      </c>
      <c r="N330">
        <v>1</v>
      </c>
      <c r="O330">
        <v>1</v>
      </c>
      <c r="P330">
        <v>1</v>
      </c>
      <c r="Q330">
        <v>0</v>
      </c>
      <c r="R330">
        <v>0</v>
      </c>
      <c r="S330">
        <v>0</v>
      </c>
      <c r="T330">
        <v>0</v>
      </c>
      <c r="U330">
        <v>0</v>
      </c>
      <c r="V330">
        <v>0</v>
      </c>
      <c r="W330">
        <v>0</v>
      </c>
      <c r="X330">
        <v>0</v>
      </c>
      <c r="Y330">
        <v>1</v>
      </c>
    </row>
    <row r="331" spans="1:25" x14ac:dyDescent="0.25">
      <c r="A331" s="1">
        <v>329</v>
      </c>
      <c r="B331" t="s">
        <v>1076</v>
      </c>
      <c r="C331" t="s">
        <v>217</v>
      </c>
      <c r="D331" t="s">
        <v>51</v>
      </c>
      <c r="F331">
        <v>2015</v>
      </c>
      <c r="G331" t="s">
        <v>53</v>
      </c>
      <c r="H331" t="s">
        <v>1077</v>
      </c>
      <c r="I331" t="s">
        <v>220</v>
      </c>
      <c r="J331">
        <v>0</v>
      </c>
      <c r="K331">
        <v>0</v>
      </c>
      <c r="L331">
        <v>0</v>
      </c>
      <c r="M331">
        <v>1</v>
      </c>
      <c r="N331">
        <v>0</v>
      </c>
      <c r="O331">
        <v>0</v>
      </c>
      <c r="P331">
        <v>1</v>
      </c>
      <c r="Q331">
        <v>0</v>
      </c>
      <c r="R331">
        <v>0</v>
      </c>
      <c r="S331">
        <v>0</v>
      </c>
      <c r="T331">
        <v>0</v>
      </c>
      <c r="U331">
        <v>0</v>
      </c>
      <c r="V331">
        <v>0</v>
      </c>
      <c r="W331">
        <v>0</v>
      </c>
      <c r="X331">
        <v>0</v>
      </c>
      <c r="Y331">
        <v>1</v>
      </c>
    </row>
    <row r="332" spans="1:25" x14ac:dyDescent="0.25">
      <c r="A332" s="1">
        <v>330</v>
      </c>
      <c r="B332" t="s">
        <v>1078</v>
      </c>
      <c r="C332" t="s">
        <v>217</v>
      </c>
      <c r="D332" t="s">
        <v>51</v>
      </c>
      <c r="F332">
        <v>2017</v>
      </c>
      <c r="G332" t="s">
        <v>53</v>
      </c>
      <c r="H332" t="s">
        <v>1079</v>
      </c>
      <c r="I332" t="s">
        <v>220</v>
      </c>
      <c r="J332">
        <v>1</v>
      </c>
      <c r="K332">
        <v>0</v>
      </c>
      <c r="L332">
        <v>0</v>
      </c>
      <c r="M332">
        <v>1</v>
      </c>
      <c r="N332">
        <v>0</v>
      </c>
      <c r="O332">
        <v>0</v>
      </c>
      <c r="P332">
        <v>1</v>
      </c>
      <c r="Q332">
        <v>0</v>
      </c>
      <c r="R332">
        <v>0</v>
      </c>
      <c r="S332">
        <v>0</v>
      </c>
      <c r="T332">
        <v>0</v>
      </c>
      <c r="U332">
        <v>0</v>
      </c>
      <c r="V332">
        <v>0</v>
      </c>
      <c r="W332">
        <v>0</v>
      </c>
      <c r="X332">
        <v>0</v>
      </c>
      <c r="Y332">
        <v>1</v>
      </c>
    </row>
    <row r="333" spans="1:25" x14ac:dyDescent="0.25">
      <c r="A333" s="1">
        <v>331</v>
      </c>
      <c r="B333" t="s">
        <v>1080</v>
      </c>
      <c r="C333" t="s">
        <v>1081</v>
      </c>
      <c r="D333" t="s">
        <v>110</v>
      </c>
      <c r="F333">
        <v>2014</v>
      </c>
      <c r="H333" t="s">
        <v>1082</v>
      </c>
      <c r="I333" t="s">
        <v>1083</v>
      </c>
      <c r="J333">
        <v>0</v>
      </c>
      <c r="K333">
        <v>0</v>
      </c>
      <c r="L333">
        <v>0</v>
      </c>
      <c r="M333">
        <v>1</v>
      </c>
      <c r="N333">
        <v>0</v>
      </c>
      <c r="O333">
        <v>0</v>
      </c>
      <c r="P333">
        <v>0</v>
      </c>
      <c r="Q333">
        <v>1</v>
      </c>
      <c r="R333">
        <v>0</v>
      </c>
      <c r="S333">
        <v>0</v>
      </c>
      <c r="T333">
        <v>0</v>
      </c>
      <c r="U333">
        <v>0</v>
      </c>
      <c r="V333">
        <v>0</v>
      </c>
      <c r="W333">
        <v>0</v>
      </c>
      <c r="X333">
        <v>0</v>
      </c>
      <c r="Y333">
        <v>1</v>
      </c>
    </row>
    <row r="334" spans="1:25" x14ac:dyDescent="0.25">
      <c r="A334" s="1">
        <v>332</v>
      </c>
      <c r="B334" t="s">
        <v>1084</v>
      </c>
      <c r="C334" t="s">
        <v>758</v>
      </c>
      <c r="D334" t="s">
        <v>110</v>
      </c>
      <c r="F334">
        <v>2022</v>
      </c>
      <c r="H334" t="s">
        <v>1086</v>
      </c>
      <c r="I334" t="s">
        <v>760</v>
      </c>
      <c r="J334">
        <v>1</v>
      </c>
      <c r="K334">
        <v>1</v>
      </c>
      <c r="L334">
        <v>0</v>
      </c>
      <c r="M334">
        <v>1</v>
      </c>
      <c r="N334">
        <v>1</v>
      </c>
      <c r="O334">
        <v>0</v>
      </c>
      <c r="P334">
        <v>1</v>
      </c>
      <c r="Q334">
        <v>0</v>
      </c>
      <c r="R334">
        <v>0</v>
      </c>
      <c r="S334">
        <v>0</v>
      </c>
      <c r="T334">
        <v>1</v>
      </c>
      <c r="U334">
        <v>0</v>
      </c>
      <c r="V334">
        <v>0</v>
      </c>
      <c r="W334">
        <v>0</v>
      </c>
      <c r="X334">
        <v>0</v>
      </c>
      <c r="Y334">
        <v>1</v>
      </c>
    </row>
    <row r="335" spans="1:25" x14ac:dyDescent="0.25">
      <c r="A335" s="1">
        <v>333</v>
      </c>
      <c r="B335" t="s">
        <v>1087</v>
      </c>
      <c r="C335" t="s">
        <v>1065</v>
      </c>
      <c r="D335" t="s">
        <v>51</v>
      </c>
      <c r="F335">
        <v>2019</v>
      </c>
      <c r="H335" t="s">
        <v>1088</v>
      </c>
      <c r="I335" t="s">
        <v>1067</v>
      </c>
      <c r="J335">
        <v>0</v>
      </c>
      <c r="K335">
        <v>0</v>
      </c>
      <c r="L335">
        <v>1</v>
      </c>
      <c r="M335">
        <v>0</v>
      </c>
      <c r="N335">
        <v>0</v>
      </c>
      <c r="O335">
        <v>1</v>
      </c>
      <c r="P335">
        <v>0</v>
      </c>
      <c r="Q335">
        <v>0</v>
      </c>
      <c r="R335">
        <v>0</v>
      </c>
      <c r="S335">
        <v>1</v>
      </c>
      <c r="T335">
        <v>0</v>
      </c>
      <c r="U335">
        <v>0</v>
      </c>
      <c r="V335">
        <v>0</v>
      </c>
      <c r="W335">
        <v>0</v>
      </c>
      <c r="X335">
        <v>0</v>
      </c>
      <c r="Y335">
        <v>1</v>
      </c>
    </row>
    <row r="336" spans="1:25" x14ac:dyDescent="0.25">
      <c r="A336" s="1">
        <v>334</v>
      </c>
      <c r="B336" t="s">
        <v>1089</v>
      </c>
      <c r="C336" t="s">
        <v>574</v>
      </c>
      <c r="D336" t="s">
        <v>51</v>
      </c>
      <c r="F336">
        <v>2021</v>
      </c>
      <c r="H336" t="s">
        <v>1090</v>
      </c>
      <c r="I336" t="s">
        <v>576</v>
      </c>
      <c r="J336">
        <v>1</v>
      </c>
      <c r="K336">
        <v>0</v>
      </c>
      <c r="L336">
        <v>0</v>
      </c>
      <c r="M336">
        <v>0</v>
      </c>
      <c r="N336">
        <v>0</v>
      </c>
      <c r="O336">
        <v>0</v>
      </c>
      <c r="P336">
        <v>1</v>
      </c>
      <c r="Q336">
        <v>0</v>
      </c>
      <c r="R336">
        <v>0</v>
      </c>
      <c r="S336">
        <v>1</v>
      </c>
      <c r="T336">
        <v>1</v>
      </c>
      <c r="U336">
        <v>0</v>
      </c>
      <c r="V336">
        <v>0</v>
      </c>
      <c r="W336">
        <v>0</v>
      </c>
      <c r="X336">
        <v>0</v>
      </c>
      <c r="Y336">
        <v>1</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Debt_Fund_Master</vt:lpstr>
      <vt:lpstr>Sector_detail</vt:lpstr>
      <vt:lpstr>Debt_Fund_Master_Upload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Matthieu Le Bret</cp:lastModifiedBy>
  <dcterms:created xsi:type="dcterms:W3CDTF">2022-04-17T08:57:36Z</dcterms:created>
  <dcterms:modified xsi:type="dcterms:W3CDTF">2022-04-24T03:38:20Z</dcterms:modified>
</cp:coreProperties>
</file>