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pleidingen cursusen\NOVI\samenvatingen\"/>
    </mc:Choice>
  </mc:AlternateContent>
  <xr:revisionPtr revIDLastSave="0" documentId="13_ncr:1_{A32548C1-C8FF-4CD6-B6AA-287D054AF37D}" xr6:coauthVersionLast="47" xr6:coauthVersionMax="47" xr10:uidLastSave="{00000000-0000-0000-0000-000000000000}"/>
  <bookViews>
    <workbookView xWindow="14295" yWindow="0" windowWidth="14610" windowHeight="15585" xr2:uid="{F30B5C88-421B-45DE-ACF5-A2256221A2F8}"/>
  </bookViews>
  <sheets>
    <sheet name="data" sheetId="2" r:id="rId1"/>
    <sheet name="use case lee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B33" i="1"/>
  <c r="B32" i="1"/>
  <c r="A32" i="1"/>
  <c r="C39" i="1" s="1"/>
  <c r="A22" i="1"/>
  <c r="B22" i="1"/>
  <c r="D3" i="1"/>
  <c r="C15" i="1"/>
  <c r="C25" i="1" s="1"/>
  <c r="C14" i="1"/>
  <c r="C24" i="1" s="1"/>
  <c r="C35" i="1" s="1"/>
  <c r="A53" i="1"/>
  <c r="A52" i="1"/>
  <c r="A51" i="1"/>
  <c r="A50" i="1"/>
  <c r="A49" i="1"/>
  <c r="A48" i="1"/>
  <c r="A47" i="1"/>
  <c r="A46" i="1"/>
  <c r="A45" i="1"/>
  <c r="A44" i="1"/>
  <c r="A43" i="1"/>
  <c r="A42" i="1"/>
  <c r="B13" i="1"/>
  <c r="B12" i="1"/>
  <c r="B23" i="1" s="1"/>
  <c r="C29" i="1" l="1"/>
  <c r="C32" i="1"/>
  <c r="C12" i="1"/>
  <c r="C19" i="1"/>
  <c r="D4" i="1"/>
  <c r="C22" i="1" l="1"/>
  <c r="D5" i="1"/>
  <c r="D6" i="1" l="1"/>
  <c r="D7" i="1" l="1"/>
  <c r="D8" i="1" l="1"/>
  <c r="D9" i="1" s="1"/>
  <c r="D10" i="1" l="1"/>
  <c r="D11" i="1" l="1"/>
  <c r="D12" i="1" l="1"/>
  <c r="D13" i="1" l="1"/>
  <c r="D14" i="1" l="1"/>
  <c r="D15" i="1" s="1"/>
  <c r="D16" i="1"/>
  <c r="D17" i="1" s="1"/>
  <c r="D18" i="1" s="1"/>
  <c r="D19" i="1" l="1"/>
  <c r="D20" i="1" s="1"/>
  <c r="D21" i="1" s="1"/>
  <c r="D22" i="1" l="1"/>
  <c r="D23" i="1" s="1"/>
  <c r="D24" i="1" s="1"/>
  <c r="D25" i="1" s="1"/>
  <c r="D26" i="1" s="1"/>
  <c r="D27" i="1" s="1"/>
  <c r="D28" i="1" s="1"/>
  <c r="D29" i="1" l="1"/>
  <c r="D30" i="1"/>
  <c r="D32" i="1" s="1"/>
  <c r="D33" i="1" s="1"/>
  <c r="D34" i="1" s="1"/>
  <c r="D35" i="1" s="1"/>
  <c r="D36" i="1" s="1"/>
  <c r="D37" i="1" s="1"/>
  <c r="D38" i="1" s="1"/>
  <c r="D39" i="1" s="1"/>
</calcChain>
</file>

<file path=xl/sharedStrings.xml><?xml version="1.0" encoding="utf-8"?>
<sst xmlns="http://schemas.openxmlformats.org/spreadsheetml/2006/main" count="75" uniqueCount="52">
  <si>
    <t>case titel</t>
  </si>
  <si>
    <t>trigger</t>
  </si>
  <si>
    <t>postconditie</t>
  </si>
  <si>
    <t>pre-conditie</t>
  </si>
  <si>
    <t>actor</t>
  </si>
  <si>
    <t>main succes scenario(happy-flow)</t>
  </si>
  <si>
    <r>
      <rPr>
        <b/>
        <sz val="11"/>
        <color theme="1"/>
        <rFont val="Calibri"/>
        <family val="2"/>
        <scheme val="minor"/>
      </rPr>
      <t>standaard zin:</t>
    </r>
    <r>
      <rPr>
        <sz val="11"/>
        <color theme="1"/>
        <rFont val="Calibri"/>
        <family val="2"/>
        <scheme val="minor"/>
      </rPr>
      <t xml:space="preserve"> De </t>
    </r>
    <r>
      <rPr>
        <sz val="11"/>
        <color theme="9" tint="-0.499984740745262"/>
        <rFont val="Calibri"/>
        <family val="2"/>
        <scheme val="minor"/>
      </rPr>
      <t xml:space="preserve">user/program </t>
    </r>
    <r>
      <rPr>
        <sz val="11"/>
        <color theme="5" tint="-0.499984740745262"/>
        <rFont val="Calibri"/>
        <family val="2"/>
        <scheme val="minor"/>
      </rPr>
      <t>gebruikte/doet/vult</t>
    </r>
    <r>
      <rPr>
        <sz val="11"/>
        <color theme="1"/>
        <rFont val="Calibri"/>
        <family val="2"/>
        <scheme val="minor"/>
      </rPr>
      <t xml:space="preserve">  in </t>
    </r>
    <r>
      <rPr>
        <sz val="11"/>
        <color theme="8" tint="-0.499984740745262"/>
        <rFont val="Calibri"/>
        <family val="2"/>
        <scheme val="minor"/>
      </rPr>
      <t>en/om/zodat/waarna</t>
    </r>
  </si>
  <si>
    <t>1 de user/program.</t>
  </si>
  <si>
    <t>2 de user/program.</t>
  </si>
  <si>
    <t>3 de user/program.</t>
  </si>
  <si>
    <t xml:space="preserve">case #: </t>
  </si>
  <si>
    <t>use case test:</t>
  </si>
  <si>
    <t>probleemstelling(vraagstuk, oplossing)</t>
  </si>
  <si>
    <t>use cases</t>
  </si>
  <si>
    <t>systeem eisen</t>
  </si>
  <si>
    <t>functionele eisen</t>
  </si>
  <si>
    <t>niet-functionele eisen</t>
  </si>
  <si>
    <t>wireframes</t>
  </si>
  <si>
    <t>schermontwerp (figma)</t>
  </si>
  <si>
    <t>use case tabellen</t>
  </si>
  <si>
    <t>pre-conditie (voorwaarde, drempel) 1</t>
  </si>
  <si>
    <t>alt succes scenario</t>
  </si>
  <si>
    <t>go back to main stap x</t>
  </si>
  <si>
    <t>nr</t>
  </si>
  <si>
    <t>case</t>
  </si>
  <si>
    <t>A</t>
  </si>
  <si>
    <t>T</t>
  </si>
  <si>
    <t>P</t>
  </si>
  <si>
    <t>M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</si>
  <si>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</si>
  <si>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</si>
  <si>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</si>
  <si>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</si>
  <si>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</si>
  <si>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</si>
  <si>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</si>
  <si>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</si>
  <si>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</si>
  <si>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</si>
  <si>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</si>
  <si>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N</t>
  </si>
  <si>
    <t>O</t>
  </si>
  <si>
    <t>Q</t>
  </si>
  <si>
    <t>R</t>
  </si>
  <si>
    <t>S</t>
  </si>
  <si>
    <t>U</t>
  </si>
  <si>
    <t>V</t>
  </si>
  <si>
    <t>W</t>
  </si>
  <si>
    <t>X</t>
  </si>
  <si>
    <t>Y</t>
  </si>
  <si>
    <t>Z</t>
  </si>
  <si>
    <t>op feiten gebaseerd maar wel verbonden en dicht bij de kern en relevant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</si>
</sst>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8" tint="0.79998168889431442"/>
      <name val="Calibri"/>
      <family val="2"/>
      <scheme val="minor"/>
    </font>
    <font>
      <sz val="11"/>
      <color theme="8" tint="0.7999816888943144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2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6" xfId="0" applyFont="1" applyBorder="1"/>
    <xf numFmtId="0" fontId="1" fillId="0" borderId="3" xfId="0" applyFont="1" applyBorder="1"/>
    <xf numFmtId="0" fontId="1" fillId="0" borderId="8" xfId="0" applyFont="1" applyBorder="1"/>
    <xf numFmtId="0" fontId="1" fillId="0" borderId="9" xfId="0" applyFont="1" applyBorder="1"/>
    <xf numFmtId="0" fontId="6" fillId="3" borderId="1" xfId="0" applyFont="1" applyFill="1" applyBorder="1" applyAlignment="1">
      <alignment horizontal="right"/>
    </xf>
    <xf numFmtId="0" fontId="6" fillId="3" borderId="5" xfId="0" applyFont="1" applyFill="1" applyBorder="1" applyAlignment="1">
      <alignment horizontal="center"/>
    </xf>
    <xf numFmtId="0" fontId="6" fillId="3" borderId="7" xfId="0" applyFont="1" applyFill="1" applyBorder="1"/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right"/>
    </xf>
    <xf numFmtId="0" fontId="7" fillId="4" borderId="5" xfId="0" applyFont="1" applyFill="1" applyBorder="1" applyAlignment="1">
      <alignment horizontal="center"/>
    </xf>
    <xf numFmtId="0" fontId="7" fillId="4" borderId="7" xfId="0" applyFont="1" applyFill="1" applyBorder="1"/>
    <xf numFmtId="0" fontId="8" fillId="2" borderId="1" xfId="0" applyFont="1" applyFill="1" applyBorder="1"/>
    <xf numFmtId="0" fontId="9" fillId="2" borderId="5" xfId="0" applyFont="1" applyFill="1" applyBorder="1" applyAlignment="1">
      <alignment horizontal="center"/>
    </xf>
    <xf numFmtId="0" fontId="8" fillId="2" borderId="4" xfId="0" applyFont="1" applyFill="1" applyBorder="1"/>
    <xf numFmtId="0" fontId="8" fillId="2" borderId="5" xfId="0" applyFont="1" applyFill="1" applyBorder="1"/>
  </cellXfs>
  <cellStyles count="1">
    <cellStyle name="Standaard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19051</xdr:colOff>
      <xdr:row>2</xdr:row>
      <xdr:rowOff>38100</xdr:rowOff>
    </xdr:from>
    <xdr:to>
      <xdr:col>9</xdr:col>
      <xdr:colOff>571501</xdr:colOff>
      <xdr:row>2</xdr:row>
      <xdr:rowOff>2029659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9790505F-7488-7C08-C25A-CA82CAD8D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1" y="419100"/>
          <a:ext cx="5429250" cy="1991559"/>
        </a:xfrm>
        <a:prstGeom prst="rect">
          <a:avLst/>
        </a:prstGeom>
      </xdr:spPr>
    </xdr:pic>
    <xdr:clientData/>
  </xdr:twoCellAnchor>
  <xdr:twoCellAnchor editAs="oneCell">
    <xdr:from>
      <xdr:col>10</xdr:col>
      <xdr:colOff>66674</xdr:colOff>
      <xdr:row>2</xdr:row>
      <xdr:rowOff>38101</xdr:rowOff>
    </xdr:from>
    <xdr:to>
      <xdr:col>20</xdr:col>
      <xdr:colOff>181863</xdr:colOff>
      <xdr:row>2</xdr:row>
      <xdr:rowOff>2038351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F009D424-B6FC-6BC8-8480-D2B97AC57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62674" y="419101"/>
          <a:ext cx="6211189" cy="200025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28574</xdr:colOff>
      <xdr:row>5</xdr:row>
      <xdr:rowOff>47625</xdr:rowOff>
    </xdr:from>
    <xdr:to>
      <xdr:col>8</xdr:col>
      <xdr:colOff>324713</xdr:colOff>
      <xdr:row>6</xdr:row>
      <xdr:rowOff>5762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F59745AA-8EEC-9949-F6E3-BA7DC1510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7774" y="2914650"/>
          <a:ext cx="3953739" cy="1891712"/>
        </a:xfrm>
        <a:prstGeom prst="rect">
          <a:avLst/>
        </a:prstGeom>
      </xdr:spPr>
    </xdr:pic>
    <xdr:clientData/>
  </xdr:twoCellAnchor>
  <xdr:twoCellAnchor editAs="oneCell">
    <xdr:from>
      <xdr:col>9</xdr:col>
      <xdr:colOff>47624</xdr:colOff>
      <xdr:row>5</xdr:row>
      <xdr:rowOff>47626</xdr:rowOff>
    </xdr:from>
    <xdr:to>
      <xdr:col>15</xdr:col>
      <xdr:colOff>420051</xdr:colOff>
      <xdr:row>5</xdr:row>
      <xdr:rowOff>1882526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B4713D4F-07F5-7F4F-CE9B-C8C33A507B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34024" y="2914651"/>
          <a:ext cx="4030027" cy="1834900"/>
        </a:xfrm>
        <a:prstGeom prst="rect">
          <a:avLst/>
        </a:prstGeom>
      </xdr:spPr>
    </xdr:pic>
    <xdr:clientData/>
  </xdr:twoCellAnchor>
  <xdr:twoCellAnchor editAs="oneCell">
    <xdr:from>
      <xdr:col>16</xdr:col>
      <xdr:colOff>85725</xdr:colOff>
      <xdr:row>5</xdr:row>
      <xdr:rowOff>38100</xdr:rowOff>
    </xdr:from>
    <xdr:to>
      <xdr:col>22</xdr:col>
      <xdr:colOff>267666</xdr:colOff>
      <xdr:row>5</xdr:row>
      <xdr:rowOff>1881291</xdr:rowOff>
    </xdr:to>
    <xdr:pic>
      <xdr:nvPicPr>
        <xdr:cNvPr id="6" name="Afbeelding 5">
          <a:extLst>
            <a:ext uri="{FF2B5EF4-FFF2-40B4-BE49-F238E27FC236}">
              <a16:creationId xmlns:a16="http://schemas.microsoft.com/office/drawing/2014/main" id="{28CB8DD2-B016-DC50-1D2D-FD05D6E333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839325" y="2905125"/>
          <a:ext cx="3839541" cy="1843191"/>
        </a:xfrm>
        <a:prstGeom prst="rect">
          <a:avLst/>
        </a:prstGeom>
      </xdr:spPr>
    </xdr:pic>
    <xdr:clientData/>
  </xdr:twoCellAnchor>
  <xdr:twoCellAnchor editAs="oneCell">
    <xdr:from>
      <xdr:col>23</xdr:col>
      <xdr:colOff>76200</xdr:colOff>
      <xdr:row>5</xdr:row>
      <xdr:rowOff>28575</xdr:rowOff>
    </xdr:from>
    <xdr:to>
      <xdr:col>29</xdr:col>
      <xdr:colOff>115256</xdr:colOff>
      <xdr:row>5</xdr:row>
      <xdr:rowOff>1894898</xdr:rowOff>
    </xdr:to>
    <xdr:pic>
      <xdr:nvPicPr>
        <xdr:cNvPr id="8" name="Afbeelding 7">
          <a:extLst>
            <a:ext uri="{FF2B5EF4-FFF2-40B4-BE49-F238E27FC236}">
              <a16:creationId xmlns:a16="http://schemas.microsoft.com/office/drawing/2014/main" id="{FD3E9212-0003-9429-3AD8-04B1D4C58A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097000" y="2895600"/>
          <a:ext cx="3696656" cy="1866323"/>
        </a:xfrm>
        <a:prstGeom prst="rect">
          <a:avLst/>
        </a:prstGeom>
      </xdr:spPr>
    </xdr:pic>
    <xdr:clientData/>
  </xdr:twoCellAnchor>
  <xdr:twoCellAnchor editAs="oneCell">
    <xdr:from>
      <xdr:col>30</xdr:col>
      <xdr:colOff>19050</xdr:colOff>
      <xdr:row>5</xdr:row>
      <xdr:rowOff>1</xdr:rowOff>
    </xdr:from>
    <xdr:to>
      <xdr:col>36</xdr:col>
      <xdr:colOff>210491</xdr:colOff>
      <xdr:row>5</xdr:row>
      <xdr:rowOff>1902775</xdr:rowOff>
    </xdr:to>
    <xdr:pic>
      <xdr:nvPicPr>
        <xdr:cNvPr id="9" name="Afbeelding 8">
          <a:extLst>
            <a:ext uri="{FF2B5EF4-FFF2-40B4-BE49-F238E27FC236}">
              <a16:creationId xmlns:a16="http://schemas.microsoft.com/office/drawing/2014/main" id="{EDD9F667-5CDE-5480-8782-0DF8841057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307050" y="2867026"/>
          <a:ext cx="3849041" cy="1902774"/>
        </a:xfrm>
        <a:prstGeom prst="rect">
          <a:avLst/>
        </a:prstGeom>
      </xdr:spPr>
    </xdr:pic>
    <xdr:clientData/>
  </xdr:twoCellAnchor>
  <xdr:twoCellAnchor editAs="oneCell">
    <xdr:from>
      <xdr:col>37</xdr:col>
      <xdr:colOff>9525</xdr:colOff>
      <xdr:row>5</xdr:row>
      <xdr:rowOff>9526</xdr:rowOff>
    </xdr:from>
    <xdr:to>
      <xdr:col>43</xdr:col>
      <xdr:colOff>124742</xdr:colOff>
      <xdr:row>5</xdr:row>
      <xdr:rowOff>1912338</xdr:rowOff>
    </xdr:to>
    <xdr:pic>
      <xdr:nvPicPr>
        <xdr:cNvPr id="10" name="Afbeelding 9">
          <a:extLst>
            <a:ext uri="{FF2B5EF4-FFF2-40B4-BE49-F238E27FC236}">
              <a16:creationId xmlns:a16="http://schemas.microsoft.com/office/drawing/2014/main" id="{A2CE4470-6DC8-CF62-B53C-2F8E8BDC6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564725" y="2876551"/>
          <a:ext cx="3772817" cy="1902812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8</xdr:row>
      <xdr:rowOff>19050</xdr:rowOff>
    </xdr:from>
    <xdr:to>
      <xdr:col>8</xdr:col>
      <xdr:colOff>467575</xdr:colOff>
      <xdr:row>8</xdr:row>
      <xdr:rowOff>1824913</xdr:rowOff>
    </xdr:to>
    <xdr:pic>
      <xdr:nvPicPr>
        <xdr:cNvPr id="11" name="Afbeelding 10">
          <a:extLst>
            <a:ext uri="{FF2B5EF4-FFF2-40B4-BE49-F238E27FC236}">
              <a16:creationId xmlns:a16="http://schemas.microsoft.com/office/drawing/2014/main" id="{F62096DB-35D5-4B13-2932-04B16261A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66825" y="5200650"/>
          <a:ext cx="4077550" cy="1805863"/>
        </a:xfrm>
        <a:prstGeom prst="rect">
          <a:avLst/>
        </a:prstGeom>
      </xdr:spPr>
    </xdr:pic>
    <xdr:clientData/>
  </xdr:twoCellAnchor>
  <xdr:twoCellAnchor editAs="oneCell">
    <xdr:from>
      <xdr:col>9</xdr:col>
      <xdr:colOff>47624</xdr:colOff>
      <xdr:row>8</xdr:row>
      <xdr:rowOff>26350</xdr:rowOff>
    </xdr:from>
    <xdr:to>
      <xdr:col>14</xdr:col>
      <xdr:colOff>315235</xdr:colOff>
      <xdr:row>8</xdr:row>
      <xdr:rowOff>1768861</xdr:rowOff>
    </xdr:to>
    <xdr:pic>
      <xdr:nvPicPr>
        <xdr:cNvPr id="12" name="Afbeelding 11">
          <a:extLst>
            <a:ext uri="{FF2B5EF4-FFF2-40B4-BE49-F238E27FC236}">
              <a16:creationId xmlns:a16="http://schemas.microsoft.com/office/drawing/2014/main" id="{51ED4C9A-F121-AA01-0066-E4DFE5870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534024" y="5207950"/>
          <a:ext cx="3315611" cy="1742511"/>
        </a:xfrm>
        <a:prstGeom prst="rect">
          <a:avLst/>
        </a:prstGeom>
      </xdr:spPr>
    </xdr:pic>
    <xdr:clientData/>
  </xdr:twoCellAnchor>
  <xdr:twoCellAnchor editAs="oneCell">
    <xdr:from>
      <xdr:col>15</xdr:col>
      <xdr:colOff>66675</xdr:colOff>
      <xdr:row>8</xdr:row>
      <xdr:rowOff>19051</xdr:rowOff>
    </xdr:from>
    <xdr:to>
      <xdr:col>20</xdr:col>
      <xdr:colOff>180975</xdr:colOff>
      <xdr:row>8</xdr:row>
      <xdr:rowOff>1764416</xdr:rowOff>
    </xdr:to>
    <xdr:pic>
      <xdr:nvPicPr>
        <xdr:cNvPr id="13" name="Afbeelding 12">
          <a:extLst>
            <a:ext uri="{FF2B5EF4-FFF2-40B4-BE49-F238E27FC236}">
              <a16:creationId xmlns:a16="http://schemas.microsoft.com/office/drawing/2014/main" id="{BEA567D2-89F7-16D8-10C9-6BCE88294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210675" y="5200651"/>
          <a:ext cx="3162300" cy="17453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11</xdr:row>
      <xdr:rowOff>9526</xdr:rowOff>
    </xdr:from>
    <xdr:to>
      <xdr:col>9</xdr:col>
      <xdr:colOff>10429</xdr:colOff>
      <xdr:row>11</xdr:row>
      <xdr:rowOff>2143330</xdr:rowOff>
    </xdr:to>
    <xdr:pic>
      <xdr:nvPicPr>
        <xdr:cNvPr id="14" name="Afbeelding 13">
          <a:extLst>
            <a:ext uri="{FF2B5EF4-FFF2-40B4-BE49-F238E27FC236}">
              <a16:creationId xmlns:a16="http://schemas.microsoft.com/office/drawing/2014/main" id="{9C99BBAF-C1DD-E2CB-1C19-06D6B0BE3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76275" y="7410451"/>
          <a:ext cx="4820554" cy="21338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0161F-D3C9-4F2C-BDA7-87E7B8CE2887}">
  <sheetPr>
    <tabColor theme="5" tint="-0.499984740745262"/>
  </sheetPr>
  <dimension ref="A2:C13"/>
  <sheetViews>
    <sheetView tabSelected="1" topLeftCell="A6" workbookViewId="0">
      <selection activeCell="A12" sqref="A12"/>
    </sheetView>
  </sheetViews>
  <sheetFormatPr defaultRowHeight="15" x14ac:dyDescent="0.25"/>
  <sheetData>
    <row r="2" spans="1:3" x14ac:dyDescent="0.25">
      <c r="A2">
        <v>1</v>
      </c>
      <c r="B2" t="s">
        <v>12</v>
      </c>
    </row>
    <row r="3" spans="1:3" ht="165.75" customHeight="1" x14ac:dyDescent="0.25"/>
    <row r="4" spans="1:3" x14ac:dyDescent="0.25">
      <c r="A4">
        <v>2</v>
      </c>
      <c r="B4" t="s">
        <v>13</v>
      </c>
    </row>
    <row r="5" spans="1:3" x14ac:dyDescent="0.25">
      <c r="C5" t="s">
        <v>19</v>
      </c>
    </row>
    <row r="6" spans="1:3" ht="152.25" customHeight="1" x14ac:dyDescent="0.25"/>
    <row r="7" spans="1:3" x14ac:dyDescent="0.25">
      <c r="A7">
        <v>3</v>
      </c>
      <c r="B7" t="s">
        <v>14</v>
      </c>
    </row>
    <row r="8" spans="1:3" x14ac:dyDescent="0.25">
      <c r="C8" t="s">
        <v>15</v>
      </c>
    </row>
    <row r="9" spans="1:3" ht="144.75" customHeight="1" x14ac:dyDescent="0.25"/>
    <row r="10" spans="1:3" x14ac:dyDescent="0.25">
      <c r="C10" t="s">
        <v>16</v>
      </c>
    </row>
    <row r="11" spans="1:3" x14ac:dyDescent="0.25">
      <c r="A11">
        <v>4</v>
      </c>
      <c r="B11" t="s">
        <v>17</v>
      </c>
    </row>
    <row r="12" spans="1:3" ht="172.5" customHeight="1" x14ac:dyDescent="0.25"/>
    <row r="13" spans="1:3" x14ac:dyDescent="0.25">
      <c r="A13">
        <v>5</v>
      </c>
      <c r="B13" t="s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97453-2444-48AB-BACB-2327B08A11B6}">
  <sheetPr>
    <tabColor theme="5"/>
  </sheetPr>
  <dimension ref="A1:F53"/>
  <sheetViews>
    <sheetView topLeftCell="A13" workbookViewId="0">
      <selection activeCell="B44" sqref="B44"/>
    </sheetView>
  </sheetViews>
  <sheetFormatPr defaultRowHeight="15" outlineLevelCol="1" x14ac:dyDescent="0.25"/>
  <cols>
    <col min="1" max="1" width="3" style="5" bestFit="1" customWidth="1"/>
    <col min="2" max="2" width="71.140625" bestFit="1" customWidth="1"/>
    <col min="3" max="3" width="42.140625" customWidth="1"/>
    <col min="4" max="5" width="9.140625" hidden="1" customWidth="1" outlineLevel="1"/>
    <col min="6" max="6" width="9.140625" collapsed="1"/>
  </cols>
  <sheetData>
    <row r="1" spans="1:5" ht="15.75" thickBot="1" x14ac:dyDescent="0.3">
      <c r="B1" s="21" t="s">
        <v>10</v>
      </c>
      <c r="C1" s="22">
        <v>1</v>
      </c>
    </row>
    <row r="2" spans="1:5" ht="15.75" thickBot="1" x14ac:dyDescent="0.3">
      <c r="B2" s="23" t="s">
        <v>11</v>
      </c>
      <c r="C2" s="24" t="s">
        <v>0</v>
      </c>
      <c r="D2" s="11" t="s">
        <v>23</v>
      </c>
      <c r="E2" s="12" t="s">
        <v>24</v>
      </c>
    </row>
    <row r="3" spans="1:5" x14ac:dyDescent="0.25">
      <c r="B3" s="9" t="s">
        <v>4</v>
      </c>
      <c r="C3" s="6"/>
      <c r="D3">
        <f>IF(E3&gt;0,1,0)</f>
        <v>1</v>
      </c>
      <c r="E3" t="s">
        <v>25</v>
      </c>
    </row>
    <row r="4" spans="1:5" x14ac:dyDescent="0.25">
      <c r="B4" s="2" t="s">
        <v>1</v>
      </c>
      <c r="C4" s="7"/>
      <c r="D4">
        <f>IF(E4&gt;0,MAX($D$3:D3)+1,0)</f>
        <v>2</v>
      </c>
      <c r="E4" t="s">
        <v>29</v>
      </c>
    </row>
    <row r="5" spans="1:5" x14ac:dyDescent="0.25">
      <c r="B5" s="2" t="s">
        <v>20</v>
      </c>
      <c r="C5" s="7"/>
      <c r="D5">
        <f>IF(E5&gt;0,MAX($D$3:D4)+1,0)</f>
        <v>3</v>
      </c>
      <c r="E5" t="s">
        <v>30</v>
      </c>
    </row>
    <row r="6" spans="1:5" x14ac:dyDescent="0.25">
      <c r="B6" s="2" t="s">
        <v>5</v>
      </c>
      <c r="C6" s="7"/>
      <c r="D6">
        <f>IF(E6&gt;0,MAX($D$3:D5)+1,0)</f>
        <v>4</v>
      </c>
      <c r="E6" t="s">
        <v>31</v>
      </c>
    </row>
    <row r="7" spans="1:5" x14ac:dyDescent="0.25">
      <c r="B7" s="2"/>
      <c r="C7" s="7" t="s">
        <v>7</v>
      </c>
      <c r="D7">
        <f>IF(E7&gt;0,MAX($D$3:D6)+1,0)</f>
        <v>5</v>
      </c>
      <c r="E7" t="s">
        <v>32</v>
      </c>
    </row>
    <row r="8" spans="1:5" x14ac:dyDescent="0.25">
      <c r="B8" s="2"/>
      <c r="C8" s="7" t="s">
        <v>8</v>
      </c>
      <c r="D8">
        <f>IF(E8&gt;0,MAX($D$3:D7)+1,0)</f>
        <v>6</v>
      </c>
      <c r="E8" t="s">
        <v>33</v>
      </c>
    </row>
    <row r="9" spans="1:5" x14ac:dyDescent="0.25">
      <c r="B9" s="2"/>
      <c r="C9" s="7" t="s">
        <v>9</v>
      </c>
      <c r="D9">
        <f>IF(E9&gt;0,MAX($D$3:D8)+1,0)</f>
        <v>7</v>
      </c>
      <c r="E9" t="s">
        <v>34</v>
      </c>
    </row>
    <row r="10" spans="1:5" x14ac:dyDescent="0.25">
      <c r="B10" s="10" t="s">
        <v>2</v>
      </c>
      <c r="C10" s="8"/>
      <c r="D10">
        <f>IF(E10&gt;0,MAX($D$3:D9)+1,0)</f>
        <v>8</v>
      </c>
      <c r="E10" t="s">
        <v>35</v>
      </c>
    </row>
    <row r="11" spans="1:5" ht="15.75" thickBot="1" x14ac:dyDescent="0.3">
      <c r="B11" s="3"/>
      <c r="C11" s="4"/>
      <c r="D11">
        <f>IF(E11&gt;0,MAX($D$3:D10)+1,0)</f>
        <v>9</v>
      </c>
      <c r="E11" t="s">
        <v>36</v>
      </c>
    </row>
    <row r="12" spans="1:5" ht="15.75" thickBot="1" x14ac:dyDescent="0.3">
      <c r="A12" s="5">
        <v>1</v>
      </c>
      <c r="B12" s="13" t="str">
        <f>"atl " &amp;B1</f>
        <v xml:space="preserve">atl case #: </v>
      </c>
      <c r="C12" s="14" t="str">
        <f>C1&amp;"."&amp;IF(A12&gt;0,INDEX($D$2:$E$39,MATCH(A12,$D$2:$D$39,0),2),0)</f>
        <v>1.A</v>
      </c>
      <c r="D12">
        <f>IF(E12&gt;0,MAX($D$3:D11)+1,0)</f>
        <v>10</v>
      </c>
      <c r="E12" t="s">
        <v>37</v>
      </c>
    </row>
    <row r="13" spans="1:5" ht="15.75" thickBot="1" x14ac:dyDescent="0.3">
      <c r="B13" s="13" t="str">
        <f>"atl " &amp;B2</f>
        <v>atl use case test:</v>
      </c>
      <c r="C13" s="15" t="s">
        <v>0</v>
      </c>
      <c r="D13">
        <f>IF(E13&gt;0,MAX($D$3:D12)+1,0)</f>
        <v>11</v>
      </c>
      <c r="E13" t="s">
        <v>38</v>
      </c>
    </row>
    <row r="14" spans="1:5" x14ac:dyDescent="0.25">
      <c r="B14" s="9" t="s">
        <v>4</v>
      </c>
      <c r="C14" s="6">
        <f>C3</f>
        <v>0</v>
      </c>
      <c r="D14">
        <f>IF(E14&gt;0,MAX($D$3:D13)+1,0)</f>
        <v>12</v>
      </c>
      <c r="E14" t="s">
        <v>39</v>
      </c>
    </row>
    <row r="15" spans="1:5" x14ac:dyDescent="0.25">
      <c r="B15" s="2" t="s">
        <v>1</v>
      </c>
      <c r="C15" s="7">
        <f>C4</f>
        <v>0</v>
      </c>
      <c r="D15">
        <f>IF(E15&gt;0,MAX($D$3:D14)+1,0)</f>
        <v>13</v>
      </c>
      <c r="E15" t="s">
        <v>28</v>
      </c>
    </row>
    <row r="16" spans="1:5" x14ac:dyDescent="0.25">
      <c r="B16" s="2" t="s">
        <v>20</v>
      </c>
      <c r="C16" s="7"/>
      <c r="D16">
        <f>IF(E16&gt;0,MAX($D$3:D15)+1,0)</f>
        <v>14</v>
      </c>
      <c r="E16" t="s">
        <v>40</v>
      </c>
    </row>
    <row r="17" spans="1:5" x14ac:dyDescent="0.25">
      <c r="B17" s="2" t="s">
        <v>3</v>
      </c>
      <c r="C17" s="7"/>
      <c r="D17">
        <f>IF(E17&gt;0,MAX($D$3:D16)+1,0)</f>
        <v>15</v>
      </c>
      <c r="E17" t="s">
        <v>41</v>
      </c>
    </row>
    <row r="18" spans="1:5" x14ac:dyDescent="0.25">
      <c r="B18" s="2" t="s">
        <v>21</v>
      </c>
      <c r="C18" s="7"/>
      <c r="D18">
        <f>IF(E18&gt;0,MAX($D$3:D17)+1,0)</f>
        <v>16</v>
      </c>
      <c r="E18" t="s">
        <v>27</v>
      </c>
    </row>
    <row r="19" spans="1:5" x14ac:dyDescent="0.25">
      <c r="B19" s="2"/>
      <c r="C19" s="7" t="str">
        <f>A12&amp;"."&amp;IF(A12&gt;0,INDEX($D$2:$E$39,MATCH(A12,$D$2:$D$39,0),2),0)&amp;"."&amp;1&amp;" de user/program"</f>
        <v>1.A.1 de user/program</v>
      </c>
      <c r="D19">
        <f>IF(E19&gt;0,MAX($D$3:D18)+1,0)</f>
        <v>17</v>
      </c>
      <c r="E19" t="s">
        <v>42</v>
      </c>
    </row>
    <row r="20" spans="1:5" x14ac:dyDescent="0.25">
      <c r="B20" s="10" t="s">
        <v>2</v>
      </c>
      <c r="C20" s="8" t="s">
        <v>22</v>
      </c>
      <c r="D20">
        <f>IF(E20&gt;0,MAX($D$3:D19)+1,0)</f>
        <v>18</v>
      </c>
      <c r="E20" t="s">
        <v>43</v>
      </c>
    </row>
    <row r="21" spans="1:5" ht="15.75" thickBot="1" x14ac:dyDescent="0.3">
      <c r="B21" s="16" t="s">
        <v>15</v>
      </c>
      <c r="C21" s="17"/>
      <c r="D21">
        <f>IF(E21&gt;0,MAX($D$3:D20)+1,0)</f>
        <v>19</v>
      </c>
      <c r="E21" t="s">
        <v>44</v>
      </c>
    </row>
    <row r="22" spans="1:5" ht="15.75" thickBot="1" x14ac:dyDescent="0.3">
      <c r="A22" s="5">
        <f>A12+1</f>
        <v>2</v>
      </c>
      <c r="B22" s="13" t="str">
        <f>"atl " &amp;B11</f>
        <v xml:space="preserve">atl </v>
      </c>
      <c r="C22" s="14" t="str">
        <f>C1&amp;"."&amp;IF(A22&gt;0,INDEX($D$2:$E$39,MATCH(A22,$D$2:$D$39,0),2),0)</f>
        <v>1.B</v>
      </c>
      <c r="D22">
        <f>IF(E22&gt;0,MAX($D$3:D21)+1,0)</f>
        <v>20</v>
      </c>
      <c r="E22" t="s">
        <v>26</v>
      </c>
    </row>
    <row r="23" spans="1:5" ht="15.75" thickBot="1" x14ac:dyDescent="0.3">
      <c r="B23" s="13" t="str">
        <f>"atl " &amp;B12</f>
        <v xml:space="preserve">atl atl case #: </v>
      </c>
      <c r="C23" s="15" t="s">
        <v>0</v>
      </c>
      <c r="D23">
        <f>IF(E23&gt;0,MAX($D$3:D22)+1,0)</f>
        <v>21</v>
      </c>
      <c r="E23" t="s">
        <v>45</v>
      </c>
    </row>
    <row r="24" spans="1:5" x14ac:dyDescent="0.25">
      <c r="B24" s="9" t="s">
        <v>4</v>
      </c>
      <c r="C24" s="6">
        <f>C14</f>
        <v>0</v>
      </c>
      <c r="D24">
        <f>IF(E24&gt;0,MAX($D$3:D23)+1,0)</f>
        <v>22</v>
      </c>
      <c r="E24" t="s">
        <v>46</v>
      </c>
    </row>
    <row r="25" spans="1:5" x14ac:dyDescent="0.25">
      <c r="B25" s="2" t="s">
        <v>1</v>
      </c>
      <c r="C25" s="7">
        <f>C15</f>
        <v>0</v>
      </c>
      <c r="D25">
        <f>IF(E25&gt;0,MAX($D$3:D24)+1,0)</f>
        <v>23</v>
      </c>
      <c r="E25" t="s">
        <v>47</v>
      </c>
    </row>
    <row r="26" spans="1:5" x14ac:dyDescent="0.25">
      <c r="B26" s="2" t="s">
        <v>20</v>
      </c>
      <c r="C26" s="7"/>
      <c r="D26">
        <f>IF(E26&gt;0,MAX($D$3:D25)+1,0)</f>
        <v>24</v>
      </c>
      <c r="E26" t="s">
        <v>48</v>
      </c>
    </row>
    <row r="27" spans="1:5" x14ac:dyDescent="0.25">
      <c r="B27" s="2" t="s">
        <v>3</v>
      </c>
      <c r="C27" s="7"/>
      <c r="D27">
        <f>IF(E27&gt;0,MAX($D$3:D26)+1,0)</f>
        <v>25</v>
      </c>
      <c r="E27" t="s">
        <v>49</v>
      </c>
    </row>
    <row r="28" spans="1:5" x14ac:dyDescent="0.25">
      <c r="B28" s="2" t="s">
        <v>21</v>
      </c>
      <c r="C28" s="7"/>
      <c r="D28">
        <f>IF(E28&gt;0,MAX($D$3:D27)+1,0)</f>
        <v>26</v>
      </c>
      <c r="E28" t="s">
        <v>50</v>
      </c>
    </row>
    <row r="29" spans="1:5" x14ac:dyDescent="0.25">
      <c r="B29" s="2"/>
      <c r="C29" s="7" t="str">
        <f>A22&amp;"."&amp;IF(A12&gt;0,INDEX($D$2:$E$39,MATCH(A12,$D$2:$D$39,0),2),0)&amp;"."&amp;1&amp;" de user/program"</f>
        <v>2.A.1 de user/program</v>
      </c>
      <c r="D29">
        <f>IF(E29&gt;0,MAX($D$3:D28)+1,0)</f>
        <v>27</v>
      </c>
      <c r="E29">
        <v>1</v>
      </c>
    </row>
    <row r="30" spans="1:5" x14ac:dyDescent="0.25">
      <c r="B30" s="10" t="s">
        <v>2</v>
      </c>
      <c r="C30" s="8" t="s">
        <v>22</v>
      </c>
      <c r="D30">
        <f>IF(E30&gt;0,MAX($D$3:D29)+1,0)</f>
        <v>28</v>
      </c>
      <c r="E30">
        <v>2</v>
      </c>
    </row>
    <row r="31" spans="1:5" ht="15.75" thickBot="1" x14ac:dyDescent="0.3">
      <c r="B31" s="16" t="s">
        <v>16</v>
      </c>
      <c r="C31" s="17"/>
    </row>
    <row r="32" spans="1:5" ht="15.75" thickBot="1" x14ac:dyDescent="0.3">
      <c r="A32" s="5">
        <f>A21+1</f>
        <v>1</v>
      </c>
      <c r="B32" s="18" t="str">
        <f>"atl " &amp;B20</f>
        <v>atl postconditie</v>
      </c>
      <c r="C32" s="19" t="str">
        <f>C10&amp;"."&amp;IF(A32&gt;0,INDEX($D$2:$E$39,MATCH(A32,$D$2:$D$39,0),2),0)</f>
        <v>.A</v>
      </c>
      <c r="D32">
        <f>IF(E32&gt;0,MAX($D$3:D30)+1,0)</f>
        <v>29</v>
      </c>
      <c r="E32">
        <v>3</v>
      </c>
    </row>
    <row r="33" spans="1:5" ht="15.75" thickBot="1" x14ac:dyDescent="0.3">
      <c r="B33" s="18" t="str">
        <f>"atl " &amp;B21</f>
        <v>atl functionele eisen</v>
      </c>
      <c r="C33" s="20" t="s">
        <v>0</v>
      </c>
      <c r="D33">
        <f>IF(E33&gt;0,MAX($D$3:D32)+1,0)</f>
        <v>30</v>
      </c>
      <c r="E33">
        <v>4</v>
      </c>
    </row>
    <row r="34" spans="1:5" x14ac:dyDescent="0.25">
      <c r="B34" s="9" t="s">
        <v>4</v>
      </c>
      <c r="C34" s="6" t="str">
        <f>C23</f>
        <v>case titel</v>
      </c>
      <c r="D34">
        <f>IF(E34&gt;0,MAX($D$3:D33)+1,0)</f>
        <v>31</v>
      </c>
      <c r="E34">
        <v>5</v>
      </c>
    </row>
    <row r="35" spans="1:5" x14ac:dyDescent="0.25">
      <c r="B35" s="2" t="s">
        <v>1</v>
      </c>
      <c r="C35" s="7">
        <f>C24</f>
        <v>0</v>
      </c>
      <c r="D35">
        <f>IF(E35&gt;0,MAX($D$3:D34)+1,0)</f>
        <v>32</v>
      </c>
      <c r="E35">
        <v>6</v>
      </c>
    </row>
    <row r="36" spans="1:5" x14ac:dyDescent="0.25">
      <c r="B36" s="2" t="s">
        <v>20</v>
      </c>
      <c r="C36" s="7"/>
      <c r="D36">
        <f>IF(E36&gt;0,MAX($D$3:D35)+1,0)</f>
        <v>33</v>
      </c>
      <c r="E36">
        <v>7</v>
      </c>
    </row>
    <row r="37" spans="1:5" x14ac:dyDescent="0.25">
      <c r="B37" s="2" t="s">
        <v>3</v>
      </c>
      <c r="C37" s="7"/>
      <c r="D37">
        <f>IF(E37&gt;0,MAX($D$3:D36)+1,0)</f>
        <v>34</v>
      </c>
      <c r="E37">
        <v>8</v>
      </c>
    </row>
    <row r="38" spans="1:5" x14ac:dyDescent="0.25">
      <c r="B38" s="2" t="s">
        <v>21</v>
      </c>
      <c r="C38" s="7"/>
      <c r="D38">
        <f>IF(E38&gt;0,MAX($D$3:D37)+1,0)</f>
        <v>35</v>
      </c>
      <c r="E38">
        <v>9</v>
      </c>
    </row>
    <row r="39" spans="1:5" x14ac:dyDescent="0.25">
      <c r="B39" s="2"/>
      <c r="C39" s="7" t="str">
        <f>A32&amp;"."&amp;IF(A21&gt;0,INDEX($D$2:$E$39,MATCH(A21,$D$2:$D$39,0),2),0)&amp;"."&amp;1&amp;" de user/program"</f>
        <v>1.0.1 de user/program</v>
      </c>
      <c r="D39">
        <f>IF(E39&gt;0,MAX($D$3:D38)+1,0)</f>
        <v>36</v>
      </c>
      <c r="E39">
        <v>10</v>
      </c>
    </row>
    <row r="40" spans="1:5" x14ac:dyDescent="0.25">
      <c r="B40" s="10" t="s">
        <v>2</v>
      </c>
      <c r="C40" s="8" t="s">
        <v>22</v>
      </c>
    </row>
    <row r="42" spans="1:5" x14ac:dyDescent="0.25">
      <c r="A42" s="5" t="str">
        <f>IF(B42&gt;0,"&gt;&gt;",0)</f>
        <v>&gt;&gt;</v>
      </c>
      <c r="B42" s="1" t="s">
        <v>51</v>
      </c>
    </row>
    <row r="43" spans="1:5" x14ac:dyDescent="0.25">
      <c r="A43" s="5" t="str">
        <f t="shared" ref="A43:A53" si="0">IF(B43&gt;0,"&gt;&gt;",0)</f>
        <v>&gt;&gt;</v>
      </c>
      <c r="B43" t="s">
        <v>6</v>
      </c>
    </row>
    <row r="44" spans="1:5" x14ac:dyDescent="0.25">
      <c r="A44" s="5">
        <f t="shared" si="0"/>
        <v>0</v>
      </c>
    </row>
    <row r="45" spans="1:5" x14ac:dyDescent="0.25">
      <c r="A45" s="5">
        <f t="shared" si="0"/>
        <v>0</v>
      </c>
    </row>
    <row r="46" spans="1:5" x14ac:dyDescent="0.25">
      <c r="A46" s="5">
        <f t="shared" si="0"/>
        <v>0</v>
      </c>
    </row>
    <row r="47" spans="1:5" x14ac:dyDescent="0.25">
      <c r="A47" s="5">
        <f t="shared" si="0"/>
        <v>0</v>
      </c>
    </row>
    <row r="48" spans="1:5" x14ac:dyDescent="0.25">
      <c r="A48" s="5">
        <f t="shared" si="0"/>
        <v>0</v>
      </c>
    </row>
    <row r="49" spans="1:1" x14ac:dyDescent="0.25">
      <c r="A49" s="5">
        <f t="shared" si="0"/>
        <v>0</v>
      </c>
    </row>
    <row r="50" spans="1:1" x14ac:dyDescent="0.25">
      <c r="A50" s="5">
        <f t="shared" si="0"/>
        <v>0</v>
      </c>
    </row>
    <row r="51" spans="1:1" x14ac:dyDescent="0.25">
      <c r="A51" s="5">
        <f t="shared" si="0"/>
        <v>0</v>
      </c>
    </row>
    <row r="52" spans="1:1" x14ac:dyDescent="0.25">
      <c r="A52" s="5">
        <f t="shared" si="0"/>
        <v>0</v>
      </c>
    </row>
    <row r="53" spans="1:1" x14ac:dyDescent="0.25">
      <c r="A53" s="5">
        <f t="shared" si="0"/>
        <v>0</v>
      </c>
    </row>
  </sheetData>
  <mergeCells count="2">
    <mergeCell ref="B21:C21"/>
    <mergeCell ref="B31:C31"/>
  </mergeCells>
  <phoneticPr fontId="2" type="noConversion"/>
  <conditionalFormatting sqref="C42:C45 B42:B43 B46:C1048576 A42:A1048576 A1:XFD4 A17 A27 A5:C10 B11:C11 A12:C16 B17:C20 A22:C26 D5:XFD1048576 B27:C30 A37 A32:C36 B37:C41 B21 B31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data</vt:lpstr>
      <vt:lpstr>use case leeg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matthijs van der maas</dc:creator>
  <cp:lastModifiedBy>matthijs van der maas</cp:lastModifiedBy>
  <dcterms:created xsi:type="dcterms:W3CDTF">2023-06-15T12:35:21Z</dcterms:created>
  <dcterms:modified xsi:type="dcterms:W3CDTF">2023-06-16T14:41:19Z</dcterms:modified>
</cp:coreProperties>
</file>