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3690" windowWidth="17370" windowHeight="98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58" i="1" l="1"/>
  <c r="M51" i="1"/>
  <c r="M26" i="1"/>
  <c r="N26" i="1"/>
  <c r="M23" i="1"/>
  <c r="N23" i="1"/>
  <c r="M10" i="1"/>
  <c r="N10" i="1"/>
  <c r="M29" i="1"/>
  <c r="N29" i="1"/>
  <c r="M8" i="1"/>
  <c r="N8" i="1"/>
  <c r="M22" i="1"/>
  <c r="N22" i="1"/>
  <c r="M11" i="1"/>
  <c r="N11" i="1"/>
  <c r="M34" i="1"/>
  <c r="N34" i="1"/>
  <c r="M27" i="1"/>
  <c r="N27" i="1"/>
  <c r="M33" i="1"/>
  <c r="N33" i="1"/>
  <c r="M32" i="1"/>
  <c r="N32" i="1"/>
  <c r="M55" i="1"/>
  <c r="M16" i="1"/>
  <c r="N16" i="1"/>
  <c r="M40" i="1"/>
  <c r="M31" i="1"/>
  <c r="N31" i="1"/>
  <c r="M38" i="1"/>
  <c r="M19" i="1"/>
  <c r="N19" i="1"/>
  <c r="M24" i="1"/>
  <c r="N24" i="1"/>
  <c r="M30" i="1"/>
  <c r="N30" i="1"/>
  <c r="M14" i="1"/>
  <c r="N14" i="1"/>
  <c r="M12" i="1"/>
  <c r="N12" i="1"/>
  <c r="M17" i="1"/>
  <c r="N17" i="1"/>
  <c r="M21" i="1"/>
  <c r="N21" i="1"/>
  <c r="M37" i="1"/>
  <c r="N37" i="1"/>
  <c r="M56" i="1"/>
  <c r="M57" i="1"/>
  <c r="M52" i="1"/>
  <c r="M53" i="1"/>
  <c r="M39" i="1"/>
  <c r="M44" i="1"/>
  <c r="M54" i="1"/>
  <c r="M59" i="1"/>
  <c r="M46" i="1"/>
  <c r="M25" i="1"/>
  <c r="N25" i="1"/>
  <c r="M60" i="1"/>
  <c r="M43" i="1"/>
  <c r="M50" i="1"/>
  <c r="M42" i="1"/>
  <c r="M35" i="1"/>
  <c r="N35" i="1"/>
  <c r="M7" i="1"/>
  <c r="N7" i="1"/>
  <c r="M6" i="1"/>
  <c r="N6" i="1"/>
  <c r="M15" i="1"/>
  <c r="N15" i="1"/>
  <c r="M18" i="1"/>
  <c r="N18" i="1"/>
  <c r="M20" i="1"/>
  <c r="N20" i="1"/>
  <c r="M45" i="1"/>
  <c r="M47" i="1"/>
  <c r="M49" i="1"/>
  <c r="M36" i="1"/>
  <c r="N36" i="1"/>
  <c r="M13" i="1"/>
  <c r="N13" i="1"/>
  <c r="M5" i="1"/>
  <c r="N5" i="1"/>
  <c r="M9" i="1"/>
  <c r="N9" i="1"/>
  <c r="M48" i="1"/>
  <c r="M41" i="1"/>
  <c r="N28" i="1"/>
  <c r="M28" i="1"/>
  <c r="C71" i="1"/>
  <c r="D71" i="1"/>
  <c r="E71" i="1"/>
  <c r="F71" i="1"/>
  <c r="G71" i="1"/>
  <c r="H71" i="1"/>
  <c r="I71" i="1"/>
  <c r="L71" i="1"/>
  <c r="C72" i="1"/>
  <c r="D72" i="1"/>
  <c r="E72" i="1"/>
  <c r="F72" i="1"/>
  <c r="G72" i="1"/>
  <c r="H72" i="1"/>
  <c r="I72" i="1"/>
  <c r="L72" i="1"/>
  <c r="C73" i="1"/>
  <c r="D73" i="1"/>
  <c r="E73" i="1"/>
  <c r="F73" i="1"/>
  <c r="G73" i="1"/>
  <c r="H73" i="1"/>
  <c r="I73" i="1"/>
  <c r="L73" i="1"/>
  <c r="B73" i="1"/>
  <c r="B72" i="1"/>
  <c r="B71" i="1"/>
</calcChain>
</file>

<file path=xl/sharedStrings.xml><?xml version="1.0" encoding="utf-8"?>
<sst xmlns="http://schemas.openxmlformats.org/spreadsheetml/2006/main" count="222" uniqueCount="104">
  <si>
    <t>Cultivar</t>
  </si>
  <si>
    <t>CV</t>
  </si>
  <si>
    <t>Plant Height</t>
  </si>
  <si>
    <t>-------------- Grain Yield (bu/a) ---------------</t>
  </si>
  <si>
    <t>Head Date</t>
  </si>
  <si>
    <t>inch</t>
  </si>
  <si>
    <t>cm</t>
  </si>
  <si>
    <t>%</t>
  </si>
  <si>
    <t>June</t>
  </si>
  <si>
    <t>Kwt</t>
  </si>
  <si>
    <t>Seeds/</t>
  </si>
  <si>
    <t>Pound</t>
  </si>
  <si>
    <t>Grain Protein</t>
  </si>
  <si>
    <t>Test Weight</t>
  </si>
  <si>
    <t>lb/bu</t>
  </si>
  <si>
    <t>HIGH MEAN</t>
  </si>
  <si>
    <t>LOW MEAN</t>
  </si>
  <si>
    <t>EXP MEAN</t>
  </si>
  <si>
    <t># OF REPS</t>
  </si>
  <si>
    <t>LSD 0.05</t>
  </si>
  <si>
    <t>LSD 0.01</t>
  </si>
  <si>
    <t>WILLISTON RESEARCH EXTENSION CENTER-2012</t>
  </si>
  <si>
    <t>2 yr avg</t>
  </si>
  <si>
    <t>3 yr avg</t>
  </si>
  <si>
    <t>Location of the WREC: Latitude 48 8'; Longitude 103 44'W; Elevation 2105 ft</t>
  </si>
  <si>
    <t>LSD 0.10</t>
  </si>
  <si>
    <t>Breaker</t>
  </si>
  <si>
    <t>SD4178</t>
  </si>
  <si>
    <t>ND 820</t>
  </si>
  <si>
    <t>Forefront (SD3997)</t>
  </si>
  <si>
    <t>Rollag(MN05214-3)</t>
  </si>
  <si>
    <t>NDSW0612</t>
  </si>
  <si>
    <t>ND901CL Plus</t>
  </si>
  <si>
    <t>MN07098-6</t>
  </si>
  <si>
    <t>Select</t>
  </si>
  <si>
    <t>ND 823</t>
  </si>
  <si>
    <t>Breakaway</t>
  </si>
  <si>
    <t>ND 812</t>
  </si>
  <si>
    <t>Prosper</t>
  </si>
  <si>
    <t>RB07</t>
  </si>
  <si>
    <t>SY Tyra</t>
  </si>
  <si>
    <t>ND 819</t>
  </si>
  <si>
    <t>Samson</t>
  </si>
  <si>
    <t>Norden (MN03196)</t>
  </si>
  <si>
    <t>ND 905</t>
  </si>
  <si>
    <t>Powerplay</t>
  </si>
  <si>
    <t>ND 899</t>
  </si>
  <si>
    <t>Choteau</t>
  </si>
  <si>
    <t>Conan</t>
  </si>
  <si>
    <t>0350253-7</t>
  </si>
  <si>
    <t>Briggs</t>
  </si>
  <si>
    <t>Freyr</t>
  </si>
  <si>
    <t>Knudson</t>
  </si>
  <si>
    <t>ND 907</t>
  </si>
  <si>
    <t>Mott</t>
  </si>
  <si>
    <t>Duclair</t>
  </si>
  <si>
    <t>Jenna</t>
  </si>
  <si>
    <t>ND 821</t>
  </si>
  <si>
    <t>ND 817</t>
  </si>
  <si>
    <t>WB-Digger</t>
  </si>
  <si>
    <t>Vantage</t>
  </si>
  <si>
    <t>Kelby</t>
  </si>
  <si>
    <t>McKenzie</t>
  </si>
  <si>
    <t>ND 814</t>
  </si>
  <si>
    <t>Agawam</t>
  </si>
  <si>
    <t>ND 904</t>
  </si>
  <si>
    <t>Velva</t>
  </si>
  <si>
    <t>Howard</t>
  </si>
  <si>
    <t>Elgin (ND 818)</t>
  </si>
  <si>
    <t>SY605CL</t>
  </si>
  <si>
    <t>SY Soren</t>
  </si>
  <si>
    <t>ND 816</t>
  </si>
  <si>
    <t>Glenn</t>
  </si>
  <si>
    <t>ND 906</t>
  </si>
  <si>
    <t>Advance (SD4023)</t>
  </si>
  <si>
    <t>WB-Gunnison</t>
  </si>
  <si>
    <t>MN06028</t>
  </si>
  <si>
    <t>Brennan</t>
  </si>
  <si>
    <t>Alsen</t>
  </si>
  <si>
    <t>Vida</t>
  </si>
  <si>
    <t>Faller</t>
  </si>
  <si>
    <t>Albany</t>
  </si>
  <si>
    <t>NDSW0703</t>
  </si>
  <si>
    <t>AC Lillian</t>
  </si>
  <si>
    <t>ND 822</t>
  </si>
  <si>
    <t>Barlow</t>
  </si>
  <si>
    <t>Edge</t>
  </si>
  <si>
    <t>WB-Mayville</t>
  </si>
  <si>
    <t>Alpine</t>
  </si>
  <si>
    <t>Brick</t>
  </si>
  <si>
    <t>Reeder</t>
  </si>
  <si>
    <t>Steele-ND</t>
  </si>
  <si>
    <t>Head date</t>
  </si>
  <si>
    <t>DAP</t>
  </si>
  <si>
    <t>-</t>
  </si>
  <si>
    <t>Hard Red Spring Wheat Fallow VT 101</t>
  </si>
  <si>
    <t>Grain protein percentages on a 12% moisture basis.</t>
  </si>
  <si>
    <t>Soil test to 6" in lbs/a: 38P:375K     OM-2.2     pH-5.2</t>
  </si>
  <si>
    <t>Soil test to 24" in lb/a: 66N</t>
  </si>
  <si>
    <t>Soil type: Williams-Bowbells loam</t>
  </si>
  <si>
    <t>Planted: April 25, 2012</t>
  </si>
  <si>
    <t>Harvested: August 2, 2012</t>
  </si>
  <si>
    <t>Harvested area: 56 sq ft</t>
  </si>
  <si>
    <t>Applied fertilizer in lbs/a: 84N:12P2O5:0K2O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</si>
</sst>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/>
    <xf numFmtId="1" fontId="0" fillId="0" borderId="0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2" xfId="0" applyFill="1" applyBorder="1" applyAlignment="1">
      <alignment horizontal="left"/>
    </xf>
    <xf numFmtId="164" fontId="0" fillId="0" borderId="2" xfId="0" applyNumberForma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workbookViewId="0">
      <selection activeCell="H81" sqref="H81"/>
    </sheetView>
  </sheetViews>
  <sheetFormatPr defaultRowHeight="15" x14ac:dyDescent="0.25"/>
  <cols>
    <col min="1" max="1" width="19" style="8" customWidth="1"/>
    <col min="2" max="2" width="7.5703125" style="8" bestFit="1" customWidth="1"/>
    <col min="3" max="3" width="7.5703125" style="7" bestFit="1" customWidth="1"/>
    <col min="4" max="5" width="6" style="7" customWidth="1"/>
    <col min="6" max="6" width="8.5703125" style="11" bestFit="1" customWidth="1"/>
    <col min="7" max="7" width="10.5703125" style="7" bestFit="1" customWidth="1"/>
    <col min="8" max="8" width="7.7109375" style="7" bestFit="1" customWidth="1"/>
    <col min="9" max="9" width="7.5703125" style="7" bestFit="1" customWidth="1"/>
    <col min="10" max="11" width="9.140625" style="7" customWidth="1"/>
    <col min="12" max="12" width="12.28515625" style="7" customWidth="1"/>
    <col min="13" max="16384" width="9.140625" style="7"/>
  </cols>
  <sheetData>
    <row r="1" spans="1:14" ht="15.75" x14ac:dyDescent="0.25">
      <c r="A1" s="15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5">
      <c r="A2" s="16" t="s">
        <v>95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s="14" customFormat="1" ht="30" customHeight="1" x14ac:dyDescent="0.25">
      <c r="A3" s="9"/>
      <c r="B3" s="9" t="s">
        <v>92</v>
      </c>
      <c r="C3" s="9" t="s">
        <v>4</v>
      </c>
      <c r="D3" s="24" t="s">
        <v>2</v>
      </c>
      <c r="E3" s="24"/>
      <c r="F3" s="25">
        <v>1000</v>
      </c>
      <c r="G3" s="9" t="s">
        <v>10</v>
      </c>
      <c r="H3" s="9" t="s">
        <v>12</v>
      </c>
      <c r="I3" s="9" t="s">
        <v>13</v>
      </c>
      <c r="J3" s="13" t="s">
        <v>3</v>
      </c>
      <c r="K3" s="13"/>
      <c r="L3" s="13"/>
      <c r="M3" s="13"/>
      <c r="N3" s="13"/>
    </row>
    <row r="4" spans="1:14" x14ac:dyDescent="0.25">
      <c r="A4" s="6" t="s">
        <v>0</v>
      </c>
      <c r="B4" s="3" t="s">
        <v>8</v>
      </c>
      <c r="C4" s="3" t="s">
        <v>93</v>
      </c>
      <c r="D4" s="2" t="s">
        <v>6</v>
      </c>
      <c r="E4" s="2" t="s">
        <v>5</v>
      </c>
      <c r="F4" s="10" t="s">
        <v>9</v>
      </c>
      <c r="G4" s="2" t="s">
        <v>11</v>
      </c>
      <c r="H4" s="2" t="s">
        <v>7</v>
      </c>
      <c r="I4" s="2" t="s">
        <v>14</v>
      </c>
      <c r="J4" s="3">
        <v>2010</v>
      </c>
      <c r="K4" s="3">
        <v>2011</v>
      </c>
      <c r="L4" s="3">
        <v>2012</v>
      </c>
      <c r="M4" s="3" t="s">
        <v>22</v>
      </c>
      <c r="N4" s="3" t="s">
        <v>23</v>
      </c>
    </row>
    <row r="5" spans="1:14" x14ac:dyDescent="0.25">
      <c r="A5" s="18" t="s">
        <v>79</v>
      </c>
      <c r="B5" s="1">
        <v>22.75</v>
      </c>
      <c r="C5" s="11">
        <v>58.75</v>
      </c>
      <c r="D5" s="11">
        <v>73</v>
      </c>
      <c r="E5" s="11">
        <v>28.75</v>
      </c>
      <c r="F5" s="11">
        <v>21.114999999999998</v>
      </c>
      <c r="G5" s="17">
        <v>21482.9</v>
      </c>
      <c r="H5" s="11">
        <v>13.6</v>
      </c>
      <c r="I5" s="11">
        <v>55.75</v>
      </c>
      <c r="J5" s="11">
        <v>44</v>
      </c>
      <c r="K5" s="11">
        <v>33.700000000000003</v>
      </c>
      <c r="L5" s="11">
        <v>39.799999999999997</v>
      </c>
      <c r="M5" s="11">
        <f>AVERAGE(K5:L5)</f>
        <v>36.75</v>
      </c>
      <c r="N5" s="11">
        <f>AVERAGE(J5:L5)</f>
        <v>39.166666666666664</v>
      </c>
    </row>
    <row r="6" spans="1:14" x14ac:dyDescent="0.25">
      <c r="A6" s="18" t="s">
        <v>90</v>
      </c>
      <c r="B6" s="1">
        <v>22.5</v>
      </c>
      <c r="C6" s="11">
        <v>58.5</v>
      </c>
      <c r="D6" s="11">
        <v>71</v>
      </c>
      <c r="E6" s="11">
        <v>27.925000000000001</v>
      </c>
      <c r="F6" s="11">
        <v>21.15</v>
      </c>
      <c r="G6" s="17">
        <v>21452.7</v>
      </c>
      <c r="H6" s="11">
        <v>15.3</v>
      </c>
      <c r="I6" s="11">
        <v>55.95</v>
      </c>
      <c r="J6" s="11">
        <v>44.5</v>
      </c>
      <c r="K6" s="11">
        <v>35</v>
      </c>
      <c r="L6" s="11">
        <v>36.924999999999997</v>
      </c>
      <c r="M6" s="11">
        <f>AVERAGE(K6:L6)</f>
        <v>35.962499999999999</v>
      </c>
      <c r="N6" s="11">
        <f>AVERAGE(J6:L6)</f>
        <v>38.80833333333333</v>
      </c>
    </row>
    <row r="7" spans="1:14" s="4" customFormat="1" x14ac:dyDescent="0.25">
      <c r="A7" s="18" t="s">
        <v>39</v>
      </c>
      <c r="B7" s="1">
        <v>20.5</v>
      </c>
      <c r="C7" s="1">
        <v>56.5</v>
      </c>
      <c r="D7" s="1">
        <v>69.25</v>
      </c>
      <c r="E7" s="1">
        <v>27.25</v>
      </c>
      <c r="F7" s="1">
        <v>21.864999999999998</v>
      </c>
      <c r="G7" s="19">
        <v>20748.75</v>
      </c>
      <c r="H7" s="1">
        <v>14.35</v>
      </c>
      <c r="I7" s="1">
        <v>57.7</v>
      </c>
      <c r="J7" s="1">
        <v>42.7</v>
      </c>
      <c r="K7" s="1">
        <v>32.299999999999997</v>
      </c>
      <c r="L7" s="1">
        <v>38.975000000000001</v>
      </c>
      <c r="M7" s="11">
        <f>AVERAGE(K7:L7)</f>
        <v>35.637500000000003</v>
      </c>
      <c r="N7" s="11">
        <f>AVERAGE(J7:L7)</f>
        <v>37.991666666666667</v>
      </c>
    </row>
    <row r="8" spans="1:14" x14ac:dyDescent="0.25">
      <c r="A8" s="18" t="s">
        <v>85</v>
      </c>
      <c r="B8" s="11">
        <v>19.5</v>
      </c>
      <c r="C8" s="11">
        <v>55.5</v>
      </c>
      <c r="D8" s="11">
        <v>77</v>
      </c>
      <c r="E8" s="11">
        <v>30.3</v>
      </c>
      <c r="F8" s="11">
        <v>21.39</v>
      </c>
      <c r="G8" s="17">
        <v>21206.55</v>
      </c>
      <c r="H8" s="11">
        <v>14.3</v>
      </c>
      <c r="I8" s="11">
        <v>57.35</v>
      </c>
      <c r="J8" s="11">
        <v>42.8</v>
      </c>
      <c r="K8" s="11">
        <v>34.200000000000003</v>
      </c>
      <c r="L8" s="11">
        <v>36.774999999999999</v>
      </c>
      <c r="M8" s="11">
        <f>AVERAGE(K8:L8)</f>
        <v>35.487499999999997</v>
      </c>
      <c r="N8" s="11">
        <f>AVERAGE(J8:L8)</f>
        <v>37.925000000000004</v>
      </c>
    </row>
    <row r="9" spans="1:14" s="4" customFormat="1" x14ac:dyDescent="0.25">
      <c r="A9" s="18" t="s">
        <v>59</v>
      </c>
      <c r="B9" s="1">
        <v>21</v>
      </c>
      <c r="C9" s="1">
        <v>57</v>
      </c>
      <c r="D9" s="1">
        <v>73.5</v>
      </c>
      <c r="E9" s="1">
        <v>28.925000000000001</v>
      </c>
      <c r="F9" s="1">
        <v>22.105</v>
      </c>
      <c r="G9" s="19">
        <v>20521.849999999999</v>
      </c>
      <c r="H9" s="1">
        <v>14.65</v>
      </c>
      <c r="I9" s="1">
        <v>54.9</v>
      </c>
      <c r="J9" s="1">
        <v>45</v>
      </c>
      <c r="K9" s="1">
        <v>30.8</v>
      </c>
      <c r="L9" s="1">
        <v>37.700000000000003</v>
      </c>
      <c r="M9" s="11">
        <f>AVERAGE(K9:L9)</f>
        <v>34.25</v>
      </c>
      <c r="N9" s="11">
        <f>AVERAGE(J9:L9)</f>
        <v>37.833333333333336</v>
      </c>
    </row>
    <row r="10" spans="1:14" x14ac:dyDescent="0.25">
      <c r="A10" s="18" t="s">
        <v>88</v>
      </c>
      <c r="B10" s="1">
        <v>22.25</v>
      </c>
      <c r="C10" s="11">
        <v>58.25</v>
      </c>
      <c r="D10" s="11">
        <v>74</v>
      </c>
      <c r="E10" s="11">
        <v>29.125</v>
      </c>
      <c r="F10" s="11">
        <v>20.645</v>
      </c>
      <c r="G10" s="17">
        <v>21979.9</v>
      </c>
      <c r="H10" s="11">
        <v>14.25</v>
      </c>
      <c r="I10" s="11">
        <v>56.1</v>
      </c>
      <c r="J10" s="11">
        <v>45</v>
      </c>
      <c r="K10" s="11">
        <v>31.6</v>
      </c>
      <c r="L10" s="11">
        <v>36.299999999999997</v>
      </c>
      <c r="M10" s="11">
        <f>AVERAGE(K10:L10)</f>
        <v>33.950000000000003</v>
      </c>
      <c r="N10" s="11">
        <f>AVERAGE(J10:L10)</f>
        <v>37.633333333333333</v>
      </c>
    </row>
    <row r="11" spans="1:14" x14ac:dyDescent="0.25">
      <c r="A11" s="18" t="s">
        <v>77</v>
      </c>
      <c r="B11" s="1">
        <v>19.5</v>
      </c>
      <c r="C11" s="11">
        <v>55.5</v>
      </c>
      <c r="D11" s="11">
        <v>66</v>
      </c>
      <c r="E11" s="11">
        <v>26</v>
      </c>
      <c r="F11" s="11">
        <v>21.76</v>
      </c>
      <c r="G11" s="17">
        <v>20845.8</v>
      </c>
      <c r="H11" s="11">
        <v>15.5</v>
      </c>
      <c r="I11" s="11">
        <v>58.05</v>
      </c>
      <c r="J11" s="11">
        <v>44.4</v>
      </c>
      <c r="K11" s="11">
        <v>30.1</v>
      </c>
      <c r="L11" s="11">
        <v>38.049999999999997</v>
      </c>
      <c r="M11" s="11">
        <f>AVERAGE(K11:L11)</f>
        <v>34.075000000000003</v>
      </c>
      <c r="N11" s="11">
        <f>AVERAGE(J11:L11)</f>
        <v>37.516666666666666</v>
      </c>
    </row>
    <row r="12" spans="1:14" s="4" customFormat="1" x14ac:dyDescent="0.25">
      <c r="A12" s="18" t="s">
        <v>61</v>
      </c>
      <c r="B12" s="1">
        <v>18.75</v>
      </c>
      <c r="C12" s="1">
        <v>54.75</v>
      </c>
      <c r="D12" s="1">
        <v>65.75</v>
      </c>
      <c r="E12" s="1">
        <v>25.9</v>
      </c>
      <c r="F12" s="1">
        <v>22.17</v>
      </c>
      <c r="G12" s="19">
        <v>20466.099999999999</v>
      </c>
      <c r="H12" s="1">
        <v>15.15</v>
      </c>
      <c r="I12" s="1">
        <v>58.65</v>
      </c>
      <c r="J12" s="1">
        <v>43.5</v>
      </c>
      <c r="K12" s="1">
        <v>31.5</v>
      </c>
      <c r="L12" s="1">
        <v>37.274999999999999</v>
      </c>
      <c r="M12" s="11">
        <f>AVERAGE(K12:L12)</f>
        <v>34.387500000000003</v>
      </c>
      <c r="N12" s="11">
        <f>AVERAGE(J12:L12)</f>
        <v>37.425000000000004</v>
      </c>
    </row>
    <row r="13" spans="1:14" s="4" customFormat="1" x14ac:dyDescent="0.25">
      <c r="A13" s="18" t="s">
        <v>66</v>
      </c>
      <c r="B13" s="1">
        <v>24</v>
      </c>
      <c r="C13" s="1">
        <v>60</v>
      </c>
      <c r="D13" s="1">
        <v>69.5</v>
      </c>
      <c r="E13" s="1">
        <v>27.35</v>
      </c>
      <c r="F13" s="1">
        <v>20.855</v>
      </c>
      <c r="G13" s="19">
        <v>21756.45</v>
      </c>
      <c r="H13" s="1">
        <v>15</v>
      </c>
      <c r="I13" s="1">
        <v>54.8</v>
      </c>
      <c r="J13" s="1">
        <v>41.1</v>
      </c>
      <c r="K13" s="1">
        <v>33.5</v>
      </c>
      <c r="L13" s="1">
        <v>35.225000000000001</v>
      </c>
      <c r="M13" s="11">
        <f>AVERAGE(K13:L13)</f>
        <v>34.362499999999997</v>
      </c>
      <c r="N13" s="11">
        <f>AVERAGE(J13:L13)</f>
        <v>36.608333333333327</v>
      </c>
    </row>
    <row r="14" spans="1:14" s="4" customFormat="1" x14ac:dyDescent="0.25">
      <c r="A14" s="18" t="s">
        <v>56</v>
      </c>
      <c r="B14" s="1">
        <v>23.5</v>
      </c>
      <c r="C14" s="1">
        <v>59.5</v>
      </c>
      <c r="D14" s="1">
        <v>68.25</v>
      </c>
      <c r="E14" s="1">
        <v>26.9</v>
      </c>
      <c r="F14" s="1">
        <v>22.335000000000001</v>
      </c>
      <c r="G14" s="19">
        <v>20309.2</v>
      </c>
      <c r="H14" s="1">
        <v>15.15</v>
      </c>
      <c r="I14" s="1">
        <v>54</v>
      </c>
      <c r="J14" s="1">
        <v>43</v>
      </c>
      <c r="K14" s="1">
        <v>31.7</v>
      </c>
      <c r="L14" s="1">
        <v>34.924999999999997</v>
      </c>
      <c r="M14" s="11">
        <f>AVERAGE(K14:L14)</f>
        <v>33.3125</v>
      </c>
      <c r="N14" s="11">
        <f>AVERAGE(J14:L14)</f>
        <v>36.541666666666664</v>
      </c>
    </row>
    <row r="15" spans="1:14" s="4" customFormat="1" x14ac:dyDescent="0.25">
      <c r="A15" s="18" t="s">
        <v>30</v>
      </c>
      <c r="B15" s="1">
        <v>20.75</v>
      </c>
      <c r="C15" s="1">
        <v>56.75</v>
      </c>
      <c r="D15" s="1">
        <v>70.75</v>
      </c>
      <c r="E15" s="1">
        <v>27.875</v>
      </c>
      <c r="F15" s="1">
        <v>21.14</v>
      </c>
      <c r="G15" s="19">
        <v>21456.95</v>
      </c>
      <c r="H15" s="1">
        <v>15.7</v>
      </c>
      <c r="I15" s="1">
        <v>55.1</v>
      </c>
      <c r="J15" s="1">
        <v>41.7</v>
      </c>
      <c r="K15" s="1">
        <v>30.2</v>
      </c>
      <c r="L15" s="1">
        <v>35.950000000000003</v>
      </c>
      <c r="M15" s="11">
        <f>AVERAGE(K15:L15)</f>
        <v>33.075000000000003</v>
      </c>
      <c r="N15" s="11">
        <f>AVERAGE(J15:L15)</f>
        <v>35.950000000000003</v>
      </c>
    </row>
    <row r="16" spans="1:14" x14ac:dyDescent="0.25">
      <c r="A16" s="18" t="s">
        <v>86</v>
      </c>
      <c r="B16" s="1">
        <v>20.5</v>
      </c>
      <c r="C16" s="11">
        <v>56.5</v>
      </c>
      <c r="D16" s="11">
        <v>69.25</v>
      </c>
      <c r="E16" s="11">
        <v>27.274999999999999</v>
      </c>
      <c r="F16" s="11">
        <v>21.74</v>
      </c>
      <c r="G16" s="17">
        <v>20867.3</v>
      </c>
      <c r="H16" s="11">
        <v>15.3</v>
      </c>
      <c r="I16" s="11">
        <v>55.5</v>
      </c>
      <c r="J16" s="11">
        <v>41</v>
      </c>
      <c r="K16" s="11">
        <v>32.299999999999997</v>
      </c>
      <c r="L16" s="11">
        <v>34.524999999999999</v>
      </c>
      <c r="M16" s="11">
        <f>AVERAGE(K16:L16)</f>
        <v>33.412499999999994</v>
      </c>
      <c r="N16" s="11">
        <f>AVERAGE(J16:L16)</f>
        <v>35.941666666666663</v>
      </c>
    </row>
    <row r="17" spans="1:14" s="4" customFormat="1" x14ac:dyDescent="0.25">
      <c r="A17" s="18" t="s">
        <v>52</v>
      </c>
      <c r="B17" s="1">
        <v>21.25</v>
      </c>
      <c r="C17" s="1">
        <v>57.25</v>
      </c>
      <c r="D17" s="1">
        <v>68.25</v>
      </c>
      <c r="E17" s="1">
        <v>26.9</v>
      </c>
      <c r="F17" s="1">
        <v>21.98</v>
      </c>
      <c r="G17" s="19">
        <v>20637.05</v>
      </c>
      <c r="H17" s="1">
        <v>15.45</v>
      </c>
      <c r="I17" s="1">
        <v>55.65</v>
      </c>
      <c r="J17" s="1">
        <v>41.1</v>
      </c>
      <c r="K17" s="1">
        <v>30</v>
      </c>
      <c r="L17" s="1">
        <v>34.575000000000003</v>
      </c>
      <c r="M17" s="11">
        <f>AVERAGE(K17:L17)</f>
        <v>32.287500000000001</v>
      </c>
      <c r="N17" s="11">
        <f>AVERAGE(J17:L17)</f>
        <v>35.225000000000001</v>
      </c>
    </row>
    <row r="18" spans="1:14" s="4" customFormat="1" x14ac:dyDescent="0.25">
      <c r="A18" s="18" t="s">
        <v>34</v>
      </c>
      <c r="B18" s="1">
        <v>17.25</v>
      </c>
      <c r="C18" s="1">
        <v>53.25</v>
      </c>
      <c r="D18" s="1">
        <v>77.5</v>
      </c>
      <c r="E18" s="1">
        <v>30.5</v>
      </c>
      <c r="F18" s="1">
        <v>20.71</v>
      </c>
      <c r="G18" s="19">
        <v>21903.200000000001</v>
      </c>
      <c r="H18" s="1">
        <v>15.3</v>
      </c>
      <c r="I18" s="1">
        <v>56.8</v>
      </c>
      <c r="J18" s="1">
        <v>36.5</v>
      </c>
      <c r="K18" s="1">
        <v>34.1</v>
      </c>
      <c r="L18" s="1">
        <v>34.65</v>
      </c>
      <c r="M18" s="11">
        <f>AVERAGE(K18:L18)</f>
        <v>34.375</v>
      </c>
      <c r="N18" s="11">
        <f>AVERAGE(J18:L18)</f>
        <v>35.083333333333336</v>
      </c>
    </row>
    <row r="19" spans="1:14" s="4" customFormat="1" x14ac:dyDescent="0.25">
      <c r="A19" s="18" t="s">
        <v>51</v>
      </c>
      <c r="B19" s="1">
        <v>22</v>
      </c>
      <c r="C19" s="1">
        <v>58</v>
      </c>
      <c r="D19" s="1">
        <v>76.25</v>
      </c>
      <c r="E19" s="1">
        <v>30</v>
      </c>
      <c r="F19" s="1">
        <v>20.684999999999999</v>
      </c>
      <c r="G19" s="19">
        <v>21939.15</v>
      </c>
      <c r="H19" s="1">
        <v>15.9</v>
      </c>
      <c r="I19" s="1">
        <v>55.45</v>
      </c>
      <c r="J19" s="1">
        <v>40.700000000000003</v>
      </c>
      <c r="K19" s="1">
        <v>30.8</v>
      </c>
      <c r="L19" s="1">
        <v>32.950000000000003</v>
      </c>
      <c r="M19" s="11">
        <f>AVERAGE(K19:L19)</f>
        <v>31.875</v>
      </c>
      <c r="N19" s="11">
        <f>AVERAGE(J19:L19)</f>
        <v>34.81666666666667</v>
      </c>
    </row>
    <row r="20" spans="1:14" x14ac:dyDescent="0.25">
      <c r="A20" s="18" t="s">
        <v>91</v>
      </c>
      <c r="B20" s="1">
        <v>22.75</v>
      </c>
      <c r="C20" s="11">
        <v>58.75</v>
      </c>
      <c r="D20" s="11">
        <v>74</v>
      </c>
      <c r="E20" s="11">
        <v>29.125</v>
      </c>
      <c r="F20" s="11">
        <v>20.145</v>
      </c>
      <c r="G20" s="17">
        <v>22520.35</v>
      </c>
      <c r="H20" s="11">
        <v>15.35</v>
      </c>
      <c r="I20" s="11">
        <v>54.5</v>
      </c>
      <c r="J20" s="11">
        <v>39.5</v>
      </c>
      <c r="K20" s="11">
        <v>31.6</v>
      </c>
      <c r="L20" s="11">
        <v>32.375</v>
      </c>
      <c r="M20" s="11">
        <f>AVERAGE(K20:L20)</f>
        <v>31.987500000000001</v>
      </c>
      <c r="N20" s="11">
        <f>AVERAGE(J20:L20)</f>
        <v>34.491666666666667</v>
      </c>
    </row>
    <row r="21" spans="1:14" x14ac:dyDescent="0.25">
      <c r="A21" s="18" t="s">
        <v>76</v>
      </c>
      <c r="B21" s="1">
        <v>21.5</v>
      </c>
      <c r="C21" s="11">
        <v>57.5</v>
      </c>
      <c r="D21" s="11">
        <v>67.25</v>
      </c>
      <c r="E21" s="11">
        <v>26.5</v>
      </c>
      <c r="F21" s="11">
        <v>22.87</v>
      </c>
      <c r="G21" s="17">
        <v>19836.599999999999</v>
      </c>
      <c r="H21" s="11">
        <v>15.9</v>
      </c>
      <c r="I21" s="11">
        <v>55.15</v>
      </c>
      <c r="J21" s="1" t="s">
        <v>94</v>
      </c>
      <c r="K21" s="1">
        <v>32.9</v>
      </c>
      <c r="L21" s="11">
        <v>35.35</v>
      </c>
      <c r="M21" s="11">
        <f>AVERAGE(K21:L21)</f>
        <v>34.125</v>
      </c>
      <c r="N21" s="11">
        <f>AVERAGE(J21:L21)</f>
        <v>34.125</v>
      </c>
    </row>
    <row r="22" spans="1:14" s="4" customFormat="1" x14ac:dyDescent="0.25">
      <c r="A22" s="18" t="s">
        <v>26</v>
      </c>
      <c r="B22" s="1">
        <v>22.5</v>
      </c>
      <c r="C22" s="1">
        <v>58.5</v>
      </c>
      <c r="D22" s="1">
        <v>71.5</v>
      </c>
      <c r="E22" s="1">
        <v>28.125</v>
      </c>
      <c r="F22" s="1">
        <v>21.565000000000001</v>
      </c>
      <c r="G22" s="19">
        <v>21040.75</v>
      </c>
      <c r="H22" s="1">
        <v>15.3</v>
      </c>
      <c r="I22" s="1">
        <v>58.1</v>
      </c>
      <c r="J22" s="1">
        <v>38.6</v>
      </c>
      <c r="K22" s="1">
        <v>28</v>
      </c>
      <c r="L22" s="1">
        <v>34.575000000000003</v>
      </c>
      <c r="M22" s="11">
        <f>AVERAGE(K22:L22)</f>
        <v>31.287500000000001</v>
      </c>
      <c r="N22" s="11">
        <f>AVERAGE(J22:L22)</f>
        <v>33.725000000000001</v>
      </c>
    </row>
    <row r="23" spans="1:14" x14ac:dyDescent="0.25">
      <c r="A23" s="18" t="s">
        <v>81</v>
      </c>
      <c r="B23" s="1">
        <v>25.75</v>
      </c>
      <c r="C23" s="11">
        <v>61.75</v>
      </c>
      <c r="D23" s="11">
        <v>68</v>
      </c>
      <c r="E23" s="11">
        <v>26.8</v>
      </c>
      <c r="F23" s="11">
        <v>16.805</v>
      </c>
      <c r="G23" s="17">
        <v>26992.400000000001</v>
      </c>
      <c r="H23" s="11">
        <v>15.6</v>
      </c>
      <c r="I23" s="11">
        <v>54.5</v>
      </c>
      <c r="J23" s="11">
        <v>37.5</v>
      </c>
      <c r="K23" s="11">
        <v>30.3</v>
      </c>
      <c r="L23" s="11">
        <v>33.25</v>
      </c>
      <c r="M23" s="11">
        <f>AVERAGE(K23:L23)</f>
        <v>31.774999999999999</v>
      </c>
      <c r="N23" s="11">
        <f>AVERAGE(J23:L23)</f>
        <v>33.68333333333333</v>
      </c>
    </row>
    <row r="24" spans="1:14" s="4" customFormat="1" x14ac:dyDescent="0.25">
      <c r="A24" s="18" t="s">
        <v>72</v>
      </c>
      <c r="B24" s="1">
        <v>19.25</v>
      </c>
      <c r="C24" s="1">
        <v>55.25</v>
      </c>
      <c r="D24" s="1">
        <v>77</v>
      </c>
      <c r="E24" s="1">
        <v>30.3</v>
      </c>
      <c r="F24" s="1">
        <v>21.524999999999999</v>
      </c>
      <c r="G24" s="19">
        <v>21076.85</v>
      </c>
      <c r="H24" s="1">
        <v>14.95</v>
      </c>
      <c r="I24" s="1">
        <v>59</v>
      </c>
      <c r="J24" s="1">
        <v>37.9</v>
      </c>
      <c r="K24" s="1">
        <v>28.5</v>
      </c>
      <c r="L24" s="1">
        <v>34.524999999999999</v>
      </c>
      <c r="M24" s="11">
        <f>AVERAGE(K24:L24)</f>
        <v>31.512499999999999</v>
      </c>
      <c r="N24" s="11">
        <f>AVERAGE(J24:L24)</f>
        <v>33.641666666666673</v>
      </c>
    </row>
    <row r="25" spans="1:14" s="4" customFormat="1" x14ac:dyDescent="0.25">
      <c r="A25" s="18" t="s">
        <v>32</v>
      </c>
      <c r="B25" s="1">
        <v>22</v>
      </c>
      <c r="C25" s="1">
        <v>58</v>
      </c>
      <c r="D25" s="1">
        <v>78.25</v>
      </c>
      <c r="E25" s="1">
        <v>30.8</v>
      </c>
      <c r="F25" s="1">
        <v>21.29</v>
      </c>
      <c r="G25" s="19">
        <v>21305.8</v>
      </c>
      <c r="H25" s="1">
        <v>15.7</v>
      </c>
      <c r="I25" s="1">
        <v>57.4</v>
      </c>
      <c r="J25" s="1">
        <v>37.200000000000003</v>
      </c>
      <c r="K25" s="1">
        <v>31.1</v>
      </c>
      <c r="L25" s="1">
        <v>32.6</v>
      </c>
      <c r="M25" s="11">
        <f>AVERAGE(K25:L25)</f>
        <v>31.85</v>
      </c>
      <c r="N25" s="11">
        <f>AVERAGE(J25:L25)</f>
        <v>33.633333333333333</v>
      </c>
    </row>
    <row r="26" spans="1:14" s="4" customFormat="1" x14ac:dyDescent="0.25">
      <c r="A26" s="18" t="s">
        <v>64</v>
      </c>
      <c r="B26" s="1">
        <v>19</v>
      </c>
      <c r="C26" s="1">
        <v>55</v>
      </c>
      <c r="D26" s="1">
        <v>66.5</v>
      </c>
      <c r="E26" s="1">
        <v>26.2</v>
      </c>
      <c r="F26" s="1">
        <v>24.69</v>
      </c>
      <c r="G26" s="19">
        <v>18381.95</v>
      </c>
      <c r="H26" s="1">
        <v>14.7</v>
      </c>
      <c r="I26" s="1">
        <v>57.25</v>
      </c>
      <c r="J26" s="1">
        <v>41.4</v>
      </c>
      <c r="K26" s="1">
        <v>27.6</v>
      </c>
      <c r="L26" s="1">
        <v>31.55</v>
      </c>
      <c r="M26" s="11">
        <f>AVERAGE(K26:L26)</f>
        <v>29.575000000000003</v>
      </c>
      <c r="N26" s="11">
        <f>AVERAGE(J26:L26)</f>
        <v>33.516666666666666</v>
      </c>
    </row>
    <row r="27" spans="1:14" s="4" customFormat="1" x14ac:dyDescent="0.25">
      <c r="A27" s="18" t="s">
        <v>50</v>
      </c>
      <c r="B27" s="1">
        <v>19.25</v>
      </c>
      <c r="C27" s="1">
        <v>55.25</v>
      </c>
      <c r="D27" s="1">
        <v>76</v>
      </c>
      <c r="E27" s="1">
        <v>29.9</v>
      </c>
      <c r="F27" s="1">
        <v>20.84</v>
      </c>
      <c r="G27" s="19">
        <v>21766.45</v>
      </c>
      <c r="H27" s="1">
        <v>15.45</v>
      </c>
      <c r="I27" s="1">
        <v>56</v>
      </c>
      <c r="J27" s="1">
        <v>36.799999999999997</v>
      </c>
      <c r="K27" s="1">
        <v>29.7</v>
      </c>
      <c r="L27" s="1">
        <v>33.6</v>
      </c>
      <c r="M27" s="11">
        <f>AVERAGE(K27:L27)</f>
        <v>31.65</v>
      </c>
      <c r="N27" s="11">
        <f>AVERAGE(J27:L27)</f>
        <v>33.366666666666667</v>
      </c>
    </row>
    <row r="28" spans="1:14" x14ac:dyDescent="0.25">
      <c r="A28" s="18" t="s">
        <v>83</v>
      </c>
      <c r="B28" s="1">
        <v>24.25</v>
      </c>
      <c r="C28" s="11">
        <v>60.25</v>
      </c>
      <c r="D28" s="11">
        <v>75.75</v>
      </c>
      <c r="E28" s="11">
        <v>29.8</v>
      </c>
      <c r="F28" s="11">
        <v>20.86</v>
      </c>
      <c r="G28" s="17">
        <v>21745.4</v>
      </c>
      <c r="H28" s="11">
        <v>16.45</v>
      </c>
      <c r="I28" s="11">
        <v>55.2</v>
      </c>
      <c r="J28" s="11">
        <v>42.1</v>
      </c>
      <c r="K28" s="11">
        <v>24.9</v>
      </c>
      <c r="L28" s="11">
        <v>32.700000000000003</v>
      </c>
      <c r="M28" s="11">
        <f>AVERAGE(K28:L28)</f>
        <v>28.8</v>
      </c>
      <c r="N28" s="11">
        <f>AVERAGE(J28:L28)</f>
        <v>33.233333333333334</v>
      </c>
    </row>
    <row r="29" spans="1:14" x14ac:dyDescent="0.25">
      <c r="A29" s="18" t="s">
        <v>78</v>
      </c>
      <c r="B29" s="1">
        <v>22</v>
      </c>
      <c r="C29" s="11">
        <v>58</v>
      </c>
      <c r="D29" s="11">
        <v>73.25</v>
      </c>
      <c r="E29" s="11">
        <v>28.85</v>
      </c>
      <c r="F29" s="11">
        <v>21.09</v>
      </c>
      <c r="G29" s="17">
        <v>21513.75</v>
      </c>
      <c r="H29" s="11">
        <v>14.85</v>
      </c>
      <c r="I29" s="11">
        <v>56.25</v>
      </c>
      <c r="J29" s="11">
        <v>38.700000000000003</v>
      </c>
      <c r="K29" s="11">
        <v>25.6</v>
      </c>
      <c r="L29" s="11">
        <v>34.4</v>
      </c>
      <c r="M29" s="11">
        <f>AVERAGE(K29:L29)</f>
        <v>30</v>
      </c>
      <c r="N29" s="11">
        <f>AVERAGE(J29:L29)</f>
        <v>32.900000000000006</v>
      </c>
    </row>
    <row r="30" spans="1:14" s="4" customFormat="1" x14ac:dyDescent="0.25">
      <c r="A30" s="18" t="s">
        <v>67</v>
      </c>
      <c r="B30" s="1">
        <v>23</v>
      </c>
      <c r="C30" s="1">
        <v>59</v>
      </c>
      <c r="D30" s="23">
        <v>74</v>
      </c>
      <c r="E30" s="1">
        <v>29.1</v>
      </c>
      <c r="F30" s="1">
        <v>19.555</v>
      </c>
      <c r="G30" s="19">
        <v>23209.200000000001</v>
      </c>
      <c r="H30" s="1">
        <v>14.9</v>
      </c>
      <c r="I30" s="1">
        <v>54.2</v>
      </c>
      <c r="J30" s="1">
        <v>38</v>
      </c>
      <c r="K30" s="1">
        <v>28.7</v>
      </c>
      <c r="L30" s="1">
        <v>31.774999999999999</v>
      </c>
      <c r="M30" s="11">
        <f>AVERAGE(K30:L30)</f>
        <v>30.237499999999997</v>
      </c>
      <c r="N30" s="11">
        <f>AVERAGE(J30:L30)</f>
        <v>32.824999999999996</v>
      </c>
    </row>
    <row r="31" spans="1:14" x14ac:dyDescent="0.25">
      <c r="A31" s="18" t="s">
        <v>80</v>
      </c>
      <c r="B31" s="11">
        <v>24.5</v>
      </c>
      <c r="C31" s="11">
        <v>60.5</v>
      </c>
      <c r="D31" s="11">
        <v>72.5</v>
      </c>
      <c r="E31" s="11">
        <v>28.55</v>
      </c>
      <c r="F31" s="11">
        <v>19.48</v>
      </c>
      <c r="G31" s="17">
        <v>23285.45</v>
      </c>
      <c r="H31" s="11">
        <v>14.9</v>
      </c>
      <c r="I31" s="11">
        <v>52.75</v>
      </c>
      <c r="J31" s="11">
        <v>36.1</v>
      </c>
      <c r="K31" s="11">
        <v>31.4</v>
      </c>
      <c r="L31" s="11">
        <v>30.5</v>
      </c>
      <c r="M31" s="11">
        <f>AVERAGE(K31:L31)</f>
        <v>30.95</v>
      </c>
      <c r="N31" s="11">
        <f>AVERAGE(J31:L31)</f>
        <v>32.666666666666664</v>
      </c>
    </row>
    <row r="32" spans="1:14" s="4" customFormat="1" x14ac:dyDescent="0.25">
      <c r="A32" s="18" t="s">
        <v>48</v>
      </c>
      <c r="B32" s="1">
        <v>21.75</v>
      </c>
      <c r="C32" s="1">
        <v>57.75</v>
      </c>
      <c r="D32" s="1">
        <v>67</v>
      </c>
      <c r="E32" s="1">
        <v>26.4</v>
      </c>
      <c r="F32" s="1">
        <v>21.535</v>
      </c>
      <c r="G32" s="19">
        <v>21087.95</v>
      </c>
      <c r="H32" s="1">
        <v>16</v>
      </c>
      <c r="I32" s="1">
        <v>55.85</v>
      </c>
      <c r="J32" s="1">
        <v>40.4</v>
      </c>
      <c r="K32" s="1">
        <v>24.8</v>
      </c>
      <c r="L32" s="1">
        <v>32.200000000000003</v>
      </c>
      <c r="M32" s="11">
        <f>AVERAGE(K32:L32)</f>
        <v>28.5</v>
      </c>
      <c r="N32" s="11">
        <f>AVERAGE(J32:L32)</f>
        <v>32.466666666666669</v>
      </c>
    </row>
    <row r="33" spans="1:14" s="4" customFormat="1" x14ac:dyDescent="0.25">
      <c r="A33" s="18" t="s">
        <v>47</v>
      </c>
      <c r="B33" s="1">
        <v>22</v>
      </c>
      <c r="C33" s="1">
        <v>58</v>
      </c>
      <c r="D33" s="1">
        <v>64.75</v>
      </c>
      <c r="E33" s="1">
        <v>25.5</v>
      </c>
      <c r="F33" s="1">
        <v>20.625</v>
      </c>
      <c r="G33" s="19">
        <v>21995.8</v>
      </c>
      <c r="H33" s="1">
        <v>15.5</v>
      </c>
      <c r="I33" s="1">
        <v>55.4</v>
      </c>
      <c r="J33" s="1">
        <v>38.200000000000003</v>
      </c>
      <c r="K33" s="1">
        <v>26.7</v>
      </c>
      <c r="L33" s="1">
        <v>32.1</v>
      </c>
      <c r="M33" s="11">
        <f>AVERAGE(K33:L33)</f>
        <v>29.4</v>
      </c>
      <c r="N33" s="11">
        <f>AVERAGE(J33:L33)</f>
        <v>32.333333333333336</v>
      </c>
    </row>
    <row r="34" spans="1:14" x14ac:dyDescent="0.25">
      <c r="A34" s="18" t="s">
        <v>89</v>
      </c>
      <c r="B34" s="1">
        <v>18</v>
      </c>
      <c r="C34" s="11">
        <v>54</v>
      </c>
      <c r="D34" s="11">
        <v>74.75</v>
      </c>
      <c r="E34" s="11">
        <v>29.425000000000001</v>
      </c>
      <c r="F34" s="11">
        <v>20.925000000000001</v>
      </c>
      <c r="G34" s="17">
        <v>21692.15</v>
      </c>
      <c r="H34" s="11">
        <v>14.7</v>
      </c>
      <c r="I34" s="11">
        <v>58</v>
      </c>
      <c r="J34" s="11">
        <v>35.1</v>
      </c>
      <c r="K34" s="11">
        <v>27</v>
      </c>
      <c r="L34" s="11">
        <v>32.424999999999997</v>
      </c>
      <c r="M34" s="11">
        <f>AVERAGE(K34:L34)</f>
        <v>29.712499999999999</v>
      </c>
      <c r="N34" s="11">
        <f>AVERAGE(J34:L34)</f>
        <v>31.508333333333336</v>
      </c>
    </row>
    <row r="35" spans="1:14" s="4" customFormat="1" x14ac:dyDescent="0.25">
      <c r="A35" s="18" t="s">
        <v>38</v>
      </c>
      <c r="B35" s="11">
        <v>24.75</v>
      </c>
      <c r="C35" s="1">
        <v>60.75</v>
      </c>
      <c r="D35" s="1">
        <v>71.25</v>
      </c>
      <c r="E35" s="1">
        <v>28.074999999999999</v>
      </c>
      <c r="F35" s="1">
        <v>20.27</v>
      </c>
      <c r="G35" s="19">
        <v>22425.1</v>
      </c>
      <c r="H35" s="1">
        <v>15.1</v>
      </c>
      <c r="I35" s="1">
        <v>53.7</v>
      </c>
      <c r="J35" s="1">
        <v>36.1</v>
      </c>
      <c r="K35" s="1">
        <v>27.7</v>
      </c>
      <c r="L35" s="1">
        <v>30.725000000000001</v>
      </c>
      <c r="M35" s="11">
        <f>AVERAGE(K35:L35)</f>
        <v>29.212499999999999</v>
      </c>
      <c r="N35" s="11">
        <f>AVERAGE(J35:L35)</f>
        <v>31.508333333333336</v>
      </c>
    </row>
    <row r="36" spans="1:14" s="4" customFormat="1" x14ac:dyDescent="0.25">
      <c r="A36" s="18" t="s">
        <v>60</v>
      </c>
      <c r="B36" s="1">
        <v>26</v>
      </c>
      <c r="C36" s="1">
        <v>62</v>
      </c>
      <c r="D36" s="1">
        <v>68.25</v>
      </c>
      <c r="E36" s="1">
        <v>26.875</v>
      </c>
      <c r="F36" s="1">
        <v>19.66</v>
      </c>
      <c r="G36" s="19">
        <v>23072.85</v>
      </c>
      <c r="H36" s="1">
        <v>16.7</v>
      </c>
      <c r="I36" s="1">
        <v>58.55</v>
      </c>
      <c r="J36" s="1">
        <v>36.200000000000003</v>
      </c>
      <c r="K36" s="1">
        <v>27.2</v>
      </c>
      <c r="L36" s="1">
        <v>31.125</v>
      </c>
      <c r="M36" s="11">
        <f>AVERAGE(K36:L36)</f>
        <v>29.162500000000001</v>
      </c>
      <c r="N36" s="11">
        <f>AVERAGE(J36:L36)</f>
        <v>31.508333333333336</v>
      </c>
    </row>
    <row r="37" spans="1:14" s="4" customFormat="1" x14ac:dyDescent="0.25">
      <c r="A37" s="18" t="s">
        <v>54</v>
      </c>
      <c r="B37" s="1">
        <v>23.75</v>
      </c>
      <c r="C37" s="1">
        <v>59.75</v>
      </c>
      <c r="D37" s="1">
        <v>70.75</v>
      </c>
      <c r="E37" s="1">
        <v>27.875</v>
      </c>
      <c r="F37" s="1">
        <v>19.195</v>
      </c>
      <c r="G37" s="19">
        <v>23631.15</v>
      </c>
      <c r="H37" s="1">
        <v>16.45</v>
      </c>
      <c r="I37" s="1">
        <v>55.5</v>
      </c>
      <c r="J37" s="1">
        <v>34.799999999999997</v>
      </c>
      <c r="K37" s="1">
        <v>28.7</v>
      </c>
      <c r="L37" s="1">
        <v>29.25</v>
      </c>
      <c r="M37" s="11">
        <f>AVERAGE(K37:L37)</f>
        <v>28.975000000000001</v>
      </c>
      <c r="N37" s="11">
        <f>AVERAGE(J37:L37)</f>
        <v>30.916666666666668</v>
      </c>
    </row>
    <row r="38" spans="1:14" s="4" customFormat="1" x14ac:dyDescent="0.25">
      <c r="A38" s="18" t="s">
        <v>29</v>
      </c>
      <c r="B38" s="1">
        <v>18.25</v>
      </c>
      <c r="C38" s="1">
        <v>54.25</v>
      </c>
      <c r="D38" s="1">
        <v>78.75</v>
      </c>
      <c r="E38" s="1">
        <v>31</v>
      </c>
      <c r="F38" s="1">
        <v>21.73</v>
      </c>
      <c r="G38" s="19">
        <v>20875.400000000001</v>
      </c>
      <c r="H38" s="1">
        <v>14.6</v>
      </c>
      <c r="I38" s="1">
        <v>57.55</v>
      </c>
      <c r="J38" s="1" t="s">
        <v>94</v>
      </c>
      <c r="K38" s="1">
        <v>32.5</v>
      </c>
      <c r="L38" s="1">
        <v>39.174999999999997</v>
      </c>
      <c r="M38" s="11">
        <f>AVERAGE(K38:L38)</f>
        <v>35.837499999999999</v>
      </c>
      <c r="N38" s="11" t="s">
        <v>94</v>
      </c>
    </row>
    <row r="39" spans="1:14" s="4" customFormat="1" x14ac:dyDescent="0.25">
      <c r="A39" s="18" t="s">
        <v>41</v>
      </c>
      <c r="B39" s="1">
        <v>19</v>
      </c>
      <c r="C39" s="1">
        <v>55</v>
      </c>
      <c r="D39" s="1">
        <v>74.25</v>
      </c>
      <c r="E39" s="1">
        <v>29.225000000000001</v>
      </c>
      <c r="F39" s="1">
        <v>217</v>
      </c>
      <c r="G39" s="19">
        <v>20903.25</v>
      </c>
      <c r="H39" s="1">
        <v>15.25</v>
      </c>
      <c r="I39" s="1">
        <v>55.7</v>
      </c>
      <c r="J39" s="1" t="s">
        <v>94</v>
      </c>
      <c r="K39" s="1">
        <v>33</v>
      </c>
      <c r="L39" s="1">
        <v>36.75</v>
      </c>
      <c r="M39" s="11">
        <f>AVERAGE(K39:L39)</f>
        <v>34.875</v>
      </c>
      <c r="N39" s="11" t="s">
        <v>94</v>
      </c>
    </row>
    <row r="40" spans="1:14" s="4" customFormat="1" x14ac:dyDescent="0.25">
      <c r="A40" s="18" t="s">
        <v>68</v>
      </c>
      <c r="B40" s="1">
        <v>22.25</v>
      </c>
      <c r="C40" s="1">
        <v>58.25</v>
      </c>
      <c r="D40" s="1">
        <v>74.25</v>
      </c>
      <c r="E40" s="1">
        <v>29.225000000000001</v>
      </c>
      <c r="F40" s="1">
        <v>20.295000000000002</v>
      </c>
      <c r="G40" s="19">
        <v>22358.799999999999</v>
      </c>
      <c r="H40" s="1">
        <v>15</v>
      </c>
      <c r="I40" s="1">
        <v>54.75</v>
      </c>
      <c r="J40" s="1" t="s">
        <v>94</v>
      </c>
      <c r="K40" s="1">
        <v>34.700000000000003</v>
      </c>
      <c r="L40" s="1">
        <v>34.875</v>
      </c>
      <c r="M40" s="11">
        <f>AVERAGE(K40:L40)</f>
        <v>34.787500000000001</v>
      </c>
      <c r="N40" s="11" t="s">
        <v>94</v>
      </c>
    </row>
    <row r="41" spans="1:14" x14ac:dyDescent="0.25">
      <c r="A41" s="18" t="s">
        <v>87</v>
      </c>
      <c r="B41" s="1">
        <v>20.25</v>
      </c>
      <c r="C41" s="11">
        <v>56.25</v>
      </c>
      <c r="D41" s="11">
        <v>65.25</v>
      </c>
      <c r="E41" s="11">
        <v>25.7</v>
      </c>
      <c r="F41" s="11">
        <v>23.234999999999999</v>
      </c>
      <c r="G41" s="17">
        <v>19522.400000000001</v>
      </c>
      <c r="H41" s="11">
        <v>15.25</v>
      </c>
      <c r="I41" s="11">
        <v>56.45</v>
      </c>
      <c r="J41" s="11" t="s">
        <v>94</v>
      </c>
      <c r="K41" s="11">
        <v>33.299999999999997</v>
      </c>
      <c r="L41" s="11">
        <v>36.075000000000003</v>
      </c>
      <c r="M41" s="11">
        <f>AVERAGE(K41:L41)</f>
        <v>34.6875</v>
      </c>
      <c r="N41" s="11" t="s">
        <v>94</v>
      </c>
    </row>
    <row r="42" spans="1:14" s="4" customFormat="1" x14ac:dyDescent="0.25">
      <c r="A42" s="18" t="s">
        <v>45</v>
      </c>
      <c r="B42" s="1">
        <v>21.5</v>
      </c>
      <c r="C42" s="1">
        <v>57.5</v>
      </c>
      <c r="D42" s="1">
        <v>70.75</v>
      </c>
      <c r="E42" s="1">
        <v>27.875</v>
      </c>
      <c r="F42" s="1">
        <v>19.885000000000002</v>
      </c>
      <c r="G42" s="19">
        <v>22834.45</v>
      </c>
      <c r="H42" s="1">
        <v>14.6</v>
      </c>
      <c r="I42" s="1">
        <v>55.05</v>
      </c>
      <c r="J42" s="1" t="s">
        <v>94</v>
      </c>
      <c r="K42" s="1">
        <v>33.200000000000003</v>
      </c>
      <c r="L42" s="1">
        <v>35.049999999999997</v>
      </c>
      <c r="M42" s="11">
        <f>AVERAGE(K42:L42)</f>
        <v>34.125</v>
      </c>
      <c r="N42" s="11" t="s">
        <v>94</v>
      </c>
    </row>
    <row r="43" spans="1:14" x14ac:dyDescent="0.25">
      <c r="A43" s="18" t="s">
        <v>82</v>
      </c>
      <c r="B43" s="1">
        <v>23.5</v>
      </c>
      <c r="C43" s="11">
        <v>59.5</v>
      </c>
      <c r="D43" s="11">
        <v>74.25</v>
      </c>
      <c r="E43" s="11">
        <v>29.2</v>
      </c>
      <c r="F43" s="11">
        <v>22.85</v>
      </c>
      <c r="G43" s="17">
        <v>19851.349999999999</v>
      </c>
      <c r="H43" s="11">
        <v>14.25</v>
      </c>
      <c r="I43" s="11">
        <v>51.95</v>
      </c>
      <c r="J43" s="11" t="s">
        <v>94</v>
      </c>
      <c r="K43" s="11">
        <v>32</v>
      </c>
      <c r="L43" s="11">
        <v>35.924999999999997</v>
      </c>
      <c r="M43" s="11">
        <f>AVERAGE(K43:L43)</f>
        <v>33.962499999999999</v>
      </c>
      <c r="N43" s="11" t="s">
        <v>94</v>
      </c>
    </row>
    <row r="44" spans="1:14" s="4" customFormat="1" x14ac:dyDescent="0.25">
      <c r="A44" s="18" t="s">
        <v>28</v>
      </c>
      <c r="B44" s="1">
        <v>20.75</v>
      </c>
      <c r="C44" s="1">
        <v>56.75</v>
      </c>
      <c r="D44" s="1">
        <v>76.75</v>
      </c>
      <c r="E44" s="1">
        <v>30.2</v>
      </c>
      <c r="F44" s="1">
        <v>21.175000000000001</v>
      </c>
      <c r="G44" s="19">
        <v>21430.1</v>
      </c>
      <c r="H44" s="1">
        <v>15.75</v>
      </c>
      <c r="I44" s="1">
        <v>56.9</v>
      </c>
      <c r="J44" s="1" t="s">
        <v>94</v>
      </c>
      <c r="K44" s="1">
        <v>31.8</v>
      </c>
      <c r="L44" s="1">
        <v>36.075000000000003</v>
      </c>
      <c r="M44" s="11">
        <f>AVERAGE(K44:L44)</f>
        <v>33.9375</v>
      </c>
      <c r="N44" s="11" t="s">
        <v>94</v>
      </c>
    </row>
    <row r="45" spans="1:14" s="4" customFormat="1" x14ac:dyDescent="0.25">
      <c r="A45" s="18" t="s">
        <v>70</v>
      </c>
      <c r="B45" s="1">
        <v>21.5</v>
      </c>
      <c r="C45" s="1">
        <v>57.5</v>
      </c>
      <c r="D45" s="1">
        <v>67</v>
      </c>
      <c r="E45" s="1">
        <v>26.4</v>
      </c>
      <c r="F45" s="1">
        <v>19.170000000000002</v>
      </c>
      <c r="G45" s="19">
        <v>23670.3</v>
      </c>
      <c r="H45" s="1">
        <v>15.05</v>
      </c>
      <c r="I45" s="1">
        <v>55.95</v>
      </c>
      <c r="J45" s="1" t="s">
        <v>94</v>
      </c>
      <c r="K45" s="1">
        <v>29.3</v>
      </c>
      <c r="L45" s="1">
        <v>37.725000000000001</v>
      </c>
      <c r="M45" s="11">
        <f>AVERAGE(K45:L45)</f>
        <v>33.512500000000003</v>
      </c>
      <c r="N45" s="11" t="s">
        <v>94</v>
      </c>
    </row>
    <row r="46" spans="1:14" s="4" customFormat="1" x14ac:dyDescent="0.25">
      <c r="A46" s="18" t="s">
        <v>53</v>
      </c>
      <c r="B46" s="1">
        <v>18.25</v>
      </c>
      <c r="C46" s="1">
        <v>54.25</v>
      </c>
      <c r="D46" s="1">
        <v>71.75</v>
      </c>
      <c r="E46" s="1">
        <v>28.25</v>
      </c>
      <c r="F46" s="1">
        <v>21.03</v>
      </c>
      <c r="G46" s="19">
        <v>21580.45</v>
      </c>
      <c r="H46" s="1">
        <v>15.05</v>
      </c>
      <c r="I46" s="1">
        <v>55.1</v>
      </c>
      <c r="J46" s="1" t="s">
        <v>94</v>
      </c>
      <c r="K46" s="1">
        <v>30.8</v>
      </c>
      <c r="L46" s="1">
        <v>35.65</v>
      </c>
      <c r="M46" s="11">
        <f>AVERAGE(K46:L46)</f>
        <v>33.225000000000001</v>
      </c>
      <c r="N46" s="11" t="s">
        <v>94</v>
      </c>
    </row>
    <row r="47" spans="1:14" s="4" customFormat="1" x14ac:dyDescent="0.25">
      <c r="A47" s="18" t="s">
        <v>40</v>
      </c>
      <c r="B47" s="1">
        <v>21.5</v>
      </c>
      <c r="C47" s="1">
        <v>57.5</v>
      </c>
      <c r="D47" s="1">
        <v>62</v>
      </c>
      <c r="E47" s="1">
        <v>24.4</v>
      </c>
      <c r="F47" s="1">
        <v>20.445</v>
      </c>
      <c r="G47" s="19">
        <v>22187.45</v>
      </c>
      <c r="H47" s="1">
        <v>15.25</v>
      </c>
      <c r="I47" s="1">
        <v>56.8</v>
      </c>
      <c r="J47" s="1" t="s">
        <v>94</v>
      </c>
      <c r="K47" s="1">
        <v>31.7</v>
      </c>
      <c r="L47" s="1">
        <v>34.700000000000003</v>
      </c>
      <c r="M47" s="11">
        <f>AVERAGE(K47:L47)</f>
        <v>33.200000000000003</v>
      </c>
      <c r="N47" s="11" t="s">
        <v>94</v>
      </c>
    </row>
    <row r="48" spans="1:14" x14ac:dyDescent="0.25">
      <c r="A48" s="18" t="s">
        <v>75</v>
      </c>
      <c r="B48" s="1">
        <v>20.25</v>
      </c>
      <c r="C48" s="11">
        <v>56.25</v>
      </c>
      <c r="D48" s="11">
        <v>69.5</v>
      </c>
      <c r="E48" s="11">
        <v>27.375</v>
      </c>
      <c r="F48" s="11">
        <v>24.114999999999998</v>
      </c>
      <c r="G48" s="17">
        <v>18810.099999999999</v>
      </c>
      <c r="H48" s="11">
        <v>15.15</v>
      </c>
      <c r="I48" s="11">
        <v>55.55</v>
      </c>
      <c r="J48" s="1" t="s">
        <v>94</v>
      </c>
      <c r="K48" s="1">
        <v>31.5</v>
      </c>
      <c r="L48" s="11">
        <v>34.5</v>
      </c>
      <c r="M48" s="11">
        <f>AVERAGE(K48:L48)</f>
        <v>33</v>
      </c>
      <c r="N48" s="11" t="s">
        <v>94</v>
      </c>
    </row>
    <row r="49" spans="1:14" s="4" customFormat="1" x14ac:dyDescent="0.25">
      <c r="A49" s="18" t="s">
        <v>69</v>
      </c>
      <c r="B49" s="1">
        <v>20</v>
      </c>
      <c r="C49" s="1">
        <v>56</v>
      </c>
      <c r="D49" s="1">
        <v>81.25</v>
      </c>
      <c r="E49" s="1">
        <v>32</v>
      </c>
      <c r="F49" s="1">
        <v>18.34</v>
      </c>
      <c r="G49" s="19">
        <v>24747.1</v>
      </c>
      <c r="H49" s="1">
        <v>15.6</v>
      </c>
      <c r="I49" s="1">
        <v>55.8</v>
      </c>
      <c r="J49" s="1" t="s">
        <v>94</v>
      </c>
      <c r="K49" s="1">
        <v>31.7</v>
      </c>
      <c r="L49" s="1">
        <v>33.924999999999997</v>
      </c>
      <c r="M49" s="11">
        <f>AVERAGE(K49:L49)</f>
        <v>32.8125</v>
      </c>
      <c r="N49" s="11" t="s">
        <v>94</v>
      </c>
    </row>
    <row r="50" spans="1:14" s="4" customFormat="1" x14ac:dyDescent="0.25">
      <c r="A50" s="18" t="s">
        <v>43</v>
      </c>
      <c r="B50" s="1">
        <v>22</v>
      </c>
      <c r="C50" s="1">
        <v>58</v>
      </c>
      <c r="D50" s="1">
        <v>70</v>
      </c>
      <c r="E50" s="1">
        <v>27.574999999999999</v>
      </c>
      <c r="F50" s="1">
        <v>20.57</v>
      </c>
      <c r="G50" s="19">
        <v>22061.599999999999</v>
      </c>
      <c r="H50" s="1">
        <v>14.5</v>
      </c>
      <c r="I50" s="1">
        <v>56.5</v>
      </c>
      <c r="J50" s="1" t="s">
        <v>94</v>
      </c>
      <c r="K50" s="1">
        <v>29.8</v>
      </c>
      <c r="L50" s="1">
        <v>34.85</v>
      </c>
      <c r="M50" s="11">
        <f>AVERAGE(K50:L50)</f>
        <v>32.325000000000003</v>
      </c>
      <c r="N50" s="11" t="s">
        <v>94</v>
      </c>
    </row>
    <row r="51" spans="1:14" x14ac:dyDescent="0.25">
      <c r="A51" s="18" t="s">
        <v>74</v>
      </c>
      <c r="B51" s="1">
        <v>21.75</v>
      </c>
      <c r="C51" s="11">
        <v>57.75</v>
      </c>
      <c r="D51" s="11">
        <v>69</v>
      </c>
      <c r="E51" s="11">
        <v>27.2</v>
      </c>
      <c r="F51" s="11">
        <v>18.594999999999999</v>
      </c>
      <c r="G51" s="17">
        <v>24408.9</v>
      </c>
      <c r="H51" s="11">
        <v>15.3</v>
      </c>
      <c r="I51" s="11">
        <v>56</v>
      </c>
      <c r="J51" s="11" t="s">
        <v>94</v>
      </c>
      <c r="K51" s="11">
        <v>31.5</v>
      </c>
      <c r="L51" s="11">
        <v>32.625</v>
      </c>
      <c r="M51" s="11">
        <f>AVERAGE(K51:L51)</f>
        <v>32.0625</v>
      </c>
      <c r="N51" s="11" t="s">
        <v>94</v>
      </c>
    </row>
    <row r="52" spans="1:14" s="4" customFormat="1" x14ac:dyDescent="0.25">
      <c r="A52" s="18" t="s">
        <v>71</v>
      </c>
      <c r="B52" s="1">
        <v>21</v>
      </c>
      <c r="C52" s="1">
        <v>57</v>
      </c>
      <c r="D52" s="1">
        <v>74</v>
      </c>
      <c r="E52" s="1">
        <v>29.125</v>
      </c>
      <c r="F52" s="1">
        <v>20.48</v>
      </c>
      <c r="G52" s="19">
        <v>22164.45</v>
      </c>
      <c r="H52" s="1">
        <v>14.5</v>
      </c>
      <c r="I52" s="1">
        <v>56.9</v>
      </c>
      <c r="J52" s="1" t="s">
        <v>94</v>
      </c>
      <c r="K52" s="1">
        <v>29</v>
      </c>
      <c r="L52" s="1">
        <v>35.1</v>
      </c>
      <c r="M52" s="11">
        <f>AVERAGE(K52:L52)</f>
        <v>32.049999999999997</v>
      </c>
      <c r="N52" s="11" t="s">
        <v>94</v>
      </c>
    </row>
    <row r="53" spans="1:14" s="4" customFormat="1" x14ac:dyDescent="0.25">
      <c r="A53" s="18" t="s">
        <v>58</v>
      </c>
      <c r="B53" s="1">
        <v>24</v>
      </c>
      <c r="C53" s="1">
        <v>60</v>
      </c>
      <c r="D53" s="1">
        <v>75</v>
      </c>
      <c r="E53" s="1">
        <v>29.5</v>
      </c>
      <c r="F53" s="1">
        <v>19.71</v>
      </c>
      <c r="G53" s="19">
        <v>23013.7</v>
      </c>
      <c r="H53" s="1">
        <v>15.6</v>
      </c>
      <c r="I53" s="1">
        <v>55.95</v>
      </c>
      <c r="J53" s="1" t="s">
        <v>94</v>
      </c>
      <c r="K53" s="1">
        <v>31.9</v>
      </c>
      <c r="L53" s="1">
        <v>32.024999999999999</v>
      </c>
      <c r="M53" s="11">
        <f>AVERAGE(K53:L53)</f>
        <v>31.962499999999999</v>
      </c>
      <c r="N53" s="11" t="s">
        <v>94</v>
      </c>
    </row>
    <row r="54" spans="1:14" s="4" customFormat="1" x14ac:dyDescent="0.25">
      <c r="A54" s="18" t="s">
        <v>44</v>
      </c>
      <c r="B54" s="1">
        <v>23.5</v>
      </c>
      <c r="C54" s="1">
        <v>59.5</v>
      </c>
      <c r="D54" s="1">
        <v>77.5</v>
      </c>
      <c r="E54" s="1">
        <v>30.5</v>
      </c>
      <c r="F54" s="1">
        <v>22.704999999999998</v>
      </c>
      <c r="G54" s="19">
        <v>19984.349999999999</v>
      </c>
      <c r="H54" s="1">
        <v>15.65</v>
      </c>
      <c r="I54" s="1">
        <v>55.4</v>
      </c>
      <c r="J54" s="1" t="s">
        <v>94</v>
      </c>
      <c r="K54" s="1">
        <v>30.7</v>
      </c>
      <c r="L54" s="1">
        <v>32.225000000000001</v>
      </c>
      <c r="M54" s="11">
        <f>AVERAGE(K54:L54)</f>
        <v>31.462499999999999</v>
      </c>
      <c r="N54" s="11" t="s">
        <v>94</v>
      </c>
    </row>
    <row r="55" spans="1:14" s="4" customFormat="1" x14ac:dyDescent="0.25">
      <c r="A55" s="18" t="s">
        <v>55</v>
      </c>
      <c r="B55" s="1">
        <v>19</v>
      </c>
      <c r="C55" s="1">
        <v>55</v>
      </c>
      <c r="D55" s="1">
        <v>72.5</v>
      </c>
      <c r="E55" s="1">
        <v>28.55</v>
      </c>
      <c r="F55" s="1">
        <v>21.48</v>
      </c>
      <c r="G55" s="19">
        <v>21128.75</v>
      </c>
      <c r="H55" s="1">
        <v>15.45</v>
      </c>
      <c r="I55" s="1">
        <v>54.45</v>
      </c>
      <c r="J55" s="1" t="s">
        <v>94</v>
      </c>
      <c r="K55" s="1">
        <v>28.4</v>
      </c>
      <c r="L55" s="1">
        <v>34.475000000000001</v>
      </c>
      <c r="M55" s="11">
        <f>AVERAGE(K55:L55)</f>
        <v>31.4375</v>
      </c>
      <c r="N55" s="11" t="s">
        <v>94</v>
      </c>
    </row>
    <row r="56" spans="1:14" s="4" customFormat="1" x14ac:dyDescent="0.25">
      <c r="A56" s="18" t="s">
        <v>37</v>
      </c>
      <c r="B56" s="1">
        <v>20.5</v>
      </c>
      <c r="C56" s="1">
        <v>56.5</v>
      </c>
      <c r="D56" s="1">
        <v>76.25</v>
      </c>
      <c r="E56" s="1">
        <v>30</v>
      </c>
      <c r="F56" s="1">
        <v>19.420000000000002</v>
      </c>
      <c r="G56" s="19">
        <v>23357.35</v>
      </c>
      <c r="H56" s="1">
        <v>15</v>
      </c>
      <c r="I56" s="1">
        <v>56.7</v>
      </c>
      <c r="J56" s="1" t="s">
        <v>94</v>
      </c>
      <c r="K56" s="1">
        <v>27.6</v>
      </c>
      <c r="L56" s="1">
        <v>33.5</v>
      </c>
      <c r="M56" s="11">
        <f>AVERAGE(K56:L56)</f>
        <v>30.55</v>
      </c>
      <c r="N56" s="11" t="s">
        <v>94</v>
      </c>
    </row>
    <row r="57" spans="1:14" s="4" customFormat="1" x14ac:dyDescent="0.25">
      <c r="A57" s="18" t="s">
        <v>63</v>
      </c>
      <c r="B57" s="1">
        <v>19</v>
      </c>
      <c r="C57" s="1">
        <v>55</v>
      </c>
      <c r="D57" s="1">
        <v>73.5</v>
      </c>
      <c r="E57" s="1">
        <v>28.925000000000001</v>
      </c>
      <c r="F57" s="1">
        <v>20.77</v>
      </c>
      <c r="G57" s="19">
        <v>21859.95</v>
      </c>
      <c r="H57" s="1">
        <v>15.05</v>
      </c>
      <c r="I57" s="1">
        <v>57.1</v>
      </c>
      <c r="J57" s="1" t="s">
        <v>94</v>
      </c>
      <c r="K57" s="1">
        <v>27.7</v>
      </c>
      <c r="L57" s="1">
        <v>32.299999999999997</v>
      </c>
      <c r="M57" s="11">
        <f>AVERAGE(K57:L57)</f>
        <v>30</v>
      </c>
      <c r="N57" s="11" t="s">
        <v>94</v>
      </c>
    </row>
    <row r="58" spans="1:14" s="4" customFormat="1" x14ac:dyDescent="0.25">
      <c r="A58" s="18" t="s">
        <v>65</v>
      </c>
      <c r="B58" s="1">
        <v>23</v>
      </c>
      <c r="C58" s="1">
        <v>59</v>
      </c>
      <c r="D58" s="1">
        <v>77.5</v>
      </c>
      <c r="E58" s="1">
        <v>30.524999999999999</v>
      </c>
      <c r="F58" s="1">
        <v>19.760000000000002</v>
      </c>
      <c r="G58" s="19">
        <v>22961.1</v>
      </c>
      <c r="H58" s="1">
        <v>15.2</v>
      </c>
      <c r="I58" s="1">
        <v>54.1</v>
      </c>
      <c r="J58" s="1" t="s">
        <v>94</v>
      </c>
      <c r="K58" s="1">
        <v>26.5</v>
      </c>
      <c r="L58" s="1">
        <v>30.4</v>
      </c>
      <c r="M58" s="11">
        <f>AVERAGE(K58:L58)</f>
        <v>28.45</v>
      </c>
      <c r="N58" s="11" t="s">
        <v>94</v>
      </c>
    </row>
    <row r="59" spans="1:14" x14ac:dyDescent="0.25">
      <c r="A59" s="18" t="s">
        <v>73</v>
      </c>
      <c r="B59" s="1">
        <v>26.75</v>
      </c>
      <c r="C59" s="11">
        <v>62.75</v>
      </c>
      <c r="D59" s="11">
        <v>74</v>
      </c>
      <c r="E59" s="11">
        <v>29.125</v>
      </c>
      <c r="F59" s="11">
        <v>18.995000000000001</v>
      </c>
      <c r="G59" s="17">
        <v>23889.3</v>
      </c>
      <c r="H59" s="11">
        <v>15.95</v>
      </c>
      <c r="I59" s="11">
        <v>53.15</v>
      </c>
      <c r="J59" s="11" t="s">
        <v>94</v>
      </c>
      <c r="K59" s="11">
        <v>25.1</v>
      </c>
      <c r="L59" s="11">
        <v>30.024999999999999</v>
      </c>
      <c r="M59" s="11">
        <f>AVERAGE(K59:L59)</f>
        <v>27.5625</v>
      </c>
      <c r="N59" s="11" t="s">
        <v>94</v>
      </c>
    </row>
    <row r="60" spans="1:14" s="4" customFormat="1" x14ac:dyDescent="0.25">
      <c r="A60" s="18" t="s">
        <v>31</v>
      </c>
      <c r="B60" s="1">
        <v>24.5</v>
      </c>
      <c r="C60" s="1">
        <v>60.5</v>
      </c>
      <c r="D60" s="1">
        <v>70.25</v>
      </c>
      <c r="E60" s="1">
        <v>27.675000000000001</v>
      </c>
      <c r="F60" s="1">
        <v>19.885000000000002</v>
      </c>
      <c r="G60" s="19">
        <v>22836.7</v>
      </c>
      <c r="H60" s="1">
        <v>15.75</v>
      </c>
      <c r="I60" s="1">
        <v>53.95</v>
      </c>
      <c r="J60" s="1" t="s">
        <v>94</v>
      </c>
      <c r="K60" s="1">
        <v>22.7</v>
      </c>
      <c r="L60" s="1">
        <v>28.875</v>
      </c>
      <c r="M60" s="11">
        <f>AVERAGE(K60:L60)</f>
        <v>25.787500000000001</v>
      </c>
      <c r="N60" s="11" t="s">
        <v>94</v>
      </c>
    </row>
    <row r="61" spans="1:14" s="4" customFormat="1" x14ac:dyDescent="0.25">
      <c r="A61" s="18" t="s">
        <v>42</v>
      </c>
      <c r="B61" s="1">
        <v>19.5</v>
      </c>
      <c r="C61" s="1">
        <v>55.5</v>
      </c>
      <c r="D61" s="1">
        <v>65.25</v>
      </c>
      <c r="E61" s="1">
        <v>25.7</v>
      </c>
      <c r="F61" s="1">
        <v>23.074999999999999</v>
      </c>
      <c r="G61" s="19">
        <v>19665.599999999999</v>
      </c>
      <c r="H61" s="1">
        <v>15.1</v>
      </c>
      <c r="I61" s="1">
        <v>56.15</v>
      </c>
      <c r="J61" s="1" t="s">
        <v>94</v>
      </c>
      <c r="K61" s="1" t="s">
        <v>94</v>
      </c>
      <c r="L61" s="1">
        <v>37.125</v>
      </c>
      <c r="M61" s="11" t="s">
        <v>94</v>
      </c>
      <c r="N61" s="11" t="s">
        <v>94</v>
      </c>
    </row>
    <row r="62" spans="1:14" s="4" customFormat="1" x14ac:dyDescent="0.25">
      <c r="A62" s="18" t="s">
        <v>27</v>
      </c>
      <c r="B62" s="1">
        <v>19</v>
      </c>
      <c r="C62" s="1">
        <v>55</v>
      </c>
      <c r="D62" s="1">
        <v>74.25</v>
      </c>
      <c r="E62" s="1">
        <v>29.2</v>
      </c>
      <c r="F62" s="1">
        <v>21.364999999999998</v>
      </c>
      <c r="G62" s="19">
        <v>21236.85</v>
      </c>
      <c r="H62" s="1">
        <v>15.05</v>
      </c>
      <c r="I62" s="1">
        <v>55.75</v>
      </c>
      <c r="J62" s="1" t="s">
        <v>94</v>
      </c>
      <c r="K62" s="1" t="s">
        <v>94</v>
      </c>
      <c r="L62" s="1">
        <v>36.825000000000003</v>
      </c>
      <c r="M62" s="11" t="s">
        <v>94</v>
      </c>
      <c r="N62" s="11" t="s">
        <v>94</v>
      </c>
    </row>
    <row r="63" spans="1:14" s="4" customFormat="1" x14ac:dyDescent="0.25">
      <c r="A63" s="18" t="s">
        <v>35</v>
      </c>
      <c r="B63" s="1">
        <v>20.25</v>
      </c>
      <c r="C63" s="1">
        <v>56.25</v>
      </c>
      <c r="D63" s="1">
        <v>78.5</v>
      </c>
      <c r="E63" s="1">
        <v>30.9</v>
      </c>
      <c r="F63" s="1">
        <v>21.26</v>
      </c>
      <c r="G63" s="19">
        <v>21349.599999999999</v>
      </c>
      <c r="H63" s="1">
        <v>15</v>
      </c>
      <c r="I63" s="1">
        <v>55.9</v>
      </c>
      <c r="J63" s="1" t="s">
        <v>94</v>
      </c>
      <c r="K63" s="1" t="s">
        <v>94</v>
      </c>
      <c r="L63" s="1">
        <v>36.700000000000003</v>
      </c>
      <c r="M63" s="11" t="s">
        <v>94</v>
      </c>
      <c r="N63" s="11" t="s">
        <v>94</v>
      </c>
    </row>
    <row r="64" spans="1:14" s="4" customFormat="1" x14ac:dyDescent="0.25">
      <c r="A64" s="18" t="s">
        <v>57</v>
      </c>
      <c r="B64" s="1">
        <v>20</v>
      </c>
      <c r="C64" s="1">
        <v>56</v>
      </c>
      <c r="D64" s="1">
        <v>79.5</v>
      </c>
      <c r="E64" s="1">
        <v>31.3</v>
      </c>
      <c r="F64" s="1">
        <v>21.65</v>
      </c>
      <c r="G64" s="19">
        <v>20958.3</v>
      </c>
      <c r="H64" s="1">
        <v>14.8</v>
      </c>
      <c r="I64" s="1">
        <v>56.6</v>
      </c>
      <c r="J64" s="1" t="s">
        <v>94</v>
      </c>
      <c r="K64" s="1" t="s">
        <v>94</v>
      </c>
      <c r="L64" s="1">
        <v>35.15</v>
      </c>
      <c r="M64" s="11" t="s">
        <v>94</v>
      </c>
      <c r="N64" s="11" t="s">
        <v>94</v>
      </c>
    </row>
    <row r="65" spans="1:14" x14ac:dyDescent="0.25">
      <c r="A65" s="18" t="s">
        <v>84</v>
      </c>
      <c r="B65" s="1">
        <v>19</v>
      </c>
      <c r="C65" s="11">
        <v>55</v>
      </c>
      <c r="D65" s="11">
        <v>82.5</v>
      </c>
      <c r="E65" s="11">
        <v>32.5</v>
      </c>
      <c r="F65" s="11">
        <v>21.335000000000001</v>
      </c>
      <c r="G65" s="17">
        <v>21261.05</v>
      </c>
      <c r="H65" s="11">
        <v>15.3</v>
      </c>
      <c r="I65" s="11">
        <v>55.35</v>
      </c>
      <c r="J65" s="11" t="s">
        <v>94</v>
      </c>
      <c r="K65" s="11" t="s">
        <v>94</v>
      </c>
      <c r="L65" s="11">
        <v>34.5</v>
      </c>
      <c r="M65" s="11" t="s">
        <v>94</v>
      </c>
      <c r="N65" s="11" t="s">
        <v>94</v>
      </c>
    </row>
    <row r="66" spans="1:14" s="4" customFormat="1" x14ac:dyDescent="0.25">
      <c r="A66" s="18" t="s">
        <v>33</v>
      </c>
      <c r="B66" s="1">
        <v>22.75</v>
      </c>
      <c r="C66" s="1">
        <v>58.75</v>
      </c>
      <c r="D66" s="1">
        <v>74.25</v>
      </c>
      <c r="E66" s="1">
        <v>29.225000000000001</v>
      </c>
      <c r="F66" s="1">
        <v>19.475000000000001</v>
      </c>
      <c r="G66" s="19">
        <v>23338.5</v>
      </c>
      <c r="H66" s="1">
        <v>15.25</v>
      </c>
      <c r="I66" s="1">
        <v>56.25</v>
      </c>
      <c r="J66" s="1" t="s">
        <v>94</v>
      </c>
      <c r="K66" s="1" t="s">
        <v>94</v>
      </c>
      <c r="L66" s="1">
        <v>34.125</v>
      </c>
      <c r="M66" s="11" t="s">
        <v>94</v>
      </c>
      <c r="N66" s="11" t="s">
        <v>94</v>
      </c>
    </row>
    <row r="67" spans="1:14" s="4" customFormat="1" x14ac:dyDescent="0.25">
      <c r="A67" s="18" t="s">
        <v>62</v>
      </c>
      <c r="B67" s="1">
        <v>21.5</v>
      </c>
      <c r="C67" s="1">
        <v>57.5</v>
      </c>
      <c r="D67" s="1">
        <v>80.25</v>
      </c>
      <c r="E67" s="1">
        <v>31.6</v>
      </c>
      <c r="F67" s="1">
        <v>19.475000000000001</v>
      </c>
      <c r="G67" s="19">
        <v>23293.75</v>
      </c>
      <c r="H67" s="1">
        <v>15.05</v>
      </c>
      <c r="I67" s="1">
        <v>54.8</v>
      </c>
      <c r="J67" s="1" t="s">
        <v>94</v>
      </c>
      <c r="K67" s="1" t="s">
        <v>94</v>
      </c>
      <c r="L67" s="1">
        <v>33.674999999999997</v>
      </c>
      <c r="M67" s="11" t="s">
        <v>94</v>
      </c>
      <c r="N67" s="11" t="s">
        <v>94</v>
      </c>
    </row>
    <row r="68" spans="1:14" s="4" customFormat="1" x14ac:dyDescent="0.25">
      <c r="A68" s="18" t="s">
        <v>36</v>
      </c>
      <c r="B68" s="1">
        <v>19.5</v>
      </c>
      <c r="C68" s="1">
        <v>55.5</v>
      </c>
      <c r="D68" s="1">
        <v>70.5</v>
      </c>
      <c r="E68" s="1">
        <v>27.8</v>
      </c>
      <c r="F68" s="1">
        <v>20.71</v>
      </c>
      <c r="G68" s="19">
        <v>21807.85</v>
      </c>
      <c r="H68" s="1">
        <v>15.7</v>
      </c>
      <c r="I68" s="1">
        <v>57.1</v>
      </c>
      <c r="J68" s="1" t="s">
        <v>94</v>
      </c>
      <c r="K68" s="1" t="s">
        <v>94</v>
      </c>
      <c r="L68" s="1">
        <v>33.524999999999999</v>
      </c>
      <c r="M68" s="11" t="s">
        <v>94</v>
      </c>
      <c r="N68" s="11" t="s">
        <v>94</v>
      </c>
    </row>
    <row r="69" spans="1:14" s="4" customFormat="1" x14ac:dyDescent="0.25">
      <c r="A69" s="18" t="s">
        <v>49</v>
      </c>
      <c r="B69" s="1">
        <v>19.5</v>
      </c>
      <c r="C69" s="1">
        <v>55.5</v>
      </c>
      <c r="D69" s="1">
        <v>69.5</v>
      </c>
      <c r="E69" s="1">
        <v>27.4</v>
      </c>
      <c r="F69" s="1">
        <v>18.445</v>
      </c>
      <c r="G69" s="19">
        <v>24625.95</v>
      </c>
      <c r="H69" s="1">
        <v>15.6</v>
      </c>
      <c r="I69" s="1">
        <v>55.25</v>
      </c>
      <c r="J69" s="1" t="s">
        <v>94</v>
      </c>
      <c r="K69" s="1" t="s">
        <v>94</v>
      </c>
      <c r="L69" s="1">
        <v>33.024999999999999</v>
      </c>
      <c r="M69" s="4" t="s">
        <v>94</v>
      </c>
      <c r="N69" s="1" t="s">
        <v>94</v>
      </c>
    </row>
    <row r="70" spans="1:14" s="4" customFormat="1" x14ac:dyDescent="0.25">
      <c r="A70" s="18" t="s">
        <v>46</v>
      </c>
      <c r="B70" s="1">
        <v>20</v>
      </c>
      <c r="C70" s="1">
        <v>56</v>
      </c>
      <c r="D70" s="1">
        <v>74</v>
      </c>
      <c r="E70" s="1">
        <v>29.125</v>
      </c>
      <c r="F70" s="1">
        <v>18.184999999999999</v>
      </c>
      <c r="G70" s="19">
        <v>24943.7</v>
      </c>
      <c r="H70" s="1">
        <v>16.2</v>
      </c>
      <c r="I70" s="1">
        <v>54.95</v>
      </c>
      <c r="J70" s="1" t="s">
        <v>94</v>
      </c>
      <c r="K70" s="1" t="s">
        <v>94</v>
      </c>
      <c r="L70" s="1">
        <v>29.75</v>
      </c>
      <c r="M70" s="11" t="s">
        <v>94</v>
      </c>
      <c r="N70" s="11" t="s">
        <v>94</v>
      </c>
    </row>
    <row r="71" spans="1:14" x14ac:dyDescent="0.25">
      <c r="A71" s="21" t="s">
        <v>15</v>
      </c>
      <c r="B71" s="22">
        <f>MAX(B5:B37)</f>
        <v>26</v>
      </c>
      <c r="C71" s="22">
        <f>MAX(C5:C37)</f>
        <v>62</v>
      </c>
      <c r="D71" s="22">
        <f>MAX(D5:D37)</f>
        <v>78.25</v>
      </c>
      <c r="E71" s="22">
        <f>MAX(E5:E37)</f>
        <v>30.8</v>
      </c>
      <c r="F71" s="22">
        <f>MAX(F5:F37)</f>
        <v>24.69</v>
      </c>
      <c r="G71" s="22">
        <f>MAX(G5:G37)</f>
        <v>26992.400000000001</v>
      </c>
      <c r="H71" s="22">
        <f>MAX(H5:H37)</f>
        <v>16.7</v>
      </c>
      <c r="I71" s="22">
        <f>MAX(I5:I37)</f>
        <v>59</v>
      </c>
      <c r="J71" s="22" t="s">
        <v>94</v>
      </c>
      <c r="K71" s="22" t="s">
        <v>94</v>
      </c>
      <c r="L71" s="22">
        <f>MAX(L5:L37)</f>
        <v>39.799999999999997</v>
      </c>
      <c r="M71" s="12" t="s">
        <v>94</v>
      </c>
      <c r="N71" s="12" t="s">
        <v>94</v>
      </c>
    </row>
    <row r="72" spans="1:14" x14ac:dyDescent="0.25">
      <c r="A72" s="8" t="s">
        <v>16</v>
      </c>
      <c r="B72" s="11">
        <f>MIN(B5:B37)</f>
        <v>17.25</v>
      </c>
      <c r="C72" s="11">
        <f>MIN(C5:C37)</f>
        <v>53.25</v>
      </c>
      <c r="D72" s="11">
        <f>MIN(D5:D37)</f>
        <v>64.75</v>
      </c>
      <c r="E72" s="11">
        <f>MIN(E5:E37)</f>
        <v>25.5</v>
      </c>
      <c r="F72" s="11">
        <f>MIN(F5:F37)</f>
        <v>16.805</v>
      </c>
      <c r="G72" s="11">
        <f>MIN(G5:G37)</f>
        <v>18381.95</v>
      </c>
      <c r="H72" s="11">
        <f>MIN(H5:H37)</f>
        <v>13.6</v>
      </c>
      <c r="I72" s="11">
        <f>MIN(I5:I37)</f>
        <v>52.75</v>
      </c>
      <c r="J72" s="11" t="s">
        <v>94</v>
      </c>
      <c r="K72" s="11" t="s">
        <v>94</v>
      </c>
      <c r="L72" s="11">
        <f>MIN(L5:L37)</f>
        <v>29.25</v>
      </c>
      <c r="M72" s="7" t="s">
        <v>94</v>
      </c>
      <c r="N72" s="7" t="s">
        <v>94</v>
      </c>
    </row>
    <row r="73" spans="1:14" x14ac:dyDescent="0.25">
      <c r="A73" s="8" t="s">
        <v>17</v>
      </c>
      <c r="B73" s="11">
        <f>AVERAGE(B5:B37)</f>
        <v>21.757575757575758</v>
      </c>
      <c r="C73" s="11">
        <f>AVERAGE(C5:C37)</f>
        <v>57.757575757575758</v>
      </c>
      <c r="D73" s="11">
        <f>AVERAGE(D5:D37)</f>
        <v>71.515151515151516</v>
      </c>
      <c r="E73" s="11">
        <f>AVERAGE(E5:E37)</f>
        <v>28.156818181818178</v>
      </c>
      <c r="F73" s="11">
        <f>AVERAGE(F5:F37)</f>
        <v>21.047575757575753</v>
      </c>
      <c r="G73" s="11">
        <f>AVERAGE(G5:G37)</f>
        <v>21641.024242424239</v>
      </c>
      <c r="H73" s="11">
        <f>AVERAGE(H5:H37)</f>
        <v>15.254545454545454</v>
      </c>
      <c r="I73" s="11">
        <f>AVERAGE(I5:I37)</f>
        <v>56.031818181818188</v>
      </c>
      <c r="J73" s="11" t="s">
        <v>94</v>
      </c>
      <c r="K73" s="11" t="s">
        <v>94</v>
      </c>
      <c r="L73" s="11">
        <f>AVERAGE(L5:L37)</f>
        <v>34.231060606060609</v>
      </c>
      <c r="M73" s="7" t="s">
        <v>94</v>
      </c>
      <c r="N73" s="7" t="s">
        <v>94</v>
      </c>
    </row>
    <row r="74" spans="1:14" x14ac:dyDescent="0.25">
      <c r="A74" s="5" t="s">
        <v>1</v>
      </c>
      <c r="B74" s="1">
        <v>3.300055</v>
      </c>
      <c r="C74" s="11">
        <v>1.2295689999999999</v>
      </c>
      <c r="D74" s="11">
        <v>3.5753849999999998</v>
      </c>
      <c r="E74" s="11">
        <v>3.5660090000000002</v>
      </c>
      <c r="F74" s="11">
        <v>2.314619</v>
      </c>
      <c r="G74" s="11">
        <v>2.3813270000000002</v>
      </c>
      <c r="H74" s="11">
        <v>3.5934170000000001</v>
      </c>
      <c r="I74" s="11">
        <v>0.72564700000000004</v>
      </c>
      <c r="J74" s="11" t="s">
        <v>94</v>
      </c>
      <c r="K74" s="11" t="s">
        <v>94</v>
      </c>
      <c r="L74" s="11">
        <v>6.5007669999999997</v>
      </c>
      <c r="M74" s="7" t="s">
        <v>94</v>
      </c>
      <c r="N74" s="7" t="s">
        <v>94</v>
      </c>
    </row>
    <row r="75" spans="1:14" x14ac:dyDescent="0.25">
      <c r="A75" s="5" t="s">
        <v>25</v>
      </c>
      <c r="B75" s="1">
        <v>0.82450000000000001</v>
      </c>
      <c r="C75" s="11">
        <v>0.82450000000000001</v>
      </c>
      <c r="D75" s="11">
        <v>3.0285000000000002</v>
      </c>
      <c r="E75" s="11">
        <v>1.1893</v>
      </c>
      <c r="F75" s="11">
        <v>0.80520000000000003</v>
      </c>
      <c r="G75" s="11">
        <v>868.83</v>
      </c>
      <c r="H75" s="11">
        <v>0.91320000000000001</v>
      </c>
      <c r="I75" s="11">
        <v>0.67600000000000005</v>
      </c>
      <c r="J75" s="11" t="s">
        <v>94</v>
      </c>
      <c r="K75" s="11" t="s">
        <v>94</v>
      </c>
      <c r="L75" s="11">
        <v>2.6023999999999998</v>
      </c>
      <c r="M75" s="7" t="s">
        <v>94</v>
      </c>
      <c r="N75" s="7" t="s">
        <v>94</v>
      </c>
    </row>
    <row r="76" spans="1:14" x14ac:dyDescent="0.25">
      <c r="A76" s="8" t="s">
        <v>19</v>
      </c>
      <c r="B76" s="11">
        <v>0.9839</v>
      </c>
      <c r="C76" s="11">
        <v>0.9839</v>
      </c>
      <c r="D76" s="11">
        <v>3.6139999999999999</v>
      </c>
      <c r="E76" s="11">
        <v>1.4192</v>
      </c>
      <c r="F76" s="11">
        <v>0.9637</v>
      </c>
      <c r="G76" s="11">
        <v>1039.9000000000001</v>
      </c>
      <c r="H76" s="11">
        <v>1.093</v>
      </c>
      <c r="I76" s="11">
        <v>0.80910000000000004</v>
      </c>
      <c r="J76" s="11" t="s">
        <v>94</v>
      </c>
      <c r="K76" s="11" t="s">
        <v>94</v>
      </c>
      <c r="L76" s="11">
        <v>3.1055000000000001</v>
      </c>
      <c r="M76" s="7" t="s">
        <v>94</v>
      </c>
      <c r="N76" s="7" t="s">
        <v>94</v>
      </c>
    </row>
    <row r="77" spans="1:14" x14ac:dyDescent="0.25">
      <c r="A77" s="8" t="s">
        <v>20</v>
      </c>
      <c r="B77" s="11">
        <v>1.2977000000000001</v>
      </c>
      <c r="C77" s="11">
        <v>1.2977000000000001</v>
      </c>
      <c r="D77" s="11">
        <v>4.7667000000000002</v>
      </c>
      <c r="E77" s="11">
        <v>1.8717999999999999</v>
      </c>
      <c r="F77" s="11">
        <v>1.2805</v>
      </c>
      <c r="G77" s="11">
        <v>1381.7</v>
      </c>
      <c r="H77" s="11">
        <v>1.4522999999999999</v>
      </c>
      <c r="I77" s="11">
        <v>1.0750999999999999</v>
      </c>
      <c r="J77" s="11" t="s">
        <v>94</v>
      </c>
      <c r="K77" s="11" t="s">
        <v>94</v>
      </c>
      <c r="L77" s="11">
        <v>4.0960000000000001</v>
      </c>
      <c r="M77" s="7" t="s">
        <v>94</v>
      </c>
      <c r="N77" s="7" t="s">
        <v>94</v>
      </c>
    </row>
    <row r="78" spans="1:14" x14ac:dyDescent="0.25">
      <c r="A78" s="8" t="s">
        <v>18</v>
      </c>
      <c r="B78" s="7">
        <v>4</v>
      </c>
      <c r="C78" s="7">
        <v>4</v>
      </c>
      <c r="D78" s="7">
        <v>4</v>
      </c>
      <c r="E78" s="7">
        <v>4</v>
      </c>
      <c r="F78" s="17">
        <v>2</v>
      </c>
      <c r="G78" s="7">
        <v>2</v>
      </c>
      <c r="H78" s="7">
        <v>2</v>
      </c>
      <c r="I78" s="7">
        <v>2</v>
      </c>
      <c r="J78" s="7" t="s">
        <v>94</v>
      </c>
      <c r="K78" s="7" t="s">
        <v>94</v>
      </c>
      <c r="L78" s="7">
        <v>4</v>
      </c>
      <c r="M78" s="7" t="s">
        <v>94</v>
      </c>
      <c r="N78" s="7" t="s">
        <v>94</v>
      </c>
    </row>
    <row r="79" spans="1:14" x14ac:dyDescent="0.25">
      <c r="F79" s="17"/>
    </row>
    <row r="80" spans="1:14" x14ac:dyDescent="0.25">
      <c r="A80" s="8" t="s">
        <v>24</v>
      </c>
    </row>
    <row r="81" spans="1:5" x14ac:dyDescent="0.25">
      <c r="A81" s="26" t="s">
        <v>100</v>
      </c>
      <c r="B81" s="26"/>
      <c r="C81" s="26"/>
      <c r="D81" s="26"/>
      <c r="E81" s="26"/>
    </row>
    <row r="82" spans="1:5" x14ac:dyDescent="0.25">
      <c r="A82" s="26" t="s">
        <v>101</v>
      </c>
      <c r="B82" s="26"/>
      <c r="C82" s="26"/>
      <c r="D82" s="26" t="s">
        <v>102</v>
      </c>
      <c r="E82" s="26"/>
    </row>
    <row r="83" spans="1:5" x14ac:dyDescent="0.25">
      <c r="A83" s="26" t="s">
        <v>103</v>
      </c>
      <c r="B83" s="26"/>
      <c r="C83" s="26"/>
      <c r="D83" s="26"/>
      <c r="E83" s="26"/>
    </row>
    <row r="84" spans="1:5" x14ac:dyDescent="0.25">
      <c r="A84" s="26" t="s">
        <v>99</v>
      </c>
      <c r="B84" s="26"/>
      <c r="C84" s="26"/>
      <c r="D84" s="26"/>
      <c r="E84" s="26"/>
    </row>
    <row r="85" spans="1:5" x14ac:dyDescent="0.25">
      <c r="A85" s="26" t="s">
        <v>97</v>
      </c>
      <c r="B85" s="26"/>
      <c r="C85" s="26"/>
      <c r="D85" s="26"/>
      <c r="E85" s="26"/>
    </row>
    <row r="86" spans="1:5" x14ac:dyDescent="0.25">
      <c r="A86" s="26" t="s">
        <v>98</v>
      </c>
      <c r="B86" s="26"/>
      <c r="C86" s="26"/>
      <c r="D86" s="26"/>
      <c r="E86" s="26"/>
    </row>
    <row r="87" spans="1:5" x14ac:dyDescent="0.25">
      <c r="A87" s="26" t="s">
        <v>96</v>
      </c>
      <c r="B87" s="26"/>
      <c r="C87" s="26"/>
      <c r="D87" s="26"/>
      <c r="E87" s="26"/>
    </row>
    <row r="88" spans="1:5" x14ac:dyDescent="0.25">
      <c r="A88" s="20"/>
      <c r="B88" s="20"/>
      <c r="C88" s="20"/>
      <c r="D88" s="20"/>
      <c r="E88" s="20"/>
    </row>
  </sheetData>
  <sortState ref="A62:XFD70">
    <sortCondition descending="1" ref="L62:L70"/>
  </sortState>
  <mergeCells count="4">
    <mergeCell ref="J3:N3"/>
    <mergeCell ref="D3:E3"/>
    <mergeCell ref="A2:N2"/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 Dakota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2012-09-05T15:48:43Z</cp:lastPrinted>
  <dcterms:created xsi:type="dcterms:W3CDTF">2012-09-05T14:09:27Z</dcterms:created>
  <dcterms:modified xsi:type="dcterms:W3CDTF">2012-10-17T14:54:21Z</dcterms:modified>
</cp:coreProperties>
</file>