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60" yWindow="480" windowWidth="7920" windowHeight="130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3" i="1" l="1"/>
  <c r="N19" i="1"/>
  <c r="N18" i="1"/>
  <c r="N15" i="1"/>
  <c r="N6" i="1"/>
  <c r="N24" i="1"/>
  <c r="N20" i="1"/>
  <c r="N11" i="1"/>
  <c r="N21" i="1"/>
  <c r="N8" i="1"/>
  <c r="N12" i="1"/>
  <c r="N14" i="1"/>
  <c r="N23" i="1"/>
  <c r="N16" i="1"/>
  <c r="N7" i="1"/>
  <c r="N22" i="1"/>
  <c r="N10" i="1"/>
  <c r="N5" i="1"/>
  <c r="N17" i="1"/>
  <c r="N25" i="1"/>
  <c r="N9" i="1"/>
  <c r="M26" i="1"/>
  <c r="M14" i="1"/>
  <c r="M23" i="1"/>
  <c r="M27" i="1"/>
  <c r="M31" i="1"/>
  <c r="M29" i="1"/>
  <c r="M16" i="1"/>
  <c r="M7" i="1"/>
  <c r="M32" i="1"/>
  <c r="M20" i="1"/>
  <c r="M11" i="1"/>
  <c r="M21" i="1"/>
  <c r="M8" i="1"/>
  <c r="M12" i="1"/>
  <c r="M13" i="1"/>
  <c r="M19" i="1"/>
  <c r="M18" i="1"/>
  <c r="M15" i="1"/>
  <c r="M6" i="1"/>
  <c r="M24" i="1"/>
  <c r="M22" i="1"/>
  <c r="M9" i="1"/>
  <c r="M10" i="1"/>
  <c r="M5" i="1"/>
  <c r="M17" i="1"/>
  <c r="M25" i="1"/>
  <c r="M30" i="1"/>
  <c r="M28" i="1"/>
  <c r="F37" i="1"/>
  <c r="G37" i="1"/>
  <c r="H37" i="1"/>
  <c r="I37" i="1"/>
  <c r="L37" i="1"/>
  <c r="F38" i="1"/>
  <c r="G38" i="1"/>
  <c r="H38" i="1"/>
  <c r="I38" i="1"/>
  <c r="L38" i="1"/>
  <c r="F39" i="1"/>
  <c r="G39" i="1"/>
  <c r="H39" i="1"/>
  <c r="I39" i="1"/>
  <c r="L39" i="1"/>
  <c r="C37" i="1" l="1"/>
  <c r="D37" i="1"/>
  <c r="E37" i="1"/>
  <c r="C38" i="1"/>
  <c r="D38" i="1"/>
  <c r="E38" i="1"/>
  <c r="C39" i="1"/>
  <c r="D39" i="1"/>
  <c r="E39" i="1"/>
  <c r="B39" i="1"/>
  <c r="B38" i="1"/>
  <c r="B37" i="1"/>
</calcChain>
</file>

<file path=xl/sharedStrings.xml><?xml version="1.0" encoding="utf-8"?>
<sst xmlns="http://schemas.openxmlformats.org/spreadsheetml/2006/main" count="131" uniqueCount="70">
  <si>
    <t>Cultivar</t>
  </si>
  <si>
    <t>CV</t>
  </si>
  <si>
    <t>Plant Height</t>
  </si>
  <si>
    <t>Head Date</t>
  </si>
  <si>
    <t>inch</t>
  </si>
  <si>
    <t>cm</t>
  </si>
  <si>
    <t>%</t>
  </si>
  <si>
    <t>June</t>
  </si>
  <si>
    <t>Kwt</t>
  </si>
  <si>
    <t>Seeds/</t>
  </si>
  <si>
    <t>Pound</t>
  </si>
  <si>
    <t>Grain Protein</t>
  </si>
  <si>
    <t>Test Weight</t>
  </si>
  <si>
    <t>lb/bu</t>
  </si>
  <si>
    <t>HIGH MEAN</t>
  </si>
  <si>
    <t>LOW MEAN</t>
  </si>
  <si>
    <t>EXP MEAN</t>
  </si>
  <si>
    <t># OF REPS</t>
  </si>
  <si>
    <t>LSD 0.05</t>
  </si>
  <si>
    <t>LSD 0.01</t>
  </si>
  <si>
    <t>WILLISTON RESEARCH EXTENSION CENTER-2012</t>
  </si>
  <si>
    <t>HRSW Notill Variety Trial 102</t>
  </si>
  <si>
    <t>Mott</t>
  </si>
  <si>
    <t>RB07</t>
  </si>
  <si>
    <t>WB-Gunnison</t>
  </si>
  <si>
    <t>SY Soren</t>
  </si>
  <si>
    <t>Jenna</t>
  </si>
  <si>
    <t>Freyr</t>
  </si>
  <si>
    <t>SY Tyra</t>
  </si>
  <si>
    <t>Albany</t>
  </si>
  <si>
    <t>O'Neal</t>
  </si>
  <si>
    <t>Choteau</t>
  </si>
  <si>
    <t>Kelby</t>
  </si>
  <si>
    <t>Brennan</t>
  </si>
  <si>
    <t>Reeder</t>
  </si>
  <si>
    <t>Faller</t>
  </si>
  <si>
    <t>Duclair</t>
  </si>
  <si>
    <t>Steele-ND</t>
  </si>
  <si>
    <t>Howard</t>
  </si>
  <si>
    <t>Elgin (ND 818)</t>
  </si>
  <si>
    <t>Prosper (ND 808)</t>
  </si>
  <si>
    <t>NDSW0703</t>
  </si>
  <si>
    <t>Briggs</t>
  </si>
  <si>
    <t>Planting</t>
  </si>
  <si>
    <t>Alpine*</t>
  </si>
  <si>
    <t>Barlow*</t>
  </si>
  <si>
    <t>Glenn*</t>
  </si>
  <si>
    <t>ND 819*</t>
  </si>
  <si>
    <t>ND901CL Plus*</t>
  </si>
  <si>
    <t>NDSW0612*</t>
  </si>
  <si>
    <t>Rollag*</t>
  </si>
  <si>
    <t>Select*</t>
  </si>
  <si>
    <t>SY605CL*</t>
  </si>
  <si>
    <t>Velva (ND 811)*</t>
  </si>
  <si>
    <t>Vida*</t>
  </si>
  <si>
    <t>* Smut noted in 1 or more reps</t>
  </si>
  <si>
    <t>Planted: April 18, 2012</t>
  </si>
  <si>
    <t>Location of the WREC: Latitude 48 8'; Longitude 103 44'W; Elevation 2105 ft</t>
  </si>
  <si>
    <t>LSD 0.10</t>
  </si>
  <si>
    <t>2yr avg</t>
  </si>
  <si>
    <t>3yr avg</t>
  </si>
  <si>
    <t>------- Grain Yield (bu/a) --------</t>
  </si>
  <si>
    <t>-</t>
  </si>
  <si>
    <t>Harvested area: 56 sq ft</t>
  </si>
  <si>
    <t>Grain protein percentages on a 12% moisture basis.</t>
  </si>
  <si>
    <t>Harvested: July 31, 2012</t>
  </si>
  <si>
    <t>Applied fertilizer in lbs/a: 84N:12P2O5:0K2O</t>
  </si>
  <si>
    <t>Soil type: Williams-Bowbells loam</t>
  </si>
  <si>
    <t>Soil test to 6" in lb/a: 18P:297K     OM-2.0     pH-5.9</t>
  </si>
  <si>
    <t>Soil test to 24" in lb/a: 33N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</si>
</sst>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wrapText="1"/>
    </xf>
    <xf numFmtId="0" fontId="0" fillId="0" borderId="1" xfId="0" applyBorder="1"/>
    <xf numFmtId="0" fontId="0" fillId="0" borderId="2" xfId="0" applyBorder="1" applyAlignment="1">
      <alignment horizontal="center" wrapText="1"/>
    </xf>
    <xf numFmtId="0" fontId="0" fillId="0" borderId="0" xfId="0" applyFill="1" applyAlignment="1"/>
    <xf numFmtId="0" fontId="0" fillId="0" borderId="2" xfId="0" applyBorder="1" applyAlignment="1">
      <alignment horizontal="left" wrapText="1"/>
    </xf>
    <xf numFmtId="1" fontId="0" fillId="0" borderId="2" xfId="0" applyNumberFormat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49" fontId="0" fillId="0" borderId="2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topLeftCell="A10" workbookViewId="0">
      <selection activeCell="G36" sqref="G5:G36"/>
    </sheetView>
  </sheetViews>
  <sheetFormatPr defaultRowHeight="15" x14ac:dyDescent="0.25"/>
  <cols>
    <col min="1" max="1" width="16.5703125" style="6" customWidth="1"/>
    <col min="2" max="3" width="7.5703125" style="3" customWidth="1"/>
    <col min="4" max="5" width="7.85546875" style="3" customWidth="1"/>
    <col min="6" max="6" width="5.85546875" style="1" customWidth="1"/>
    <col min="7" max="7" width="8.5703125" style="3" bestFit="1" customWidth="1"/>
    <col min="8" max="8" width="7.5703125" style="3" bestFit="1" customWidth="1"/>
    <col min="9" max="9" width="7.42578125" style="3" bestFit="1" customWidth="1"/>
    <col min="10" max="12" width="5.5703125" style="3" customWidth="1"/>
    <col min="13" max="14" width="7" style="3" customWidth="1"/>
    <col min="15" max="15" width="13.140625" style="3" customWidth="1"/>
    <col min="16" max="16384" width="9.140625" style="3"/>
  </cols>
  <sheetData>
    <row r="1" spans="1:14" ht="15.75" x14ac:dyDescent="0.25">
      <c r="A1" s="29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x14ac:dyDescent="0.25">
      <c r="A2" s="28" t="s">
        <v>21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s="16" customFormat="1" ht="30" customHeight="1" x14ac:dyDescent="0.25">
      <c r="A3" s="20"/>
      <c r="B3" s="27" t="s">
        <v>3</v>
      </c>
      <c r="C3" s="27"/>
      <c r="D3" s="27" t="s">
        <v>2</v>
      </c>
      <c r="E3" s="27"/>
      <c r="F3" s="21">
        <v>1000</v>
      </c>
      <c r="G3" s="18" t="s">
        <v>9</v>
      </c>
      <c r="H3" s="18" t="s">
        <v>11</v>
      </c>
      <c r="I3" s="18" t="s">
        <v>12</v>
      </c>
      <c r="J3" s="26" t="s">
        <v>61</v>
      </c>
      <c r="K3" s="26"/>
      <c r="L3" s="26"/>
      <c r="M3" s="26"/>
      <c r="N3" s="26"/>
    </row>
    <row r="4" spans="1:14" s="8" customFormat="1" x14ac:dyDescent="0.25">
      <c r="A4" s="22" t="s">
        <v>0</v>
      </c>
      <c r="B4" s="23" t="s">
        <v>7</v>
      </c>
      <c r="C4" s="23" t="s">
        <v>43</v>
      </c>
      <c r="D4" s="24" t="s">
        <v>5</v>
      </c>
      <c r="E4" s="24" t="s">
        <v>4</v>
      </c>
      <c r="F4" s="25" t="s">
        <v>8</v>
      </c>
      <c r="G4" s="24" t="s">
        <v>10</v>
      </c>
      <c r="H4" s="24" t="s">
        <v>6</v>
      </c>
      <c r="I4" s="24" t="s">
        <v>13</v>
      </c>
      <c r="J4" s="23">
        <v>2010</v>
      </c>
      <c r="K4" s="23">
        <v>2011</v>
      </c>
      <c r="L4" s="23">
        <v>2012</v>
      </c>
      <c r="M4" s="23" t="s">
        <v>59</v>
      </c>
      <c r="N4" s="23" t="s">
        <v>60</v>
      </c>
    </row>
    <row r="5" spans="1:14" s="12" customFormat="1" x14ac:dyDescent="0.25">
      <c r="A5" s="15" t="s">
        <v>33</v>
      </c>
      <c r="B5" s="2">
        <v>16.3333333</v>
      </c>
      <c r="C5" s="2">
        <v>59.3333333</v>
      </c>
      <c r="D5" s="2">
        <v>72.666666699999993</v>
      </c>
      <c r="E5" s="2">
        <v>28.6</v>
      </c>
      <c r="F5" s="2">
        <v>19.71</v>
      </c>
      <c r="G5" s="30">
        <v>23015.599999999999</v>
      </c>
      <c r="H5" s="2">
        <v>17.75</v>
      </c>
      <c r="I5" s="2">
        <v>55.55</v>
      </c>
      <c r="J5" s="2">
        <v>50.2</v>
      </c>
      <c r="K5" s="2">
        <v>48.1</v>
      </c>
      <c r="L5" s="2">
        <v>39.033299999999997</v>
      </c>
      <c r="M5" s="2">
        <f t="shared" ref="M5:M32" si="0">AVERAGE(K5:L5)</f>
        <v>43.566649999999996</v>
      </c>
      <c r="N5" s="2">
        <f t="shared" ref="N5:N25" si="1">AVERAGE(J5:L5)</f>
        <v>45.777766666666672</v>
      </c>
    </row>
    <row r="6" spans="1:14" s="12" customFormat="1" x14ac:dyDescent="0.25">
      <c r="A6" s="15" t="s">
        <v>32</v>
      </c>
      <c r="B6" s="2">
        <v>15.3333333</v>
      </c>
      <c r="C6" s="2">
        <v>58.3333333</v>
      </c>
      <c r="D6" s="2">
        <v>71.333333300000007</v>
      </c>
      <c r="E6" s="2">
        <v>28.1</v>
      </c>
      <c r="F6" s="2">
        <v>19.765000000000001</v>
      </c>
      <c r="G6" s="30">
        <v>22952.6</v>
      </c>
      <c r="H6" s="2">
        <v>18.100000000000001</v>
      </c>
      <c r="I6" s="2">
        <v>55.4</v>
      </c>
      <c r="J6" s="2">
        <v>47.2</v>
      </c>
      <c r="K6" s="2">
        <v>47.1</v>
      </c>
      <c r="L6" s="2">
        <v>39.366599999999998</v>
      </c>
      <c r="M6" s="2">
        <f t="shared" si="0"/>
        <v>43.2333</v>
      </c>
      <c r="N6" s="2">
        <f t="shared" si="1"/>
        <v>44.555533333333337</v>
      </c>
    </row>
    <row r="7" spans="1:14" s="12" customFormat="1" x14ac:dyDescent="0.25">
      <c r="A7" s="15" t="s">
        <v>54</v>
      </c>
      <c r="B7" s="2">
        <v>18.666</v>
      </c>
      <c r="C7" s="2">
        <v>61.665999999999997</v>
      </c>
      <c r="D7" s="2">
        <v>72.665999999999997</v>
      </c>
      <c r="E7" s="2">
        <v>28.6</v>
      </c>
      <c r="F7" s="2">
        <v>17.954999999999998</v>
      </c>
      <c r="G7" s="30">
        <v>25265.3</v>
      </c>
      <c r="H7" s="2">
        <v>17.95</v>
      </c>
      <c r="I7" s="2">
        <v>52.05</v>
      </c>
      <c r="J7" s="2">
        <v>52.7</v>
      </c>
      <c r="K7" s="2">
        <v>44.5</v>
      </c>
      <c r="L7" s="2">
        <v>34</v>
      </c>
      <c r="M7" s="2">
        <f t="shared" si="0"/>
        <v>39.25</v>
      </c>
      <c r="N7" s="2">
        <f t="shared" si="1"/>
        <v>43.733333333333327</v>
      </c>
    </row>
    <row r="8" spans="1:14" s="12" customFormat="1" x14ac:dyDescent="0.25">
      <c r="A8" s="15" t="s">
        <v>23</v>
      </c>
      <c r="B8" s="2">
        <v>15.3333333</v>
      </c>
      <c r="C8" s="2">
        <v>58.3333333</v>
      </c>
      <c r="D8" s="2">
        <v>70.666666699999993</v>
      </c>
      <c r="E8" s="2">
        <v>27.8</v>
      </c>
      <c r="F8" s="2">
        <v>19.62</v>
      </c>
      <c r="G8" s="30">
        <v>23124</v>
      </c>
      <c r="H8" s="2">
        <v>17.649999999999999</v>
      </c>
      <c r="I8" s="2">
        <v>54.05</v>
      </c>
      <c r="J8" s="2">
        <v>52.2</v>
      </c>
      <c r="K8" s="2">
        <v>44.6</v>
      </c>
      <c r="L8" s="2">
        <v>33.2333</v>
      </c>
      <c r="M8" s="2">
        <f t="shared" si="0"/>
        <v>38.916650000000004</v>
      </c>
      <c r="N8" s="2">
        <f t="shared" si="1"/>
        <v>43.344433333333335</v>
      </c>
    </row>
    <row r="9" spans="1:14" s="12" customFormat="1" x14ac:dyDescent="0.25">
      <c r="A9" s="15" t="s">
        <v>44</v>
      </c>
      <c r="B9" s="2">
        <v>17.666</v>
      </c>
      <c r="C9" s="2">
        <v>60.665999999999997</v>
      </c>
      <c r="D9" s="2">
        <v>78.332999999999998</v>
      </c>
      <c r="E9" s="2">
        <v>30.833300000000001</v>
      </c>
      <c r="F9" s="2">
        <v>19.195</v>
      </c>
      <c r="G9" s="30">
        <v>23662.1</v>
      </c>
      <c r="H9" s="2">
        <v>17.100000000000001</v>
      </c>
      <c r="I9" s="2">
        <v>53.4</v>
      </c>
      <c r="J9" s="2">
        <v>48.6</v>
      </c>
      <c r="K9" s="2">
        <v>43.1</v>
      </c>
      <c r="L9" s="2">
        <v>35.566600000000001</v>
      </c>
      <c r="M9" s="2">
        <f t="shared" si="0"/>
        <v>39.333300000000001</v>
      </c>
      <c r="N9" s="2">
        <f t="shared" si="1"/>
        <v>42.422200000000004</v>
      </c>
    </row>
    <row r="10" spans="1:14" s="12" customFormat="1" x14ac:dyDescent="0.25">
      <c r="A10" s="15" t="s">
        <v>45</v>
      </c>
      <c r="B10" s="2">
        <v>17</v>
      </c>
      <c r="C10" s="2">
        <v>60</v>
      </c>
      <c r="D10" s="2">
        <v>81</v>
      </c>
      <c r="E10" s="2">
        <v>31.9</v>
      </c>
      <c r="F10" s="2">
        <v>19.36</v>
      </c>
      <c r="G10" s="30">
        <v>23430.95</v>
      </c>
      <c r="H10" s="2">
        <v>18.05</v>
      </c>
      <c r="I10" s="2">
        <v>54.4</v>
      </c>
      <c r="J10" s="2">
        <v>49.6</v>
      </c>
      <c r="K10" s="2">
        <v>43.8</v>
      </c>
      <c r="L10" s="2">
        <v>32.2333</v>
      </c>
      <c r="M10" s="2">
        <f t="shared" si="0"/>
        <v>38.016649999999998</v>
      </c>
      <c r="N10" s="2">
        <f t="shared" si="1"/>
        <v>41.877766666666666</v>
      </c>
    </row>
    <row r="11" spans="1:14" s="12" customFormat="1" x14ac:dyDescent="0.25">
      <c r="A11" s="15" t="s">
        <v>30</v>
      </c>
      <c r="B11" s="2">
        <v>18.3333333</v>
      </c>
      <c r="C11" s="2">
        <v>61.3333333</v>
      </c>
      <c r="D11" s="2">
        <v>77</v>
      </c>
      <c r="E11" s="2">
        <v>30.3</v>
      </c>
      <c r="F11" s="2">
        <v>18.445</v>
      </c>
      <c r="G11" s="30">
        <v>24615.1</v>
      </c>
      <c r="H11" s="2">
        <v>19.100000000000001</v>
      </c>
      <c r="I11" s="2">
        <v>52.3</v>
      </c>
      <c r="J11" s="2">
        <v>51.1</v>
      </c>
      <c r="K11" s="2">
        <v>42</v>
      </c>
      <c r="L11" s="2">
        <v>31.6</v>
      </c>
      <c r="M11" s="2">
        <f t="shared" si="0"/>
        <v>36.799999999999997</v>
      </c>
      <c r="N11" s="2">
        <f t="shared" si="1"/>
        <v>41.566666666666663</v>
      </c>
    </row>
    <row r="12" spans="1:14" s="12" customFormat="1" x14ac:dyDescent="0.25">
      <c r="A12" s="15" t="s">
        <v>34</v>
      </c>
      <c r="B12" s="2">
        <v>18.3333333</v>
      </c>
      <c r="C12" s="2">
        <v>61.3333333</v>
      </c>
      <c r="D12" s="2">
        <v>77.666666699999993</v>
      </c>
      <c r="E12" s="2">
        <v>30.566666699999999</v>
      </c>
      <c r="F12" s="2">
        <v>19.05</v>
      </c>
      <c r="G12" s="30">
        <v>23813.65</v>
      </c>
      <c r="H12" s="2">
        <v>17.45</v>
      </c>
      <c r="I12" s="2">
        <v>52.5</v>
      </c>
      <c r="J12" s="2">
        <v>49</v>
      </c>
      <c r="K12" s="2">
        <v>43.5</v>
      </c>
      <c r="L12" s="2">
        <v>32.133299999999998</v>
      </c>
      <c r="M12" s="2">
        <f t="shared" si="0"/>
        <v>37.816649999999996</v>
      </c>
      <c r="N12" s="2">
        <f t="shared" si="1"/>
        <v>41.54443333333333</v>
      </c>
    </row>
    <row r="13" spans="1:14" s="12" customFormat="1" x14ac:dyDescent="0.25">
      <c r="A13" s="15" t="s">
        <v>27</v>
      </c>
      <c r="B13" s="2">
        <v>18.3333333</v>
      </c>
      <c r="C13" s="2">
        <v>61.3333333</v>
      </c>
      <c r="D13" s="2">
        <v>78.666666699999993</v>
      </c>
      <c r="E13" s="2">
        <v>30.966666700000001</v>
      </c>
      <c r="F13" s="2">
        <v>18.5</v>
      </c>
      <c r="G13" s="30">
        <v>24540.6</v>
      </c>
      <c r="H13" s="2">
        <v>18.05</v>
      </c>
      <c r="I13" s="2">
        <v>52.65</v>
      </c>
      <c r="J13" s="2">
        <v>50.2</v>
      </c>
      <c r="K13" s="2">
        <v>44.4</v>
      </c>
      <c r="L13" s="2">
        <v>29.6</v>
      </c>
      <c r="M13" s="2">
        <f t="shared" si="0"/>
        <v>37</v>
      </c>
      <c r="N13" s="2">
        <f t="shared" si="1"/>
        <v>41.4</v>
      </c>
    </row>
    <row r="14" spans="1:14" s="12" customFormat="1" x14ac:dyDescent="0.25">
      <c r="A14" s="15" t="s">
        <v>51</v>
      </c>
      <c r="B14" s="2">
        <v>14.333</v>
      </c>
      <c r="C14" s="2">
        <v>57.332999999999998</v>
      </c>
      <c r="D14" s="2">
        <v>84.332999999999998</v>
      </c>
      <c r="E14" s="2">
        <v>33.200000000000003</v>
      </c>
      <c r="F14" s="2">
        <v>18.594999999999999</v>
      </c>
      <c r="G14" s="30">
        <v>24395.35</v>
      </c>
      <c r="H14" s="2">
        <v>17.850000000000001</v>
      </c>
      <c r="I14" s="2">
        <v>52.6</v>
      </c>
      <c r="J14" s="2">
        <v>46.1</v>
      </c>
      <c r="K14" s="2">
        <v>44.3</v>
      </c>
      <c r="L14" s="2">
        <v>32.5</v>
      </c>
      <c r="M14" s="2">
        <f t="shared" si="0"/>
        <v>38.4</v>
      </c>
      <c r="N14" s="2">
        <f t="shared" si="1"/>
        <v>40.966666666666669</v>
      </c>
    </row>
    <row r="15" spans="1:14" s="12" customFormat="1" x14ac:dyDescent="0.25">
      <c r="A15" s="15" t="s">
        <v>26</v>
      </c>
      <c r="B15" s="2">
        <v>19.6666667</v>
      </c>
      <c r="C15" s="2">
        <v>62.6666667</v>
      </c>
      <c r="D15" s="2">
        <v>74</v>
      </c>
      <c r="E15" s="2">
        <v>29.1</v>
      </c>
      <c r="F15" s="2">
        <v>20.715</v>
      </c>
      <c r="G15" s="30">
        <v>21902.25</v>
      </c>
      <c r="H15" s="2">
        <v>19.149999999999999</v>
      </c>
      <c r="I15" s="2">
        <v>50</v>
      </c>
      <c r="J15" s="2">
        <v>47.3</v>
      </c>
      <c r="K15" s="2">
        <v>43.9</v>
      </c>
      <c r="L15" s="2">
        <v>30.7</v>
      </c>
      <c r="M15" s="2">
        <f t="shared" si="0"/>
        <v>37.299999999999997</v>
      </c>
      <c r="N15" s="2">
        <f t="shared" si="1"/>
        <v>40.633333333333333</v>
      </c>
    </row>
    <row r="16" spans="1:14" s="12" customFormat="1" x14ac:dyDescent="0.25">
      <c r="A16" s="15" t="s">
        <v>53</v>
      </c>
      <c r="B16" s="2">
        <v>19</v>
      </c>
      <c r="C16" s="2">
        <v>62</v>
      </c>
      <c r="D16" s="2">
        <v>75.332999999999998</v>
      </c>
      <c r="E16" s="2">
        <v>29.666</v>
      </c>
      <c r="F16" s="2">
        <v>19.850000000000001</v>
      </c>
      <c r="G16" s="30">
        <v>22866.5</v>
      </c>
      <c r="H16" s="2">
        <v>17.25</v>
      </c>
      <c r="I16" s="2">
        <v>51.9</v>
      </c>
      <c r="J16" s="2">
        <v>48.3</v>
      </c>
      <c r="K16" s="2">
        <v>39.299999999999997</v>
      </c>
      <c r="L16" s="2">
        <v>32.665999999999997</v>
      </c>
      <c r="M16" s="2">
        <f t="shared" si="0"/>
        <v>35.982999999999997</v>
      </c>
      <c r="N16" s="2">
        <f t="shared" si="1"/>
        <v>40.088666666666661</v>
      </c>
    </row>
    <row r="17" spans="1:15" s="12" customFormat="1" x14ac:dyDescent="0.25">
      <c r="A17" s="15" t="s">
        <v>42</v>
      </c>
      <c r="B17" s="2">
        <v>16.6666667</v>
      </c>
      <c r="C17" s="2">
        <v>59.6666667</v>
      </c>
      <c r="D17" s="2">
        <v>82.666666699999993</v>
      </c>
      <c r="E17" s="2">
        <v>32.566666699999999</v>
      </c>
      <c r="F17" s="2">
        <v>18.645</v>
      </c>
      <c r="G17" s="30">
        <v>24330.15</v>
      </c>
      <c r="H17" s="2">
        <v>18.850000000000001</v>
      </c>
      <c r="I17" s="2">
        <v>52.55</v>
      </c>
      <c r="J17" s="2">
        <v>43.7</v>
      </c>
      <c r="K17" s="2">
        <v>43.1</v>
      </c>
      <c r="L17" s="2">
        <v>30.8</v>
      </c>
      <c r="M17" s="2">
        <f t="shared" si="0"/>
        <v>36.950000000000003</v>
      </c>
      <c r="N17" s="2">
        <f t="shared" si="1"/>
        <v>39.200000000000003</v>
      </c>
    </row>
    <row r="18" spans="1:15" s="12" customFormat="1" x14ac:dyDescent="0.25">
      <c r="A18" s="15" t="s">
        <v>38</v>
      </c>
      <c r="B18" s="2">
        <v>19.3333333</v>
      </c>
      <c r="C18" s="2">
        <v>62.3333333</v>
      </c>
      <c r="D18" s="2">
        <v>78</v>
      </c>
      <c r="E18" s="2">
        <v>30.7</v>
      </c>
      <c r="F18" s="2">
        <v>17.495000000000001</v>
      </c>
      <c r="G18" s="30">
        <v>25927.599999999999</v>
      </c>
      <c r="H18" s="2">
        <v>18.2</v>
      </c>
      <c r="I18" s="2">
        <v>50.45</v>
      </c>
      <c r="J18" s="2">
        <v>47</v>
      </c>
      <c r="K18" s="2">
        <v>37.299999999999997</v>
      </c>
      <c r="L18" s="2">
        <v>29.666</v>
      </c>
      <c r="M18" s="2">
        <f t="shared" si="0"/>
        <v>33.482999999999997</v>
      </c>
      <c r="N18" s="2">
        <f t="shared" si="1"/>
        <v>37.988666666666667</v>
      </c>
    </row>
    <row r="19" spans="1:15" s="12" customFormat="1" x14ac:dyDescent="0.25">
      <c r="A19" s="15" t="s">
        <v>46</v>
      </c>
      <c r="B19" s="2">
        <v>16</v>
      </c>
      <c r="C19" s="2">
        <v>59</v>
      </c>
      <c r="D19" s="2">
        <v>84.333333300000007</v>
      </c>
      <c r="E19" s="2">
        <v>33.200000000000003</v>
      </c>
      <c r="F19" s="2">
        <v>19.45</v>
      </c>
      <c r="G19" s="30">
        <v>23323.35</v>
      </c>
      <c r="H19" s="2">
        <v>17.649999999999999</v>
      </c>
      <c r="I19" s="2">
        <v>55.2</v>
      </c>
      <c r="J19" s="2">
        <v>41.8</v>
      </c>
      <c r="K19" s="2">
        <v>39</v>
      </c>
      <c r="L19" s="2">
        <v>32.566000000000003</v>
      </c>
      <c r="M19" s="2">
        <f t="shared" si="0"/>
        <v>35.783000000000001</v>
      </c>
      <c r="N19" s="2">
        <f t="shared" si="1"/>
        <v>37.788666666666664</v>
      </c>
    </row>
    <row r="20" spans="1:15" s="12" customFormat="1" x14ac:dyDescent="0.25">
      <c r="A20" s="15" t="s">
        <v>48</v>
      </c>
      <c r="B20" s="2">
        <v>17.3333333</v>
      </c>
      <c r="C20" s="2">
        <v>60.3333333</v>
      </c>
      <c r="D20" s="2">
        <v>88</v>
      </c>
      <c r="E20" s="2">
        <v>34.6</v>
      </c>
      <c r="F20" s="2">
        <v>18.795000000000002</v>
      </c>
      <c r="G20" s="30">
        <v>24155.15</v>
      </c>
      <c r="H20" s="2">
        <v>18.350000000000001</v>
      </c>
      <c r="I20" s="2">
        <v>53.9</v>
      </c>
      <c r="J20" s="2">
        <v>43.7</v>
      </c>
      <c r="K20" s="2">
        <v>40.6</v>
      </c>
      <c r="L20" s="2">
        <v>27.366599999999998</v>
      </c>
      <c r="M20" s="2">
        <f t="shared" si="0"/>
        <v>33.9833</v>
      </c>
      <c r="N20" s="2">
        <f t="shared" si="1"/>
        <v>37.222200000000008</v>
      </c>
    </row>
    <row r="21" spans="1:15" s="12" customFormat="1" x14ac:dyDescent="0.25">
      <c r="A21" s="15" t="s">
        <v>40</v>
      </c>
      <c r="B21" s="2">
        <v>20.6666667</v>
      </c>
      <c r="C21" s="2">
        <v>63.6666667</v>
      </c>
      <c r="D21" s="2">
        <v>78</v>
      </c>
      <c r="E21" s="2">
        <v>30.7</v>
      </c>
      <c r="F21" s="2">
        <v>18.260000000000002</v>
      </c>
      <c r="G21" s="30">
        <v>24841.65</v>
      </c>
      <c r="H21" s="2">
        <v>17.5</v>
      </c>
      <c r="I21" s="2">
        <v>50.1</v>
      </c>
      <c r="J21" s="2">
        <v>42.6</v>
      </c>
      <c r="K21" s="2">
        <v>38.5</v>
      </c>
      <c r="L21" s="2">
        <v>30.066600000000001</v>
      </c>
      <c r="M21" s="2">
        <f t="shared" si="0"/>
        <v>34.283299999999997</v>
      </c>
      <c r="N21" s="2">
        <f t="shared" si="1"/>
        <v>37.055533333333329</v>
      </c>
    </row>
    <row r="22" spans="1:15" s="12" customFormat="1" x14ac:dyDescent="0.25">
      <c r="A22" s="15" t="s">
        <v>35</v>
      </c>
      <c r="B22" s="2">
        <v>20.6666667</v>
      </c>
      <c r="C22" s="2">
        <v>63.6666667</v>
      </c>
      <c r="D22" s="2">
        <v>78.666666699999993</v>
      </c>
      <c r="E22" s="2">
        <v>30.966666700000001</v>
      </c>
      <c r="F22" s="2">
        <v>16.71</v>
      </c>
      <c r="G22" s="30">
        <v>27166</v>
      </c>
      <c r="H22" s="2">
        <v>18.25</v>
      </c>
      <c r="I22" s="2">
        <v>48.35</v>
      </c>
      <c r="J22" s="2">
        <v>45.7</v>
      </c>
      <c r="K22" s="2">
        <v>37.6</v>
      </c>
      <c r="L22" s="2">
        <v>26.566600000000001</v>
      </c>
      <c r="M22" s="2">
        <f t="shared" si="0"/>
        <v>32.083300000000001</v>
      </c>
      <c r="N22" s="2">
        <f t="shared" si="1"/>
        <v>36.622199999999999</v>
      </c>
    </row>
    <row r="23" spans="1:15" s="12" customFormat="1" x14ac:dyDescent="0.25">
      <c r="A23" s="15" t="s">
        <v>37</v>
      </c>
      <c r="B23" s="2">
        <v>19</v>
      </c>
      <c r="C23" s="2">
        <v>62</v>
      </c>
      <c r="D23" s="2">
        <v>79</v>
      </c>
      <c r="E23" s="2">
        <v>31.1</v>
      </c>
      <c r="F23" s="2">
        <v>18.02</v>
      </c>
      <c r="G23" s="30">
        <v>25175.45</v>
      </c>
      <c r="H23" s="2">
        <v>18.25</v>
      </c>
      <c r="I23" s="2">
        <v>50.35</v>
      </c>
      <c r="J23" s="2">
        <v>42.3</v>
      </c>
      <c r="K23" s="2">
        <v>38.200000000000003</v>
      </c>
      <c r="L23" s="2">
        <v>29.132999999999999</v>
      </c>
      <c r="M23" s="2">
        <f t="shared" si="0"/>
        <v>33.666499999999999</v>
      </c>
      <c r="N23" s="2">
        <f t="shared" si="1"/>
        <v>36.544333333333334</v>
      </c>
    </row>
    <row r="24" spans="1:15" s="12" customFormat="1" x14ac:dyDescent="0.25">
      <c r="A24" s="15" t="s">
        <v>22</v>
      </c>
      <c r="B24" s="2">
        <v>20.3333333</v>
      </c>
      <c r="C24" s="2">
        <v>63.3333333</v>
      </c>
      <c r="D24" s="2">
        <v>73.333333300000007</v>
      </c>
      <c r="E24" s="2">
        <v>28.8666667</v>
      </c>
      <c r="F24" s="2">
        <v>16.39</v>
      </c>
      <c r="G24" s="30">
        <v>27678.75</v>
      </c>
      <c r="H24" s="2">
        <v>19.75</v>
      </c>
      <c r="I24" s="2">
        <v>51.2</v>
      </c>
      <c r="J24" s="2">
        <v>45.6</v>
      </c>
      <c r="K24" s="2">
        <v>37.700000000000003</v>
      </c>
      <c r="L24" s="2">
        <v>25.933</v>
      </c>
      <c r="M24" s="2">
        <f t="shared" si="0"/>
        <v>31.816500000000001</v>
      </c>
      <c r="N24" s="2">
        <f t="shared" si="1"/>
        <v>36.411000000000001</v>
      </c>
    </row>
    <row r="25" spans="1:15" s="12" customFormat="1" x14ac:dyDescent="0.25">
      <c r="A25" s="15" t="s">
        <v>31</v>
      </c>
      <c r="B25" s="2">
        <v>17.6666667</v>
      </c>
      <c r="C25" s="2">
        <v>60.6666667</v>
      </c>
      <c r="D25" s="2">
        <v>70.333333300000007</v>
      </c>
      <c r="E25" s="2">
        <v>27.7</v>
      </c>
      <c r="F25" s="2">
        <v>19.649999999999999</v>
      </c>
      <c r="G25" s="30">
        <v>23088</v>
      </c>
      <c r="H25" s="2">
        <v>18.399999999999999</v>
      </c>
      <c r="I25" s="2">
        <v>53.4</v>
      </c>
      <c r="J25" s="2">
        <v>44.2</v>
      </c>
      <c r="K25" s="2">
        <v>34.299999999999997</v>
      </c>
      <c r="L25" s="2">
        <v>30.466000000000001</v>
      </c>
      <c r="M25" s="2">
        <f t="shared" si="0"/>
        <v>32.382999999999996</v>
      </c>
      <c r="N25" s="2">
        <f t="shared" si="1"/>
        <v>36.322000000000003</v>
      </c>
      <c r="O25" s="5"/>
    </row>
    <row r="26" spans="1:15" s="12" customFormat="1" x14ac:dyDescent="0.25">
      <c r="A26" s="15" t="s">
        <v>50</v>
      </c>
      <c r="B26" s="2">
        <v>16.6666667</v>
      </c>
      <c r="C26" s="2">
        <v>59.6666667</v>
      </c>
      <c r="D26" s="2">
        <v>77.333333300000007</v>
      </c>
      <c r="E26" s="2">
        <v>30.433333300000001</v>
      </c>
      <c r="F26" s="2">
        <v>19.66</v>
      </c>
      <c r="G26" s="30">
        <v>23093.05</v>
      </c>
      <c r="H26" s="2">
        <v>18.7</v>
      </c>
      <c r="I26" s="2">
        <v>53.15</v>
      </c>
      <c r="J26" s="2" t="s">
        <v>62</v>
      </c>
      <c r="K26" s="2">
        <v>44.5</v>
      </c>
      <c r="L26" s="2">
        <v>35.9666</v>
      </c>
      <c r="M26" s="2">
        <f t="shared" si="0"/>
        <v>40.2333</v>
      </c>
      <c r="N26" s="2" t="s">
        <v>62</v>
      </c>
      <c r="O26" s="5"/>
    </row>
    <row r="27" spans="1:15" s="12" customFormat="1" x14ac:dyDescent="0.25">
      <c r="A27" s="15" t="s">
        <v>25</v>
      </c>
      <c r="B27" s="2">
        <v>17.6666667</v>
      </c>
      <c r="C27" s="2">
        <v>60.6666667</v>
      </c>
      <c r="D27" s="2">
        <v>68.666666699999993</v>
      </c>
      <c r="E27" s="2">
        <v>27.033333299999999</v>
      </c>
      <c r="F27" s="2">
        <v>17.655000000000001</v>
      </c>
      <c r="G27" s="30">
        <v>25715.200000000001</v>
      </c>
      <c r="H27" s="2">
        <v>18.8</v>
      </c>
      <c r="I27" s="2">
        <v>53</v>
      </c>
      <c r="J27" s="2" t="s">
        <v>62</v>
      </c>
      <c r="K27" s="2">
        <v>43.4</v>
      </c>
      <c r="L27" s="2">
        <v>33.433300000000003</v>
      </c>
      <c r="M27" s="2">
        <f t="shared" si="0"/>
        <v>38.416650000000004</v>
      </c>
      <c r="N27" s="2" t="s">
        <v>62</v>
      </c>
      <c r="O27" s="5"/>
    </row>
    <row r="28" spans="1:15" s="12" customFormat="1" x14ac:dyDescent="0.25">
      <c r="A28" s="15" t="s">
        <v>29</v>
      </c>
      <c r="B28" s="2">
        <v>22</v>
      </c>
      <c r="C28" s="2">
        <v>65</v>
      </c>
      <c r="D28" s="2">
        <v>70</v>
      </c>
      <c r="E28" s="2">
        <v>27.565999999999999</v>
      </c>
      <c r="F28" s="2">
        <v>13.585000000000001</v>
      </c>
      <c r="G28" s="30">
        <v>33391.4</v>
      </c>
      <c r="H28" s="2">
        <v>19.7</v>
      </c>
      <c r="I28" s="2">
        <v>49.9</v>
      </c>
      <c r="J28" s="2" t="s">
        <v>62</v>
      </c>
      <c r="K28" s="2">
        <v>44</v>
      </c>
      <c r="L28" s="2">
        <v>30.7666</v>
      </c>
      <c r="M28" s="2">
        <f t="shared" si="0"/>
        <v>37.383299999999998</v>
      </c>
      <c r="N28" s="5" t="s">
        <v>62</v>
      </c>
      <c r="O28" s="5"/>
    </row>
    <row r="29" spans="1:15" s="12" customFormat="1" x14ac:dyDescent="0.25">
      <c r="A29" s="15" t="s">
        <v>52</v>
      </c>
      <c r="B29" s="2">
        <v>16</v>
      </c>
      <c r="C29" s="2">
        <v>59</v>
      </c>
      <c r="D29" s="2">
        <v>77.333333300000007</v>
      </c>
      <c r="E29" s="2">
        <v>30.433333300000001</v>
      </c>
      <c r="F29" s="2">
        <v>16.795000000000002</v>
      </c>
      <c r="G29" s="30">
        <v>27013.8</v>
      </c>
      <c r="H29" s="2">
        <v>19.7</v>
      </c>
      <c r="I29" s="2">
        <v>52.5</v>
      </c>
      <c r="J29" s="2" t="s">
        <v>62</v>
      </c>
      <c r="K29" s="2">
        <v>43.5</v>
      </c>
      <c r="L29" s="2">
        <v>29.4</v>
      </c>
      <c r="M29" s="2">
        <f t="shared" si="0"/>
        <v>36.450000000000003</v>
      </c>
      <c r="N29" s="2" t="s">
        <v>62</v>
      </c>
    </row>
    <row r="30" spans="1:15" s="12" customFormat="1" x14ac:dyDescent="0.25">
      <c r="A30" s="15" t="s">
        <v>36</v>
      </c>
      <c r="B30" s="2">
        <v>16</v>
      </c>
      <c r="C30" s="2">
        <v>59</v>
      </c>
      <c r="D30" s="2">
        <v>75.666666699999993</v>
      </c>
      <c r="E30" s="2">
        <v>29.766666699999998</v>
      </c>
      <c r="F30" s="2">
        <v>19.535</v>
      </c>
      <c r="G30" s="30">
        <v>23221.35</v>
      </c>
      <c r="H30" s="2">
        <v>18.100000000000001</v>
      </c>
      <c r="I30" s="2">
        <v>51.85</v>
      </c>
      <c r="J30" s="2" t="s">
        <v>62</v>
      </c>
      <c r="K30" s="2">
        <v>38.799999999999997</v>
      </c>
      <c r="L30" s="2">
        <v>32.665999999999997</v>
      </c>
      <c r="M30" s="2">
        <f t="shared" si="0"/>
        <v>35.732999999999997</v>
      </c>
      <c r="N30" s="5" t="s">
        <v>62</v>
      </c>
    </row>
    <row r="31" spans="1:15" s="12" customFormat="1" x14ac:dyDescent="0.25">
      <c r="A31" s="15" t="s">
        <v>28</v>
      </c>
      <c r="B31" s="2">
        <v>18</v>
      </c>
      <c r="C31" s="2">
        <v>61</v>
      </c>
      <c r="D31" s="2">
        <v>64.666666699999993</v>
      </c>
      <c r="E31" s="2">
        <v>25.466666700000001</v>
      </c>
      <c r="F31" s="2">
        <v>16.445</v>
      </c>
      <c r="G31" s="30">
        <v>27586.35</v>
      </c>
      <c r="H31" s="2">
        <v>18.399999999999999</v>
      </c>
      <c r="I31" s="2">
        <v>51.05</v>
      </c>
      <c r="J31" s="2" t="s">
        <v>62</v>
      </c>
      <c r="K31" s="2">
        <v>41.6</v>
      </c>
      <c r="L31" s="2">
        <v>28.933299999999999</v>
      </c>
      <c r="M31" s="2">
        <f t="shared" si="0"/>
        <v>35.266649999999998</v>
      </c>
      <c r="N31" s="2" t="s">
        <v>62</v>
      </c>
    </row>
    <row r="32" spans="1:15" s="12" customFormat="1" x14ac:dyDescent="0.25">
      <c r="A32" s="15" t="s">
        <v>24</v>
      </c>
      <c r="B32" s="2">
        <v>17</v>
      </c>
      <c r="C32" s="2">
        <v>60</v>
      </c>
      <c r="D32" s="2">
        <v>70</v>
      </c>
      <c r="E32" s="2">
        <v>27.533000000000001</v>
      </c>
      <c r="F32" s="2">
        <v>21.87</v>
      </c>
      <c r="G32" s="30">
        <v>20765.8</v>
      </c>
      <c r="H32" s="2">
        <v>17.25</v>
      </c>
      <c r="I32" s="2">
        <v>53.95</v>
      </c>
      <c r="J32" s="2" t="s">
        <v>62</v>
      </c>
      <c r="K32" s="2">
        <v>40.299999999999997</v>
      </c>
      <c r="L32" s="2">
        <v>29.6</v>
      </c>
      <c r="M32" s="2">
        <f t="shared" si="0"/>
        <v>34.950000000000003</v>
      </c>
      <c r="N32" s="5" t="s">
        <v>62</v>
      </c>
    </row>
    <row r="33" spans="1:14" s="12" customFormat="1" x14ac:dyDescent="0.25">
      <c r="A33" s="15" t="s">
        <v>41</v>
      </c>
      <c r="B33" s="2">
        <v>18.6666667</v>
      </c>
      <c r="C33" s="2">
        <v>61.6666667</v>
      </c>
      <c r="D33" s="2">
        <v>81.333333300000007</v>
      </c>
      <c r="E33" s="2">
        <v>32.033333300000002</v>
      </c>
      <c r="F33" s="2">
        <v>22.425000000000001</v>
      </c>
      <c r="G33" s="30">
        <v>20232.5</v>
      </c>
      <c r="H33" s="2">
        <v>17.600000000000001</v>
      </c>
      <c r="I33" s="2">
        <v>49.55</v>
      </c>
      <c r="J33" s="2" t="s">
        <v>62</v>
      </c>
      <c r="K33" s="2" t="s">
        <v>62</v>
      </c>
      <c r="L33" s="2">
        <v>35.799999999999997</v>
      </c>
      <c r="M33" s="2" t="s">
        <v>62</v>
      </c>
      <c r="N33" s="2" t="s">
        <v>62</v>
      </c>
    </row>
    <row r="34" spans="1:14" s="12" customFormat="1" x14ac:dyDescent="0.25">
      <c r="A34" s="15" t="s">
        <v>39</v>
      </c>
      <c r="B34" s="2">
        <v>18.3333333</v>
      </c>
      <c r="C34" s="2">
        <v>61.3333333</v>
      </c>
      <c r="D34" s="2">
        <v>83</v>
      </c>
      <c r="E34" s="2">
        <v>32.700000000000003</v>
      </c>
      <c r="F34" s="2">
        <v>17.72</v>
      </c>
      <c r="G34" s="30">
        <v>25710.3</v>
      </c>
      <c r="H34" s="2">
        <v>18.850000000000001</v>
      </c>
      <c r="I34" s="2">
        <v>49.2</v>
      </c>
      <c r="J34" s="2" t="s">
        <v>62</v>
      </c>
      <c r="K34" s="2" t="s">
        <v>62</v>
      </c>
      <c r="L34" s="2">
        <v>30.7333</v>
      </c>
      <c r="M34" s="5" t="s">
        <v>62</v>
      </c>
      <c r="N34" s="2" t="s">
        <v>62</v>
      </c>
    </row>
    <row r="35" spans="1:14" s="12" customFormat="1" x14ac:dyDescent="0.25">
      <c r="A35" s="15" t="s">
        <v>47</v>
      </c>
      <c r="B35" s="2">
        <v>15.6666667</v>
      </c>
      <c r="C35" s="2">
        <v>58.6666667</v>
      </c>
      <c r="D35" s="2">
        <v>76.666666699999993</v>
      </c>
      <c r="E35" s="2">
        <v>30.2</v>
      </c>
      <c r="F35" s="2">
        <v>18.02</v>
      </c>
      <c r="G35" s="30">
        <v>25225.55</v>
      </c>
      <c r="H35" s="2">
        <v>18.45</v>
      </c>
      <c r="I35" s="2">
        <v>50.5</v>
      </c>
      <c r="J35" s="2" t="s">
        <v>62</v>
      </c>
      <c r="K35" s="2" t="s">
        <v>62</v>
      </c>
      <c r="L35" s="2">
        <v>29</v>
      </c>
      <c r="M35" s="2" t="s">
        <v>62</v>
      </c>
      <c r="N35" s="2" t="s">
        <v>62</v>
      </c>
    </row>
    <row r="36" spans="1:14" s="12" customFormat="1" x14ac:dyDescent="0.25">
      <c r="A36" s="17" t="s">
        <v>49</v>
      </c>
      <c r="B36" s="14">
        <v>21.3333333</v>
      </c>
      <c r="C36" s="14">
        <v>64.333333300000007</v>
      </c>
      <c r="D36" s="14">
        <v>77</v>
      </c>
      <c r="E36" s="14">
        <v>30.3</v>
      </c>
      <c r="F36" s="14">
        <v>17.239999999999998</v>
      </c>
      <c r="G36" s="31">
        <v>26311.1</v>
      </c>
      <c r="H36" s="14">
        <v>18.25</v>
      </c>
      <c r="I36" s="14">
        <v>50.8</v>
      </c>
      <c r="J36" s="14" t="s">
        <v>62</v>
      </c>
      <c r="K36" s="14" t="s">
        <v>62</v>
      </c>
      <c r="L36" s="14">
        <v>27.7666</v>
      </c>
      <c r="M36" s="14" t="s">
        <v>62</v>
      </c>
      <c r="N36" s="14" t="s">
        <v>62</v>
      </c>
    </row>
    <row r="37" spans="1:14" s="12" customFormat="1" x14ac:dyDescent="0.25">
      <c r="A37" s="7" t="s">
        <v>14</v>
      </c>
      <c r="B37" s="11">
        <f t="shared" ref="B37:I37" si="2">MAX(B5:B25)</f>
        <v>20.6666667</v>
      </c>
      <c r="C37" s="11">
        <f t="shared" si="2"/>
        <v>63.6666667</v>
      </c>
      <c r="D37" s="11">
        <f t="shared" si="2"/>
        <v>88</v>
      </c>
      <c r="E37" s="11">
        <f t="shared" si="2"/>
        <v>34.6</v>
      </c>
      <c r="F37" s="11">
        <f t="shared" si="2"/>
        <v>20.715</v>
      </c>
      <c r="G37" s="11">
        <f t="shared" si="2"/>
        <v>27678.75</v>
      </c>
      <c r="H37" s="11">
        <f t="shared" si="2"/>
        <v>19.75</v>
      </c>
      <c r="I37" s="11">
        <f t="shared" si="2"/>
        <v>55.55</v>
      </c>
      <c r="J37" s="11" t="s">
        <v>62</v>
      </c>
      <c r="K37" s="11" t="s">
        <v>62</v>
      </c>
      <c r="L37" s="11">
        <f>MAX(L5:L25)</f>
        <v>39.366599999999998</v>
      </c>
      <c r="M37" s="5" t="s">
        <v>62</v>
      </c>
      <c r="N37" s="5" t="s">
        <v>62</v>
      </c>
    </row>
    <row r="38" spans="1:14" x14ac:dyDescent="0.25">
      <c r="A38" s="6" t="s">
        <v>15</v>
      </c>
      <c r="B38" s="1">
        <f t="shared" ref="B38:I38" si="3">MIN(B5:B25)</f>
        <v>14.333</v>
      </c>
      <c r="C38" s="1">
        <f t="shared" si="3"/>
        <v>57.332999999999998</v>
      </c>
      <c r="D38" s="1">
        <f t="shared" si="3"/>
        <v>70.333333300000007</v>
      </c>
      <c r="E38" s="1">
        <f t="shared" si="3"/>
        <v>27.7</v>
      </c>
      <c r="F38" s="1">
        <f t="shared" si="3"/>
        <v>16.39</v>
      </c>
      <c r="G38" s="1">
        <f t="shared" si="3"/>
        <v>21902.25</v>
      </c>
      <c r="H38" s="1">
        <f t="shared" si="3"/>
        <v>17.100000000000001</v>
      </c>
      <c r="I38" s="1">
        <f t="shared" si="3"/>
        <v>48.35</v>
      </c>
      <c r="J38" s="1" t="s">
        <v>62</v>
      </c>
      <c r="K38" s="1" t="s">
        <v>62</v>
      </c>
      <c r="L38" s="1">
        <f>MIN(L5:L25)</f>
        <v>25.933</v>
      </c>
      <c r="M38" s="3" t="s">
        <v>62</v>
      </c>
      <c r="N38" s="3" t="s">
        <v>62</v>
      </c>
    </row>
    <row r="39" spans="1:14" x14ac:dyDescent="0.25">
      <c r="A39" s="6" t="s">
        <v>16</v>
      </c>
      <c r="B39" s="1">
        <f t="shared" ref="B39:I39" si="4">AVERAGE(B5:B25)</f>
        <v>17.904682533333332</v>
      </c>
      <c r="C39" s="1">
        <f t="shared" si="4"/>
        <v>60.904682533333329</v>
      </c>
      <c r="D39" s="1">
        <f t="shared" si="4"/>
        <v>77.428492066666664</v>
      </c>
      <c r="E39" s="1">
        <f t="shared" si="4"/>
        <v>30.477744452380957</v>
      </c>
      <c r="F39" s="1">
        <f t="shared" si="4"/>
        <v>18.770238095238092</v>
      </c>
      <c r="G39" s="1">
        <f t="shared" si="4"/>
        <v>24250.957142857143</v>
      </c>
      <c r="H39" s="1">
        <f t="shared" si="4"/>
        <v>18.126190476190477</v>
      </c>
      <c r="I39" s="1">
        <f t="shared" si="4"/>
        <v>52.490476190476201</v>
      </c>
      <c r="J39" s="1" t="s">
        <v>62</v>
      </c>
      <c r="K39" s="1" t="s">
        <v>62</v>
      </c>
      <c r="L39" s="1">
        <f>AVERAGE(L5:L25)</f>
        <v>31.676009523809523</v>
      </c>
      <c r="M39" s="3" t="s">
        <v>62</v>
      </c>
      <c r="N39" s="3" t="s">
        <v>62</v>
      </c>
    </row>
    <row r="40" spans="1:14" x14ac:dyDescent="0.25">
      <c r="A40" s="7" t="s">
        <v>1</v>
      </c>
      <c r="B40" s="1">
        <v>3.053973</v>
      </c>
      <c r="C40" s="1">
        <v>0.898227</v>
      </c>
      <c r="D40" s="1">
        <v>4.5280300000000002</v>
      </c>
      <c r="E40" s="1">
        <v>4.5292890000000003</v>
      </c>
      <c r="F40" s="1">
        <v>3.2003240000000002</v>
      </c>
      <c r="G40" s="1">
        <v>3.187643</v>
      </c>
      <c r="H40" s="2">
        <v>2.8383949999999998</v>
      </c>
      <c r="I40" s="2">
        <v>1.094052</v>
      </c>
      <c r="J40" s="1" t="s">
        <v>62</v>
      </c>
      <c r="K40" s="1" t="s">
        <v>62</v>
      </c>
      <c r="L40" s="2">
        <v>9.7422310000000003</v>
      </c>
      <c r="M40" s="3" t="s">
        <v>62</v>
      </c>
      <c r="N40" s="3" t="s">
        <v>62</v>
      </c>
    </row>
    <row r="41" spans="1:14" x14ac:dyDescent="0.25">
      <c r="A41" s="7" t="s">
        <v>58</v>
      </c>
      <c r="B41" s="1">
        <v>0.746</v>
      </c>
      <c r="C41" s="1">
        <v>0.746</v>
      </c>
      <c r="D41" s="1">
        <v>4.7221000000000002</v>
      </c>
      <c r="E41" s="1">
        <v>1.8593</v>
      </c>
      <c r="F41" s="1">
        <v>1.0091000000000001</v>
      </c>
      <c r="G41" s="1">
        <v>1330.1</v>
      </c>
      <c r="H41" s="2">
        <v>0.879</v>
      </c>
      <c r="I41" s="2">
        <v>0.96679999999999999</v>
      </c>
      <c r="J41" s="1" t="s">
        <v>62</v>
      </c>
      <c r="K41" s="1" t="s">
        <v>62</v>
      </c>
      <c r="L41" s="2">
        <v>4.1891999999999996</v>
      </c>
      <c r="M41" s="3" t="s">
        <v>62</v>
      </c>
      <c r="N41" s="3" t="s">
        <v>62</v>
      </c>
    </row>
    <row r="42" spans="1:14" s="8" customFormat="1" x14ac:dyDescent="0.25">
      <c r="A42" s="9" t="s">
        <v>18</v>
      </c>
      <c r="B42" s="13">
        <v>0.8931</v>
      </c>
      <c r="C42" s="13">
        <v>0.8931</v>
      </c>
      <c r="D42" s="13">
        <v>5.6528999999999998</v>
      </c>
      <c r="E42" s="13">
        <v>2.2258</v>
      </c>
      <c r="F42" s="13">
        <v>1.2139</v>
      </c>
      <c r="G42" s="13">
        <v>1600</v>
      </c>
      <c r="H42" s="13">
        <v>1.0572999999999999</v>
      </c>
      <c r="I42" s="13">
        <v>1.1629</v>
      </c>
      <c r="J42" s="13" t="s">
        <v>62</v>
      </c>
      <c r="K42" s="13" t="s">
        <v>62</v>
      </c>
      <c r="L42" s="13">
        <v>5.0151000000000003</v>
      </c>
      <c r="M42" s="8" t="s">
        <v>62</v>
      </c>
      <c r="N42" s="8" t="s">
        <v>62</v>
      </c>
    </row>
    <row r="43" spans="1:14" x14ac:dyDescent="0.25">
      <c r="A43" s="6" t="s">
        <v>19</v>
      </c>
      <c r="B43" s="1">
        <v>1.1873</v>
      </c>
      <c r="C43" s="1">
        <v>1.1873</v>
      </c>
      <c r="D43" s="1">
        <v>7.5151000000000003</v>
      </c>
      <c r="E43" s="1">
        <v>2.9590999999999998</v>
      </c>
      <c r="F43" s="1">
        <v>1.6332</v>
      </c>
      <c r="G43" s="1">
        <v>2152.6999999999998</v>
      </c>
      <c r="H43" s="1">
        <v>1.4225000000000001</v>
      </c>
      <c r="I43" s="1">
        <v>1.5646</v>
      </c>
      <c r="J43" s="1" t="s">
        <v>62</v>
      </c>
      <c r="K43" s="1" t="s">
        <v>62</v>
      </c>
      <c r="L43" s="1">
        <v>6.6670999999999996</v>
      </c>
      <c r="M43" s="3" t="s">
        <v>62</v>
      </c>
      <c r="N43" s="3" t="s">
        <v>62</v>
      </c>
    </row>
    <row r="44" spans="1:14" x14ac:dyDescent="0.25">
      <c r="A44" s="6" t="s">
        <v>17</v>
      </c>
      <c r="B44" s="3">
        <v>4</v>
      </c>
      <c r="C44" s="3">
        <v>4</v>
      </c>
      <c r="D44" s="3">
        <v>4</v>
      </c>
      <c r="E44" s="3">
        <v>4</v>
      </c>
      <c r="F44" s="10">
        <v>2</v>
      </c>
      <c r="G44" s="3">
        <v>2</v>
      </c>
      <c r="H44" s="3">
        <v>2</v>
      </c>
      <c r="I44" s="3">
        <v>2</v>
      </c>
      <c r="J44" s="3" t="s">
        <v>62</v>
      </c>
      <c r="K44" s="3" t="s">
        <v>62</v>
      </c>
      <c r="L44" s="3">
        <v>3</v>
      </c>
      <c r="M44" s="3" t="s">
        <v>62</v>
      </c>
      <c r="N44" s="3" t="s">
        <v>62</v>
      </c>
    </row>
    <row r="45" spans="1:14" x14ac:dyDescent="0.25">
      <c r="F45" s="10"/>
    </row>
    <row r="46" spans="1:14" x14ac:dyDescent="0.25">
      <c r="A46" s="6" t="s">
        <v>57</v>
      </c>
    </row>
    <row r="47" spans="1:14" x14ac:dyDescent="0.25">
      <c r="A47" s="19" t="s">
        <v>56</v>
      </c>
      <c r="B47" s="19"/>
      <c r="C47" s="19"/>
      <c r="D47" s="19"/>
      <c r="E47" s="19"/>
    </row>
    <row r="48" spans="1:14" x14ac:dyDescent="0.25">
      <c r="A48" s="19" t="s">
        <v>65</v>
      </c>
      <c r="B48" s="19"/>
      <c r="C48" s="19"/>
      <c r="D48" s="19" t="s">
        <v>63</v>
      </c>
      <c r="E48" s="19"/>
      <c r="F48" s="11"/>
    </row>
    <row r="49" spans="1:5" x14ac:dyDescent="0.25">
      <c r="A49" s="19" t="s">
        <v>66</v>
      </c>
      <c r="B49" s="19"/>
      <c r="C49" s="19"/>
      <c r="D49" s="19"/>
      <c r="E49" s="19"/>
    </row>
    <row r="50" spans="1:5" x14ac:dyDescent="0.25">
      <c r="A50" s="19" t="s">
        <v>67</v>
      </c>
      <c r="B50" s="19"/>
      <c r="C50" s="19"/>
      <c r="D50" s="19"/>
      <c r="E50" s="19"/>
    </row>
    <row r="51" spans="1:5" x14ac:dyDescent="0.25">
      <c r="A51" s="19" t="s">
        <v>68</v>
      </c>
      <c r="B51" s="19"/>
      <c r="C51" s="19"/>
      <c r="D51" s="19"/>
      <c r="E51" s="19"/>
    </row>
    <row r="52" spans="1:5" x14ac:dyDescent="0.25">
      <c r="A52" s="19" t="s">
        <v>69</v>
      </c>
      <c r="B52" s="19"/>
      <c r="C52" s="19"/>
      <c r="D52" s="19"/>
      <c r="E52" s="19"/>
    </row>
    <row r="53" spans="1:5" x14ac:dyDescent="0.25">
      <c r="A53" s="19" t="s">
        <v>64</v>
      </c>
      <c r="B53" s="19"/>
      <c r="C53" s="19"/>
      <c r="D53" s="19"/>
      <c r="E53" s="19"/>
    </row>
    <row r="54" spans="1:5" x14ac:dyDescent="0.25">
      <c r="A54" s="4"/>
      <c r="B54" s="4"/>
      <c r="C54" s="4"/>
      <c r="D54" s="4"/>
      <c r="E54" s="4"/>
    </row>
    <row r="55" spans="1:5" x14ac:dyDescent="0.25">
      <c r="A55" s="6" t="s">
        <v>55</v>
      </c>
    </row>
  </sheetData>
  <sortState ref="A27:XFD32">
    <sortCondition descending="1" ref="M27:M32"/>
  </sortState>
  <mergeCells count="5">
    <mergeCell ref="J3:N3"/>
    <mergeCell ref="D3:E3"/>
    <mergeCell ref="A2:N2"/>
    <mergeCell ref="A1:N1"/>
    <mergeCell ref="B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North Dakota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2012-09-05T15:48:43Z</cp:lastPrinted>
  <dcterms:created xsi:type="dcterms:W3CDTF">2012-09-05T14:09:27Z</dcterms:created>
  <dcterms:modified xsi:type="dcterms:W3CDTF">2012-10-17T15:47:05Z</dcterms:modified>
</cp:coreProperties>
</file>