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\Downloads\"/>
    </mc:Choice>
  </mc:AlternateContent>
  <xr:revisionPtr revIDLastSave="0" documentId="13_ncr:1_{4F2C7E17-B634-4C00-B88A-96E7F606BEF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iano Alimentare" sheetId="1" r:id="rId1"/>
    <sheet name="Sostituzioni" sheetId="2" r:id="rId2"/>
    <sheet name="Lista Alimenti" sheetId="4" r:id="rId3"/>
  </sheets>
  <definedNames>
    <definedName name="Alimenti">UNIONE('Lista Alimenti'!A1:A30, 'Lista Alimenti'!G1:G59, 'Lista Alimenti'!N1:N13, 'Lista Alimenti'!T1:T43)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AM44" i="1"/>
  <c r="AG44" i="1"/>
  <c r="AA44" i="1"/>
  <c r="U44" i="1"/>
  <c r="O44" i="1"/>
  <c r="I44" i="1"/>
  <c r="C44" i="1"/>
  <c r="AP42" i="1"/>
  <c r="AP41" i="1"/>
  <c r="AP40" i="1"/>
  <c r="AO43" i="1" s="1"/>
  <c r="AJ42" i="1"/>
  <c r="AJ41" i="1"/>
  <c r="AJ40" i="1"/>
  <c r="AI43" i="1" s="1"/>
  <c r="AD42" i="1"/>
  <c r="AD41" i="1"/>
  <c r="AD40" i="1"/>
  <c r="AC43" i="1" s="1"/>
  <c r="X42" i="1"/>
  <c r="X41" i="1"/>
  <c r="X40" i="1"/>
  <c r="W43" i="1" s="1"/>
  <c r="R42" i="1"/>
  <c r="R41" i="1"/>
  <c r="R40" i="1"/>
  <c r="Q43" i="1" s="1"/>
  <c r="L42" i="1"/>
  <c r="L41" i="1"/>
  <c r="L40" i="1"/>
  <c r="K43" i="1" s="1"/>
  <c r="F42" i="1"/>
  <c r="F41" i="1"/>
  <c r="F40" i="1"/>
  <c r="E43" i="1" s="1"/>
  <c r="AO28" i="1"/>
  <c r="AI28" i="1"/>
  <c r="AC28" i="1"/>
  <c r="W28" i="1"/>
  <c r="Q28" i="1"/>
  <c r="K28" i="1"/>
  <c r="E28" i="1"/>
  <c r="AP27" i="1"/>
  <c r="AP26" i="1"/>
  <c r="AP25" i="1"/>
  <c r="AJ27" i="1"/>
  <c r="AJ26" i="1"/>
  <c r="AJ25" i="1"/>
  <c r="AD27" i="1"/>
  <c r="AD26" i="1"/>
  <c r="AD25" i="1"/>
  <c r="X27" i="1"/>
  <c r="X26" i="1"/>
  <c r="X25" i="1"/>
  <c r="R27" i="1"/>
  <c r="R26" i="1"/>
  <c r="R25" i="1"/>
  <c r="L27" i="1"/>
  <c r="L26" i="1"/>
  <c r="L25" i="1"/>
  <c r="F27" i="1"/>
  <c r="F26" i="1"/>
  <c r="F25" i="1"/>
  <c r="AP38" i="1"/>
  <c r="AP37" i="1"/>
  <c r="AP36" i="1"/>
  <c r="AP35" i="1"/>
  <c r="AP34" i="1"/>
  <c r="AP33" i="1"/>
  <c r="AP32" i="1"/>
  <c r="AP31" i="1"/>
  <c r="AP30" i="1"/>
  <c r="AP29" i="1"/>
  <c r="AO39" i="1" s="1"/>
  <c r="AJ38" i="1"/>
  <c r="AJ37" i="1"/>
  <c r="AJ36" i="1"/>
  <c r="AJ35" i="1"/>
  <c r="AJ34" i="1"/>
  <c r="AJ33" i="1"/>
  <c r="AJ32" i="1"/>
  <c r="AJ31" i="1"/>
  <c r="AJ30" i="1"/>
  <c r="AJ29" i="1"/>
  <c r="AI39" i="1" s="1"/>
  <c r="AD38" i="1"/>
  <c r="AD37" i="1"/>
  <c r="AD36" i="1"/>
  <c r="AD35" i="1"/>
  <c r="AD34" i="1"/>
  <c r="AD33" i="1"/>
  <c r="AD32" i="1"/>
  <c r="AD31" i="1"/>
  <c r="AD30" i="1"/>
  <c r="AD29" i="1"/>
  <c r="AC39" i="1" s="1"/>
  <c r="X38" i="1"/>
  <c r="X37" i="1"/>
  <c r="X36" i="1"/>
  <c r="X35" i="1"/>
  <c r="X34" i="1"/>
  <c r="X33" i="1"/>
  <c r="X32" i="1"/>
  <c r="X31" i="1"/>
  <c r="X30" i="1"/>
  <c r="X29" i="1"/>
  <c r="W39" i="1" s="1"/>
  <c r="R38" i="1"/>
  <c r="R37" i="1"/>
  <c r="R36" i="1"/>
  <c r="R35" i="1"/>
  <c r="R34" i="1"/>
  <c r="R33" i="1"/>
  <c r="R32" i="1"/>
  <c r="R31" i="1"/>
  <c r="R30" i="1"/>
  <c r="R29" i="1"/>
  <c r="Q39" i="1" s="1"/>
  <c r="L38" i="1"/>
  <c r="L37" i="1"/>
  <c r="L36" i="1"/>
  <c r="L35" i="1"/>
  <c r="L34" i="1"/>
  <c r="L33" i="1"/>
  <c r="L32" i="1"/>
  <c r="L31" i="1"/>
  <c r="L30" i="1"/>
  <c r="L29" i="1"/>
  <c r="K39" i="1" s="1"/>
  <c r="F38" i="1"/>
  <c r="F37" i="1"/>
  <c r="F36" i="1"/>
  <c r="F35" i="1"/>
  <c r="F34" i="1"/>
  <c r="F33" i="1"/>
  <c r="F32" i="1"/>
  <c r="F31" i="1"/>
  <c r="F30" i="1"/>
  <c r="F29" i="1"/>
  <c r="E39" i="1" s="1"/>
  <c r="AP23" i="1"/>
  <c r="AP22" i="1"/>
  <c r="AP21" i="1"/>
  <c r="AP20" i="1"/>
  <c r="AP19" i="1"/>
  <c r="AP18" i="1"/>
  <c r="AP17" i="1"/>
  <c r="AP16" i="1"/>
  <c r="AP15" i="1"/>
  <c r="AP14" i="1"/>
  <c r="AO24" i="1" s="1"/>
  <c r="AJ23" i="1"/>
  <c r="AJ22" i="1"/>
  <c r="AJ21" i="1"/>
  <c r="AJ20" i="1"/>
  <c r="AJ19" i="1"/>
  <c r="AJ18" i="1"/>
  <c r="AJ17" i="1"/>
  <c r="AJ16" i="1"/>
  <c r="AJ15" i="1"/>
  <c r="AJ14" i="1"/>
  <c r="AI24" i="1" s="1"/>
  <c r="AD23" i="1"/>
  <c r="AD22" i="1"/>
  <c r="AD21" i="1"/>
  <c r="AD20" i="1"/>
  <c r="AD19" i="1"/>
  <c r="AD18" i="1"/>
  <c r="AD17" i="1"/>
  <c r="AD16" i="1"/>
  <c r="AD15" i="1"/>
  <c r="AD14" i="1"/>
  <c r="AC24" i="1" s="1"/>
  <c r="X23" i="1"/>
  <c r="X22" i="1"/>
  <c r="X21" i="1"/>
  <c r="X20" i="1"/>
  <c r="X19" i="1"/>
  <c r="X18" i="1"/>
  <c r="X17" i="1"/>
  <c r="X16" i="1"/>
  <c r="X15" i="1"/>
  <c r="X14" i="1"/>
  <c r="W24" i="1" s="1"/>
  <c r="R23" i="1"/>
  <c r="R22" i="1"/>
  <c r="R21" i="1"/>
  <c r="R20" i="1"/>
  <c r="R19" i="1"/>
  <c r="R18" i="1"/>
  <c r="R17" i="1"/>
  <c r="R16" i="1"/>
  <c r="R15" i="1"/>
  <c r="R14" i="1"/>
  <c r="Q24" i="1" s="1"/>
  <c r="L23" i="1"/>
  <c r="L22" i="1"/>
  <c r="L21" i="1"/>
  <c r="L20" i="1"/>
  <c r="L19" i="1"/>
  <c r="L18" i="1"/>
  <c r="L17" i="1"/>
  <c r="L16" i="1"/>
  <c r="L15" i="1"/>
  <c r="L14" i="1"/>
  <c r="K24" i="1" s="1"/>
  <c r="F23" i="1"/>
  <c r="F22" i="1"/>
  <c r="F21" i="1"/>
  <c r="F20" i="1"/>
  <c r="F19" i="1"/>
  <c r="F18" i="1"/>
  <c r="F17" i="1"/>
  <c r="F16" i="1"/>
  <c r="F15" i="1"/>
  <c r="F14" i="1"/>
  <c r="AP12" i="1"/>
  <c r="AP11" i="1"/>
  <c r="AP10" i="1"/>
  <c r="AP9" i="1"/>
  <c r="AP8" i="1"/>
  <c r="AP7" i="1"/>
  <c r="AP6" i="1"/>
  <c r="AP5" i="1"/>
  <c r="AP4" i="1"/>
  <c r="AP3" i="1"/>
  <c r="AO13" i="1" s="1"/>
  <c r="AJ12" i="1"/>
  <c r="AJ11" i="1"/>
  <c r="AJ10" i="1"/>
  <c r="AJ9" i="1"/>
  <c r="AJ8" i="1"/>
  <c r="AJ7" i="1"/>
  <c r="AJ6" i="1"/>
  <c r="AJ5" i="1"/>
  <c r="AJ4" i="1"/>
  <c r="AJ3" i="1"/>
  <c r="AI13" i="1" s="1"/>
  <c r="AD12" i="1"/>
  <c r="AD11" i="1"/>
  <c r="AD10" i="1"/>
  <c r="AD9" i="1"/>
  <c r="AD8" i="1"/>
  <c r="AD7" i="1"/>
  <c r="AD6" i="1"/>
  <c r="AD5" i="1"/>
  <c r="AD4" i="1"/>
  <c r="AD3" i="1"/>
  <c r="AC13" i="1" s="1"/>
  <c r="X12" i="1"/>
  <c r="X11" i="1"/>
  <c r="X10" i="1"/>
  <c r="X9" i="1"/>
  <c r="X8" i="1"/>
  <c r="X7" i="1"/>
  <c r="X6" i="1"/>
  <c r="X5" i="1"/>
  <c r="X4" i="1"/>
  <c r="X3" i="1"/>
  <c r="W13" i="1" s="1"/>
  <c r="R12" i="1"/>
  <c r="R11" i="1"/>
  <c r="R10" i="1"/>
  <c r="R9" i="1"/>
  <c r="R8" i="1"/>
  <c r="R7" i="1"/>
  <c r="R6" i="1"/>
  <c r="R5" i="1"/>
  <c r="R4" i="1"/>
  <c r="R3" i="1"/>
  <c r="Q13" i="1" s="1"/>
  <c r="L12" i="1"/>
  <c r="L11" i="1"/>
  <c r="L10" i="1"/>
  <c r="L9" i="1"/>
  <c r="L8" i="1"/>
  <c r="L7" i="1"/>
  <c r="L6" i="1"/>
  <c r="L5" i="1"/>
  <c r="L4" i="1"/>
  <c r="L3" i="1"/>
  <c r="K13" i="1" s="1"/>
  <c r="E13" i="1"/>
  <c r="F12" i="1"/>
  <c r="F11" i="1"/>
  <c r="F10" i="1"/>
  <c r="F9" i="1"/>
  <c r="F8" i="1"/>
  <c r="F7" i="1"/>
  <c r="F6" i="1"/>
  <c r="F5" i="1"/>
  <c r="F4" i="1"/>
  <c r="F3" i="1"/>
  <c r="E24" i="1" l="1"/>
</calcChain>
</file>

<file path=xl/sharedStrings.xml><?xml version="1.0" encoding="utf-8"?>
<sst xmlns="http://schemas.openxmlformats.org/spreadsheetml/2006/main" count="503" uniqueCount="174">
  <si>
    <t>Colazione</t>
  </si>
  <si>
    <t>Spuntino</t>
  </si>
  <si>
    <t>Pranzo</t>
  </si>
  <si>
    <t>Cena</t>
  </si>
  <si>
    <t>Sabato</t>
  </si>
  <si>
    <t>Domenica</t>
  </si>
  <si>
    <t>Alimento</t>
  </si>
  <si>
    <t>Sostituzione</t>
  </si>
  <si>
    <t>Lunedi</t>
  </si>
  <si>
    <t>Martedi</t>
  </si>
  <si>
    <t>Mercoledi</t>
  </si>
  <si>
    <t>Venerdi</t>
  </si>
  <si>
    <t>Giovedi</t>
  </si>
  <si>
    <t>In turno notte</t>
  </si>
  <si>
    <t>Albume</t>
  </si>
  <si>
    <t>Uova</t>
  </si>
  <si>
    <t>Gamberi</t>
  </si>
  <si>
    <t>Calamari</t>
  </si>
  <si>
    <t>Branzino</t>
  </si>
  <si>
    <t>Spigola</t>
  </si>
  <si>
    <t>Orata</t>
  </si>
  <si>
    <t>Polpo</t>
  </si>
  <si>
    <t>Pesce spada</t>
  </si>
  <si>
    <t>Filetto di salmone</t>
  </si>
  <si>
    <t>Trancio di salmone</t>
  </si>
  <si>
    <t>Filetto di tonno</t>
  </si>
  <si>
    <t>Tonno al naturale</t>
  </si>
  <si>
    <t>Nasello</t>
  </si>
  <si>
    <t>Merluzzo</t>
  </si>
  <si>
    <t>Piselli surgelati</t>
  </si>
  <si>
    <t>Funghi</t>
  </si>
  <si>
    <t>Piselli secchi</t>
  </si>
  <si>
    <t>Songino</t>
  </si>
  <si>
    <t>Piselli al vetro</t>
  </si>
  <si>
    <t>Valeriana</t>
  </si>
  <si>
    <t>Lenticchie al vetro</t>
  </si>
  <si>
    <t>Porri</t>
  </si>
  <si>
    <t>Ceci al vetro</t>
  </si>
  <si>
    <t>Cavolo romano</t>
  </si>
  <si>
    <t>Fagioli al vetro</t>
  </si>
  <si>
    <t>Cavolfiore</t>
  </si>
  <si>
    <t>Lenticchie secche</t>
  </si>
  <si>
    <t>Broccoletti</t>
  </si>
  <si>
    <t>Ceci secchi</t>
  </si>
  <si>
    <t>Zucca</t>
  </si>
  <si>
    <t>Fagioli secchi</t>
  </si>
  <si>
    <t>Scarola</t>
  </si>
  <si>
    <t>Yogurt magro</t>
  </si>
  <si>
    <t>Fave</t>
  </si>
  <si>
    <t>Yogurt greco alla frutta</t>
  </si>
  <si>
    <t>Rapa</t>
  </si>
  <si>
    <t>Yogurt greco 0%</t>
  </si>
  <si>
    <t>Peperoni</t>
  </si>
  <si>
    <t>Pecorino</t>
  </si>
  <si>
    <t>Melanzane</t>
  </si>
  <si>
    <t>Parmigiano</t>
  </si>
  <si>
    <t>Zucchine</t>
  </si>
  <si>
    <t>Robiola</t>
  </si>
  <si>
    <t>Crostini integrali</t>
  </si>
  <si>
    <t>Carote</t>
  </si>
  <si>
    <t>Primosale</t>
  </si>
  <si>
    <t>Pan Bauletto</t>
  </si>
  <si>
    <t>Insalata</t>
  </si>
  <si>
    <t>Stracchino light</t>
  </si>
  <si>
    <t>Fette biscottate</t>
  </si>
  <si>
    <t>Radicchio</t>
  </si>
  <si>
    <t>Exquisa fitline</t>
  </si>
  <si>
    <t>Barrette al cioccolato</t>
  </si>
  <si>
    <t>Cicoria</t>
  </si>
  <si>
    <t>Feta greca</t>
  </si>
  <si>
    <t>Muesli al cioccolato</t>
  </si>
  <si>
    <t>Finocchio</t>
  </si>
  <si>
    <t>Mozzarella high protein</t>
  </si>
  <si>
    <t>Cereali Fitness</t>
  </si>
  <si>
    <t>Bieta</t>
  </si>
  <si>
    <t>Mozzarella di bufala</t>
  </si>
  <si>
    <t>Creakers</t>
  </si>
  <si>
    <t>Spinaci</t>
  </si>
  <si>
    <t>Fiocchi di latte</t>
  </si>
  <si>
    <t>Biscotti secchi al cioccolato</t>
  </si>
  <si>
    <t>Pomodori</t>
  </si>
  <si>
    <t>Ricottina light consilia</t>
  </si>
  <si>
    <t>Biscotti secchi</t>
  </si>
  <si>
    <t>Cetriolo</t>
  </si>
  <si>
    <t>Speck</t>
  </si>
  <si>
    <t>Purè di patate</t>
  </si>
  <si>
    <t>Uva</t>
  </si>
  <si>
    <t>Fesa di tacchino</t>
  </si>
  <si>
    <t>Patate dolci</t>
  </si>
  <si>
    <t>Kiwi</t>
  </si>
  <si>
    <t>Prosciutto cotto</t>
  </si>
  <si>
    <t>Patate</t>
  </si>
  <si>
    <t>Fragole</t>
  </si>
  <si>
    <t>Prosciutto crudo</t>
  </si>
  <si>
    <t>Snack di legumi</t>
  </si>
  <si>
    <t>Ciliegie</t>
  </si>
  <si>
    <t>Bresaola</t>
  </si>
  <si>
    <t>Gallette di mais</t>
  </si>
  <si>
    <t>Fichi</t>
  </si>
  <si>
    <t>Interiora</t>
  </si>
  <si>
    <t>Wasa</t>
  </si>
  <si>
    <t>Castagne</t>
  </si>
  <si>
    <t>Carne di cavallo</t>
  </si>
  <si>
    <t>Gallette di riso</t>
  </si>
  <si>
    <t>Lamponi</t>
  </si>
  <si>
    <t>Salsiccia di suino</t>
  </si>
  <si>
    <t>Riso Venere</t>
  </si>
  <si>
    <t>More</t>
  </si>
  <si>
    <t>Burro di frutta secca 100%</t>
  </si>
  <si>
    <t>Hamburger</t>
  </si>
  <si>
    <t>Orzo</t>
  </si>
  <si>
    <t>Mirtilli</t>
  </si>
  <si>
    <t>Burro d'arachidi</t>
  </si>
  <si>
    <t>Macinato di tacchino</t>
  </si>
  <si>
    <t>Farro</t>
  </si>
  <si>
    <t>Arancia</t>
  </si>
  <si>
    <t>Crema novi</t>
  </si>
  <si>
    <t>Macinato di pollo</t>
  </si>
  <si>
    <t>Riso</t>
  </si>
  <si>
    <t>Mandarino</t>
  </si>
  <si>
    <t>Pistacchi</t>
  </si>
  <si>
    <t>Macinato magro</t>
  </si>
  <si>
    <t>Cous Cous</t>
  </si>
  <si>
    <t>Ananas</t>
  </si>
  <si>
    <t>Noci Pecan</t>
  </si>
  <si>
    <t>Macinato ragù</t>
  </si>
  <si>
    <t>Pasta integrale</t>
  </si>
  <si>
    <t>Albiococca</t>
  </si>
  <si>
    <t>Anacardi</t>
  </si>
  <si>
    <t>Spezzatino</t>
  </si>
  <si>
    <t>Pane integrale</t>
  </si>
  <si>
    <t>Pesca</t>
  </si>
  <si>
    <t>Arachidi</t>
  </si>
  <si>
    <t>Straccetti</t>
  </si>
  <si>
    <t>Pane</t>
  </si>
  <si>
    <t>Cocomero</t>
  </si>
  <si>
    <t>Nocciole</t>
  </si>
  <si>
    <t>Fettina di vitella</t>
  </si>
  <si>
    <t>Pasta</t>
  </si>
  <si>
    <t>Melone</t>
  </si>
  <si>
    <t>Mandorle</t>
  </si>
  <si>
    <t>Filetto di manzo</t>
  </si>
  <si>
    <t>Pasta all'uovo</t>
  </si>
  <si>
    <t>Banana</t>
  </si>
  <si>
    <t>Cioccolato fondente</t>
  </si>
  <si>
    <t>Coniglio</t>
  </si>
  <si>
    <t>Gnocchi</t>
  </si>
  <si>
    <t>Susina</t>
  </si>
  <si>
    <t>Avocado</t>
  </si>
  <si>
    <t>Farina di avena</t>
  </si>
  <si>
    <t>Pera</t>
  </si>
  <si>
    <t>Burro</t>
  </si>
  <si>
    <t>Coscia di pollo</t>
  </si>
  <si>
    <t>Farina di riso</t>
  </si>
  <si>
    <t>Mela</t>
  </si>
  <si>
    <t>Olio extravergine d'oliva</t>
  </si>
  <si>
    <t>Petto di pollo</t>
  </si>
  <si>
    <t>Farina</t>
  </si>
  <si>
    <t>ALTRO</t>
  </si>
  <si>
    <t>CAR</t>
  </si>
  <si>
    <t>KCAL</t>
  </si>
  <si>
    <t>FRUTTA E VERDURA</t>
  </si>
  <si>
    <t>GRA</t>
  </si>
  <si>
    <t>PRO</t>
  </si>
  <si>
    <t>GRASSI</t>
  </si>
  <si>
    <t>PROTEINE</t>
  </si>
  <si>
    <t>PROT</t>
  </si>
  <si>
    <t>CARBOIDRATI</t>
  </si>
  <si>
    <t>Lista consolidata</t>
  </si>
  <si>
    <t>Grammi</t>
  </si>
  <si>
    <t>NOTE</t>
  </si>
  <si>
    <t>KCAL PASTO:</t>
  </si>
  <si>
    <t>Nome Paziente:</t>
  </si>
  <si>
    <t>MEDIA SETTIMANALE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</si>
</sst>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Bahnschrift Condensed"/>
      <family val="2"/>
    </font>
    <font>
      <sz val="14"/>
      <color theme="5" tint="-0.249977111117893"/>
      <name val="Bahnschrift Light"/>
      <family val="2"/>
    </font>
    <font>
      <b/>
      <sz val="11"/>
      <color theme="7" tint="-0.499984740745262"/>
      <name val="Bahnschrift Condensed"/>
      <family val="2"/>
    </font>
    <font>
      <u/>
      <sz val="11"/>
      <color theme="1"/>
      <name val="Calibri"/>
      <family val="2"/>
      <scheme val="minor"/>
    </font>
    <font>
      <sz val="18"/>
      <color theme="1"/>
      <name val="Bahnschrift SemiBold Condensed"/>
      <family val="2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3" borderId="1" xfId="0" applyFont="1" applyFill="1" applyBorder="1"/>
    <xf numFmtId="0" fontId="5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7" borderId="6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3" xfId="0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1" fillId="6" borderId="1" xfId="0" applyFont="1" applyFill="1" applyBorder="1"/>
    <xf numFmtId="0" fontId="1" fillId="6" borderId="1" xfId="0" applyFont="1" applyFill="1" applyBorder="1" applyAlignment="1"/>
    <xf numFmtId="0" fontId="1" fillId="6" borderId="12" xfId="0" applyFont="1" applyFill="1" applyBorder="1" applyAlignment="1"/>
    <xf numFmtId="0" fontId="1" fillId="6" borderId="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2" xfId="0" applyFont="1" applyFill="1" applyBorder="1"/>
    <xf numFmtId="0" fontId="1" fillId="6" borderId="2" xfId="0" applyFont="1" applyFill="1" applyBorder="1" applyAlignmen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7"/>
  <sheetViews>
    <sheetView topLeftCell="A30" zoomScale="68" zoomScaleNormal="44" workbookViewId="0">
      <selection activeCell="G25" sqref="G25:H25"/>
    </sheetView>
  </sheetViews>
  <sheetFormatPr defaultRowHeight="14.5" x14ac:dyDescent="0.35"/>
  <cols>
    <col min="1" max="1" width="8.7265625" customWidth="1"/>
    <col min="4" max="4" width="8.7265625" customWidth="1"/>
  </cols>
  <sheetData>
    <row r="1" spans="1:44" ht="14.5" customHeight="1" x14ac:dyDescent="0.35">
      <c r="A1" s="53" t="s">
        <v>172</v>
      </c>
      <c r="B1" s="54"/>
      <c r="C1" s="4" t="s">
        <v>8</v>
      </c>
      <c r="D1" s="3"/>
      <c r="E1" s="3"/>
      <c r="F1" s="3"/>
      <c r="G1" s="3"/>
      <c r="H1" s="5"/>
      <c r="I1" s="4" t="s">
        <v>9</v>
      </c>
      <c r="J1" s="3"/>
      <c r="K1" s="3"/>
      <c r="L1" s="3"/>
      <c r="M1" s="3"/>
      <c r="N1" s="5"/>
      <c r="O1" s="4" t="s">
        <v>10</v>
      </c>
      <c r="P1" s="3"/>
      <c r="Q1" s="3"/>
      <c r="R1" s="3"/>
      <c r="S1" s="3"/>
      <c r="T1" s="5"/>
      <c r="U1" s="4" t="s">
        <v>12</v>
      </c>
      <c r="V1" s="3"/>
      <c r="W1" s="3"/>
      <c r="X1" s="3"/>
      <c r="Y1" s="3"/>
      <c r="Z1" s="5"/>
      <c r="AA1" s="4" t="s">
        <v>11</v>
      </c>
      <c r="AB1" s="3"/>
      <c r="AC1" s="3"/>
      <c r="AD1" s="3"/>
      <c r="AE1" s="3"/>
      <c r="AF1" s="5"/>
      <c r="AG1" s="4" t="s">
        <v>4</v>
      </c>
      <c r="AH1" s="3"/>
      <c r="AI1" s="3"/>
      <c r="AJ1" s="3"/>
      <c r="AK1" s="3"/>
      <c r="AL1" s="5"/>
      <c r="AM1" s="4" t="s">
        <v>5</v>
      </c>
      <c r="AN1" s="3"/>
      <c r="AO1" s="3"/>
      <c r="AP1" s="3"/>
      <c r="AQ1" s="3"/>
      <c r="AR1" s="5"/>
    </row>
    <row r="2" spans="1:44" ht="14.5" customHeight="1" x14ac:dyDescent="0.35">
      <c r="A2" s="55"/>
      <c r="B2" s="56"/>
      <c r="C2" s="6"/>
      <c r="D2" s="7"/>
      <c r="E2" s="7"/>
      <c r="F2" s="7"/>
      <c r="G2" s="7"/>
      <c r="H2" s="8"/>
      <c r="I2" s="6"/>
      <c r="J2" s="7"/>
      <c r="K2" s="7"/>
      <c r="L2" s="7"/>
      <c r="M2" s="7"/>
      <c r="N2" s="8"/>
      <c r="O2" s="6"/>
      <c r="P2" s="7"/>
      <c r="Q2" s="7"/>
      <c r="R2" s="7"/>
      <c r="S2" s="7"/>
      <c r="T2" s="8"/>
      <c r="U2" s="6"/>
      <c r="V2" s="7"/>
      <c r="W2" s="7"/>
      <c r="X2" s="7"/>
      <c r="Y2" s="7"/>
      <c r="Z2" s="8"/>
      <c r="AA2" s="6"/>
      <c r="AB2" s="7"/>
      <c r="AC2" s="7"/>
      <c r="AD2" s="7"/>
      <c r="AE2" s="7"/>
      <c r="AF2" s="8"/>
      <c r="AG2" s="6"/>
      <c r="AH2" s="7"/>
      <c r="AI2" s="7"/>
      <c r="AJ2" s="7"/>
      <c r="AK2" s="7"/>
      <c r="AL2" s="8"/>
      <c r="AM2" s="6"/>
      <c r="AN2" s="7"/>
      <c r="AO2" s="7"/>
      <c r="AP2" s="7"/>
      <c r="AQ2" s="7"/>
      <c r="AR2" s="8"/>
    </row>
    <row r="3" spans="1:44" ht="14.5" customHeight="1" x14ac:dyDescent="0.35">
      <c r="A3" s="45" t="s">
        <v>0</v>
      </c>
      <c r="B3" s="46"/>
      <c r="C3" s="9" t="s">
        <v>40</v>
      </c>
      <c r="D3" s="10"/>
      <c r="E3" s="32">
        <v>40</v>
      </c>
      <c r="F3" s="27">
        <f>IF(C3="", 0,
IFERROR(VLOOKUP(C3, 'Lista Alimenti'!$A$2:$C$31, 3, FALSE),
IFERROR(VLOOKUP(C3, 'Lista Alimenti'!$G$2:$I$60, 3, FALSE),
IFERROR(VLOOKUP(C3, 'Lista Alimenti'!$N$2:$P$14, 3, FALSE),
VLOOKUP(C3, 'Lista Alimenti'!$T$2:$V$44, 3, FALSE)
)))) * E3 / 100</f>
        <v>10</v>
      </c>
      <c r="G3" s="17" t="s">
        <v>170</v>
      </c>
      <c r="H3" s="18"/>
      <c r="I3" s="9" t="s">
        <v>40</v>
      </c>
      <c r="J3" s="10"/>
      <c r="K3" s="32">
        <v>40</v>
      </c>
      <c r="L3" s="27">
        <f>IF(I3="", 0,
IFERROR(VLOOKUP(I3, 'Lista Alimenti'!$A$2:$C$31, 3, FALSE),
IFERROR(VLOOKUP(I3, 'Lista Alimenti'!$G$2:$I$60, 3, FALSE),
IFERROR(VLOOKUP(I3, 'Lista Alimenti'!$N$2:$P$14, 3, FALSE),
VLOOKUP(I3, 'Lista Alimenti'!$T$2:$V$44, 3, FALSE)
)))) * K3 / 100</f>
        <v>10</v>
      </c>
      <c r="M3" s="17" t="s">
        <v>170</v>
      </c>
      <c r="N3" s="18"/>
      <c r="O3" s="9" t="s">
        <v>40</v>
      </c>
      <c r="P3" s="10"/>
      <c r="Q3" s="32">
        <v>40</v>
      </c>
      <c r="R3" s="27">
        <f>IF(O3="", 0,
IFERROR(VLOOKUP(O3, 'Lista Alimenti'!$A$2:$C$31, 3, FALSE),
IFERROR(VLOOKUP(O3, 'Lista Alimenti'!$G$2:$I$60, 3, FALSE),
IFERROR(VLOOKUP(O3, 'Lista Alimenti'!$N$2:$P$14, 3, FALSE),
VLOOKUP(O3, 'Lista Alimenti'!$T$2:$V$44, 3, FALSE)
)))) * Q3 / 100</f>
        <v>10</v>
      </c>
      <c r="S3" s="17" t="s">
        <v>170</v>
      </c>
      <c r="T3" s="18"/>
      <c r="U3" s="9" t="s">
        <v>40</v>
      </c>
      <c r="V3" s="10"/>
      <c r="W3" s="32">
        <v>40</v>
      </c>
      <c r="X3" s="27">
        <f>IF(U3="", 0,
IFERROR(VLOOKUP(U3, 'Lista Alimenti'!$A$2:$C$31, 3, FALSE),
IFERROR(VLOOKUP(U3, 'Lista Alimenti'!$G$2:$I$60, 3, FALSE),
IFERROR(VLOOKUP(U3, 'Lista Alimenti'!$N$2:$P$14, 3, FALSE),
VLOOKUP(U3, 'Lista Alimenti'!$T$2:$V$44, 3, FALSE)
)))) * W3 / 100</f>
        <v>10</v>
      </c>
      <c r="Y3" s="17" t="s">
        <v>170</v>
      </c>
      <c r="Z3" s="18"/>
      <c r="AA3" s="9" t="s">
        <v>40</v>
      </c>
      <c r="AB3" s="10"/>
      <c r="AC3" s="32">
        <v>40</v>
      </c>
      <c r="AD3" s="27">
        <f>IF(AA3="", 0,
IFERROR(VLOOKUP(AA3, 'Lista Alimenti'!$A$2:$C$31, 3, FALSE),
IFERROR(VLOOKUP(AA3, 'Lista Alimenti'!$G$2:$I$60, 3, FALSE),
IFERROR(VLOOKUP(AA3, 'Lista Alimenti'!$N$2:$P$14, 3, FALSE),
VLOOKUP(AA3, 'Lista Alimenti'!$T$2:$V$44, 3, FALSE)
)))) * AC3 / 100</f>
        <v>10</v>
      </c>
      <c r="AE3" s="17" t="s">
        <v>170</v>
      </c>
      <c r="AF3" s="18"/>
      <c r="AG3" s="9" t="s">
        <v>40</v>
      </c>
      <c r="AH3" s="10"/>
      <c r="AI3" s="32">
        <v>40</v>
      </c>
      <c r="AJ3" s="27">
        <f>IF(AG3="", 0,
IFERROR(VLOOKUP(AG3, 'Lista Alimenti'!$A$2:$C$31, 3, FALSE),
IFERROR(VLOOKUP(AG3, 'Lista Alimenti'!$G$2:$I$60, 3, FALSE),
IFERROR(VLOOKUP(AG3, 'Lista Alimenti'!$N$2:$P$14, 3, FALSE),
VLOOKUP(AG3, 'Lista Alimenti'!$T$2:$V$44, 3, FALSE)
)))) * AI3 / 100</f>
        <v>10</v>
      </c>
      <c r="AK3" s="17" t="s">
        <v>170</v>
      </c>
      <c r="AL3" s="18"/>
      <c r="AM3" s="9" t="s">
        <v>40</v>
      </c>
      <c r="AN3" s="10"/>
      <c r="AO3" s="32">
        <v>40</v>
      </c>
      <c r="AP3" s="27">
        <f>IF(AM3="", 0,
IFERROR(VLOOKUP(AM3, 'Lista Alimenti'!$A$2:$C$31, 3, FALSE),
IFERROR(VLOOKUP(AM3, 'Lista Alimenti'!$G$2:$I$60, 3, FALSE),
IFERROR(VLOOKUP(AM3, 'Lista Alimenti'!$N$2:$P$14, 3, FALSE),
VLOOKUP(AM3, 'Lista Alimenti'!$T$2:$V$44, 3, FALSE)
)))) * AO3 / 100</f>
        <v>10</v>
      </c>
      <c r="AQ3" s="17" t="s">
        <v>170</v>
      </c>
      <c r="AR3" s="18"/>
    </row>
    <row r="4" spans="1:44" ht="14.5" customHeight="1" x14ac:dyDescent="0.35">
      <c r="A4" s="47"/>
      <c r="B4" s="48"/>
      <c r="C4" s="28" t="s">
        <v>138</v>
      </c>
      <c r="D4" s="29"/>
      <c r="E4" s="32">
        <v>40</v>
      </c>
      <c r="F4" s="27">
        <f>IF(C4="", 0,
IFERROR(VLOOKUP(C4, 'Lista Alimenti'!$A$2:$C$31, 3, FALSE),
IFERROR(VLOOKUP(C4, 'Lista Alimenti'!$G$2:$I$60, 3, FALSE),
IFERROR(VLOOKUP(C4, 'Lista Alimenti'!$N$2:$P$14, 3, FALSE),
VLOOKUP(C4, 'Lista Alimenti'!$T$2:$V$44, 3, FALSE)
)))) * E4 / 100</f>
        <v>142</v>
      </c>
      <c r="G4" s="11"/>
      <c r="H4" s="12"/>
      <c r="I4" s="28" t="s">
        <v>138</v>
      </c>
      <c r="J4" s="29"/>
      <c r="K4" s="32">
        <v>40</v>
      </c>
      <c r="L4" s="27">
        <f>IF(I4="", 0,
IFERROR(VLOOKUP(I4, 'Lista Alimenti'!$A$2:$C$31, 3, FALSE),
IFERROR(VLOOKUP(I4, 'Lista Alimenti'!$G$2:$I$60, 3, FALSE),
IFERROR(VLOOKUP(I4, 'Lista Alimenti'!$N$2:$P$14, 3, FALSE),
VLOOKUP(I4, 'Lista Alimenti'!$T$2:$V$44, 3, FALSE)
)))) * K4 / 100</f>
        <v>142</v>
      </c>
      <c r="M4" s="11"/>
      <c r="N4" s="12"/>
      <c r="O4" s="28" t="s">
        <v>138</v>
      </c>
      <c r="P4" s="29"/>
      <c r="Q4" s="32">
        <v>40</v>
      </c>
      <c r="R4" s="27">
        <f>IF(O4="", 0,
IFERROR(VLOOKUP(O4, 'Lista Alimenti'!$A$2:$C$31, 3, FALSE),
IFERROR(VLOOKUP(O4, 'Lista Alimenti'!$G$2:$I$60, 3, FALSE),
IFERROR(VLOOKUP(O4, 'Lista Alimenti'!$N$2:$P$14, 3, FALSE),
VLOOKUP(O4, 'Lista Alimenti'!$T$2:$V$44, 3, FALSE)
)))) * Q4 / 100</f>
        <v>142</v>
      </c>
      <c r="S4" s="11"/>
      <c r="T4" s="12"/>
      <c r="U4" s="28" t="s">
        <v>138</v>
      </c>
      <c r="V4" s="29"/>
      <c r="W4" s="32">
        <v>40</v>
      </c>
      <c r="X4" s="27">
        <f>IF(U4="", 0,
IFERROR(VLOOKUP(U4, 'Lista Alimenti'!$A$2:$C$31, 3, FALSE),
IFERROR(VLOOKUP(U4, 'Lista Alimenti'!$G$2:$I$60, 3, FALSE),
IFERROR(VLOOKUP(U4, 'Lista Alimenti'!$N$2:$P$14, 3, FALSE),
VLOOKUP(U4, 'Lista Alimenti'!$T$2:$V$44, 3, FALSE)
)))) * W4 / 100</f>
        <v>142</v>
      </c>
      <c r="Y4" s="11"/>
      <c r="Z4" s="12"/>
      <c r="AA4" s="28" t="s">
        <v>138</v>
      </c>
      <c r="AB4" s="29"/>
      <c r="AC4" s="32">
        <v>40</v>
      </c>
      <c r="AD4" s="27">
        <f>IF(AA4="", 0,
IFERROR(VLOOKUP(AA4, 'Lista Alimenti'!$A$2:$C$31, 3, FALSE),
IFERROR(VLOOKUP(AA4, 'Lista Alimenti'!$G$2:$I$60, 3, FALSE),
IFERROR(VLOOKUP(AA4, 'Lista Alimenti'!$N$2:$P$14, 3, FALSE),
VLOOKUP(AA4, 'Lista Alimenti'!$T$2:$V$44, 3, FALSE)
)))) * AC4 / 100</f>
        <v>142</v>
      </c>
      <c r="AE4" s="11"/>
      <c r="AF4" s="12"/>
      <c r="AG4" s="28" t="s">
        <v>138</v>
      </c>
      <c r="AH4" s="29"/>
      <c r="AI4" s="32">
        <v>40</v>
      </c>
      <c r="AJ4" s="27">
        <f>IF(AG4="", 0,
IFERROR(VLOOKUP(AG4, 'Lista Alimenti'!$A$2:$C$31, 3, FALSE),
IFERROR(VLOOKUP(AG4, 'Lista Alimenti'!$G$2:$I$60, 3, FALSE),
IFERROR(VLOOKUP(AG4, 'Lista Alimenti'!$N$2:$P$14, 3, FALSE),
VLOOKUP(AG4, 'Lista Alimenti'!$T$2:$V$44, 3, FALSE)
)))) * AI4 / 100</f>
        <v>142</v>
      </c>
      <c r="AK4" s="11"/>
      <c r="AL4" s="12"/>
      <c r="AM4" s="28" t="s">
        <v>138</v>
      </c>
      <c r="AN4" s="29"/>
      <c r="AO4" s="32">
        <v>40</v>
      </c>
      <c r="AP4" s="27">
        <f>IF(AM4="", 0,
IFERROR(VLOOKUP(AM4, 'Lista Alimenti'!$A$2:$C$31, 3, FALSE),
IFERROR(VLOOKUP(AM4, 'Lista Alimenti'!$G$2:$I$60, 3, FALSE),
IFERROR(VLOOKUP(AM4, 'Lista Alimenti'!$N$2:$P$14, 3, FALSE),
VLOOKUP(AM4, 'Lista Alimenti'!$T$2:$V$44, 3, FALSE)
)))) * AO4 / 100</f>
        <v>142</v>
      </c>
      <c r="AQ4" s="11"/>
      <c r="AR4" s="12"/>
    </row>
    <row r="5" spans="1:44" ht="14.5" customHeight="1" x14ac:dyDescent="0.35">
      <c r="A5" s="47"/>
      <c r="B5" s="48"/>
      <c r="C5" s="28" t="s">
        <v>122</v>
      </c>
      <c r="D5" s="29"/>
      <c r="E5" s="32">
        <v>40</v>
      </c>
      <c r="F5" s="27">
        <f>IF(C5="", 0,
IFERROR(VLOOKUP(C5, 'Lista Alimenti'!$A$2:$C$31, 3, FALSE),
IFERROR(VLOOKUP(C5, 'Lista Alimenti'!$G$2:$I$60, 3, FALSE),
IFERROR(VLOOKUP(C5, 'Lista Alimenti'!$N$2:$P$14, 3, FALSE),
VLOOKUP(C5, 'Lista Alimenti'!$T$2:$V$44, 3, FALSE)
)))) * E5 / 100</f>
        <v>142</v>
      </c>
      <c r="G5" s="13"/>
      <c r="H5" s="14"/>
      <c r="I5" s="28" t="s">
        <v>122</v>
      </c>
      <c r="J5" s="29"/>
      <c r="K5" s="32">
        <v>40</v>
      </c>
      <c r="L5" s="27">
        <f>IF(I5="", 0,
IFERROR(VLOOKUP(I5, 'Lista Alimenti'!$A$2:$C$31, 3, FALSE),
IFERROR(VLOOKUP(I5, 'Lista Alimenti'!$G$2:$I$60, 3, FALSE),
IFERROR(VLOOKUP(I5, 'Lista Alimenti'!$N$2:$P$14, 3, FALSE),
VLOOKUP(I5, 'Lista Alimenti'!$T$2:$V$44, 3, FALSE)
)))) * K5 / 100</f>
        <v>142</v>
      </c>
      <c r="M5" s="13"/>
      <c r="N5" s="14"/>
      <c r="O5" s="28" t="s">
        <v>122</v>
      </c>
      <c r="P5" s="29"/>
      <c r="Q5" s="32">
        <v>40</v>
      </c>
      <c r="R5" s="27">
        <f>IF(O5="", 0,
IFERROR(VLOOKUP(O5, 'Lista Alimenti'!$A$2:$C$31, 3, FALSE),
IFERROR(VLOOKUP(O5, 'Lista Alimenti'!$G$2:$I$60, 3, FALSE),
IFERROR(VLOOKUP(O5, 'Lista Alimenti'!$N$2:$P$14, 3, FALSE),
VLOOKUP(O5, 'Lista Alimenti'!$T$2:$V$44, 3, FALSE)
)))) * Q5 / 100</f>
        <v>142</v>
      </c>
      <c r="S5" s="13"/>
      <c r="T5" s="14"/>
      <c r="U5" s="28" t="s">
        <v>122</v>
      </c>
      <c r="V5" s="29"/>
      <c r="W5" s="32">
        <v>40</v>
      </c>
      <c r="X5" s="27">
        <f>IF(U5="", 0,
IFERROR(VLOOKUP(U5, 'Lista Alimenti'!$A$2:$C$31, 3, FALSE),
IFERROR(VLOOKUP(U5, 'Lista Alimenti'!$G$2:$I$60, 3, FALSE),
IFERROR(VLOOKUP(U5, 'Lista Alimenti'!$N$2:$P$14, 3, FALSE),
VLOOKUP(U5, 'Lista Alimenti'!$T$2:$V$44, 3, FALSE)
)))) * W5 / 100</f>
        <v>142</v>
      </c>
      <c r="Y5" s="13"/>
      <c r="Z5" s="14"/>
      <c r="AA5" s="28" t="s">
        <v>122</v>
      </c>
      <c r="AB5" s="29"/>
      <c r="AC5" s="32">
        <v>40</v>
      </c>
      <c r="AD5" s="27">
        <f>IF(AA5="", 0,
IFERROR(VLOOKUP(AA5, 'Lista Alimenti'!$A$2:$C$31, 3, FALSE),
IFERROR(VLOOKUP(AA5, 'Lista Alimenti'!$G$2:$I$60, 3, FALSE),
IFERROR(VLOOKUP(AA5, 'Lista Alimenti'!$N$2:$P$14, 3, FALSE),
VLOOKUP(AA5, 'Lista Alimenti'!$T$2:$V$44, 3, FALSE)
)))) * AC5 / 100</f>
        <v>142</v>
      </c>
      <c r="AE5" s="13"/>
      <c r="AF5" s="14"/>
      <c r="AG5" s="28" t="s">
        <v>122</v>
      </c>
      <c r="AH5" s="29"/>
      <c r="AI5" s="32">
        <v>40</v>
      </c>
      <c r="AJ5" s="27">
        <f>IF(AG5="", 0,
IFERROR(VLOOKUP(AG5, 'Lista Alimenti'!$A$2:$C$31, 3, FALSE),
IFERROR(VLOOKUP(AG5, 'Lista Alimenti'!$G$2:$I$60, 3, FALSE),
IFERROR(VLOOKUP(AG5, 'Lista Alimenti'!$N$2:$P$14, 3, FALSE),
VLOOKUP(AG5, 'Lista Alimenti'!$T$2:$V$44, 3, FALSE)
)))) * AI5 / 100</f>
        <v>142</v>
      </c>
      <c r="AK5" s="13"/>
      <c r="AL5" s="14"/>
      <c r="AM5" s="28" t="s">
        <v>122</v>
      </c>
      <c r="AN5" s="29"/>
      <c r="AO5" s="32">
        <v>40</v>
      </c>
      <c r="AP5" s="27">
        <f>IF(AM5="", 0,
IFERROR(VLOOKUP(AM5, 'Lista Alimenti'!$A$2:$C$31, 3, FALSE),
IFERROR(VLOOKUP(AM5, 'Lista Alimenti'!$G$2:$I$60, 3, FALSE),
IFERROR(VLOOKUP(AM5, 'Lista Alimenti'!$N$2:$P$14, 3, FALSE),
VLOOKUP(AM5, 'Lista Alimenti'!$T$2:$V$44, 3, FALSE)
)))) * AO5 / 100</f>
        <v>142</v>
      </c>
      <c r="AQ5" s="13"/>
      <c r="AR5" s="14"/>
    </row>
    <row r="6" spans="1:44" ht="14.5" customHeight="1" x14ac:dyDescent="0.35">
      <c r="A6" s="47"/>
      <c r="B6" s="48"/>
      <c r="C6" s="28"/>
      <c r="D6" s="29"/>
      <c r="E6" s="32">
        <v>40</v>
      </c>
      <c r="F6" s="27">
        <f>IF(C6="", 0,
IFERROR(VLOOKUP(C6, 'Lista Alimenti'!$A$2:$C$31, 3, FALSE),
IFERROR(VLOOKUP(C6, 'Lista Alimenti'!$G$2:$I$60, 3, FALSE),
IFERROR(VLOOKUP(C6, 'Lista Alimenti'!$N$2:$P$14, 3, FALSE),
VLOOKUP(C6, 'Lista Alimenti'!$T$2:$V$44, 3, FALSE)
)))) * E6 / 100</f>
        <v>0</v>
      </c>
      <c r="G6" s="13"/>
      <c r="H6" s="14"/>
      <c r="I6" s="28"/>
      <c r="J6" s="29"/>
      <c r="K6" s="32">
        <v>40</v>
      </c>
      <c r="L6" s="27">
        <f>IF(I6="", 0,
IFERROR(VLOOKUP(I6, 'Lista Alimenti'!$A$2:$C$31, 3, FALSE),
IFERROR(VLOOKUP(I6, 'Lista Alimenti'!$G$2:$I$60, 3, FALSE),
IFERROR(VLOOKUP(I6, 'Lista Alimenti'!$N$2:$P$14, 3, FALSE),
VLOOKUP(I6, 'Lista Alimenti'!$T$2:$V$44, 3, FALSE)
)))) * K6 / 100</f>
        <v>0</v>
      </c>
      <c r="M6" s="13"/>
      <c r="N6" s="14"/>
      <c r="O6" s="28"/>
      <c r="P6" s="29"/>
      <c r="Q6" s="32">
        <v>40</v>
      </c>
      <c r="R6" s="27">
        <f>IF(O6="", 0,
IFERROR(VLOOKUP(O6, 'Lista Alimenti'!$A$2:$C$31, 3, FALSE),
IFERROR(VLOOKUP(O6, 'Lista Alimenti'!$G$2:$I$60, 3, FALSE),
IFERROR(VLOOKUP(O6, 'Lista Alimenti'!$N$2:$P$14, 3, FALSE),
VLOOKUP(O6, 'Lista Alimenti'!$T$2:$V$44, 3, FALSE)
)))) * Q6 / 100</f>
        <v>0</v>
      </c>
      <c r="S6" s="13"/>
      <c r="T6" s="14"/>
      <c r="U6" s="28"/>
      <c r="V6" s="29"/>
      <c r="W6" s="32">
        <v>40</v>
      </c>
      <c r="X6" s="27">
        <f>IF(U6="", 0,
IFERROR(VLOOKUP(U6, 'Lista Alimenti'!$A$2:$C$31, 3, FALSE),
IFERROR(VLOOKUP(U6, 'Lista Alimenti'!$G$2:$I$60, 3, FALSE),
IFERROR(VLOOKUP(U6, 'Lista Alimenti'!$N$2:$P$14, 3, FALSE),
VLOOKUP(U6, 'Lista Alimenti'!$T$2:$V$44, 3, FALSE)
)))) * W6 / 100</f>
        <v>0</v>
      </c>
      <c r="Y6" s="13"/>
      <c r="Z6" s="14"/>
      <c r="AA6" s="28"/>
      <c r="AB6" s="29"/>
      <c r="AC6" s="32">
        <v>40</v>
      </c>
      <c r="AD6" s="27">
        <f>IF(AA6="", 0,
IFERROR(VLOOKUP(AA6, 'Lista Alimenti'!$A$2:$C$31, 3, FALSE),
IFERROR(VLOOKUP(AA6, 'Lista Alimenti'!$G$2:$I$60, 3, FALSE),
IFERROR(VLOOKUP(AA6, 'Lista Alimenti'!$N$2:$P$14, 3, FALSE),
VLOOKUP(AA6, 'Lista Alimenti'!$T$2:$V$44, 3, FALSE)
)))) * AC6 / 100</f>
        <v>0</v>
      </c>
      <c r="AE6" s="13"/>
      <c r="AF6" s="14"/>
      <c r="AG6" s="28"/>
      <c r="AH6" s="29"/>
      <c r="AI6" s="32">
        <v>40</v>
      </c>
      <c r="AJ6" s="27">
        <f>IF(AG6="", 0,
IFERROR(VLOOKUP(AG6, 'Lista Alimenti'!$A$2:$C$31, 3, FALSE),
IFERROR(VLOOKUP(AG6, 'Lista Alimenti'!$G$2:$I$60, 3, FALSE),
IFERROR(VLOOKUP(AG6, 'Lista Alimenti'!$N$2:$P$14, 3, FALSE),
VLOOKUP(AG6, 'Lista Alimenti'!$T$2:$V$44, 3, FALSE)
)))) * AI6 / 100</f>
        <v>0</v>
      </c>
      <c r="AK6" s="13"/>
      <c r="AL6" s="14"/>
      <c r="AM6" s="28"/>
      <c r="AN6" s="29"/>
      <c r="AO6" s="32">
        <v>40</v>
      </c>
      <c r="AP6" s="27">
        <f>IF(AM6="", 0,
IFERROR(VLOOKUP(AM6, 'Lista Alimenti'!$A$2:$C$31, 3, FALSE),
IFERROR(VLOOKUP(AM6, 'Lista Alimenti'!$G$2:$I$60, 3, FALSE),
IFERROR(VLOOKUP(AM6, 'Lista Alimenti'!$N$2:$P$14, 3, FALSE),
VLOOKUP(AM6, 'Lista Alimenti'!$T$2:$V$44, 3, FALSE)
)))) * AO6 / 100</f>
        <v>0</v>
      </c>
      <c r="AQ6" s="13"/>
      <c r="AR6" s="14"/>
    </row>
    <row r="7" spans="1:44" ht="14.5" customHeight="1" x14ac:dyDescent="0.35">
      <c r="A7" s="47"/>
      <c r="B7" s="48"/>
      <c r="C7" s="28"/>
      <c r="D7" s="29"/>
      <c r="E7" s="32">
        <v>40</v>
      </c>
      <c r="F7" s="27">
        <f>IF(C7="", 0,
IFERROR(VLOOKUP(C7, 'Lista Alimenti'!$A$2:$C$31, 3, FALSE),
IFERROR(VLOOKUP(C7, 'Lista Alimenti'!$G$2:$I$60, 3, FALSE),
IFERROR(VLOOKUP(C7, 'Lista Alimenti'!$N$2:$P$14, 3, FALSE),
VLOOKUP(C7, 'Lista Alimenti'!$T$2:$V$44, 3, FALSE)
)))) * E7 / 100</f>
        <v>0</v>
      </c>
      <c r="G7" s="13"/>
      <c r="H7" s="14"/>
      <c r="I7" s="28"/>
      <c r="J7" s="29"/>
      <c r="K7" s="32">
        <v>40</v>
      </c>
      <c r="L7" s="27">
        <f>IF(I7="", 0,
IFERROR(VLOOKUP(I7, 'Lista Alimenti'!$A$2:$C$31, 3, FALSE),
IFERROR(VLOOKUP(I7, 'Lista Alimenti'!$G$2:$I$60, 3, FALSE),
IFERROR(VLOOKUP(I7, 'Lista Alimenti'!$N$2:$P$14, 3, FALSE),
VLOOKUP(I7, 'Lista Alimenti'!$T$2:$V$44, 3, FALSE)
)))) * K7 / 100</f>
        <v>0</v>
      </c>
      <c r="M7" s="13"/>
      <c r="N7" s="14"/>
      <c r="O7" s="28"/>
      <c r="P7" s="29"/>
      <c r="Q7" s="32">
        <v>40</v>
      </c>
      <c r="R7" s="27">
        <f>IF(O7="", 0,
IFERROR(VLOOKUP(O7, 'Lista Alimenti'!$A$2:$C$31, 3, FALSE),
IFERROR(VLOOKUP(O7, 'Lista Alimenti'!$G$2:$I$60, 3, FALSE),
IFERROR(VLOOKUP(O7, 'Lista Alimenti'!$N$2:$P$14, 3, FALSE),
VLOOKUP(O7, 'Lista Alimenti'!$T$2:$V$44, 3, FALSE)
)))) * Q7 / 100</f>
        <v>0</v>
      </c>
      <c r="S7" s="13"/>
      <c r="T7" s="14"/>
      <c r="U7" s="28"/>
      <c r="V7" s="29"/>
      <c r="W7" s="32">
        <v>40</v>
      </c>
      <c r="X7" s="27">
        <f>IF(U7="", 0,
IFERROR(VLOOKUP(U7, 'Lista Alimenti'!$A$2:$C$31, 3, FALSE),
IFERROR(VLOOKUP(U7, 'Lista Alimenti'!$G$2:$I$60, 3, FALSE),
IFERROR(VLOOKUP(U7, 'Lista Alimenti'!$N$2:$P$14, 3, FALSE),
VLOOKUP(U7, 'Lista Alimenti'!$T$2:$V$44, 3, FALSE)
)))) * W7 / 100</f>
        <v>0</v>
      </c>
      <c r="Y7" s="13"/>
      <c r="Z7" s="14"/>
      <c r="AA7" s="28"/>
      <c r="AB7" s="29"/>
      <c r="AC7" s="32">
        <v>40</v>
      </c>
      <c r="AD7" s="27">
        <f>IF(AA7="", 0,
IFERROR(VLOOKUP(AA7, 'Lista Alimenti'!$A$2:$C$31, 3, FALSE),
IFERROR(VLOOKUP(AA7, 'Lista Alimenti'!$G$2:$I$60, 3, FALSE),
IFERROR(VLOOKUP(AA7, 'Lista Alimenti'!$N$2:$P$14, 3, FALSE),
VLOOKUP(AA7, 'Lista Alimenti'!$T$2:$V$44, 3, FALSE)
)))) * AC7 / 100</f>
        <v>0</v>
      </c>
      <c r="AE7" s="13"/>
      <c r="AF7" s="14"/>
      <c r="AG7" s="28"/>
      <c r="AH7" s="29"/>
      <c r="AI7" s="32">
        <v>40</v>
      </c>
      <c r="AJ7" s="27">
        <f>IF(AG7="", 0,
IFERROR(VLOOKUP(AG7, 'Lista Alimenti'!$A$2:$C$31, 3, FALSE),
IFERROR(VLOOKUP(AG7, 'Lista Alimenti'!$G$2:$I$60, 3, FALSE),
IFERROR(VLOOKUP(AG7, 'Lista Alimenti'!$N$2:$P$14, 3, FALSE),
VLOOKUP(AG7, 'Lista Alimenti'!$T$2:$V$44, 3, FALSE)
)))) * AI7 / 100</f>
        <v>0</v>
      </c>
      <c r="AK7" s="13"/>
      <c r="AL7" s="14"/>
      <c r="AM7" s="28"/>
      <c r="AN7" s="29"/>
      <c r="AO7" s="32">
        <v>40</v>
      </c>
      <c r="AP7" s="27">
        <f>IF(AM7="", 0,
IFERROR(VLOOKUP(AM7, 'Lista Alimenti'!$A$2:$C$31, 3, FALSE),
IFERROR(VLOOKUP(AM7, 'Lista Alimenti'!$G$2:$I$60, 3, FALSE),
IFERROR(VLOOKUP(AM7, 'Lista Alimenti'!$N$2:$P$14, 3, FALSE),
VLOOKUP(AM7, 'Lista Alimenti'!$T$2:$V$44, 3, FALSE)
)))) * AO7 / 100</f>
        <v>0</v>
      </c>
      <c r="AQ7" s="13"/>
      <c r="AR7" s="14"/>
    </row>
    <row r="8" spans="1:44" ht="14.5" customHeight="1" x14ac:dyDescent="0.35">
      <c r="A8" s="47"/>
      <c r="B8" s="48"/>
      <c r="C8" s="28"/>
      <c r="D8" s="29"/>
      <c r="E8" s="32">
        <v>40</v>
      </c>
      <c r="F8" s="27">
        <f>IF(C8="", 0,
IFERROR(VLOOKUP(C8, 'Lista Alimenti'!$A$2:$C$31, 3, FALSE),
IFERROR(VLOOKUP(C8, 'Lista Alimenti'!$G$2:$I$60, 3, FALSE),
IFERROR(VLOOKUP(C8, 'Lista Alimenti'!$N$2:$P$14, 3, FALSE),
VLOOKUP(C8, 'Lista Alimenti'!$T$2:$V$44, 3, FALSE)
)))) * E8 / 100</f>
        <v>0</v>
      </c>
      <c r="G8" s="13"/>
      <c r="H8" s="14"/>
      <c r="I8" s="28"/>
      <c r="J8" s="29"/>
      <c r="K8" s="32">
        <v>40</v>
      </c>
      <c r="L8" s="27">
        <f>IF(I8="", 0,
IFERROR(VLOOKUP(I8, 'Lista Alimenti'!$A$2:$C$31, 3, FALSE),
IFERROR(VLOOKUP(I8, 'Lista Alimenti'!$G$2:$I$60, 3, FALSE),
IFERROR(VLOOKUP(I8, 'Lista Alimenti'!$N$2:$P$14, 3, FALSE),
VLOOKUP(I8, 'Lista Alimenti'!$T$2:$V$44, 3, FALSE)
)))) * K8 / 100</f>
        <v>0</v>
      </c>
      <c r="M8" s="13"/>
      <c r="N8" s="14"/>
      <c r="O8" s="28"/>
      <c r="P8" s="29"/>
      <c r="Q8" s="32">
        <v>40</v>
      </c>
      <c r="R8" s="27">
        <f>IF(O8="", 0,
IFERROR(VLOOKUP(O8, 'Lista Alimenti'!$A$2:$C$31, 3, FALSE),
IFERROR(VLOOKUP(O8, 'Lista Alimenti'!$G$2:$I$60, 3, FALSE),
IFERROR(VLOOKUP(O8, 'Lista Alimenti'!$N$2:$P$14, 3, FALSE),
VLOOKUP(O8, 'Lista Alimenti'!$T$2:$V$44, 3, FALSE)
)))) * Q8 / 100</f>
        <v>0</v>
      </c>
      <c r="S8" s="13"/>
      <c r="T8" s="14"/>
      <c r="U8" s="28"/>
      <c r="V8" s="29"/>
      <c r="W8" s="32">
        <v>40</v>
      </c>
      <c r="X8" s="27">
        <f>IF(U8="", 0,
IFERROR(VLOOKUP(U8, 'Lista Alimenti'!$A$2:$C$31, 3, FALSE),
IFERROR(VLOOKUP(U8, 'Lista Alimenti'!$G$2:$I$60, 3, FALSE),
IFERROR(VLOOKUP(U8, 'Lista Alimenti'!$N$2:$P$14, 3, FALSE),
VLOOKUP(U8, 'Lista Alimenti'!$T$2:$V$44, 3, FALSE)
)))) * W8 / 100</f>
        <v>0</v>
      </c>
      <c r="Y8" s="13"/>
      <c r="Z8" s="14"/>
      <c r="AA8" s="28"/>
      <c r="AB8" s="29"/>
      <c r="AC8" s="32">
        <v>40</v>
      </c>
      <c r="AD8" s="27">
        <f>IF(AA8="", 0,
IFERROR(VLOOKUP(AA8, 'Lista Alimenti'!$A$2:$C$31, 3, FALSE),
IFERROR(VLOOKUP(AA8, 'Lista Alimenti'!$G$2:$I$60, 3, FALSE),
IFERROR(VLOOKUP(AA8, 'Lista Alimenti'!$N$2:$P$14, 3, FALSE),
VLOOKUP(AA8, 'Lista Alimenti'!$T$2:$V$44, 3, FALSE)
)))) * AC8 / 100</f>
        <v>0</v>
      </c>
      <c r="AE8" s="13"/>
      <c r="AF8" s="14"/>
      <c r="AG8" s="28"/>
      <c r="AH8" s="29"/>
      <c r="AI8" s="32">
        <v>40</v>
      </c>
      <c r="AJ8" s="27">
        <f>IF(AG8="", 0,
IFERROR(VLOOKUP(AG8, 'Lista Alimenti'!$A$2:$C$31, 3, FALSE),
IFERROR(VLOOKUP(AG8, 'Lista Alimenti'!$G$2:$I$60, 3, FALSE),
IFERROR(VLOOKUP(AG8, 'Lista Alimenti'!$N$2:$P$14, 3, FALSE),
VLOOKUP(AG8, 'Lista Alimenti'!$T$2:$V$44, 3, FALSE)
)))) * AI8 / 100</f>
        <v>0</v>
      </c>
      <c r="AK8" s="13"/>
      <c r="AL8" s="14"/>
      <c r="AM8" s="28"/>
      <c r="AN8" s="29"/>
      <c r="AO8" s="32">
        <v>40</v>
      </c>
      <c r="AP8" s="27">
        <f>IF(AM8="", 0,
IFERROR(VLOOKUP(AM8, 'Lista Alimenti'!$A$2:$C$31, 3, FALSE),
IFERROR(VLOOKUP(AM8, 'Lista Alimenti'!$G$2:$I$60, 3, FALSE),
IFERROR(VLOOKUP(AM8, 'Lista Alimenti'!$N$2:$P$14, 3, FALSE),
VLOOKUP(AM8, 'Lista Alimenti'!$T$2:$V$44, 3, FALSE)
)))) * AO8 / 100</f>
        <v>0</v>
      </c>
      <c r="AQ8" s="13"/>
      <c r="AR8" s="14"/>
    </row>
    <row r="9" spans="1:44" ht="14.5" customHeight="1" x14ac:dyDescent="0.35">
      <c r="A9" s="47"/>
      <c r="B9" s="48"/>
      <c r="C9" s="28"/>
      <c r="D9" s="29"/>
      <c r="E9" s="32">
        <v>40</v>
      </c>
      <c r="F9" s="27">
        <f>IF(C9="", 0,
IFERROR(VLOOKUP(C9, 'Lista Alimenti'!$A$2:$C$31, 3, FALSE),
IFERROR(VLOOKUP(C9, 'Lista Alimenti'!$G$2:$I$60, 3, FALSE),
IFERROR(VLOOKUP(C9, 'Lista Alimenti'!$N$2:$P$14, 3, FALSE),
VLOOKUP(C9, 'Lista Alimenti'!$T$2:$V$44, 3, FALSE)
)))) * E9 / 100</f>
        <v>0</v>
      </c>
      <c r="G9" s="13"/>
      <c r="H9" s="14"/>
      <c r="I9" s="28"/>
      <c r="J9" s="29"/>
      <c r="K9" s="32">
        <v>40</v>
      </c>
      <c r="L9" s="27">
        <f>IF(I9="", 0,
IFERROR(VLOOKUP(I9, 'Lista Alimenti'!$A$2:$C$31, 3, FALSE),
IFERROR(VLOOKUP(I9, 'Lista Alimenti'!$G$2:$I$60, 3, FALSE),
IFERROR(VLOOKUP(I9, 'Lista Alimenti'!$N$2:$P$14, 3, FALSE),
VLOOKUP(I9, 'Lista Alimenti'!$T$2:$V$44, 3, FALSE)
)))) * K9 / 100</f>
        <v>0</v>
      </c>
      <c r="M9" s="13"/>
      <c r="N9" s="14"/>
      <c r="O9" s="28"/>
      <c r="P9" s="29"/>
      <c r="Q9" s="32">
        <v>40</v>
      </c>
      <c r="R9" s="27">
        <f>IF(O9="", 0,
IFERROR(VLOOKUP(O9, 'Lista Alimenti'!$A$2:$C$31, 3, FALSE),
IFERROR(VLOOKUP(O9, 'Lista Alimenti'!$G$2:$I$60, 3, FALSE),
IFERROR(VLOOKUP(O9, 'Lista Alimenti'!$N$2:$P$14, 3, FALSE),
VLOOKUP(O9, 'Lista Alimenti'!$T$2:$V$44, 3, FALSE)
)))) * Q9 / 100</f>
        <v>0</v>
      </c>
      <c r="S9" s="13"/>
      <c r="T9" s="14"/>
      <c r="U9" s="28"/>
      <c r="V9" s="29"/>
      <c r="W9" s="32">
        <v>40</v>
      </c>
      <c r="X9" s="27">
        <f>IF(U9="", 0,
IFERROR(VLOOKUP(U9, 'Lista Alimenti'!$A$2:$C$31, 3, FALSE),
IFERROR(VLOOKUP(U9, 'Lista Alimenti'!$G$2:$I$60, 3, FALSE),
IFERROR(VLOOKUP(U9, 'Lista Alimenti'!$N$2:$P$14, 3, FALSE),
VLOOKUP(U9, 'Lista Alimenti'!$T$2:$V$44, 3, FALSE)
)))) * W9 / 100</f>
        <v>0</v>
      </c>
      <c r="Y9" s="13"/>
      <c r="Z9" s="14"/>
      <c r="AA9" s="28"/>
      <c r="AB9" s="29"/>
      <c r="AC9" s="32">
        <v>40</v>
      </c>
      <c r="AD9" s="27">
        <f>IF(AA9="", 0,
IFERROR(VLOOKUP(AA9, 'Lista Alimenti'!$A$2:$C$31, 3, FALSE),
IFERROR(VLOOKUP(AA9, 'Lista Alimenti'!$G$2:$I$60, 3, FALSE),
IFERROR(VLOOKUP(AA9, 'Lista Alimenti'!$N$2:$P$14, 3, FALSE),
VLOOKUP(AA9, 'Lista Alimenti'!$T$2:$V$44, 3, FALSE)
)))) * AC9 / 100</f>
        <v>0</v>
      </c>
      <c r="AE9" s="13"/>
      <c r="AF9" s="14"/>
      <c r="AG9" s="28"/>
      <c r="AH9" s="29"/>
      <c r="AI9" s="32">
        <v>40</v>
      </c>
      <c r="AJ9" s="27">
        <f>IF(AG9="", 0,
IFERROR(VLOOKUP(AG9, 'Lista Alimenti'!$A$2:$C$31, 3, FALSE),
IFERROR(VLOOKUP(AG9, 'Lista Alimenti'!$G$2:$I$60, 3, FALSE),
IFERROR(VLOOKUP(AG9, 'Lista Alimenti'!$N$2:$P$14, 3, FALSE),
VLOOKUP(AG9, 'Lista Alimenti'!$T$2:$V$44, 3, FALSE)
)))) * AI9 / 100</f>
        <v>0</v>
      </c>
      <c r="AK9" s="13"/>
      <c r="AL9" s="14"/>
      <c r="AM9" s="28"/>
      <c r="AN9" s="29"/>
      <c r="AO9" s="32">
        <v>40</v>
      </c>
      <c r="AP9" s="27">
        <f>IF(AM9="", 0,
IFERROR(VLOOKUP(AM9, 'Lista Alimenti'!$A$2:$C$31, 3, FALSE),
IFERROR(VLOOKUP(AM9, 'Lista Alimenti'!$G$2:$I$60, 3, FALSE),
IFERROR(VLOOKUP(AM9, 'Lista Alimenti'!$N$2:$P$14, 3, FALSE),
VLOOKUP(AM9, 'Lista Alimenti'!$T$2:$V$44, 3, FALSE)
)))) * AO9 / 100</f>
        <v>0</v>
      </c>
      <c r="AQ9" s="13"/>
      <c r="AR9" s="14"/>
    </row>
    <row r="10" spans="1:44" ht="14.5" customHeight="1" x14ac:dyDescent="0.35">
      <c r="A10" s="47"/>
      <c r="B10" s="48"/>
      <c r="C10" s="28"/>
      <c r="D10" s="29"/>
      <c r="E10" s="32">
        <v>40</v>
      </c>
      <c r="F10" s="27">
        <f>IF(C10="", 0,
IFERROR(VLOOKUP(C10, 'Lista Alimenti'!$A$2:$C$31, 3, FALSE),
IFERROR(VLOOKUP(C10, 'Lista Alimenti'!$G$2:$I$60, 3, FALSE),
IFERROR(VLOOKUP(C10, 'Lista Alimenti'!$N$2:$P$14, 3, FALSE),
VLOOKUP(C10, 'Lista Alimenti'!$T$2:$V$44, 3, FALSE)
)))) * E10 / 100</f>
        <v>0</v>
      </c>
      <c r="G10" s="13"/>
      <c r="H10" s="14"/>
      <c r="I10" s="28"/>
      <c r="J10" s="29"/>
      <c r="K10" s="32">
        <v>40</v>
      </c>
      <c r="L10" s="27">
        <f>IF(I10="", 0,
IFERROR(VLOOKUP(I10, 'Lista Alimenti'!$A$2:$C$31, 3, FALSE),
IFERROR(VLOOKUP(I10, 'Lista Alimenti'!$G$2:$I$60, 3, FALSE),
IFERROR(VLOOKUP(I10, 'Lista Alimenti'!$N$2:$P$14, 3, FALSE),
VLOOKUP(I10, 'Lista Alimenti'!$T$2:$V$44, 3, FALSE)
)))) * K10 / 100</f>
        <v>0</v>
      </c>
      <c r="M10" s="13"/>
      <c r="N10" s="14"/>
      <c r="O10" s="28"/>
      <c r="P10" s="29"/>
      <c r="Q10" s="32">
        <v>40</v>
      </c>
      <c r="R10" s="27">
        <f>IF(O10="", 0,
IFERROR(VLOOKUP(O10, 'Lista Alimenti'!$A$2:$C$31, 3, FALSE),
IFERROR(VLOOKUP(O10, 'Lista Alimenti'!$G$2:$I$60, 3, FALSE),
IFERROR(VLOOKUP(O10, 'Lista Alimenti'!$N$2:$P$14, 3, FALSE),
VLOOKUP(O10, 'Lista Alimenti'!$T$2:$V$44, 3, FALSE)
)))) * Q10 / 100</f>
        <v>0</v>
      </c>
      <c r="S10" s="13"/>
      <c r="T10" s="14"/>
      <c r="U10" s="28"/>
      <c r="V10" s="29"/>
      <c r="W10" s="32">
        <v>40</v>
      </c>
      <c r="X10" s="27">
        <f>IF(U10="", 0,
IFERROR(VLOOKUP(U10, 'Lista Alimenti'!$A$2:$C$31, 3, FALSE),
IFERROR(VLOOKUP(U10, 'Lista Alimenti'!$G$2:$I$60, 3, FALSE),
IFERROR(VLOOKUP(U10, 'Lista Alimenti'!$N$2:$P$14, 3, FALSE),
VLOOKUP(U10, 'Lista Alimenti'!$T$2:$V$44, 3, FALSE)
)))) * W10 / 100</f>
        <v>0</v>
      </c>
      <c r="Y10" s="13"/>
      <c r="Z10" s="14"/>
      <c r="AA10" s="28"/>
      <c r="AB10" s="29"/>
      <c r="AC10" s="32">
        <v>40</v>
      </c>
      <c r="AD10" s="27">
        <f>IF(AA10="", 0,
IFERROR(VLOOKUP(AA10, 'Lista Alimenti'!$A$2:$C$31, 3, FALSE),
IFERROR(VLOOKUP(AA10, 'Lista Alimenti'!$G$2:$I$60, 3, FALSE),
IFERROR(VLOOKUP(AA10, 'Lista Alimenti'!$N$2:$P$14, 3, FALSE),
VLOOKUP(AA10, 'Lista Alimenti'!$T$2:$V$44, 3, FALSE)
)))) * AC10 / 100</f>
        <v>0</v>
      </c>
      <c r="AE10" s="13"/>
      <c r="AF10" s="14"/>
      <c r="AG10" s="28"/>
      <c r="AH10" s="29"/>
      <c r="AI10" s="32">
        <v>40</v>
      </c>
      <c r="AJ10" s="27">
        <f>IF(AG10="", 0,
IFERROR(VLOOKUP(AG10, 'Lista Alimenti'!$A$2:$C$31, 3, FALSE),
IFERROR(VLOOKUP(AG10, 'Lista Alimenti'!$G$2:$I$60, 3, FALSE),
IFERROR(VLOOKUP(AG10, 'Lista Alimenti'!$N$2:$P$14, 3, FALSE),
VLOOKUP(AG10, 'Lista Alimenti'!$T$2:$V$44, 3, FALSE)
)))) * AI10 / 100</f>
        <v>0</v>
      </c>
      <c r="AK10" s="13"/>
      <c r="AL10" s="14"/>
      <c r="AM10" s="28"/>
      <c r="AN10" s="29"/>
      <c r="AO10" s="32">
        <v>40</v>
      </c>
      <c r="AP10" s="27">
        <f>IF(AM10="", 0,
IFERROR(VLOOKUP(AM10, 'Lista Alimenti'!$A$2:$C$31, 3, FALSE),
IFERROR(VLOOKUP(AM10, 'Lista Alimenti'!$G$2:$I$60, 3, FALSE),
IFERROR(VLOOKUP(AM10, 'Lista Alimenti'!$N$2:$P$14, 3, FALSE),
VLOOKUP(AM10, 'Lista Alimenti'!$T$2:$V$44, 3, FALSE)
)))) * AO10 / 100</f>
        <v>0</v>
      </c>
      <c r="AQ10" s="13"/>
      <c r="AR10" s="14"/>
    </row>
    <row r="11" spans="1:44" ht="14.5" customHeight="1" x14ac:dyDescent="0.35">
      <c r="A11" s="47"/>
      <c r="B11" s="48"/>
      <c r="C11" s="28"/>
      <c r="D11" s="29"/>
      <c r="E11" s="32">
        <v>40</v>
      </c>
      <c r="F11" s="27">
        <f>IF(C11="", 0,
IFERROR(VLOOKUP(C11, 'Lista Alimenti'!$A$2:$C$31, 3, FALSE),
IFERROR(VLOOKUP(C11, 'Lista Alimenti'!$G$2:$I$60, 3, FALSE),
IFERROR(VLOOKUP(C11, 'Lista Alimenti'!$N$2:$P$14, 3, FALSE),
VLOOKUP(C11, 'Lista Alimenti'!$T$2:$V$44, 3, FALSE)
)))) * E11 / 100</f>
        <v>0</v>
      </c>
      <c r="G11" s="13"/>
      <c r="H11" s="14"/>
      <c r="I11" s="28"/>
      <c r="J11" s="29"/>
      <c r="K11" s="32">
        <v>40</v>
      </c>
      <c r="L11" s="27">
        <f>IF(I11="", 0,
IFERROR(VLOOKUP(I11, 'Lista Alimenti'!$A$2:$C$31, 3, FALSE),
IFERROR(VLOOKUP(I11, 'Lista Alimenti'!$G$2:$I$60, 3, FALSE),
IFERROR(VLOOKUP(I11, 'Lista Alimenti'!$N$2:$P$14, 3, FALSE),
VLOOKUP(I11, 'Lista Alimenti'!$T$2:$V$44, 3, FALSE)
)))) * K11 / 100</f>
        <v>0</v>
      </c>
      <c r="M11" s="13"/>
      <c r="N11" s="14"/>
      <c r="O11" s="28"/>
      <c r="P11" s="29"/>
      <c r="Q11" s="32">
        <v>40</v>
      </c>
      <c r="R11" s="27">
        <f>IF(O11="", 0,
IFERROR(VLOOKUP(O11, 'Lista Alimenti'!$A$2:$C$31, 3, FALSE),
IFERROR(VLOOKUP(O11, 'Lista Alimenti'!$G$2:$I$60, 3, FALSE),
IFERROR(VLOOKUP(O11, 'Lista Alimenti'!$N$2:$P$14, 3, FALSE),
VLOOKUP(O11, 'Lista Alimenti'!$T$2:$V$44, 3, FALSE)
)))) * Q11 / 100</f>
        <v>0</v>
      </c>
      <c r="S11" s="13"/>
      <c r="T11" s="14"/>
      <c r="U11" s="28"/>
      <c r="V11" s="29"/>
      <c r="W11" s="32">
        <v>40</v>
      </c>
      <c r="X11" s="27">
        <f>IF(U11="", 0,
IFERROR(VLOOKUP(U11, 'Lista Alimenti'!$A$2:$C$31, 3, FALSE),
IFERROR(VLOOKUP(U11, 'Lista Alimenti'!$G$2:$I$60, 3, FALSE),
IFERROR(VLOOKUP(U11, 'Lista Alimenti'!$N$2:$P$14, 3, FALSE),
VLOOKUP(U11, 'Lista Alimenti'!$T$2:$V$44, 3, FALSE)
)))) * W11 / 100</f>
        <v>0</v>
      </c>
      <c r="Y11" s="13"/>
      <c r="Z11" s="14"/>
      <c r="AA11" s="28"/>
      <c r="AB11" s="29"/>
      <c r="AC11" s="32">
        <v>40</v>
      </c>
      <c r="AD11" s="27">
        <f>IF(AA11="", 0,
IFERROR(VLOOKUP(AA11, 'Lista Alimenti'!$A$2:$C$31, 3, FALSE),
IFERROR(VLOOKUP(AA11, 'Lista Alimenti'!$G$2:$I$60, 3, FALSE),
IFERROR(VLOOKUP(AA11, 'Lista Alimenti'!$N$2:$P$14, 3, FALSE),
VLOOKUP(AA11, 'Lista Alimenti'!$T$2:$V$44, 3, FALSE)
)))) * AC11 / 100</f>
        <v>0</v>
      </c>
      <c r="AE11" s="13"/>
      <c r="AF11" s="14"/>
      <c r="AG11" s="28"/>
      <c r="AH11" s="29"/>
      <c r="AI11" s="32">
        <v>40</v>
      </c>
      <c r="AJ11" s="27">
        <f>IF(AG11="", 0,
IFERROR(VLOOKUP(AG11, 'Lista Alimenti'!$A$2:$C$31, 3, FALSE),
IFERROR(VLOOKUP(AG11, 'Lista Alimenti'!$G$2:$I$60, 3, FALSE),
IFERROR(VLOOKUP(AG11, 'Lista Alimenti'!$N$2:$P$14, 3, FALSE),
VLOOKUP(AG11, 'Lista Alimenti'!$T$2:$V$44, 3, FALSE)
)))) * AI11 / 100</f>
        <v>0</v>
      </c>
      <c r="AK11" s="13"/>
      <c r="AL11" s="14"/>
      <c r="AM11" s="28"/>
      <c r="AN11" s="29"/>
      <c r="AO11" s="32">
        <v>40</v>
      </c>
      <c r="AP11" s="27">
        <f>IF(AM11="", 0,
IFERROR(VLOOKUP(AM11, 'Lista Alimenti'!$A$2:$C$31, 3, FALSE),
IFERROR(VLOOKUP(AM11, 'Lista Alimenti'!$G$2:$I$60, 3, FALSE),
IFERROR(VLOOKUP(AM11, 'Lista Alimenti'!$N$2:$P$14, 3, FALSE),
VLOOKUP(AM11, 'Lista Alimenti'!$T$2:$V$44, 3, FALSE)
)))) * AO11 / 100</f>
        <v>0</v>
      </c>
      <c r="AQ11" s="13"/>
      <c r="AR11" s="14"/>
    </row>
    <row r="12" spans="1:44" ht="14.5" customHeight="1" x14ac:dyDescent="0.35">
      <c r="A12" s="47"/>
      <c r="B12" s="48"/>
      <c r="C12" s="30"/>
      <c r="D12" s="31"/>
      <c r="E12" s="25">
        <v>40</v>
      </c>
      <c r="F12" s="26">
        <f>IF(C12="", 0,
IFERROR(VLOOKUP(C12, 'Lista Alimenti'!$A$2:$C$31, 3, FALSE),
IFERROR(VLOOKUP(C12, 'Lista Alimenti'!$G$2:$I$60, 3, FALSE),
IFERROR(VLOOKUP(C12, 'Lista Alimenti'!$N$2:$P$14, 3, FALSE),
VLOOKUP(C12, 'Lista Alimenti'!$T$2:$V$44, 3, FALSE)
)))) * E12 / 100</f>
        <v>0</v>
      </c>
      <c r="G12" s="15"/>
      <c r="H12" s="16"/>
      <c r="I12" s="30"/>
      <c r="J12" s="31"/>
      <c r="K12" s="25">
        <v>40</v>
      </c>
      <c r="L12" s="26">
        <f>IF(I12="", 0,
IFERROR(VLOOKUP(I12, 'Lista Alimenti'!$A$2:$C$31, 3, FALSE),
IFERROR(VLOOKUP(I12, 'Lista Alimenti'!$G$2:$I$60, 3, FALSE),
IFERROR(VLOOKUP(I12, 'Lista Alimenti'!$N$2:$P$14, 3, FALSE),
VLOOKUP(I12, 'Lista Alimenti'!$T$2:$V$44, 3, FALSE)
)))) * K12 / 100</f>
        <v>0</v>
      </c>
      <c r="M12" s="15"/>
      <c r="N12" s="16"/>
      <c r="O12" s="30"/>
      <c r="P12" s="31"/>
      <c r="Q12" s="25">
        <v>40</v>
      </c>
      <c r="R12" s="26">
        <f>IF(O12="", 0,
IFERROR(VLOOKUP(O12, 'Lista Alimenti'!$A$2:$C$31, 3, FALSE),
IFERROR(VLOOKUP(O12, 'Lista Alimenti'!$G$2:$I$60, 3, FALSE),
IFERROR(VLOOKUP(O12, 'Lista Alimenti'!$N$2:$P$14, 3, FALSE),
VLOOKUP(O12, 'Lista Alimenti'!$T$2:$V$44, 3, FALSE)
)))) * Q12 / 100</f>
        <v>0</v>
      </c>
      <c r="S12" s="15"/>
      <c r="T12" s="16"/>
      <c r="U12" s="30"/>
      <c r="V12" s="31"/>
      <c r="W12" s="25">
        <v>40</v>
      </c>
      <c r="X12" s="26">
        <f>IF(U12="", 0,
IFERROR(VLOOKUP(U12, 'Lista Alimenti'!$A$2:$C$31, 3, FALSE),
IFERROR(VLOOKUP(U12, 'Lista Alimenti'!$G$2:$I$60, 3, FALSE),
IFERROR(VLOOKUP(U12, 'Lista Alimenti'!$N$2:$P$14, 3, FALSE),
VLOOKUP(U12, 'Lista Alimenti'!$T$2:$V$44, 3, FALSE)
)))) * W12 / 100</f>
        <v>0</v>
      </c>
      <c r="Y12" s="15"/>
      <c r="Z12" s="16"/>
      <c r="AA12" s="30"/>
      <c r="AB12" s="31"/>
      <c r="AC12" s="25">
        <v>40</v>
      </c>
      <c r="AD12" s="26">
        <f>IF(AA12="", 0,
IFERROR(VLOOKUP(AA12, 'Lista Alimenti'!$A$2:$C$31, 3, FALSE),
IFERROR(VLOOKUP(AA12, 'Lista Alimenti'!$G$2:$I$60, 3, FALSE),
IFERROR(VLOOKUP(AA12, 'Lista Alimenti'!$N$2:$P$14, 3, FALSE),
VLOOKUP(AA12, 'Lista Alimenti'!$T$2:$V$44, 3, FALSE)
)))) * AC12 / 100</f>
        <v>0</v>
      </c>
      <c r="AE12" s="15"/>
      <c r="AF12" s="16"/>
      <c r="AG12" s="30"/>
      <c r="AH12" s="31"/>
      <c r="AI12" s="25">
        <v>40</v>
      </c>
      <c r="AJ12" s="26">
        <f>IF(AG12="", 0,
IFERROR(VLOOKUP(AG12, 'Lista Alimenti'!$A$2:$C$31, 3, FALSE),
IFERROR(VLOOKUP(AG12, 'Lista Alimenti'!$G$2:$I$60, 3, FALSE),
IFERROR(VLOOKUP(AG12, 'Lista Alimenti'!$N$2:$P$14, 3, FALSE),
VLOOKUP(AG12, 'Lista Alimenti'!$T$2:$V$44, 3, FALSE)
)))) * AI12 / 100</f>
        <v>0</v>
      </c>
      <c r="AK12" s="15"/>
      <c r="AL12" s="16"/>
      <c r="AM12" s="30"/>
      <c r="AN12" s="31"/>
      <c r="AO12" s="25">
        <v>40</v>
      </c>
      <c r="AP12" s="26">
        <f>IF(AM12="", 0,
IFERROR(VLOOKUP(AM12, 'Lista Alimenti'!$A$2:$C$31, 3, FALSE),
IFERROR(VLOOKUP(AM12, 'Lista Alimenti'!$G$2:$I$60, 3, FALSE),
IFERROR(VLOOKUP(AM12, 'Lista Alimenti'!$N$2:$P$14, 3, FALSE),
VLOOKUP(AM12, 'Lista Alimenti'!$T$2:$V$44, 3, FALSE)
)))) * AO12 / 100</f>
        <v>0</v>
      </c>
      <c r="AQ12" s="15"/>
      <c r="AR12" s="16"/>
    </row>
    <row r="13" spans="1:44" ht="14.5" customHeight="1" x14ac:dyDescent="0.35">
      <c r="A13" s="71"/>
      <c r="B13" s="72"/>
      <c r="C13" s="40" t="s">
        <v>171</v>
      </c>
      <c r="D13" s="41"/>
      <c r="E13" s="42">
        <f>SUM(F3:F12)</f>
        <v>294</v>
      </c>
      <c r="F13" s="43"/>
      <c r="G13" s="43"/>
      <c r="H13" s="44"/>
      <c r="I13" s="40" t="s">
        <v>171</v>
      </c>
      <c r="J13" s="41"/>
      <c r="K13" s="42">
        <f>SUM(L3:L12)</f>
        <v>294</v>
      </c>
      <c r="L13" s="43"/>
      <c r="M13" s="43"/>
      <c r="N13" s="44"/>
      <c r="O13" s="40" t="s">
        <v>171</v>
      </c>
      <c r="P13" s="41"/>
      <c r="Q13" s="42">
        <f>SUM(R3:R12)</f>
        <v>294</v>
      </c>
      <c r="R13" s="43"/>
      <c r="S13" s="43"/>
      <c r="T13" s="44"/>
      <c r="U13" s="40" t="s">
        <v>171</v>
      </c>
      <c r="V13" s="41"/>
      <c r="W13" s="42">
        <f>SUM(X3:X12)</f>
        <v>294</v>
      </c>
      <c r="X13" s="43"/>
      <c r="Y13" s="43"/>
      <c r="Z13" s="44"/>
      <c r="AA13" s="40" t="s">
        <v>171</v>
      </c>
      <c r="AB13" s="41"/>
      <c r="AC13" s="42">
        <f>SUM(AD3:AD12)</f>
        <v>294</v>
      </c>
      <c r="AD13" s="43"/>
      <c r="AE13" s="43"/>
      <c r="AF13" s="44"/>
      <c r="AG13" s="40" t="s">
        <v>171</v>
      </c>
      <c r="AH13" s="41"/>
      <c r="AI13" s="42">
        <f>SUM(AJ3:AJ12)</f>
        <v>294</v>
      </c>
      <c r="AJ13" s="43"/>
      <c r="AK13" s="43"/>
      <c r="AL13" s="44"/>
      <c r="AM13" s="40" t="s">
        <v>171</v>
      </c>
      <c r="AN13" s="41"/>
      <c r="AO13" s="42">
        <f>SUM(AP3:AP12)</f>
        <v>294</v>
      </c>
      <c r="AP13" s="43"/>
      <c r="AQ13" s="43"/>
      <c r="AR13" s="44"/>
    </row>
    <row r="14" spans="1:44" ht="14.5" customHeight="1" x14ac:dyDescent="0.35">
      <c r="A14" s="45" t="s">
        <v>2</v>
      </c>
      <c r="B14" s="46"/>
      <c r="C14" s="9" t="s">
        <v>40</v>
      </c>
      <c r="D14" s="10"/>
      <c r="E14" s="32">
        <v>40</v>
      </c>
      <c r="F14" s="27">
        <f>IF(C14="", 0,
IFERROR(VLOOKUP(C14, 'Lista Alimenti'!$A$2:$C$31, 3, FALSE),
IFERROR(VLOOKUP(C14, 'Lista Alimenti'!$G$2:$I$60, 3, FALSE),
IFERROR(VLOOKUP(C14, 'Lista Alimenti'!$N$2:$P$14, 3, FALSE),
VLOOKUP(C14, 'Lista Alimenti'!$T$2:$V$44, 3, FALSE)
)))) * E14 / 100</f>
        <v>10</v>
      </c>
      <c r="G14" s="17" t="s">
        <v>170</v>
      </c>
      <c r="H14" s="18"/>
      <c r="I14" s="9" t="s">
        <v>40</v>
      </c>
      <c r="J14" s="10"/>
      <c r="K14" s="32">
        <v>40</v>
      </c>
      <c r="L14" s="27">
        <f>IF(I14="", 0,
IFERROR(VLOOKUP(I14, 'Lista Alimenti'!$A$2:$C$31, 3, FALSE),
IFERROR(VLOOKUP(I14, 'Lista Alimenti'!$G$2:$I$60, 3, FALSE),
IFERROR(VLOOKUP(I14, 'Lista Alimenti'!$N$2:$P$14, 3, FALSE),
VLOOKUP(I14, 'Lista Alimenti'!$T$2:$V$44, 3, FALSE)
)))) * K14 / 100</f>
        <v>10</v>
      </c>
      <c r="M14" s="17" t="s">
        <v>170</v>
      </c>
      <c r="N14" s="18"/>
      <c r="O14" s="9" t="s">
        <v>40</v>
      </c>
      <c r="P14" s="10"/>
      <c r="Q14" s="32">
        <v>40</v>
      </c>
      <c r="R14" s="27">
        <f>IF(O14="", 0,
IFERROR(VLOOKUP(O14, 'Lista Alimenti'!$A$2:$C$31, 3, FALSE),
IFERROR(VLOOKUP(O14, 'Lista Alimenti'!$G$2:$I$60, 3, FALSE),
IFERROR(VLOOKUP(O14, 'Lista Alimenti'!$N$2:$P$14, 3, FALSE),
VLOOKUP(O14, 'Lista Alimenti'!$T$2:$V$44, 3, FALSE)
)))) * Q14 / 100</f>
        <v>10</v>
      </c>
      <c r="S14" s="17" t="s">
        <v>170</v>
      </c>
      <c r="T14" s="18"/>
      <c r="U14" s="9" t="s">
        <v>40</v>
      </c>
      <c r="V14" s="10"/>
      <c r="W14" s="32">
        <v>40</v>
      </c>
      <c r="X14" s="27">
        <f>IF(U14="", 0,
IFERROR(VLOOKUP(U14, 'Lista Alimenti'!$A$2:$C$31, 3, FALSE),
IFERROR(VLOOKUP(U14, 'Lista Alimenti'!$G$2:$I$60, 3, FALSE),
IFERROR(VLOOKUP(U14, 'Lista Alimenti'!$N$2:$P$14, 3, FALSE),
VLOOKUP(U14, 'Lista Alimenti'!$T$2:$V$44, 3, FALSE)
)))) * W14 / 100</f>
        <v>10</v>
      </c>
      <c r="Y14" s="17" t="s">
        <v>170</v>
      </c>
      <c r="Z14" s="18"/>
      <c r="AA14" s="9" t="s">
        <v>40</v>
      </c>
      <c r="AB14" s="10"/>
      <c r="AC14" s="32">
        <v>40</v>
      </c>
      <c r="AD14" s="27">
        <f>IF(AA14="", 0,
IFERROR(VLOOKUP(AA14, 'Lista Alimenti'!$A$2:$C$31, 3, FALSE),
IFERROR(VLOOKUP(AA14, 'Lista Alimenti'!$G$2:$I$60, 3, FALSE),
IFERROR(VLOOKUP(AA14, 'Lista Alimenti'!$N$2:$P$14, 3, FALSE),
VLOOKUP(AA14, 'Lista Alimenti'!$T$2:$V$44, 3, FALSE)
)))) * AC14 / 100</f>
        <v>10</v>
      </c>
      <c r="AE14" s="17" t="s">
        <v>170</v>
      </c>
      <c r="AF14" s="18"/>
      <c r="AG14" s="9" t="s">
        <v>40</v>
      </c>
      <c r="AH14" s="10"/>
      <c r="AI14" s="32">
        <v>40</v>
      </c>
      <c r="AJ14" s="27">
        <f>IF(AG14="", 0,
IFERROR(VLOOKUP(AG14, 'Lista Alimenti'!$A$2:$C$31, 3, FALSE),
IFERROR(VLOOKUP(AG14, 'Lista Alimenti'!$G$2:$I$60, 3, FALSE),
IFERROR(VLOOKUP(AG14, 'Lista Alimenti'!$N$2:$P$14, 3, FALSE),
VLOOKUP(AG14, 'Lista Alimenti'!$T$2:$V$44, 3, FALSE)
)))) * AI14 / 100</f>
        <v>10</v>
      </c>
      <c r="AK14" s="17" t="s">
        <v>170</v>
      </c>
      <c r="AL14" s="18"/>
      <c r="AM14" s="9" t="s">
        <v>40</v>
      </c>
      <c r="AN14" s="10"/>
      <c r="AO14" s="32">
        <v>40</v>
      </c>
      <c r="AP14" s="27">
        <f>IF(AM14="", 0,
IFERROR(VLOOKUP(AM14, 'Lista Alimenti'!$A$2:$C$31, 3, FALSE),
IFERROR(VLOOKUP(AM14, 'Lista Alimenti'!$G$2:$I$60, 3, FALSE),
IFERROR(VLOOKUP(AM14, 'Lista Alimenti'!$N$2:$P$14, 3, FALSE),
VLOOKUP(AM14, 'Lista Alimenti'!$T$2:$V$44, 3, FALSE)
)))) * AO14 / 100</f>
        <v>10</v>
      </c>
      <c r="AQ14" s="17" t="s">
        <v>170</v>
      </c>
      <c r="AR14" s="18"/>
    </row>
    <row r="15" spans="1:44" ht="14.5" customHeight="1" x14ac:dyDescent="0.35">
      <c r="A15" s="47"/>
      <c r="B15" s="48"/>
      <c r="C15" s="28" t="s">
        <v>138</v>
      </c>
      <c r="D15" s="29"/>
      <c r="E15" s="32">
        <v>40</v>
      </c>
      <c r="F15" s="27">
        <f>IF(C15="", 0,
IFERROR(VLOOKUP(C15, 'Lista Alimenti'!$A$2:$C$31, 3, FALSE),
IFERROR(VLOOKUP(C15, 'Lista Alimenti'!$G$2:$I$60, 3, FALSE),
IFERROR(VLOOKUP(C15, 'Lista Alimenti'!$N$2:$P$14, 3, FALSE),
VLOOKUP(C15, 'Lista Alimenti'!$T$2:$V$44, 3, FALSE)
)))) * E15 / 100</f>
        <v>142</v>
      </c>
      <c r="G15" s="11"/>
      <c r="H15" s="12"/>
      <c r="I15" s="28" t="s">
        <v>138</v>
      </c>
      <c r="J15" s="29"/>
      <c r="K15" s="32">
        <v>40</v>
      </c>
      <c r="L15" s="27">
        <f>IF(I15="", 0,
IFERROR(VLOOKUP(I15, 'Lista Alimenti'!$A$2:$C$31, 3, FALSE),
IFERROR(VLOOKUP(I15, 'Lista Alimenti'!$G$2:$I$60, 3, FALSE),
IFERROR(VLOOKUP(I15, 'Lista Alimenti'!$N$2:$P$14, 3, FALSE),
VLOOKUP(I15, 'Lista Alimenti'!$T$2:$V$44, 3, FALSE)
)))) * K15 / 100</f>
        <v>142</v>
      </c>
      <c r="M15" s="11"/>
      <c r="N15" s="12"/>
      <c r="O15" s="28" t="s">
        <v>138</v>
      </c>
      <c r="P15" s="29"/>
      <c r="Q15" s="32">
        <v>40</v>
      </c>
      <c r="R15" s="27">
        <f>IF(O15="", 0,
IFERROR(VLOOKUP(O15, 'Lista Alimenti'!$A$2:$C$31, 3, FALSE),
IFERROR(VLOOKUP(O15, 'Lista Alimenti'!$G$2:$I$60, 3, FALSE),
IFERROR(VLOOKUP(O15, 'Lista Alimenti'!$N$2:$P$14, 3, FALSE),
VLOOKUP(O15, 'Lista Alimenti'!$T$2:$V$44, 3, FALSE)
)))) * Q15 / 100</f>
        <v>142</v>
      </c>
      <c r="S15" s="11"/>
      <c r="T15" s="12"/>
      <c r="U15" s="28" t="s">
        <v>138</v>
      </c>
      <c r="V15" s="29"/>
      <c r="W15" s="32">
        <v>40</v>
      </c>
      <c r="X15" s="27">
        <f>IF(U15="", 0,
IFERROR(VLOOKUP(U15, 'Lista Alimenti'!$A$2:$C$31, 3, FALSE),
IFERROR(VLOOKUP(U15, 'Lista Alimenti'!$G$2:$I$60, 3, FALSE),
IFERROR(VLOOKUP(U15, 'Lista Alimenti'!$N$2:$P$14, 3, FALSE),
VLOOKUP(U15, 'Lista Alimenti'!$T$2:$V$44, 3, FALSE)
)))) * W15 / 100</f>
        <v>142</v>
      </c>
      <c r="Y15" s="11"/>
      <c r="Z15" s="12"/>
      <c r="AA15" s="28" t="s">
        <v>138</v>
      </c>
      <c r="AB15" s="29"/>
      <c r="AC15" s="32">
        <v>40</v>
      </c>
      <c r="AD15" s="27">
        <f>IF(AA15="", 0,
IFERROR(VLOOKUP(AA15, 'Lista Alimenti'!$A$2:$C$31, 3, FALSE),
IFERROR(VLOOKUP(AA15, 'Lista Alimenti'!$G$2:$I$60, 3, FALSE),
IFERROR(VLOOKUP(AA15, 'Lista Alimenti'!$N$2:$P$14, 3, FALSE),
VLOOKUP(AA15, 'Lista Alimenti'!$T$2:$V$44, 3, FALSE)
)))) * AC15 / 100</f>
        <v>142</v>
      </c>
      <c r="AE15" s="11"/>
      <c r="AF15" s="12"/>
      <c r="AG15" s="28" t="s">
        <v>138</v>
      </c>
      <c r="AH15" s="29"/>
      <c r="AI15" s="32">
        <v>40</v>
      </c>
      <c r="AJ15" s="27">
        <f>IF(AG15="", 0,
IFERROR(VLOOKUP(AG15, 'Lista Alimenti'!$A$2:$C$31, 3, FALSE),
IFERROR(VLOOKUP(AG15, 'Lista Alimenti'!$G$2:$I$60, 3, FALSE),
IFERROR(VLOOKUP(AG15, 'Lista Alimenti'!$N$2:$P$14, 3, FALSE),
VLOOKUP(AG15, 'Lista Alimenti'!$T$2:$V$44, 3, FALSE)
)))) * AI15 / 100</f>
        <v>142</v>
      </c>
      <c r="AK15" s="11"/>
      <c r="AL15" s="12"/>
      <c r="AM15" s="28" t="s">
        <v>138</v>
      </c>
      <c r="AN15" s="29"/>
      <c r="AO15" s="32">
        <v>40</v>
      </c>
      <c r="AP15" s="27">
        <f>IF(AM15="", 0,
IFERROR(VLOOKUP(AM15, 'Lista Alimenti'!$A$2:$C$31, 3, FALSE),
IFERROR(VLOOKUP(AM15, 'Lista Alimenti'!$G$2:$I$60, 3, FALSE),
IFERROR(VLOOKUP(AM15, 'Lista Alimenti'!$N$2:$P$14, 3, FALSE),
VLOOKUP(AM15, 'Lista Alimenti'!$T$2:$V$44, 3, FALSE)
)))) * AO15 / 100</f>
        <v>142</v>
      </c>
      <c r="AQ15" s="11"/>
      <c r="AR15" s="12"/>
    </row>
    <row r="16" spans="1:44" ht="14.5" customHeight="1" x14ac:dyDescent="0.35">
      <c r="A16" s="47"/>
      <c r="B16" s="48"/>
      <c r="C16" s="28" t="s">
        <v>122</v>
      </c>
      <c r="D16" s="29"/>
      <c r="E16" s="32">
        <v>40</v>
      </c>
      <c r="F16" s="27">
        <f>IF(C16="", 0,
IFERROR(VLOOKUP(C16, 'Lista Alimenti'!$A$2:$C$31, 3, FALSE),
IFERROR(VLOOKUP(C16, 'Lista Alimenti'!$G$2:$I$60, 3, FALSE),
IFERROR(VLOOKUP(C16, 'Lista Alimenti'!$N$2:$P$14, 3, FALSE),
VLOOKUP(C16, 'Lista Alimenti'!$T$2:$V$44, 3, FALSE)
)))) * E16 / 100</f>
        <v>142</v>
      </c>
      <c r="G16" s="13"/>
      <c r="H16" s="14"/>
      <c r="I16" s="28" t="s">
        <v>122</v>
      </c>
      <c r="J16" s="29"/>
      <c r="K16" s="32">
        <v>40</v>
      </c>
      <c r="L16" s="27">
        <f>IF(I16="", 0,
IFERROR(VLOOKUP(I16, 'Lista Alimenti'!$A$2:$C$31, 3, FALSE),
IFERROR(VLOOKUP(I16, 'Lista Alimenti'!$G$2:$I$60, 3, FALSE),
IFERROR(VLOOKUP(I16, 'Lista Alimenti'!$N$2:$P$14, 3, FALSE),
VLOOKUP(I16, 'Lista Alimenti'!$T$2:$V$44, 3, FALSE)
)))) * K16 / 100</f>
        <v>142</v>
      </c>
      <c r="M16" s="13"/>
      <c r="N16" s="14"/>
      <c r="O16" s="28" t="s">
        <v>122</v>
      </c>
      <c r="P16" s="29"/>
      <c r="Q16" s="32">
        <v>40</v>
      </c>
      <c r="R16" s="27">
        <f>IF(O16="", 0,
IFERROR(VLOOKUP(O16, 'Lista Alimenti'!$A$2:$C$31, 3, FALSE),
IFERROR(VLOOKUP(O16, 'Lista Alimenti'!$G$2:$I$60, 3, FALSE),
IFERROR(VLOOKUP(O16, 'Lista Alimenti'!$N$2:$P$14, 3, FALSE),
VLOOKUP(O16, 'Lista Alimenti'!$T$2:$V$44, 3, FALSE)
)))) * Q16 / 100</f>
        <v>142</v>
      </c>
      <c r="S16" s="13"/>
      <c r="T16" s="14"/>
      <c r="U16" s="28" t="s">
        <v>122</v>
      </c>
      <c r="V16" s="29"/>
      <c r="W16" s="32">
        <v>40</v>
      </c>
      <c r="X16" s="27">
        <f>IF(U16="", 0,
IFERROR(VLOOKUP(U16, 'Lista Alimenti'!$A$2:$C$31, 3, FALSE),
IFERROR(VLOOKUP(U16, 'Lista Alimenti'!$G$2:$I$60, 3, FALSE),
IFERROR(VLOOKUP(U16, 'Lista Alimenti'!$N$2:$P$14, 3, FALSE),
VLOOKUP(U16, 'Lista Alimenti'!$T$2:$V$44, 3, FALSE)
)))) * W16 / 100</f>
        <v>142</v>
      </c>
      <c r="Y16" s="13"/>
      <c r="Z16" s="14"/>
      <c r="AA16" s="28" t="s">
        <v>122</v>
      </c>
      <c r="AB16" s="29"/>
      <c r="AC16" s="32">
        <v>40</v>
      </c>
      <c r="AD16" s="27">
        <f>IF(AA16="", 0,
IFERROR(VLOOKUP(AA16, 'Lista Alimenti'!$A$2:$C$31, 3, FALSE),
IFERROR(VLOOKUP(AA16, 'Lista Alimenti'!$G$2:$I$60, 3, FALSE),
IFERROR(VLOOKUP(AA16, 'Lista Alimenti'!$N$2:$P$14, 3, FALSE),
VLOOKUP(AA16, 'Lista Alimenti'!$T$2:$V$44, 3, FALSE)
)))) * AC16 / 100</f>
        <v>142</v>
      </c>
      <c r="AE16" s="13"/>
      <c r="AF16" s="14"/>
      <c r="AG16" s="28" t="s">
        <v>122</v>
      </c>
      <c r="AH16" s="29"/>
      <c r="AI16" s="32">
        <v>40</v>
      </c>
      <c r="AJ16" s="27">
        <f>IF(AG16="", 0,
IFERROR(VLOOKUP(AG16, 'Lista Alimenti'!$A$2:$C$31, 3, FALSE),
IFERROR(VLOOKUP(AG16, 'Lista Alimenti'!$G$2:$I$60, 3, FALSE),
IFERROR(VLOOKUP(AG16, 'Lista Alimenti'!$N$2:$P$14, 3, FALSE),
VLOOKUP(AG16, 'Lista Alimenti'!$T$2:$V$44, 3, FALSE)
)))) * AI16 / 100</f>
        <v>142</v>
      </c>
      <c r="AK16" s="13"/>
      <c r="AL16" s="14"/>
      <c r="AM16" s="28" t="s">
        <v>122</v>
      </c>
      <c r="AN16" s="29"/>
      <c r="AO16" s="32">
        <v>40</v>
      </c>
      <c r="AP16" s="27">
        <f>IF(AM16="", 0,
IFERROR(VLOOKUP(AM16, 'Lista Alimenti'!$A$2:$C$31, 3, FALSE),
IFERROR(VLOOKUP(AM16, 'Lista Alimenti'!$G$2:$I$60, 3, FALSE),
IFERROR(VLOOKUP(AM16, 'Lista Alimenti'!$N$2:$P$14, 3, FALSE),
VLOOKUP(AM16, 'Lista Alimenti'!$T$2:$V$44, 3, FALSE)
)))) * AO16 / 100</f>
        <v>142</v>
      </c>
      <c r="AQ16" s="13"/>
      <c r="AR16" s="14"/>
    </row>
    <row r="17" spans="1:44" ht="14.5" customHeight="1" x14ac:dyDescent="0.35">
      <c r="A17" s="47"/>
      <c r="B17" s="48"/>
      <c r="C17" s="28"/>
      <c r="D17" s="29"/>
      <c r="E17" s="32">
        <v>40</v>
      </c>
      <c r="F17" s="27">
        <f>IF(C17="", 0,
IFERROR(VLOOKUP(C17, 'Lista Alimenti'!$A$2:$C$31, 3, FALSE),
IFERROR(VLOOKUP(C17, 'Lista Alimenti'!$G$2:$I$60, 3, FALSE),
IFERROR(VLOOKUP(C17, 'Lista Alimenti'!$N$2:$P$14, 3, FALSE),
VLOOKUP(C17, 'Lista Alimenti'!$T$2:$V$44, 3, FALSE)
)))) * E17 / 100</f>
        <v>0</v>
      </c>
      <c r="G17" s="13"/>
      <c r="H17" s="14"/>
      <c r="I17" s="28"/>
      <c r="J17" s="29"/>
      <c r="K17" s="32">
        <v>40</v>
      </c>
      <c r="L17" s="27">
        <f>IF(I17="", 0,
IFERROR(VLOOKUP(I17, 'Lista Alimenti'!$A$2:$C$31, 3, FALSE),
IFERROR(VLOOKUP(I17, 'Lista Alimenti'!$G$2:$I$60, 3, FALSE),
IFERROR(VLOOKUP(I17, 'Lista Alimenti'!$N$2:$P$14, 3, FALSE),
VLOOKUP(I17, 'Lista Alimenti'!$T$2:$V$44, 3, FALSE)
)))) * K17 / 100</f>
        <v>0</v>
      </c>
      <c r="M17" s="13"/>
      <c r="N17" s="14"/>
      <c r="O17" s="28"/>
      <c r="P17" s="29"/>
      <c r="Q17" s="32">
        <v>40</v>
      </c>
      <c r="R17" s="27">
        <f>IF(O17="", 0,
IFERROR(VLOOKUP(O17, 'Lista Alimenti'!$A$2:$C$31, 3, FALSE),
IFERROR(VLOOKUP(O17, 'Lista Alimenti'!$G$2:$I$60, 3, FALSE),
IFERROR(VLOOKUP(O17, 'Lista Alimenti'!$N$2:$P$14, 3, FALSE),
VLOOKUP(O17, 'Lista Alimenti'!$T$2:$V$44, 3, FALSE)
)))) * Q17 / 100</f>
        <v>0</v>
      </c>
      <c r="S17" s="13"/>
      <c r="T17" s="14"/>
      <c r="U17" s="28"/>
      <c r="V17" s="29"/>
      <c r="W17" s="32">
        <v>40</v>
      </c>
      <c r="X17" s="27">
        <f>IF(U17="", 0,
IFERROR(VLOOKUP(U17, 'Lista Alimenti'!$A$2:$C$31, 3, FALSE),
IFERROR(VLOOKUP(U17, 'Lista Alimenti'!$G$2:$I$60, 3, FALSE),
IFERROR(VLOOKUP(U17, 'Lista Alimenti'!$N$2:$P$14, 3, FALSE),
VLOOKUP(U17, 'Lista Alimenti'!$T$2:$V$44, 3, FALSE)
)))) * W17 / 100</f>
        <v>0</v>
      </c>
      <c r="Y17" s="13"/>
      <c r="Z17" s="14"/>
      <c r="AA17" s="28"/>
      <c r="AB17" s="29"/>
      <c r="AC17" s="32">
        <v>40</v>
      </c>
      <c r="AD17" s="27">
        <f>IF(AA17="", 0,
IFERROR(VLOOKUP(AA17, 'Lista Alimenti'!$A$2:$C$31, 3, FALSE),
IFERROR(VLOOKUP(AA17, 'Lista Alimenti'!$G$2:$I$60, 3, FALSE),
IFERROR(VLOOKUP(AA17, 'Lista Alimenti'!$N$2:$P$14, 3, FALSE),
VLOOKUP(AA17, 'Lista Alimenti'!$T$2:$V$44, 3, FALSE)
)))) * AC17 / 100</f>
        <v>0</v>
      </c>
      <c r="AE17" s="13"/>
      <c r="AF17" s="14"/>
      <c r="AG17" s="28"/>
      <c r="AH17" s="29"/>
      <c r="AI17" s="32">
        <v>40</v>
      </c>
      <c r="AJ17" s="27">
        <f>IF(AG17="", 0,
IFERROR(VLOOKUP(AG17, 'Lista Alimenti'!$A$2:$C$31, 3, FALSE),
IFERROR(VLOOKUP(AG17, 'Lista Alimenti'!$G$2:$I$60, 3, FALSE),
IFERROR(VLOOKUP(AG17, 'Lista Alimenti'!$N$2:$P$14, 3, FALSE),
VLOOKUP(AG17, 'Lista Alimenti'!$T$2:$V$44, 3, FALSE)
)))) * AI17 / 100</f>
        <v>0</v>
      </c>
      <c r="AK17" s="13"/>
      <c r="AL17" s="14"/>
      <c r="AM17" s="28"/>
      <c r="AN17" s="29"/>
      <c r="AO17" s="32">
        <v>40</v>
      </c>
      <c r="AP17" s="27">
        <f>IF(AM17="", 0,
IFERROR(VLOOKUP(AM17, 'Lista Alimenti'!$A$2:$C$31, 3, FALSE),
IFERROR(VLOOKUP(AM17, 'Lista Alimenti'!$G$2:$I$60, 3, FALSE),
IFERROR(VLOOKUP(AM17, 'Lista Alimenti'!$N$2:$P$14, 3, FALSE),
VLOOKUP(AM17, 'Lista Alimenti'!$T$2:$V$44, 3, FALSE)
)))) * AO17 / 100</f>
        <v>0</v>
      </c>
      <c r="AQ17" s="13"/>
      <c r="AR17" s="14"/>
    </row>
    <row r="18" spans="1:44" ht="14.5" customHeight="1" x14ac:dyDescent="0.35">
      <c r="A18" s="47"/>
      <c r="B18" s="48"/>
      <c r="C18" s="28"/>
      <c r="D18" s="29"/>
      <c r="E18" s="32">
        <v>40</v>
      </c>
      <c r="F18" s="27">
        <f>IF(C18="", 0,
IFERROR(VLOOKUP(C18, 'Lista Alimenti'!$A$2:$C$31, 3, FALSE),
IFERROR(VLOOKUP(C18, 'Lista Alimenti'!$G$2:$I$60, 3, FALSE),
IFERROR(VLOOKUP(C18, 'Lista Alimenti'!$N$2:$P$14, 3, FALSE),
VLOOKUP(C18, 'Lista Alimenti'!$T$2:$V$44, 3, FALSE)
)))) * E18 / 100</f>
        <v>0</v>
      </c>
      <c r="G18" s="13"/>
      <c r="H18" s="14"/>
      <c r="I18" s="28"/>
      <c r="J18" s="29"/>
      <c r="K18" s="32">
        <v>40</v>
      </c>
      <c r="L18" s="27">
        <f>IF(I18="", 0,
IFERROR(VLOOKUP(I18, 'Lista Alimenti'!$A$2:$C$31, 3, FALSE),
IFERROR(VLOOKUP(I18, 'Lista Alimenti'!$G$2:$I$60, 3, FALSE),
IFERROR(VLOOKUP(I18, 'Lista Alimenti'!$N$2:$P$14, 3, FALSE),
VLOOKUP(I18, 'Lista Alimenti'!$T$2:$V$44, 3, FALSE)
)))) * K18 / 100</f>
        <v>0</v>
      </c>
      <c r="M18" s="13"/>
      <c r="N18" s="14"/>
      <c r="O18" s="28"/>
      <c r="P18" s="29"/>
      <c r="Q18" s="32">
        <v>40</v>
      </c>
      <c r="R18" s="27">
        <f>IF(O18="", 0,
IFERROR(VLOOKUP(O18, 'Lista Alimenti'!$A$2:$C$31, 3, FALSE),
IFERROR(VLOOKUP(O18, 'Lista Alimenti'!$G$2:$I$60, 3, FALSE),
IFERROR(VLOOKUP(O18, 'Lista Alimenti'!$N$2:$P$14, 3, FALSE),
VLOOKUP(O18, 'Lista Alimenti'!$T$2:$V$44, 3, FALSE)
)))) * Q18 / 100</f>
        <v>0</v>
      </c>
      <c r="S18" s="13"/>
      <c r="T18" s="14"/>
      <c r="U18" s="28"/>
      <c r="V18" s="29"/>
      <c r="W18" s="32">
        <v>40</v>
      </c>
      <c r="X18" s="27">
        <f>IF(U18="", 0,
IFERROR(VLOOKUP(U18, 'Lista Alimenti'!$A$2:$C$31, 3, FALSE),
IFERROR(VLOOKUP(U18, 'Lista Alimenti'!$G$2:$I$60, 3, FALSE),
IFERROR(VLOOKUP(U18, 'Lista Alimenti'!$N$2:$P$14, 3, FALSE),
VLOOKUP(U18, 'Lista Alimenti'!$T$2:$V$44, 3, FALSE)
)))) * W18 / 100</f>
        <v>0</v>
      </c>
      <c r="Y18" s="13"/>
      <c r="Z18" s="14"/>
      <c r="AA18" s="28"/>
      <c r="AB18" s="29"/>
      <c r="AC18" s="32">
        <v>40</v>
      </c>
      <c r="AD18" s="27">
        <f>IF(AA18="", 0,
IFERROR(VLOOKUP(AA18, 'Lista Alimenti'!$A$2:$C$31, 3, FALSE),
IFERROR(VLOOKUP(AA18, 'Lista Alimenti'!$G$2:$I$60, 3, FALSE),
IFERROR(VLOOKUP(AA18, 'Lista Alimenti'!$N$2:$P$14, 3, FALSE),
VLOOKUP(AA18, 'Lista Alimenti'!$T$2:$V$44, 3, FALSE)
)))) * AC18 / 100</f>
        <v>0</v>
      </c>
      <c r="AE18" s="13"/>
      <c r="AF18" s="14"/>
      <c r="AG18" s="28"/>
      <c r="AH18" s="29"/>
      <c r="AI18" s="32">
        <v>40</v>
      </c>
      <c r="AJ18" s="27">
        <f>IF(AG18="", 0,
IFERROR(VLOOKUP(AG18, 'Lista Alimenti'!$A$2:$C$31, 3, FALSE),
IFERROR(VLOOKUP(AG18, 'Lista Alimenti'!$G$2:$I$60, 3, FALSE),
IFERROR(VLOOKUP(AG18, 'Lista Alimenti'!$N$2:$P$14, 3, FALSE),
VLOOKUP(AG18, 'Lista Alimenti'!$T$2:$V$44, 3, FALSE)
)))) * AI18 / 100</f>
        <v>0</v>
      </c>
      <c r="AK18" s="13"/>
      <c r="AL18" s="14"/>
      <c r="AM18" s="28"/>
      <c r="AN18" s="29"/>
      <c r="AO18" s="32">
        <v>40</v>
      </c>
      <c r="AP18" s="27">
        <f>IF(AM18="", 0,
IFERROR(VLOOKUP(AM18, 'Lista Alimenti'!$A$2:$C$31, 3, FALSE),
IFERROR(VLOOKUP(AM18, 'Lista Alimenti'!$G$2:$I$60, 3, FALSE),
IFERROR(VLOOKUP(AM18, 'Lista Alimenti'!$N$2:$P$14, 3, FALSE),
VLOOKUP(AM18, 'Lista Alimenti'!$T$2:$V$44, 3, FALSE)
)))) * AO18 / 100</f>
        <v>0</v>
      </c>
      <c r="AQ18" s="13"/>
      <c r="AR18" s="14"/>
    </row>
    <row r="19" spans="1:44" ht="14.5" customHeight="1" x14ac:dyDescent="0.35">
      <c r="A19" s="47"/>
      <c r="B19" s="48"/>
      <c r="C19" s="28"/>
      <c r="D19" s="29"/>
      <c r="E19" s="32">
        <v>40</v>
      </c>
      <c r="F19" s="27">
        <f>IF(C19="", 0,
IFERROR(VLOOKUP(C19, 'Lista Alimenti'!$A$2:$C$31, 3, FALSE),
IFERROR(VLOOKUP(C19, 'Lista Alimenti'!$G$2:$I$60, 3, FALSE),
IFERROR(VLOOKUP(C19, 'Lista Alimenti'!$N$2:$P$14, 3, FALSE),
VLOOKUP(C19, 'Lista Alimenti'!$T$2:$V$44, 3, FALSE)
)))) * E19 / 100</f>
        <v>0</v>
      </c>
      <c r="G19" s="13"/>
      <c r="H19" s="14"/>
      <c r="I19" s="28"/>
      <c r="J19" s="29"/>
      <c r="K19" s="32">
        <v>40</v>
      </c>
      <c r="L19" s="27">
        <f>IF(I19="", 0,
IFERROR(VLOOKUP(I19, 'Lista Alimenti'!$A$2:$C$31, 3, FALSE),
IFERROR(VLOOKUP(I19, 'Lista Alimenti'!$G$2:$I$60, 3, FALSE),
IFERROR(VLOOKUP(I19, 'Lista Alimenti'!$N$2:$P$14, 3, FALSE),
VLOOKUP(I19, 'Lista Alimenti'!$T$2:$V$44, 3, FALSE)
)))) * K19 / 100</f>
        <v>0</v>
      </c>
      <c r="M19" s="13"/>
      <c r="N19" s="14"/>
      <c r="O19" s="28"/>
      <c r="P19" s="29"/>
      <c r="Q19" s="32">
        <v>40</v>
      </c>
      <c r="R19" s="27">
        <f>IF(O19="", 0,
IFERROR(VLOOKUP(O19, 'Lista Alimenti'!$A$2:$C$31, 3, FALSE),
IFERROR(VLOOKUP(O19, 'Lista Alimenti'!$G$2:$I$60, 3, FALSE),
IFERROR(VLOOKUP(O19, 'Lista Alimenti'!$N$2:$P$14, 3, FALSE),
VLOOKUP(O19, 'Lista Alimenti'!$T$2:$V$44, 3, FALSE)
)))) * Q19 / 100</f>
        <v>0</v>
      </c>
      <c r="S19" s="13"/>
      <c r="T19" s="14"/>
      <c r="U19" s="28"/>
      <c r="V19" s="29"/>
      <c r="W19" s="32">
        <v>40</v>
      </c>
      <c r="X19" s="27">
        <f>IF(U19="", 0,
IFERROR(VLOOKUP(U19, 'Lista Alimenti'!$A$2:$C$31, 3, FALSE),
IFERROR(VLOOKUP(U19, 'Lista Alimenti'!$G$2:$I$60, 3, FALSE),
IFERROR(VLOOKUP(U19, 'Lista Alimenti'!$N$2:$P$14, 3, FALSE),
VLOOKUP(U19, 'Lista Alimenti'!$T$2:$V$44, 3, FALSE)
)))) * W19 / 100</f>
        <v>0</v>
      </c>
      <c r="Y19" s="13"/>
      <c r="Z19" s="14"/>
      <c r="AA19" s="28"/>
      <c r="AB19" s="29"/>
      <c r="AC19" s="32">
        <v>40</v>
      </c>
      <c r="AD19" s="27">
        <f>IF(AA19="", 0,
IFERROR(VLOOKUP(AA19, 'Lista Alimenti'!$A$2:$C$31, 3, FALSE),
IFERROR(VLOOKUP(AA19, 'Lista Alimenti'!$G$2:$I$60, 3, FALSE),
IFERROR(VLOOKUP(AA19, 'Lista Alimenti'!$N$2:$P$14, 3, FALSE),
VLOOKUP(AA19, 'Lista Alimenti'!$T$2:$V$44, 3, FALSE)
)))) * AC19 / 100</f>
        <v>0</v>
      </c>
      <c r="AE19" s="13"/>
      <c r="AF19" s="14"/>
      <c r="AG19" s="28"/>
      <c r="AH19" s="29"/>
      <c r="AI19" s="32">
        <v>40</v>
      </c>
      <c r="AJ19" s="27">
        <f>IF(AG19="", 0,
IFERROR(VLOOKUP(AG19, 'Lista Alimenti'!$A$2:$C$31, 3, FALSE),
IFERROR(VLOOKUP(AG19, 'Lista Alimenti'!$G$2:$I$60, 3, FALSE),
IFERROR(VLOOKUP(AG19, 'Lista Alimenti'!$N$2:$P$14, 3, FALSE),
VLOOKUP(AG19, 'Lista Alimenti'!$T$2:$V$44, 3, FALSE)
)))) * AI19 / 100</f>
        <v>0</v>
      </c>
      <c r="AK19" s="13"/>
      <c r="AL19" s="14"/>
      <c r="AM19" s="28"/>
      <c r="AN19" s="29"/>
      <c r="AO19" s="32">
        <v>40</v>
      </c>
      <c r="AP19" s="27">
        <f>IF(AM19="", 0,
IFERROR(VLOOKUP(AM19, 'Lista Alimenti'!$A$2:$C$31, 3, FALSE),
IFERROR(VLOOKUP(AM19, 'Lista Alimenti'!$G$2:$I$60, 3, FALSE),
IFERROR(VLOOKUP(AM19, 'Lista Alimenti'!$N$2:$P$14, 3, FALSE),
VLOOKUP(AM19, 'Lista Alimenti'!$T$2:$V$44, 3, FALSE)
)))) * AO19 / 100</f>
        <v>0</v>
      </c>
      <c r="AQ19" s="13"/>
      <c r="AR19" s="14"/>
    </row>
    <row r="20" spans="1:44" ht="14.5" customHeight="1" x14ac:dyDescent="0.35">
      <c r="A20" s="47"/>
      <c r="B20" s="48"/>
      <c r="C20" s="28"/>
      <c r="D20" s="29"/>
      <c r="E20" s="32">
        <v>40</v>
      </c>
      <c r="F20" s="27">
        <f>IF(C20="", 0,
IFERROR(VLOOKUP(C20, 'Lista Alimenti'!$A$2:$C$31, 3, FALSE),
IFERROR(VLOOKUP(C20, 'Lista Alimenti'!$G$2:$I$60, 3, FALSE),
IFERROR(VLOOKUP(C20, 'Lista Alimenti'!$N$2:$P$14, 3, FALSE),
VLOOKUP(C20, 'Lista Alimenti'!$T$2:$V$44, 3, FALSE)
)))) * E20 / 100</f>
        <v>0</v>
      </c>
      <c r="G20" s="13"/>
      <c r="H20" s="14"/>
      <c r="I20" s="28"/>
      <c r="J20" s="29"/>
      <c r="K20" s="32">
        <v>40</v>
      </c>
      <c r="L20" s="27">
        <f>IF(I20="", 0,
IFERROR(VLOOKUP(I20, 'Lista Alimenti'!$A$2:$C$31, 3, FALSE),
IFERROR(VLOOKUP(I20, 'Lista Alimenti'!$G$2:$I$60, 3, FALSE),
IFERROR(VLOOKUP(I20, 'Lista Alimenti'!$N$2:$P$14, 3, FALSE),
VLOOKUP(I20, 'Lista Alimenti'!$T$2:$V$44, 3, FALSE)
)))) * K20 / 100</f>
        <v>0</v>
      </c>
      <c r="M20" s="13"/>
      <c r="N20" s="14"/>
      <c r="O20" s="28"/>
      <c r="P20" s="29"/>
      <c r="Q20" s="32">
        <v>40</v>
      </c>
      <c r="R20" s="27">
        <f>IF(O20="", 0,
IFERROR(VLOOKUP(O20, 'Lista Alimenti'!$A$2:$C$31, 3, FALSE),
IFERROR(VLOOKUP(O20, 'Lista Alimenti'!$G$2:$I$60, 3, FALSE),
IFERROR(VLOOKUP(O20, 'Lista Alimenti'!$N$2:$P$14, 3, FALSE),
VLOOKUP(O20, 'Lista Alimenti'!$T$2:$V$44, 3, FALSE)
)))) * Q20 / 100</f>
        <v>0</v>
      </c>
      <c r="S20" s="13"/>
      <c r="T20" s="14"/>
      <c r="U20" s="28"/>
      <c r="V20" s="29"/>
      <c r="W20" s="32">
        <v>40</v>
      </c>
      <c r="X20" s="27">
        <f>IF(U20="", 0,
IFERROR(VLOOKUP(U20, 'Lista Alimenti'!$A$2:$C$31, 3, FALSE),
IFERROR(VLOOKUP(U20, 'Lista Alimenti'!$G$2:$I$60, 3, FALSE),
IFERROR(VLOOKUP(U20, 'Lista Alimenti'!$N$2:$P$14, 3, FALSE),
VLOOKUP(U20, 'Lista Alimenti'!$T$2:$V$44, 3, FALSE)
)))) * W20 / 100</f>
        <v>0</v>
      </c>
      <c r="Y20" s="13"/>
      <c r="Z20" s="14"/>
      <c r="AA20" s="28"/>
      <c r="AB20" s="29"/>
      <c r="AC20" s="32">
        <v>40</v>
      </c>
      <c r="AD20" s="27">
        <f>IF(AA20="", 0,
IFERROR(VLOOKUP(AA20, 'Lista Alimenti'!$A$2:$C$31, 3, FALSE),
IFERROR(VLOOKUP(AA20, 'Lista Alimenti'!$G$2:$I$60, 3, FALSE),
IFERROR(VLOOKUP(AA20, 'Lista Alimenti'!$N$2:$P$14, 3, FALSE),
VLOOKUP(AA20, 'Lista Alimenti'!$T$2:$V$44, 3, FALSE)
)))) * AC20 / 100</f>
        <v>0</v>
      </c>
      <c r="AE20" s="13"/>
      <c r="AF20" s="14"/>
      <c r="AG20" s="28"/>
      <c r="AH20" s="29"/>
      <c r="AI20" s="32">
        <v>40</v>
      </c>
      <c r="AJ20" s="27">
        <f>IF(AG20="", 0,
IFERROR(VLOOKUP(AG20, 'Lista Alimenti'!$A$2:$C$31, 3, FALSE),
IFERROR(VLOOKUP(AG20, 'Lista Alimenti'!$G$2:$I$60, 3, FALSE),
IFERROR(VLOOKUP(AG20, 'Lista Alimenti'!$N$2:$P$14, 3, FALSE),
VLOOKUP(AG20, 'Lista Alimenti'!$T$2:$V$44, 3, FALSE)
)))) * AI20 / 100</f>
        <v>0</v>
      </c>
      <c r="AK20" s="13"/>
      <c r="AL20" s="14"/>
      <c r="AM20" s="28"/>
      <c r="AN20" s="29"/>
      <c r="AO20" s="32">
        <v>40</v>
      </c>
      <c r="AP20" s="27">
        <f>IF(AM20="", 0,
IFERROR(VLOOKUP(AM20, 'Lista Alimenti'!$A$2:$C$31, 3, FALSE),
IFERROR(VLOOKUP(AM20, 'Lista Alimenti'!$G$2:$I$60, 3, FALSE),
IFERROR(VLOOKUP(AM20, 'Lista Alimenti'!$N$2:$P$14, 3, FALSE),
VLOOKUP(AM20, 'Lista Alimenti'!$T$2:$V$44, 3, FALSE)
)))) * AO20 / 100</f>
        <v>0</v>
      </c>
      <c r="AQ20" s="13"/>
      <c r="AR20" s="14"/>
    </row>
    <row r="21" spans="1:44" ht="14.5" customHeight="1" x14ac:dyDescent="0.35">
      <c r="A21" s="47"/>
      <c r="B21" s="48"/>
      <c r="C21" s="28"/>
      <c r="D21" s="29"/>
      <c r="E21" s="32">
        <v>40</v>
      </c>
      <c r="F21" s="27">
        <f>IF(C21="", 0,
IFERROR(VLOOKUP(C21, 'Lista Alimenti'!$A$2:$C$31, 3, FALSE),
IFERROR(VLOOKUP(C21, 'Lista Alimenti'!$G$2:$I$60, 3, FALSE),
IFERROR(VLOOKUP(C21, 'Lista Alimenti'!$N$2:$P$14, 3, FALSE),
VLOOKUP(C21, 'Lista Alimenti'!$T$2:$V$44, 3, FALSE)
)))) * E21 / 100</f>
        <v>0</v>
      </c>
      <c r="G21" s="13"/>
      <c r="H21" s="14"/>
      <c r="I21" s="28"/>
      <c r="J21" s="29"/>
      <c r="K21" s="32">
        <v>40</v>
      </c>
      <c r="L21" s="27">
        <f>IF(I21="", 0,
IFERROR(VLOOKUP(I21, 'Lista Alimenti'!$A$2:$C$31, 3, FALSE),
IFERROR(VLOOKUP(I21, 'Lista Alimenti'!$G$2:$I$60, 3, FALSE),
IFERROR(VLOOKUP(I21, 'Lista Alimenti'!$N$2:$P$14, 3, FALSE),
VLOOKUP(I21, 'Lista Alimenti'!$T$2:$V$44, 3, FALSE)
)))) * K21 / 100</f>
        <v>0</v>
      </c>
      <c r="M21" s="13"/>
      <c r="N21" s="14"/>
      <c r="O21" s="28"/>
      <c r="P21" s="29"/>
      <c r="Q21" s="32">
        <v>40</v>
      </c>
      <c r="R21" s="27">
        <f>IF(O21="", 0,
IFERROR(VLOOKUP(O21, 'Lista Alimenti'!$A$2:$C$31, 3, FALSE),
IFERROR(VLOOKUP(O21, 'Lista Alimenti'!$G$2:$I$60, 3, FALSE),
IFERROR(VLOOKUP(O21, 'Lista Alimenti'!$N$2:$P$14, 3, FALSE),
VLOOKUP(O21, 'Lista Alimenti'!$T$2:$V$44, 3, FALSE)
)))) * Q21 / 100</f>
        <v>0</v>
      </c>
      <c r="S21" s="13"/>
      <c r="T21" s="14"/>
      <c r="U21" s="28"/>
      <c r="V21" s="29"/>
      <c r="W21" s="32">
        <v>40</v>
      </c>
      <c r="X21" s="27">
        <f>IF(U21="", 0,
IFERROR(VLOOKUP(U21, 'Lista Alimenti'!$A$2:$C$31, 3, FALSE),
IFERROR(VLOOKUP(U21, 'Lista Alimenti'!$G$2:$I$60, 3, FALSE),
IFERROR(VLOOKUP(U21, 'Lista Alimenti'!$N$2:$P$14, 3, FALSE),
VLOOKUP(U21, 'Lista Alimenti'!$T$2:$V$44, 3, FALSE)
)))) * W21 / 100</f>
        <v>0</v>
      </c>
      <c r="Y21" s="13"/>
      <c r="Z21" s="14"/>
      <c r="AA21" s="28"/>
      <c r="AB21" s="29"/>
      <c r="AC21" s="32">
        <v>40</v>
      </c>
      <c r="AD21" s="27">
        <f>IF(AA21="", 0,
IFERROR(VLOOKUP(AA21, 'Lista Alimenti'!$A$2:$C$31, 3, FALSE),
IFERROR(VLOOKUP(AA21, 'Lista Alimenti'!$G$2:$I$60, 3, FALSE),
IFERROR(VLOOKUP(AA21, 'Lista Alimenti'!$N$2:$P$14, 3, FALSE),
VLOOKUP(AA21, 'Lista Alimenti'!$T$2:$V$44, 3, FALSE)
)))) * AC21 / 100</f>
        <v>0</v>
      </c>
      <c r="AE21" s="13"/>
      <c r="AF21" s="14"/>
      <c r="AG21" s="28"/>
      <c r="AH21" s="29"/>
      <c r="AI21" s="32">
        <v>40</v>
      </c>
      <c r="AJ21" s="27">
        <f>IF(AG21="", 0,
IFERROR(VLOOKUP(AG21, 'Lista Alimenti'!$A$2:$C$31, 3, FALSE),
IFERROR(VLOOKUP(AG21, 'Lista Alimenti'!$G$2:$I$60, 3, FALSE),
IFERROR(VLOOKUP(AG21, 'Lista Alimenti'!$N$2:$P$14, 3, FALSE),
VLOOKUP(AG21, 'Lista Alimenti'!$T$2:$V$44, 3, FALSE)
)))) * AI21 / 100</f>
        <v>0</v>
      </c>
      <c r="AK21" s="13"/>
      <c r="AL21" s="14"/>
      <c r="AM21" s="28"/>
      <c r="AN21" s="29"/>
      <c r="AO21" s="32">
        <v>40</v>
      </c>
      <c r="AP21" s="27">
        <f>IF(AM21="", 0,
IFERROR(VLOOKUP(AM21, 'Lista Alimenti'!$A$2:$C$31, 3, FALSE),
IFERROR(VLOOKUP(AM21, 'Lista Alimenti'!$G$2:$I$60, 3, FALSE),
IFERROR(VLOOKUP(AM21, 'Lista Alimenti'!$N$2:$P$14, 3, FALSE),
VLOOKUP(AM21, 'Lista Alimenti'!$T$2:$V$44, 3, FALSE)
)))) * AO21 / 100</f>
        <v>0</v>
      </c>
      <c r="AQ21" s="13"/>
      <c r="AR21" s="14"/>
    </row>
    <row r="22" spans="1:44" ht="14.5" customHeight="1" x14ac:dyDescent="0.35">
      <c r="A22" s="47"/>
      <c r="B22" s="48"/>
      <c r="C22" s="28"/>
      <c r="D22" s="29"/>
      <c r="E22" s="32">
        <v>40</v>
      </c>
      <c r="F22" s="27">
        <f>IF(C22="", 0,
IFERROR(VLOOKUP(C22, 'Lista Alimenti'!$A$2:$C$31, 3, FALSE),
IFERROR(VLOOKUP(C22, 'Lista Alimenti'!$G$2:$I$60, 3, FALSE),
IFERROR(VLOOKUP(C22, 'Lista Alimenti'!$N$2:$P$14, 3, FALSE),
VLOOKUP(C22, 'Lista Alimenti'!$T$2:$V$44, 3, FALSE)
)))) * E22 / 100</f>
        <v>0</v>
      </c>
      <c r="G22" s="13"/>
      <c r="H22" s="14"/>
      <c r="I22" s="28"/>
      <c r="J22" s="29"/>
      <c r="K22" s="32">
        <v>40</v>
      </c>
      <c r="L22" s="27">
        <f>IF(I22="", 0,
IFERROR(VLOOKUP(I22, 'Lista Alimenti'!$A$2:$C$31, 3, FALSE),
IFERROR(VLOOKUP(I22, 'Lista Alimenti'!$G$2:$I$60, 3, FALSE),
IFERROR(VLOOKUP(I22, 'Lista Alimenti'!$N$2:$P$14, 3, FALSE),
VLOOKUP(I22, 'Lista Alimenti'!$T$2:$V$44, 3, FALSE)
)))) * K22 / 100</f>
        <v>0</v>
      </c>
      <c r="M22" s="13"/>
      <c r="N22" s="14"/>
      <c r="O22" s="28"/>
      <c r="P22" s="29"/>
      <c r="Q22" s="32">
        <v>40</v>
      </c>
      <c r="R22" s="27">
        <f>IF(O22="", 0,
IFERROR(VLOOKUP(O22, 'Lista Alimenti'!$A$2:$C$31, 3, FALSE),
IFERROR(VLOOKUP(O22, 'Lista Alimenti'!$G$2:$I$60, 3, FALSE),
IFERROR(VLOOKUP(O22, 'Lista Alimenti'!$N$2:$P$14, 3, FALSE),
VLOOKUP(O22, 'Lista Alimenti'!$T$2:$V$44, 3, FALSE)
)))) * Q22 / 100</f>
        <v>0</v>
      </c>
      <c r="S22" s="13"/>
      <c r="T22" s="14"/>
      <c r="U22" s="28"/>
      <c r="V22" s="29"/>
      <c r="W22" s="32">
        <v>40</v>
      </c>
      <c r="X22" s="27">
        <f>IF(U22="", 0,
IFERROR(VLOOKUP(U22, 'Lista Alimenti'!$A$2:$C$31, 3, FALSE),
IFERROR(VLOOKUP(U22, 'Lista Alimenti'!$G$2:$I$60, 3, FALSE),
IFERROR(VLOOKUP(U22, 'Lista Alimenti'!$N$2:$P$14, 3, FALSE),
VLOOKUP(U22, 'Lista Alimenti'!$T$2:$V$44, 3, FALSE)
)))) * W22 / 100</f>
        <v>0</v>
      </c>
      <c r="Y22" s="13"/>
      <c r="Z22" s="14"/>
      <c r="AA22" s="28"/>
      <c r="AB22" s="29"/>
      <c r="AC22" s="32">
        <v>40</v>
      </c>
      <c r="AD22" s="27">
        <f>IF(AA22="", 0,
IFERROR(VLOOKUP(AA22, 'Lista Alimenti'!$A$2:$C$31, 3, FALSE),
IFERROR(VLOOKUP(AA22, 'Lista Alimenti'!$G$2:$I$60, 3, FALSE),
IFERROR(VLOOKUP(AA22, 'Lista Alimenti'!$N$2:$P$14, 3, FALSE),
VLOOKUP(AA22, 'Lista Alimenti'!$T$2:$V$44, 3, FALSE)
)))) * AC22 / 100</f>
        <v>0</v>
      </c>
      <c r="AE22" s="13"/>
      <c r="AF22" s="14"/>
      <c r="AG22" s="28"/>
      <c r="AH22" s="29"/>
      <c r="AI22" s="32">
        <v>40</v>
      </c>
      <c r="AJ22" s="27">
        <f>IF(AG22="", 0,
IFERROR(VLOOKUP(AG22, 'Lista Alimenti'!$A$2:$C$31, 3, FALSE),
IFERROR(VLOOKUP(AG22, 'Lista Alimenti'!$G$2:$I$60, 3, FALSE),
IFERROR(VLOOKUP(AG22, 'Lista Alimenti'!$N$2:$P$14, 3, FALSE),
VLOOKUP(AG22, 'Lista Alimenti'!$T$2:$V$44, 3, FALSE)
)))) * AI22 / 100</f>
        <v>0</v>
      </c>
      <c r="AK22" s="13"/>
      <c r="AL22" s="14"/>
      <c r="AM22" s="28"/>
      <c r="AN22" s="29"/>
      <c r="AO22" s="32">
        <v>40</v>
      </c>
      <c r="AP22" s="27">
        <f>IF(AM22="", 0,
IFERROR(VLOOKUP(AM22, 'Lista Alimenti'!$A$2:$C$31, 3, FALSE),
IFERROR(VLOOKUP(AM22, 'Lista Alimenti'!$G$2:$I$60, 3, FALSE),
IFERROR(VLOOKUP(AM22, 'Lista Alimenti'!$N$2:$P$14, 3, FALSE),
VLOOKUP(AM22, 'Lista Alimenti'!$T$2:$V$44, 3, FALSE)
)))) * AO22 / 100</f>
        <v>0</v>
      </c>
      <c r="AQ22" s="13"/>
      <c r="AR22" s="14"/>
    </row>
    <row r="23" spans="1:44" ht="14.5" customHeight="1" x14ac:dyDescent="0.35">
      <c r="A23" s="47"/>
      <c r="B23" s="48"/>
      <c r="C23" s="30"/>
      <c r="D23" s="31"/>
      <c r="E23" s="25">
        <v>40</v>
      </c>
      <c r="F23" s="26">
        <f>IF(C23="", 0,
IFERROR(VLOOKUP(C23, 'Lista Alimenti'!$A$2:$C$31, 3, FALSE),
IFERROR(VLOOKUP(C23, 'Lista Alimenti'!$G$2:$I$60, 3, FALSE),
IFERROR(VLOOKUP(C23, 'Lista Alimenti'!$N$2:$P$14, 3, FALSE),
VLOOKUP(C23, 'Lista Alimenti'!$T$2:$V$44, 3, FALSE)
)))) * E23 / 100</f>
        <v>0</v>
      </c>
      <c r="G23" s="15"/>
      <c r="H23" s="16"/>
      <c r="I23" s="30"/>
      <c r="J23" s="31"/>
      <c r="K23" s="25">
        <v>40</v>
      </c>
      <c r="L23" s="26">
        <f>IF(I23="", 0,
IFERROR(VLOOKUP(I23, 'Lista Alimenti'!$A$2:$C$31, 3, FALSE),
IFERROR(VLOOKUP(I23, 'Lista Alimenti'!$G$2:$I$60, 3, FALSE),
IFERROR(VLOOKUP(I23, 'Lista Alimenti'!$N$2:$P$14, 3, FALSE),
VLOOKUP(I23, 'Lista Alimenti'!$T$2:$V$44, 3, FALSE)
)))) * K23 / 100</f>
        <v>0</v>
      </c>
      <c r="M23" s="15"/>
      <c r="N23" s="16"/>
      <c r="O23" s="30"/>
      <c r="P23" s="31"/>
      <c r="Q23" s="25">
        <v>40</v>
      </c>
      <c r="R23" s="26">
        <f>IF(O23="", 0,
IFERROR(VLOOKUP(O23, 'Lista Alimenti'!$A$2:$C$31, 3, FALSE),
IFERROR(VLOOKUP(O23, 'Lista Alimenti'!$G$2:$I$60, 3, FALSE),
IFERROR(VLOOKUP(O23, 'Lista Alimenti'!$N$2:$P$14, 3, FALSE),
VLOOKUP(O23, 'Lista Alimenti'!$T$2:$V$44, 3, FALSE)
)))) * Q23 / 100</f>
        <v>0</v>
      </c>
      <c r="S23" s="15"/>
      <c r="T23" s="16"/>
      <c r="U23" s="30"/>
      <c r="V23" s="31"/>
      <c r="W23" s="25">
        <v>40</v>
      </c>
      <c r="X23" s="26">
        <f>IF(U23="", 0,
IFERROR(VLOOKUP(U23, 'Lista Alimenti'!$A$2:$C$31, 3, FALSE),
IFERROR(VLOOKUP(U23, 'Lista Alimenti'!$G$2:$I$60, 3, FALSE),
IFERROR(VLOOKUP(U23, 'Lista Alimenti'!$N$2:$P$14, 3, FALSE),
VLOOKUP(U23, 'Lista Alimenti'!$T$2:$V$44, 3, FALSE)
)))) * W23 / 100</f>
        <v>0</v>
      </c>
      <c r="Y23" s="15"/>
      <c r="Z23" s="16"/>
      <c r="AA23" s="30"/>
      <c r="AB23" s="31"/>
      <c r="AC23" s="25">
        <v>40</v>
      </c>
      <c r="AD23" s="26">
        <f>IF(AA23="", 0,
IFERROR(VLOOKUP(AA23, 'Lista Alimenti'!$A$2:$C$31, 3, FALSE),
IFERROR(VLOOKUP(AA23, 'Lista Alimenti'!$G$2:$I$60, 3, FALSE),
IFERROR(VLOOKUP(AA23, 'Lista Alimenti'!$N$2:$P$14, 3, FALSE),
VLOOKUP(AA23, 'Lista Alimenti'!$T$2:$V$44, 3, FALSE)
)))) * AC23 / 100</f>
        <v>0</v>
      </c>
      <c r="AE23" s="15"/>
      <c r="AF23" s="16"/>
      <c r="AG23" s="30"/>
      <c r="AH23" s="31"/>
      <c r="AI23" s="25">
        <v>40</v>
      </c>
      <c r="AJ23" s="26">
        <f>IF(AG23="", 0,
IFERROR(VLOOKUP(AG23, 'Lista Alimenti'!$A$2:$C$31, 3, FALSE),
IFERROR(VLOOKUP(AG23, 'Lista Alimenti'!$G$2:$I$60, 3, FALSE),
IFERROR(VLOOKUP(AG23, 'Lista Alimenti'!$N$2:$P$14, 3, FALSE),
VLOOKUP(AG23, 'Lista Alimenti'!$T$2:$V$44, 3, FALSE)
)))) * AI23 / 100</f>
        <v>0</v>
      </c>
      <c r="AK23" s="15"/>
      <c r="AL23" s="16"/>
      <c r="AM23" s="30"/>
      <c r="AN23" s="31"/>
      <c r="AO23" s="25">
        <v>40</v>
      </c>
      <c r="AP23" s="26">
        <f>IF(AM23="", 0,
IFERROR(VLOOKUP(AM23, 'Lista Alimenti'!$A$2:$C$31, 3, FALSE),
IFERROR(VLOOKUP(AM23, 'Lista Alimenti'!$G$2:$I$60, 3, FALSE),
IFERROR(VLOOKUP(AM23, 'Lista Alimenti'!$N$2:$P$14, 3, FALSE),
VLOOKUP(AM23, 'Lista Alimenti'!$T$2:$V$44, 3, FALSE)
)))) * AO23 / 100</f>
        <v>0</v>
      </c>
      <c r="AQ23" s="15"/>
      <c r="AR23" s="16"/>
    </row>
    <row r="24" spans="1:44" ht="14.5" customHeight="1" x14ac:dyDescent="0.35">
      <c r="A24" s="71"/>
      <c r="B24" s="72"/>
      <c r="C24" s="40" t="s">
        <v>171</v>
      </c>
      <c r="D24" s="41"/>
      <c r="E24" s="42">
        <f>SUM(F14:F23)</f>
        <v>294</v>
      </c>
      <c r="F24" s="43"/>
      <c r="G24" s="43"/>
      <c r="H24" s="44"/>
      <c r="I24" s="40" t="s">
        <v>171</v>
      </c>
      <c r="J24" s="41"/>
      <c r="K24" s="42">
        <f>SUM(L14:L23)</f>
        <v>294</v>
      </c>
      <c r="L24" s="43"/>
      <c r="M24" s="43"/>
      <c r="N24" s="44"/>
      <c r="O24" s="40" t="s">
        <v>171</v>
      </c>
      <c r="P24" s="41"/>
      <c r="Q24" s="42">
        <f>SUM(R14:R23)</f>
        <v>294</v>
      </c>
      <c r="R24" s="43"/>
      <c r="S24" s="43"/>
      <c r="T24" s="44"/>
      <c r="U24" s="40" t="s">
        <v>171</v>
      </c>
      <c r="V24" s="41"/>
      <c r="W24" s="42">
        <f>SUM(X14:X23)</f>
        <v>294</v>
      </c>
      <c r="X24" s="43"/>
      <c r="Y24" s="43"/>
      <c r="Z24" s="44"/>
      <c r="AA24" s="40" t="s">
        <v>171</v>
      </c>
      <c r="AB24" s="41"/>
      <c r="AC24" s="42">
        <f>SUM(AD14:AD23)</f>
        <v>294</v>
      </c>
      <c r="AD24" s="43"/>
      <c r="AE24" s="43"/>
      <c r="AF24" s="44"/>
      <c r="AG24" s="40" t="s">
        <v>171</v>
      </c>
      <c r="AH24" s="41"/>
      <c r="AI24" s="42">
        <f>SUM(AJ14:AJ23)</f>
        <v>294</v>
      </c>
      <c r="AJ24" s="43"/>
      <c r="AK24" s="43"/>
      <c r="AL24" s="44"/>
      <c r="AM24" s="40" t="s">
        <v>171</v>
      </c>
      <c r="AN24" s="41"/>
      <c r="AO24" s="42">
        <f>SUM(AP14:AP23)</f>
        <v>294</v>
      </c>
      <c r="AP24" s="43"/>
      <c r="AQ24" s="43"/>
      <c r="AR24" s="44"/>
    </row>
    <row r="25" spans="1:44" ht="14.5" customHeight="1" x14ac:dyDescent="0.35">
      <c r="A25" s="45" t="s">
        <v>1</v>
      </c>
      <c r="B25" s="46"/>
      <c r="C25" s="9" t="s">
        <v>40</v>
      </c>
      <c r="D25" s="10"/>
      <c r="E25" s="32">
        <v>40</v>
      </c>
      <c r="F25" s="27">
        <f>IF(C25="", 0,
IFERROR(VLOOKUP(C25, 'Lista Alimenti'!$A$2:$C$31, 3, FALSE),
IFERROR(VLOOKUP(C25, 'Lista Alimenti'!$G$2:$I$60, 3, FALSE),
IFERROR(VLOOKUP(C25, 'Lista Alimenti'!$N$2:$P$14, 3, FALSE),
VLOOKUP(C25, 'Lista Alimenti'!$T$2:$V$44, 3, FALSE)
)))) * E25 / 100</f>
        <v>10</v>
      </c>
      <c r="G25" s="17" t="s">
        <v>170</v>
      </c>
      <c r="H25" s="18"/>
      <c r="I25" s="9" t="s">
        <v>40</v>
      </c>
      <c r="J25" s="10"/>
      <c r="K25" s="32">
        <v>40</v>
      </c>
      <c r="L25" s="27">
        <f>IF(I25="", 0,
IFERROR(VLOOKUP(I25, 'Lista Alimenti'!$A$2:$C$31, 3, FALSE),
IFERROR(VLOOKUP(I25, 'Lista Alimenti'!$G$2:$I$60, 3, FALSE),
IFERROR(VLOOKUP(I25, 'Lista Alimenti'!$N$2:$P$14, 3, FALSE),
VLOOKUP(I25, 'Lista Alimenti'!$T$2:$V$44, 3, FALSE)
)))) * K25 / 100</f>
        <v>10</v>
      </c>
      <c r="M25" s="17" t="s">
        <v>170</v>
      </c>
      <c r="N25" s="18"/>
      <c r="O25" s="9" t="s">
        <v>40</v>
      </c>
      <c r="P25" s="10"/>
      <c r="Q25" s="32">
        <v>40</v>
      </c>
      <c r="R25" s="27">
        <f>IF(O25="", 0,
IFERROR(VLOOKUP(O25, 'Lista Alimenti'!$A$2:$C$31, 3, FALSE),
IFERROR(VLOOKUP(O25, 'Lista Alimenti'!$G$2:$I$60, 3, FALSE),
IFERROR(VLOOKUP(O25, 'Lista Alimenti'!$N$2:$P$14, 3, FALSE),
VLOOKUP(O25, 'Lista Alimenti'!$T$2:$V$44, 3, FALSE)
)))) * Q25 / 100</f>
        <v>10</v>
      </c>
      <c r="S25" s="17" t="s">
        <v>170</v>
      </c>
      <c r="T25" s="18"/>
      <c r="U25" s="9" t="s">
        <v>40</v>
      </c>
      <c r="V25" s="10"/>
      <c r="W25" s="32">
        <v>40</v>
      </c>
      <c r="X25" s="27">
        <f>IF(U25="", 0,
IFERROR(VLOOKUP(U25, 'Lista Alimenti'!$A$2:$C$31, 3, FALSE),
IFERROR(VLOOKUP(U25, 'Lista Alimenti'!$G$2:$I$60, 3, FALSE),
IFERROR(VLOOKUP(U25, 'Lista Alimenti'!$N$2:$P$14, 3, FALSE),
VLOOKUP(U25, 'Lista Alimenti'!$T$2:$V$44, 3, FALSE)
)))) * W25 / 100</f>
        <v>10</v>
      </c>
      <c r="Y25" s="17" t="s">
        <v>170</v>
      </c>
      <c r="Z25" s="18"/>
      <c r="AA25" s="9" t="s">
        <v>40</v>
      </c>
      <c r="AB25" s="10"/>
      <c r="AC25" s="32">
        <v>40</v>
      </c>
      <c r="AD25" s="27">
        <f>IF(AA25="", 0,
IFERROR(VLOOKUP(AA25, 'Lista Alimenti'!$A$2:$C$31, 3, FALSE),
IFERROR(VLOOKUP(AA25, 'Lista Alimenti'!$G$2:$I$60, 3, FALSE),
IFERROR(VLOOKUP(AA25, 'Lista Alimenti'!$N$2:$P$14, 3, FALSE),
VLOOKUP(AA25, 'Lista Alimenti'!$T$2:$V$44, 3, FALSE)
)))) * AC25 / 100</f>
        <v>10</v>
      </c>
      <c r="AE25" s="17" t="s">
        <v>170</v>
      </c>
      <c r="AF25" s="18"/>
      <c r="AG25" s="9" t="s">
        <v>40</v>
      </c>
      <c r="AH25" s="10"/>
      <c r="AI25" s="32">
        <v>40</v>
      </c>
      <c r="AJ25" s="27">
        <f>IF(AG25="", 0,
IFERROR(VLOOKUP(AG25, 'Lista Alimenti'!$A$2:$C$31, 3, FALSE),
IFERROR(VLOOKUP(AG25, 'Lista Alimenti'!$G$2:$I$60, 3, FALSE),
IFERROR(VLOOKUP(AG25, 'Lista Alimenti'!$N$2:$P$14, 3, FALSE),
VLOOKUP(AG25, 'Lista Alimenti'!$T$2:$V$44, 3, FALSE)
)))) * AI25 / 100</f>
        <v>10</v>
      </c>
      <c r="AK25" s="17" t="s">
        <v>170</v>
      </c>
      <c r="AL25" s="18"/>
      <c r="AM25" s="9" t="s">
        <v>40</v>
      </c>
      <c r="AN25" s="10"/>
      <c r="AO25" s="32">
        <v>40</v>
      </c>
      <c r="AP25" s="27">
        <f>IF(AM25="", 0,
IFERROR(VLOOKUP(AM25, 'Lista Alimenti'!$A$2:$C$31, 3, FALSE),
IFERROR(VLOOKUP(AM25, 'Lista Alimenti'!$G$2:$I$60, 3, FALSE),
IFERROR(VLOOKUP(AM25, 'Lista Alimenti'!$N$2:$P$14, 3, FALSE),
VLOOKUP(AM25, 'Lista Alimenti'!$T$2:$V$44, 3, FALSE)
)))) * AO25 / 100</f>
        <v>10</v>
      </c>
      <c r="AQ25" s="17" t="s">
        <v>170</v>
      </c>
      <c r="AR25" s="18"/>
    </row>
    <row r="26" spans="1:44" ht="14.5" customHeight="1" x14ac:dyDescent="0.35">
      <c r="A26" s="47"/>
      <c r="B26" s="48"/>
      <c r="C26" s="28" t="s">
        <v>138</v>
      </c>
      <c r="D26" s="29"/>
      <c r="E26" s="32">
        <v>40</v>
      </c>
      <c r="F26" s="33">
        <f>IF(C26="", 0,
IFERROR(VLOOKUP(C26, 'Lista Alimenti'!$A$2:$C$31, 3, FALSE),
IFERROR(VLOOKUP(C26, 'Lista Alimenti'!$G$2:$I$60, 3, FALSE),
IFERROR(VLOOKUP(C26, 'Lista Alimenti'!$N$2:$P$14, 3, FALSE),
VLOOKUP(C26, 'Lista Alimenti'!$T$2:$V$44, 3, FALSE)
)))) * E26 / 100</f>
        <v>142</v>
      </c>
      <c r="G26" s="34"/>
      <c r="H26" s="35"/>
      <c r="I26" s="28" t="s">
        <v>138</v>
      </c>
      <c r="J26" s="29"/>
      <c r="K26" s="32">
        <v>40</v>
      </c>
      <c r="L26" s="33">
        <f>IF(I26="", 0,
IFERROR(VLOOKUP(I26, 'Lista Alimenti'!$A$2:$C$31, 3, FALSE),
IFERROR(VLOOKUP(I26, 'Lista Alimenti'!$G$2:$I$60, 3, FALSE),
IFERROR(VLOOKUP(I26, 'Lista Alimenti'!$N$2:$P$14, 3, FALSE),
VLOOKUP(I26, 'Lista Alimenti'!$T$2:$V$44, 3, FALSE)
)))) * K26 / 100</f>
        <v>142</v>
      </c>
      <c r="M26" s="34"/>
      <c r="N26" s="35"/>
      <c r="O26" s="28" t="s">
        <v>138</v>
      </c>
      <c r="P26" s="29"/>
      <c r="Q26" s="32">
        <v>40</v>
      </c>
      <c r="R26" s="33">
        <f>IF(O26="", 0,
IFERROR(VLOOKUP(O26, 'Lista Alimenti'!$A$2:$C$31, 3, FALSE),
IFERROR(VLOOKUP(O26, 'Lista Alimenti'!$G$2:$I$60, 3, FALSE),
IFERROR(VLOOKUP(O26, 'Lista Alimenti'!$N$2:$P$14, 3, FALSE),
VLOOKUP(O26, 'Lista Alimenti'!$T$2:$V$44, 3, FALSE)
)))) * Q26 / 100</f>
        <v>142</v>
      </c>
      <c r="S26" s="34"/>
      <c r="T26" s="35"/>
      <c r="U26" s="28" t="s">
        <v>138</v>
      </c>
      <c r="V26" s="29"/>
      <c r="W26" s="32">
        <v>40</v>
      </c>
      <c r="X26" s="33">
        <f>IF(U26="", 0,
IFERROR(VLOOKUP(U26, 'Lista Alimenti'!$A$2:$C$31, 3, FALSE),
IFERROR(VLOOKUP(U26, 'Lista Alimenti'!$G$2:$I$60, 3, FALSE),
IFERROR(VLOOKUP(U26, 'Lista Alimenti'!$N$2:$P$14, 3, FALSE),
VLOOKUP(U26, 'Lista Alimenti'!$T$2:$V$44, 3, FALSE)
)))) * W26 / 100</f>
        <v>142</v>
      </c>
      <c r="Y26" s="34"/>
      <c r="Z26" s="35"/>
      <c r="AA26" s="28" t="s">
        <v>138</v>
      </c>
      <c r="AB26" s="29"/>
      <c r="AC26" s="32">
        <v>40</v>
      </c>
      <c r="AD26" s="33">
        <f>IF(AA26="", 0,
IFERROR(VLOOKUP(AA26, 'Lista Alimenti'!$A$2:$C$31, 3, FALSE),
IFERROR(VLOOKUP(AA26, 'Lista Alimenti'!$G$2:$I$60, 3, FALSE),
IFERROR(VLOOKUP(AA26, 'Lista Alimenti'!$N$2:$P$14, 3, FALSE),
VLOOKUP(AA26, 'Lista Alimenti'!$T$2:$V$44, 3, FALSE)
)))) * AC26 / 100</f>
        <v>142</v>
      </c>
      <c r="AE26" s="34"/>
      <c r="AF26" s="35"/>
      <c r="AG26" s="28" t="s">
        <v>138</v>
      </c>
      <c r="AH26" s="29"/>
      <c r="AI26" s="32">
        <v>40</v>
      </c>
      <c r="AJ26" s="33">
        <f>IF(AG26="", 0,
IFERROR(VLOOKUP(AG26, 'Lista Alimenti'!$A$2:$C$31, 3, FALSE),
IFERROR(VLOOKUP(AG26, 'Lista Alimenti'!$G$2:$I$60, 3, FALSE),
IFERROR(VLOOKUP(AG26, 'Lista Alimenti'!$N$2:$P$14, 3, FALSE),
VLOOKUP(AG26, 'Lista Alimenti'!$T$2:$V$44, 3, FALSE)
)))) * AI26 / 100</f>
        <v>142</v>
      </c>
      <c r="AK26" s="34"/>
      <c r="AL26" s="35"/>
      <c r="AM26" s="28" t="s">
        <v>138</v>
      </c>
      <c r="AN26" s="29"/>
      <c r="AO26" s="32">
        <v>40</v>
      </c>
      <c r="AP26" s="33">
        <f>IF(AM26="", 0,
IFERROR(VLOOKUP(AM26, 'Lista Alimenti'!$A$2:$C$31, 3, FALSE),
IFERROR(VLOOKUP(AM26, 'Lista Alimenti'!$G$2:$I$60, 3, FALSE),
IFERROR(VLOOKUP(AM26, 'Lista Alimenti'!$N$2:$P$14, 3, FALSE),
VLOOKUP(AM26, 'Lista Alimenti'!$T$2:$V$44, 3, FALSE)
)))) * AO26 / 100</f>
        <v>142</v>
      </c>
      <c r="AQ26" s="34"/>
      <c r="AR26" s="35"/>
    </row>
    <row r="27" spans="1:44" ht="14.5" customHeight="1" x14ac:dyDescent="0.35">
      <c r="A27" s="47"/>
      <c r="B27" s="48"/>
      <c r="C27" s="28" t="s">
        <v>122</v>
      </c>
      <c r="D27" s="29"/>
      <c r="E27" s="32">
        <v>40</v>
      </c>
      <c r="F27" s="33">
        <f>IF(C27="", 0,
IFERROR(VLOOKUP(C27, 'Lista Alimenti'!$A$2:$C$31, 3, FALSE),
IFERROR(VLOOKUP(C27, 'Lista Alimenti'!$G$2:$I$60, 3, FALSE),
IFERROR(VLOOKUP(C27, 'Lista Alimenti'!$N$2:$P$14, 3, FALSE),
VLOOKUP(C27, 'Lista Alimenti'!$T$2:$V$44, 3, FALSE)
)))) * E27 / 100</f>
        <v>142</v>
      </c>
      <c r="G27" s="36"/>
      <c r="H27" s="37"/>
      <c r="I27" s="28" t="s">
        <v>122</v>
      </c>
      <c r="J27" s="29"/>
      <c r="K27" s="32">
        <v>40</v>
      </c>
      <c r="L27" s="33">
        <f>IF(I27="", 0,
IFERROR(VLOOKUP(I27, 'Lista Alimenti'!$A$2:$C$31, 3, FALSE),
IFERROR(VLOOKUP(I27, 'Lista Alimenti'!$G$2:$I$60, 3, FALSE),
IFERROR(VLOOKUP(I27, 'Lista Alimenti'!$N$2:$P$14, 3, FALSE),
VLOOKUP(I27, 'Lista Alimenti'!$T$2:$V$44, 3, FALSE)
)))) * K27 / 100</f>
        <v>142</v>
      </c>
      <c r="M27" s="36"/>
      <c r="N27" s="37"/>
      <c r="O27" s="28" t="s">
        <v>122</v>
      </c>
      <c r="P27" s="29"/>
      <c r="Q27" s="32">
        <v>40</v>
      </c>
      <c r="R27" s="33">
        <f>IF(O27="", 0,
IFERROR(VLOOKUP(O27, 'Lista Alimenti'!$A$2:$C$31, 3, FALSE),
IFERROR(VLOOKUP(O27, 'Lista Alimenti'!$G$2:$I$60, 3, FALSE),
IFERROR(VLOOKUP(O27, 'Lista Alimenti'!$N$2:$P$14, 3, FALSE),
VLOOKUP(O27, 'Lista Alimenti'!$T$2:$V$44, 3, FALSE)
)))) * Q27 / 100</f>
        <v>142</v>
      </c>
      <c r="S27" s="36"/>
      <c r="T27" s="37"/>
      <c r="U27" s="28" t="s">
        <v>122</v>
      </c>
      <c r="V27" s="29"/>
      <c r="W27" s="32">
        <v>40</v>
      </c>
      <c r="X27" s="33">
        <f>IF(U27="", 0,
IFERROR(VLOOKUP(U27, 'Lista Alimenti'!$A$2:$C$31, 3, FALSE),
IFERROR(VLOOKUP(U27, 'Lista Alimenti'!$G$2:$I$60, 3, FALSE),
IFERROR(VLOOKUP(U27, 'Lista Alimenti'!$N$2:$P$14, 3, FALSE),
VLOOKUP(U27, 'Lista Alimenti'!$T$2:$V$44, 3, FALSE)
)))) * W27 / 100</f>
        <v>142</v>
      </c>
      <c r="Y27" s="36"/>
      <c r="Z27" s="37"/>
      <c r="AA27" s="28" t="s">
        <v>122</v>
      </c>
      <c r="AB27" s="29"/>
      <c r="AC27" s="32">
        <v>40</v>
      </c>
      <c r="AD27" s="33">
        <f>IF(AA27="", 0,
IFERROR(VLOOKUP(AA27, 'Lista Alimenti'!$A$2:$C$31, 3, FALSE),
IFERROR(VLOOKUP(AA27, 'Lista Alimenti'!$G$2:$I$60, 3, FALSE),
IFERROR(VLOOKUP(AA27, 'Lista Alimenti'!$N$2:$P$14, 3, FALSE),
VLOOKUP(AA27, 'Lista Alimenti'!$T$2:$V$44, 3, FALSE)
)))) * AC27 / 100</f>
        <v>142</v>
      </c>
      <c r="AE27" s="36"/>
      <c r="AF27" s="37"/>
      <c r="AG27" s="28" t="s">
        <v>122</v>
      </c>
      <c r="AH27" s="29"/>
      <c r="AI27" s="32">
        <v>40</v>
      </c>
      <c r="AJ27" s="33">
        <f>IF(AG27="", 0,
IFERROR(VLOOKUP(AG27, 'Lista Alimenti'!$A$2:$C$31, 3, FALSE),
IFERROR(VLOOKUP(AG27, 'Lista Alimenti'!$G$2:$I$60, 3, FALSE),
IFERROR(VLOOKUP(AG27, 'Lista Alimenti'!$N$2:$P$14, 3, FALSE),
VLOOKUP(AG27, 'Lista Alimenti'!$T$2:$V$44, 3, FALSE)
)))) * AI27 / 100</f>
        <v>142</v>
      </c>
      <c r="AK27" s="36"/>
      <c r="AL27" s="37"/>
      <c r="AM27" s="28" t="s">
        <v>122</v>
      </c>
      <c r="AN27" s="29"/>
      <c r="AO27" s="32">
        <v>40</v>
      </c>
      <c r="AP27" s="33">
        <f>IF(AM27="", 0,
IFERROR(VLOOKUP(AM27, 'Lista Alimenti'!$A$2:$C$31, 3, FALSE),
IFERROR(VLOOKUP(AM27, 'Lista Alimenti'!$G$2:$I$60, 3, FALSE),
IFERROR(VLOOKUP(AM27, 'Lista Alimenti'!$N$2:$P$14, 3, FALSE),
VLOOKUP(AM27, 'Lista Alimenti'!$T$2:$V$44, 3, FALSE)
)))) * AO27 / 100</f>
        <v>142</v>
      </c>
      <c r="AQ27" s="36"/>
      <c r="AR27" s="37"/>
    </row>
    <row r="28" spans="1:44" ht="14.5" customHeight="1" x14ac:dyDescent="0.35">
      <c r="A28" s="71"/>
      <c r="B28" s="72"/>
      <c r="C28" s="40" t="s">
        <v>171</v>
      </c>
      <c r="D28" s="41"/>
      <c r="E28" s="42">
        <f>SUM(F25:F27)</f>
        <v>294</v>
      </c>
      <c r="F28" s="44"/>
      <c r="G28" s="38"/>
      <c r="H28" s="39"/>
      <c r="I28" s="40" t="s">
        <v>171</v>
      </c>
      <c r="J28" s="41"/>
      <c r="K28" s="42">
        <f>SUM(L25:L27)</f>
        <v>294</v>
      </c>
      <c r="L28" s="44"/>
      <c r="M28" s="38"/>
      <c r="N28" s="39"/>
      <c r="O28" s="40" t="s">
        <v>171</v>
      </c>
      <c r="P28" s="41"/>
      <c r="Q28" s="42">
        <f>SUM(R25:R27)</f>
        <v>294</v>
      </c>
      <c r="R28" s="44"/>
      <c r="S28" s="38"/>
      <c r="T28" s="39"/>
      <c r="U28" s="40" t="s">
        <v>171</v>
      </c>
      <c r="V28" s="41"/>
      <c r="W28" s="42">
        <f>SUM(X25:X27)</f>
        <v>294</v>
      </c>
      <c r="X28" s="44"/>
      <c r="Y28" s="38"/>
      <c r="Z28" s="39"/>
      <c r="AA28" s="40" t="s">
        <v>171</v>
      </c>
      <c r="AB28" s="41"/>
      <c r="AC28" s="42">
        <f>SUM(AD25:AD27)</f>
        <v>294</v>
      </c>
      <c r="AD28" s="44"/>
      <c r="AE28" s="38"/>
      <c r="AF28" s="39"/>
      <c r="AG28" s="40" t="s">
        <v>171</v>
      </c>
      <c r="AH28" s="41"/>
      <c r="AI28" s="42">
        <f>SUM(AJ25:AJ27)</f>
        <v>294</v>
      </c>
      <c r="AJ28" s="44"/>
      <c r="AK28" s="38"/>
      <c r="AL28" s="39"/>
      <c r="AM28" s="40" t="s">
        <v>171</v>
      </c>
      <c r="AN28" s="41"/>
      <c r="AO28" s="42">
        <f>SUM(AP25:AP27)</f>
        <v>294</v>
      </c>
      <c r="AP28" s="44"/>
      <c r="AQ28" s="38"/>
      <c r="AR28" s="39"/>
    </row>
    <row r="29" spans="1:44" ht="14.5" customHeight="1" x14ac:dyDescent="0.35">
      <c r="A29" s="45" t="s">
        <v>3</v>
      </c>
      <c r="B29" s="46"/>
      <c r="C29" s="9" t="s">
        <v>40</v>
      </c>
      <c r="D29" s="10"/>
      <c r="E29" s="32">
        <v>40</v>
      </c>
      <c r="F29" s="27">
        <f>IF(C29="", 0,
IFERROR(VLOOKUP(C29, 'Lista Alimenti'!$A$2:$C$31, 3, FALSE),
IFERROR(VLOOKUP(C29, 'Lista Alimenti'!$G$2:$I$60, 3, FALSE),
IFERROR(VLOOKUP(C29, 'Lista Alimenti'!$N$2:$P$14, 3, FALSE),
VLOOKUP(C29, 'Lista Alimenti'!$T$2:$V$44, 3, FALSE)
)))) * E29 / 100</f>
        <v>10</v>
      </c>
      <c r="G29" s="17" t="s">
        <v>170</v>
      </c>
      <c r="H29" s="18"/>
      <c r="I29" s="9" t="s">
        <v>40</v>
      </c>
      <c r="J29" s="10"/>
      <c r="K29" s="32">
        <v>40</v>
      </c>
      <c r="L29" s="27">
        <f>IF(I29="", 0,
IFERROR(VLOOKUP(I29, 'Lista Alimenti'!$A$2:$C$31, 3, FALSE),
IFERROR(VLOOKUP(I29, 'Lista Alimenti'!$G$2:$I$60, 3, FALSE),
IFERROR(VLOOKUP(I29, 'Lista Alimenti'!$N$2:$P$14, 3, FALSE),
VLOOKUP(I29, 'Lista Alimenti'!$T$2:$V$44, 3, FALSE)
)))) * K29 / 100</f>
        <v>10</v>
      </c>
      <c r="M29" s="17" t="s">
        <v>170</v>
      </c>
      <c r="N29" s="18"/>
      <c r="O29" s="9" t="s">
        <v>40</v>
      </c>
      <c r="P29" s="10"/>
      <c r="Q29" s="32">
        <v>40</v>
      </c>
      <c r="R29" s="27">
        <f>IF(O29="", 0,
IFERROR(VLOOKUP(O29, 'Lista Alimenti'!$A$2:$C$31, 3, FALSE),
IFERROR(VLOOKUP(O29, 'Lista Alimenti'!$G$2:$I$60, 3, FALSE),
IFERROR(VLOOKUP(O29, 'Lista Alimenti'!$N$2:$P$14, 3, FALSE),
VLOOKUP(O29, 'Lista Alimenti'!$T$2:$V$44, 3, FALSE)
)))) * Q29 / 100</f>
        <v>10</v>
      </c>
      <c r="S29" s="17" t="s">
        <v>170</v>
      </c>
      <c r="T29" s="18"/>
      <c r="U29" s="9" t="s">
        <v>40</v>
      </c>
      <c r="V29" s="10"/>
      <c r="W29" s="32">
        <v>40</v>
      </c>
      <c r="X29" s="27">
        <f>IF(U29="", 0,
IFERROR(VLOOKUP(U29, 'Lista Alimenti'!$A$2:$C$31, 3, FALSE),
IFERROR(VLOOKUP(U29, 'Lista Alimenti'!$G$2:$I$60, 3, FALSE),
IFERROR(VLOOKUP(U29, 'Lista Alimenti'!$N$2:$P$14, 3, FALSE),
VLOOKUP(U29, 'Lista Alimenti'!$T$2:$V$44, 3, FALSE)
)))) * W29 / 100</f>
        <v>10</v>
      </c>
      <c r="Y29" s="17" t="s">
        <v>170</v>
      </c>
      <c r="Z29" s="18"/>
      <c r="AA29" s="9" t="s">
        <v>40</v>
      </c>
      <c r="AB29" s="10"/>
      <c r="AC29" s="32">
        <v>40</v>
      </c>
      <c r="AD29" s="27">
        <f>IF(AA29="", 0,
IFERROR(VLOOKUP(AA29, 'Lista Alimenti'!$A$2:$C$31, 3, FALSE),
IFERROR(VLOOKUP(AA29, 'Lista Alimenti'!$G$2:$I$60, 3, FALSE),
IFERROR(VLOOKUP(AA29, 'Lista Alimenti'!$N$2:$P$14, 3, FALSE),
VLOOKUP(AA29, 'Lista Alimenti'!$T$2:$V$44, 3, FALSE)
)))) * AC29 / 100</f>
        <v>10</v>
      </c>
      <c r="AE29" s="17" t="s">
        <v>170</v>
      </c>
      <c r="AF29" s="18"/>
      <c r="AG29" s="9" t="s">
        <v>40</v>
      </c>
      <c r="AH29" s="10"/>
      <c r="AI29" s="32">
        <v>40</v>
      </c>
      <c r="AJ29" s="27">
        <f>IF(AG29="", 0,
IFERROR(VLOOKUP(AG29, 'Lista Alimenti'!$A$2:$C$31, 3, FALSE),
IFERROR(VLOOKUP(AG29, 'Lista Alimenti'!$G$2:$I$60, 3, FALSE),
IFERROR(VLOOKUP(AG29, 'Lista Alimenti'!$N$2:$P$14, 3, FALSE),
VLOOKUP(AG29, 'Lista Alimenti'!$T$2:$V$44, 3, FALSE)
)))) * AI29 / 100</f>
        <v>10</v>
      </c>
      <c r="AK29" s="17" t="s">
        <v>170</v>
      </c>
      <c r="AL29" s="18"/>
      <c r="AM29" s="9" t="s">
        <v>40</v>
      </c>
      <c r="AN29" s="10"/>
      <c r="AO29" s="32">
        <v>40</v>
      </c>
      <c r="AP29" s="27">
        <f>IF(AM29="", 0,
IFERROR(VLOOKUP(AM29, 'Lista Alimenti'!$A$2:$C$31, 3, FALSE),
IFERROR(VLOOKUP(AM29, 'Lista Alimenti'!$G$2:$I$60, 3, FALSE),
IFERROR(VLOOKUP(AM29, 'Lista Alimenti'!$N$2:$P$14, 3, FALSE),
VLOOKUP(AM29, 'Lista Alimenti'!$T$2:$V$44, 3, FALSE)
)))) * AO29 / 100</f>
        <v>10</v>
      </c>
      <c r="AQ29" s="17" t="s">
        <v>170</v>
      </c>
      <c r="AR29" s="18"/>
    </row>
    <row r="30" spans="1:44" ht="14.5" customHeight="1" x14ac:dyDescent="0.35">
      <c r="A30" s="47"/>
      <c r="B30" s="48"/>
      <c r="C30" s="28" t="s">
        <v>138</v>
      </c>
      <c r="D30" s="29"/>
      <c r="E30" s="32">
        <v>40</v>
      </c>
      <c r="F30" s="27">
        <f>IF(C30="", 0,
IFERROR(VLOOKUP(C30, 'Lista Alimenti'!$A$2:$C$31, 3, FALSE),
IFERROR(VLOOKUP(C30, 'Lista Alimenti'!$G$2:$I$60, 3, FALSE),
IFERROR(VLOOKUP(C30, 'Lista Alimenti'!$N$2:$P$14, 3, FALSE),
VLOOKUP(C30, 'Lista Alimenti'!$T$2:$V$44, 3, FALSE)
)))) * E30 / 100</f>
        <v>142</v>
      </c>
      <c r="G30" s="19"/>
      <c r="H30" s="20"/>
      <c r="I30" s="28" t="s">
        <v>138</v>
      </c>
      <c r="J30" s="29"/>
      <c r="K30" s="32">
        <v>40</v>
      </c>
      <c r="L30" s="27">
        <f>IF(I30="", 0,
IFERROR(VLOOKUP(I30, 'Lista Alimenti'!$A$2:$C$31, 3, FALSE),
IFERROR(VLOOKUP(I30, 'Lista Alimenti'!$G$2:$I$60, 3, FALSE),
IFERROR(VLOOKUP(I30, 'Lista Alimenti'!$N$2:$P$14, 3, FALSE),
VLOOKUP(I30, 'Lista Alimenti'!$T$2:$V$44, 3, FALSE)
)))) * K30 / 100</f>
        <v>142</v>
      </c>
      <c r="M30" s="19"/>
      <c r="N30" s="20"/>
      <c r="O30" s="28" t="s">
        <v>138</v>
      </c>
      <c r="P30" s="29"/>
      <c r="Q30" s="32">
        <v>40</v>
      </c>
      <c r="R30" s="27">
        <f>IF(O30="", 0,
IFERROR(VLOOKUP(O30, 'Lista Alimenti'!$A$2:$C$31, 3, FALSE),
IFERROR(VLOOKUP(O30, 'Lista Alimenti'!$G$2:$I$60, 3, FALSE),
IFERROR(VLOOKUP(O30, 'Lista Alimenti'!$N$2:$P$14, 3, FALSE),
VLOOKUP(O30, 'Lista Alimenti'!$T$2:$V$44, 3, FALSE)
)))) * Q30 / 100</f>
        <v>142</v>
      </c>
      <c r="S30" s="19"/>
      <c r="T30" s="20"/>
      <c r="U30" s="28" t="s">
        <v>138</v>
      </c>
      <c r="V30" s="29"/>
      <c r="W30" s="32">
        <v>40</v>
      </c>
      <c r="X30" s="27">
        <f>IF(U30="", 0,
IFERROR(VLOOKUP(U30, 'Lista Alimenti'!$A$2:$C$31, 3, FALSE),
IFERROR(VLOOKUP(U30, 'Lista Alimenti'!$G$2:$I$60, 3, FALSE),
IFERROR(VLOOKUP(U30, 'Lista Alimenti'!$N$2:$P$14, 3, FALSE),
VLOOKUP(U30, 'Lista Alimenti'!$T$2:$V$44, 3, FALSE)
)))) * W30 / 100</f>
        <v>142</v>
      </c>
      <c r="Y30" s="19"/>
      <c r="Z30" s="20"/>
      <c r="AA30" s="28" t="s">
        <v>138</v>
      </c>
      <c r="AB30" s="29"/>
      <c r="AC30" s="32">
        <v>40</v>
      </c>
      <c r="AD30" s="27">
        <f>IF(AA30="", 0,
IFERROR(VLOOKUP(AA30, 'Lista Alimenti'!$A$2:$C$31, 3, FALSE),
IFERROR(VLOOKUP(AA30, 'Lista Alimenti'!$G$2:$I$60, 3, FALSE),
IFERROR(VLOOKUP(AA30, 'Lista Alimenti'!$N$2:$P$14, 3, FALSE),
VLOOKUP(AA30, 'Lista Alimenti'!$T$2:$V$44, 3, FALSE)
)))) * AC30 / 100</f>
        <v>142</v>
      </c>
      <c r="AE30" s="19"/>
      <c r="AF30" s="20"/>
      <c r="AG30" s="28" t="s">
        <v>138</v>
      </c>
      <c r="AH30" s="29"/>
      <c r="AI30" s="32">
        <v>40</v>
      </c>
      <c r="AJ30" s="27">
        <f>IF(AG30="", 0,
IFERROR(VLOOKUP(AG30, 'Lista Alimenti'!$A$2:$C$31, 3, FALSE),
IFERROR(VLOOKUP(AG30, 'Lista Alimenti'!$G$2:$I$60, 3, FALSE),
IFERROR(VLOOKUP(AG30, 'Lista Alimenti'!$N$2:$P$14, 3, FALSE),
VLOOKUP(AG30, 'Lista Alimenti'!$T$2:$V$44, 3, FALSE)
)))) * AI30 / 100</f>
        <v>142</v>
      </c>
      <c r="AK30" s="19"/>
      <c r="AL30" s="20"/>
      <c r="AM30" s="28" t="s">
        <v>138</v>
      </c>
      <c r="AN30" s="29"/>
      <c r="AO30" s="32">
        <v>40</v>
      </c>
      <c r="AP30" s="27">
        <f>IF(AM30="", 0,
IFERROR(VLOOKUP(AM30, 'Lista Alimenti'!$A$2:$C$31, 3, FALSE),
IFERROR(VLOOKUP(AM30, 'Lista Alimenti'!$G$2:$I$60, 3, FALSE),
IFERROR(VLOOKUP(AM30, 'Lista Alimenti'!$N$2:$P$14, 3, FALSE),
VLOOKUP(AM30, 'Lista Alimenti'!$T$2:$V$44, 3, FALSE)
)))) * AO30 / 100</f>
        <v>142</v>
      </c>
      <c r="AQ30" s="19"/>
      <c r="AR30" s="20"/>
    </row>
    <row r="31" spans="1:44" ht="14.5" customHeight="1" x14ac:dyDescent="0.35">
      <c r="A31" s="47"/>
      <c r="B31" s="48"/>
      <c r="C31" s="28" t="s">
        <v>122</v>
      </c>
      <c r="D31" s="29"/>
      <c r="E31" s="32">
        <v>40</v>
      </c>
      <c r="F31" s="27">
        <f>IF(C31="", 0,
IFERROR(VLOOKUP(C31, 'Lista Alimenti'!$A$2:$C$31, 3, FALSE),
IFERROR(VLOOKUP(C31, 'Lista Alimenti'!$G$2:$I$60, 3, FALSE),
IFERROR(VLOOKUP(C31, 'Lista Alimenti'!$N$2:$P$14, 3, FALSE),
VLOOKUP(C31, 'Lista Alimenti'!$T$2:$V$44, 3, FALSE)
)))) * E31 / 100</f>
        <v>142</v>
      </c>
      <c r="G31" s="21"/>
      <c r="H31" s="22"/>
      <c r="I31" s="28" t="s">
        <v>122</v>
      </c>
      <c r="J31" s="29"/>
      <c r="K31" s="32">
        <v>40</v>
      </c>
      <c r="L31" s="27">
        <f>IF(I31="", 0,
IFERROR(VLOOKUP(I31, 'Lista Alimenti'!$A$2:$C$31, 3, FALSE),
IFERROR(VLOOKUP(I31, 'Lista Alimenti'!$G$2:$I$60, 3, FALSE),
IFERROR(VLOOKUP(I31, 'Lista Alimenti'!$N$2:$P$14, 3, FALSE),
VLOOKUP(I31, 'Lista Alimenti'!$T$2:$V$44, 3, FALSE)
)))) * K31 / 100</f>
        <v>142</v>
      </c>
      <c r="M31" s="21"/>
      <c r="N31" s="22"/>
      <c r="O31" s="28" t="s">
        <v>122</v>
      </c>
      <c r="P31" s="29"/>
      <c r="Q31" s="32">
        <v>40</v>
      </c>
      <c r="R31" s="27">
        <f>IF(O31="", 0,
IFERROR(VLOOKUP(O31, 'Lista Alimenti'!$A$2:$C$31, 3, FALSE),
IFERROR(VLOOKUP(O31, 'Lista Alimenti'!$G$2:$I$60, 3, FALSE),
IFERROR(VLOOKUP(O31, 'Lista Alimenti'!$N$2:$P$14, 3, FALSE),
VLOOKUP(O31, 'Lista Alimenti'!$T$2:$V$44, 3, FALSE)
)))) * Q31 / 100</f>
        <v>142</v>
      </c>
      <c r="S31" s="21"/>
      <c r="T31" s="22"/>
      <c r="U31" s="28" t="s">
        <v>122</v>
      </c>
      <c r="V31" s="29"/>
      <c r="W31" s="32">
        <v>40</v>
      </c>
      <c r="X31" s="27">
        <f>IF(U31="", 0,
IFERROR(VLOOKUP(U31, 'Lista Alimenti'!$A$2:$C$31, 3, FALSE),
IFERROR(VLOOKUP(U31, 'Lista Alimenti'!$G$2:$I$60, 3, FALSE),
IFERROR(VLOOKUP(U31, 'Lista Alimenti'!$N$2:$P$14, 3, FALSE),
VLOOKUP(U31, 'Lista Alimenti'!$T$2:$V$44, 3, FALSE)
)))) * W31 / 100</f>
        <v>142</v>
      </c>
      <c r="Y31" s="21"/>
      <c r="Z31" s="22"/>
      <c r="AA31" s="28" t="s">
        <v>122</v>
      </c>
      <c r="AB31" s="29"/>
      <c r="AC31" s="32">
        <v>40</v>
      </c>
      <c r="AD31" s="27">
        <f>IF(AA31="", 0,
IFERROR(VLOOKUP(AA31, 'Lista Alimenti'!$A$2:$C$31, 3, FALSE),
IFERROR(VLOOKUP(AA31, 'Lista Alimenti'!$G$2:$I$60, 3, FALSE),
IFERROR(VLOOKUP(AA31, 'Lista Alimenti'!$N$2:$P$14, 3, FALSE),
VLOOKUP(AA31, 'Lista Alimenti'!$T$2:$V$44, 3, FALSE)
)))) * AC31 / 100</f>
        <v>142</v>
      </c>
      <c r="AE31" s="21"/>
      <c r="AF31" s="22"/>
      <c r="AG31" s="28" t="s">
        <v>122</v>
      </c>
      <c r="AH31" s="29"/>
      <c r="AI31" s="32">
        <v>40</v>
      </c>
      <c r="AJ31" s="27">
        <f>IF(AG31="", 0,
IFERROR(VLOOKUP(AG31, 'Lista Alimenti'!$A$2:$C$31, 3, FALSE),
IFERROR(VLOOKUP(AG31, 'Lista Alimenti'!$G$2:$I$60, 3, FALSE),
IFERROR(VLOOKUP(AG31, 'Lista Alimenti'!$N$2:$P$14, 3, FALSE),
VLOOKUP(AG31, 'Lista Alimenti'!$T$2:$V$44, 3, FALSE)
)))) * AI31 / 100</f>
        <v>142</v>
      </c>
      <c r="AK31" s="21"/>
      <c r="AL31" s="22"/>
      <c r="AM31" s="28" t="s">
        <v>122</v>
      </c>
      <c r="AN31" s="29"/>
      <c r="AO31" s="32">
        <v>40</v>
      </c>
      <c r="AP31" s="27">
        <f>IF(AM31="", 0,
IFERROR(VLOOKUP(AM31, 'Lista Alimenti'!$A$2:$C$31, 3, FALSE),
IFERROR(VLOOKUP(AM31, 'Lista Alimenti'!$G$2:$I$60, 3, FALSE),
IFERROR(VLOOKUP(AM31, 'Lista Alimenti'!$N$2:$P$14, 3, FALSE),
VLOOKUP(AM31, 'Lista Alimenti'!$T$2:$V$44, 3, FALSE)
)))) * AO31 / 100</f>
        <v>142</v>
      </c>
      <c r="AQ31" s="21"/>
      <c r="AR31" s="22"/>
    </row>
    <row r="32" spans="1:44" ht="14.5" customHeight="1" x14ac:dyDescent="0.35">
      <c r="A32" s="47"/>
      <c r="B32" s="48"/>
      <c r="C32" s="28"/>
      <c r="D32" s="29"/>
      <c r="E32" s="32">
        <v>40</v>
      </c>
      <c r="F32" s="27">
        <f>IF(C32="", 0,
IFERROR(VLOOKUP(C32, 'Lista Alimenti'!$A$2:$C$31, 3, FALSE),
IFERROR(VLOOKUP(C32, 'Lista Alimenti'!$G$2:$I$60, 3, FALSE),
IFERROR(VLOOKUP(C32, 'Lista Alimenti'!$N$2:$P$14, 3, FALSE),
VLOOKUP(C32, 'Lista Alimenti'!$T$2:$V$44, 3, FALSE)
)))) * E32 / 100</f>
        <v>0</v>
      </c>
      <c r="G32" s="21"/>
      <c r="H32" s="22"/>
      <c r="I32" s="28"/>
      <c r="J32" s="29"/>
      <c r="K32" s="32">
        <v>40</v>
      </c>
      <c r="L32" s="27">
        <f>IF(I32="", 0,
IFERROR(VLOOKUP(I32, 'Lista Alimenti'!$A$2:$C$31, 3, FALSE),
IFERROR(VLOOKUP(I32, 'Lista Alimenti'!$G$2:$I$60, 3, FALSE),
IFERROR(VLOOKUP(I32, 'Lista Alimenti'!$N$2:$P$14, 3, FALSE),
VLOOKUP(I32, 'Lista Alimenti'!$T$2:$V$44, 3, FALSE)
)))) * K32 / 100</f>
        <v>0</v>
      </c>
      <c r="M32" s="21"/>
      <c r="N32" s="22"/>
      <c r="O32" s="28"/>
      <c r="P32" s="29"/>
      <c r="Q32" s="32">
        <v>40</v>
      </c>
      <c r="R32" s="27">
        <f>IF(O32="", 0,
IFERROR(VLOOKUP(O32, 'Lista Alimenti'!$A$2:$C$31, 3, FALSE),
IFERROR(VLOOKUP(O32, 'Lista Alimenti'!$G$2:$I$60, 3, FALSE),
IFERROR(VLOOKUP(O32, 'Lista Alimenti'!$N$2:$P$14, 3, FALSE),
VLOOKUP(O32, 'Lista Alimenti'!$T$2:$V$44, 3, FALSE)
)))) * Q32 / 100</f>
        <v>0</v>
      </c>
      <c r="S32" s="21"/>
      <c r="T32" s="22"/>
      <c r="U32" s="28"/>
      <c r="V32" s="29"/>
      <c r="W32" s="32">
        <v>40</v>
      </c>
      <c r="X32" s="27">
        <f>IF(U32="", 0,
IFERROR(VLOOKUP(U32, 'Lista Alimenti'!$A$2:$C$31, 3, FALSE),
IFERROR(VLOOKUP(U32, 'Lista Alimenti'!$G$2:$I$60, 3, FALSE),
IFERROR(VLOOKUP(U32, 'Lista Alimenti'!$N$2:$P$14, 3, FALSE),
VLOOKUP(U32, 'Lista Alimenti'!$T$2:$V$44, 3, FALSE)
)))) * W32 / 100</f>
        <v>0</v>
      </c>
      <c r="Y32" s="21"/>
      <c r="Z32" s="22"/>
      <c r="AA32" s="28"/>
      <c r="AB32" s="29"/>
      <c r="AC32" s="32">
        <v>40</v>
      </c>
      <c r="AD32" s="27">
        <f>IF(AA32="", 0,
IFERROR(VLOOKUP(AA32, 'Lista Alimenti'!$A$2:$C$31, 3, FALSE),
IFERROR(VLOOKUP(AA32, 'Lista Alimenti'!$G$2:$I$60, 3, FALSE),
IFERROR(VLOOKUP(AA32, 'Lista Alimenti'!$N$2:$P$14, 3, FALSE),
VLOOKUP(AA32, 'Lista Alimenti'!$T$2:$V$44, 3, FALSE)
)))) * AC32 / 100</f>
        <v>0</v>
      </c>
      <c r="AE32" s="21"/>
      <c r="AF32" s="22"/>
      <c r="AG32" s="28"/>
      <c r="AH32" s="29"/>
      <c r="AI32" s="32">
        <v>40</v>
      </c>
      <c r="AJ32" s="27">
        <f>IF(AG32="", 0,
IFERROR(VLOOKUP(AG32, 'Lista Alimenti'!$A$2:$C$31, 3, FALSE),
IFERROR(VLOOKUP(AG32, 'Lista Alimenti'!$G$2:$I$60, 3, FALSE),
IFERROR(VLOOKUP(AG32, 'Lista Alimenti'!$N$2:$P$14, 3, FALSE),
VLOOKUP(AG32, 'Lista Alimenti'!$T$2:$V$44, 3, FALSE)
)))) * AI32 / 100</f>
        <v>0</v>
      </c>
      <c r="AK32" s="21"/>
      <c r="AL32" s="22"/>
      <c r="AM32" s="28"/>
      <c r="AN32" s="29"/>
      <c r="AO32" s="32">
        <v>40</v>
      </c>
      <c r="AP32" s="27">
        <f>IF(AM32="", 0,
IFERROR(VLOOKUP(AM32, 'Lista Alimenti'!$A$2:$C$31, 3, FALSE),
IFERROR(VLOOKUP(AM32, 'Lista Alimenti'!$G$2:$I$60, 3, FALSE),
IFERROR(VLOOKUP(AM32, 'Lista Alimenti'!$N$2:$P$14, 3, FALSE),
VLOOKUP(AM32, 'Lista Alimenti'!$T$2:$V$44, 3, FALSE)
)))) * AO32 / 100</f>
        <v>0</v>
      </c>
      <c r="AQ32" s="21"/>
      <c r="AR32" s="22"/>
    </row>
    <row r="33" spans="1:44" ht="14.5" customHeight="1" x14ac:dyDescent="0.35">
      <c r="A33" s="47"/>
      <c r="B33" s="48"/>
      <c r="C33" s="28"/>
      <c r="D33" s="29"/>
      <c r="E33" s="32">
        <v>40</v>
      </c>
      <c r="F33" s="27">
        <f>IF(C33="", 0,
IFERROR(VLOOKUP(C33, 'Lista Alimenti'!$A$2:$C$31, 3, FALSE),
IFERROR(VLOOKUP(C33, 'Lista Alimenti'!$G$2:$I$60, 3, FALSE),
IFERROR(VLOOKUP(C33, 'Lista Alimenti'!$N$2:$P$14, 3, FALSE),
VLOOKUP(C33, 'Lista Alimenti'!$T$2:$V$44, 3, FALSE)
)))) * E33 / 100</f>
        <v>0</v>
      </c>
      <c r="G33" s="21"/>
      <c r="H33" s="22"/>
      <c r="I33" s="28"/>
      <c r="J33" s="29"/>
      <c r="K33" s="32">
        <v>40</v>
      </c>
      <c r="L33" s="27">
        <f>IF(I33="", 0,
IFERROR(VLOOKUP(I33, 'Lista Alimenti'!$A$2:$C$31, 3, FALSE),
IFERROR(VLOOKUP(I33, 'Lista Alimenti'!$G$2:$I$60, 3, FALSE),
IFERROR(VLOOKUP(I33, 'Lista Alimenti'!$N$2:$P$14, 3, FALSE),
VLOOKUP(I33, 'Lista Alimenti'!$T$2:$V$44, 3, FALSE)
)))) * K33 / 100</f>
        <v>0</v>
      </c>
      <c r="M33" s="21"/>
      <c r="N33" s="22"/>
      <c r="O33" s="28"/>
      <c r="P33" s="29"/>
      <c r="Q33" s="32">
        <v>40</v>
      </c>
      <c r="R33" s="27">
        <f>IF(O33="", 0,
IFERROR(VLOOKUP(O33, 'Lista Alimenti'!$A$2:$C$31, 3, FALSE),
IFERROR(VLOOKUP(O33, 'Lista Alimenti'!$G$2:$I$60, 3, FALSE),
IFERROR(VLOOKUP(O33, 'Lista Alimenti'!$N$2:$P$14, 3, FALSE),
VLOOKUP(O33, 'Lista Alimenti'!$T$2:$V$44, 3, FALSE)
)))) * Q33 / 100</f>
        <v>0</v>
      </c>
      <c r="S33" s="21"/>
      <c r="T33" s="22"/>
      <c r="U33" s="28"/>
      <c r="V33" s="29"/>
      <c r="W33" s="32">
        <v>40</v>
      </c>
      <c r="X33" s="27">
        <f>IF(U33="", 0,
IFERROR(VLOOKUP(U33, 'Lista Alimenti'!$A$2:$C$31, 3, FALSE),
IFERROR(VLOOKUP(U33, 'Lista Alimenti'!$G$2:$I$60, 3, FALSE),
IFERROR(VLOOKUP(U33, 'Lista Alimenti'!$N$2:$P$14, 3, FALSE),
VLOOKUP(U33, 'Lista Alimenti'!$T$2:$V$44, 3, FALSE)
)))) * W33 / 100</f>
        <v>0</v>
      </c>
      <c r="Y33" s="21"/>
      <c r="Z33" s="22"/>
      <c r="AA33" s="28"/>
      <c r="AB33" s="29"/>
      <c r="AC33" s="32">
        <v>40</v>
      </c>
      <c r="AD33" s="27">
        <f>IF(AA33="", 0,
IFERROR(VLOOKUP(AA33, 'Lista Alimenti'!$A$2:$C$31, 3, FALSE),
IFERROR(VLOOKUP(AA33, 'Lista Alimenti'!$G$2:$I$60, 3, FALSE),
IFERROR(VLOOKUP(AA33, 'Lista Alimenti'!$N$2:$P$14, 3, FALSE),
VLOOKUP(AA33, 'Lista Alimenti'!$T$2:$V$44, 3, FALSE)
)))) * AC33 / 100</f>
        <v>0</v>
      </c>
      <c r="AE33" s="21"/>
      <c r="AF33" s="22"/>
      <c r="AG33" s="28"/>
      <c r="AH33" s="29"/>
      <c r="AI33" s="32">
        <v>40</v>
      </c>
      <c r="AJ33" s="27">
        <f>IF(AG33="", 0,
IFERROR(VLOOKUP(AG33, 'Lista Alimenti'!$A$2:$C$31, 3, FALSE),
IFERROR(VLOOKUP(AG33, 'Lista Alimenti'!$G$2:$I$60, 3, FALSE),
IFERROR(VLOOKUP(AG33, 'Lista Alimenti'!$N$2:$P$14, 3, FALSE),
VLOOKUP(AG33, 'Lista Alimenti'!$T$2:$V$44, 3, FALSE)
)))) * AI33 / 100</f>
        <v>0</v>
      </c>
      <c r="AK33" s="21"/>
      <c r="AL33" s="22"/>
      <c r="AM33" s="28"/>
      <c r="AN33" s="29"/>
      <c r="AO33" s="32">
        <v>40</v>
      </c>
      <c r="AP33" s="27">
        <f>IF(AM33="", 0,
IFERROR(VLOOKUP(AM33, 'Lista Alimenti'!$A$2:$C$31, 3, FALSE),
IFERROR(VLOOKUP(AM33, 'Lista Alimenti'!$G$2:$I$60, 3, FALSE),
IFERROR(VLOOKUP(AM33, 'Lista Alimenti'!$N$2:$P$14, 3, FALSE),
VLOOKUP(AM33, 'Lista Alimenti'!$T$2:$V$44, 3, FALSE)
)))) * AO33 / 100</f>
        <v>0</v>
      </c>
      <c r="AQ33" s="21"/>
      <c r="AR33" s="22"/>
    </row>
    <row r="34" spans="1:44" ht="14.5" customHeight="1" x14ac:dyDescent="0.35">
      <c r="A34" s="47"/>
      <c r="B34" s="48"/>
      <c r="C34" s="28"/>
      <c r="D34" s="29"/>
      <c r="E34" s="32">
        <v>40</v>
      </c>
      <c r="F34" s="27">
        <f>IF(C34="", 0,
IFERROR(VLOOKUP(C34, 'Lista Alimenti'!$A$2:$C$31, 3, FALSE),
IFERROR(VLOOKUP(C34, 'Lista Alimenti'!$G$2:$I$60, 3, FALSE),
IFERROR(VLOOKUP(C34, 'Lista Alimenti'!$N$2:$P$14, 3, FALSE),
VLOOKUP(C34, 'Lista Alimenti'!$T$2:$V$44, 3, FALSE)
)))) * E34 / 100</f>
        <v>0</v>
      </c>
      <c r="G34" s="21"/>
      <c r="H34" s="22"/>
      <c r="I34" s="28"/>
      <c r="J34" s="29"/>
      <c r="K34" s="32">
        <v>40</v>
      </c>
      <c r="L34" s="27">
        <f>IF(I34="", 0,
IFERROR(VLOOKUP(I34, 'Lista Alimenti'!$A$2:$C$31, 3, FALSE),
IFERROR(VLOOKUP(I34, 'Lista Alimenti'!$G$2:$I$60, 3, FALSE),
IFERROR(VLOOKUP(I34, 'Lista Alimenti'!$N$2:$P$14, 3, FALSE),
VLOOKUP(I34, 'Lista Alimenti'!$T$2:$V$44, 3, FALSE)
)))) * K34 / 100</f>
        <v>0</v>
      </c>
      <c r="M34" s="21"/>
      <c r="N34" s="22"/>
      <c r="O34" s="28"/>
      <c r="P34" s="29"/>
      <c r="Q34" s="32">
        <v>40</v>
      </c>
      <c r="R34" s="27">
        <f>IF(O34="", 0,
IFERROR(VLOOKUP(O34, 'Lista Alimenti'!$A$2:$C$31, 3, FALSE),
IFERROR(VLOOKUP(O34, 'Lista Alimenti'!$G$2:$I$60, 3, FALSE),
IFERROR(VLOOKUP(O34, 'Lista Alimenti'!$N$2:$P$14, 3, FALSE),
VLOOKUP(O34, 'Lista Alimenti'!$T$2:$V$44, 3, FALSE)
)))) * Q34 / 100</f>
        <v>0</v>
      </c>
      <c r="S34" s="21"/>
      <c r="T34" s="22"/>
      <c r="U34" s="28"/>
      <c r="V34" s="29"/>
      <c r="W34" s="32">
        <v>40</v>
      </c>
      <c r="X34" s="27">
        <f>IF(U34="", 0,
IFERROR(VLOOKUP(U34, 'Lista Alimenti'!$A$2:$C$31, 3, FALSE),
IFERROR(VLOOKUP(U34, 'Lista Alimenti'!$G$2:$I$60, 3, FALSE),
IFERROR(VLOOKUP(U34, 'Lista Alimenti'!$N$2:$P$14, 3, FALSE),
VLOOKUP(U34, 'Lista Alimenti'!$T$2:$V$44, 3, FALSE)
)))) * W34 / 100</f>
        <v>0</v>
      </c>
      <c r="Y34" s="21"/>
      <c r="Z34" s="22"/>
      <c r="AA34" s="28"/>
      <c r="AB34" s="29"/>
      <c r="AC34" s="32">
        <v>40</v>
      </c>
      <c r="AD34" s="27">
        <f>IF(AA34="", 0,
IFERROR(VLOOKUP(AA34, 'Lista Alimenti'!$A$2:$C$31, 3, FALSE),
IFERROR(VLOOKUP(AA34, 'Lista Alimenti'!$G$2:$I$60, 3, FALSE),
IFERROR(VLOOKUP(AA34, 'Lista Alimenti'!$N$2:$P$14, 3, FALSE),
VLOOKUP(AA34, 'Lista Alimenti'!$T$2:$V$44, 3, FALSE)
)))) * AC34 / 100</f>
        <v>0</v>
      </c>
      <c r="AE34" s="21"/>
      <c r="AF34" s="22"/>
      <c r="AG34" s="28"/>
      <c r="AH34" s="29"/>
      <c r="AI34" s="32">
        <v>40</v>
      </c>
      <c r="AJ34" s="27">
        <f>IF(AG34="", 0,
IFERROR(VLOOKUP(AG34, 'Lista Alimenti'!$A$2:$C$31, 3, FALSE),
IFERROR(VLOOKUP(AG34, 'Lista Alimenti'!$G$2:$I$60, 3, FALSE),
IFERROR(VLOOKUP(AG34, 'Lista Alimenti'!$N$2:$P$14, 3, FALSE),
VLOOKUP(AG34, 'Lista Alimenti'!$T$2:$V$44, 3, FALSE)
)))) * AI34 / 100</f>
        <v>0</v>
      </c>
      <c r="AK34" s="21"/>
      <c r="AL34" s="22"/>
      <c r="AM34" s="28"/>
      <c r="AN34" s="29"/>
      <c r="AO34" s="32">
        <v>40</v>
      </c>
      <c r="AP34" s="27">
        <f>IF(AM34="", 0,
IFERROR(VLOOKUP(AM34, 'Lista Alimenti'!$A$2:$C$31, 3, FALSE),
IFERROR(VLOOKUP(AM34, 'Lista Alimenti'!$G$2:$I$60, 3, FALSE),
IFERROR(VLOOKUP(AM34, 'Lista Alimenti'!$N$2:$P$14, 3, FALSE),
VLOOKUP(AM34, 'Lista Alimenti'!$T$2:$V$44, 3, FALSE)
)))) * AO34 / 100</f>
        <v>0</v>
      </c>
      <c r="AQ34" s="21"/>
      <c r="AR34" s="22"/>
    </row>
    <row r="35" spans="1:44" ht="14.5" customHeight="1" x14ac:dyDescent="0.35">
      <c r="A35" s="47"/>
      <c r="B35" s="48"/>
      <c r="C35" s="28"/>
      <c r="D35" s="29"/>
      <c r="E35" s="32">
        <v>40</v>
      </c>
      <c r="F35" s="27">
        <f>IF(C35="", 0,
IFERROR(VLOOKUP(C35, 'Lista Alimenti'!$A$2:$C$31, 3, FALSE),
IFERROR(VLOOKUP(C35, 'Lista Alimenti'!$G$2:$I$60, 3, FALSE),
IFERROR(VLOOKUP(C35, 'Lista Alimenti'!$N$2:$P$14, 3, FALSE),
VLOOKUP(C35, 'Lista Alimenti'!$T$2:$V$44, 3, FALSE)
)))) * E35 / 100</f>
        <v>0</v>
      </c>
      <c r="G35" s="21"/>
      <c r="H35" s="22"/>
      <c r="I35" s="28"/>
      <c r="J35" s="29"/>
      <c r="K35" s="32">
        <v>40</v>
      </c>
      <c r="L35" s="27">
        <f>IF(I35="", 0,
IFERROR(VLOOKUP(I35, 'Lista Alimenti'!$A$2:$C$31, 3, FALSE),
IFERROR(VLOOKUP(I35, 'Lista Alimenti'!$G$2:$I$60, 3, FALSE),
IFERROR(VLOOKUP(I35, 'Lista Alimenti'!$N$2:$P$14, 3, FALSE),
VLOOKUP(I35, 'Lista Alimenti'!$T$2:$V$44, 3, FALSE)
)))) * K35 / 100</f>
        <v>0</v>
      </c>
      <c r="M35" s="21"/>
      <c r="N35" s="22"/>
      <c r="O35" s="28"/>
      <c r="P35" s="29"/>
      <c r="Q35" s="32">
        <v>40</v>
      </c>
      <c r="R35" s="27">
        <f>IF(O35="", 0,
IFERROR(VLOOKUP(O35, 'Lista Alimenti'!$A$2:$C$31, 3, FALSE),
IFERROR(VLOOKUP(O35, 'Lista Alimenti'!$G$2:$I$60, 3, FALSE),
IFERROR(VLOOKUP(O35, 'Lista Alimenti'!$N$2:$P$14, 3, FALSE),
VLOOKUP(O35, 'Lista Alimenti'!$T$2:$V$44, 3, FALSE)
)))) * Q35 / 100</f>
        <v>0</v>
      </c>
      <c r="S35" s="21"/>
      <c r="T35" s="22"/>
      <c r="U35" s="28"/>
      <c r="V35" s="29"/>
      <c r="W35" s="32">
        <v>40</v>
      </c>
      <c r="X35" s="27">
        <f>IF(U35="", 0,
IFERROR(VLOOKUP(U35, 'Lista Alimenti'!$A$2:$C$31, 3, FALSE),
IFERROR(VLOOKUP(U35, 'Lista Alimenti'!$G$2:$I$60, 3, FALSE),
IFERROR(VLOOKUP(U35, 'Lista Alimenti'!$N$2:$P$14, 3, FALSE),
VLOOKUP(U35, 'Lista Alimenti'!$T$2:$V$44, 3, FALSE)
)))) * W35 / 100</f>
        <v>0</v>
      </c>
      <c r="Y35" s="21"/>
      <c r="Z35" s="22"/>
      <c r="AA35" s="28"/>
      <c r="AB35" s="29"/>
      <c r="AC35" s="32">
        <v>40</v>
      </c>
      <c r="AD35" s="27">
        <f>IF(AA35="", 0,
IFERROR(VLOOKUP(AA35, 'Lista Alimenti'!$A$2:$C$31, 3, FALSE),
IFERROR(VLOOKUP(AA35, 'Lista Alimenti'!$G$2:$I$60, 3, FALSE),
IFERROR(VLOOKUP(AA35, 'Lista Alimenti'!$N$2:$P$14, 3, FALSE),
VLOOKUP(AA35, 'Lista Alimenti'!$T$2:$V$44, 3, FALSE)
)))) * AC35 / 100</f>
        <v>0</v>
      </c>
      <c r="AE35" s="21"/>
      <c r="AF35" s="22"/>
      <c r="AG35" s="28"/>
      <c r="AH35" s="29"/>
      <c r="AI35" s="32">
        <v>40</v>
      </c>
      <c r="AJ35" s="27">
        <f>IF(AG35="", 0,
IFERROR(VLOOKUP(AG35, 'Lista Alimenti'!$A$2:$C$31, 3, FALSE),
IFERROR(VLOOKUP(AG35, 'Lista Alimenti'!$G$2:$I$60, 3, FALSE),
IFERROR(VLOOKUP(AG35, 'Lista Alimenti'!$N$2:$P$14, 3, FALSE),
VLOOKUP(AG35, 'Lista Alimenti'!$T$2:$V$44, 3, FALSE)
)))) * AI35 / 100</f>
        <v>0</v>
      </c>
      <c r="AK35" s="21"/>
      <c r="AL35" s="22"/>
      <c r="AM35" s="28"/>
      <c r="AN35" s="29"/>
      <c r="AO35" s="32">
        <v>40</v>
      </c>
      <c r="AP35" s="27">
        <f>IF(AM35="", 0,
IFERROR(VLOOKUP(AM35, 'Lista Alimenti'!$A$2:$C$31, 3, FALSE),
IFERROR(VLOOKUP(AM35, 'Lista Alimenti'!$G$2:$I$60, 3, FALSE),
IFERROR(VLOOKUP(AM35, 'Lista Alimenti'!$N$2:$P$14, 3, FALSE),
VLOOKUP(AM35, 'Lista Alimenti'!$T$2:$V$44, 3, FALSE)
)))) * AO35 / 100</f>
        <v>0</v>
      </c>
      <c r="AQ35" s="21"/>
      <c r="AR35" s="22"/>
    </row>
    <row r="36" spans="1:44" ht="14.5" customHeight="1" x14ac:dyDescent="0.35">
      <c r="A36" s="47"/>
      <c r="B36" s="48"/>
      <c r="C36" s="28"/>
      <c r="D36" s="29"/>
      <c r="E36" s="32">
        <v>40</v>
      </c>
      <c r="F36" s="27">
        <f>IF(C36="", 0,
IFERROR(VLOOKUP(C36, 'Lista Alimenti'!$A$2:$C$31, 3, FALSE),
IFERROR(VLOOKUP(C36, 'Lista Alimenti'!$G$2:$I$60, 3, FALSE),
IFERROR(VLOOKUP(C36, 'Lista Alimenti'!$N$2:$P$14, 3, FALSE),
VLOOKUP(C36, 'Lista Alimenti'!$T$2:$V$44, 3, FALSE)
)))) * E36 / 100</f>
        <v>0</v>
      </c>
      <c r="G36" s="21"/>
      <c r="H36" s="22"/>
      <c r="I36" s="28"/>
      <c r="J36" s="29"/>
      <c r="K36" s="32">
        <v>40</v>
      </c>
      <c r="L36" s="27">
        <f>IF(I36="", 0,
IFERROR(VLOOKUP(I36, 'Lista Alimenti'!$A$2:$C$31, 3, FALSE),
IFERROR(VLOOKUP(I36, 'Lista Alimenti'!$G$2:$I$60, 3, FALSE),
IFERROR(VLOOKUP(I36, 'Lista Alimenti'!$N$2:$P$14, 3, FALSE),
VLOOKUP(I36, 'Lista Alimenti'!$T$2:$V$44, 3, FALSE)
)))) * K36 / 100</f>
        <v>0</v>
      </c>
      <c r="M36" s="21"/>
      <c r="N36" s="22"/>
      <c r="O36" s="28"/>
      <c r="P36" s="29"/>
      <c r="Q36" s="32">
        <v>40</v>
      </c>
      <c r="R36" s="27">
        <f>IF(O36="", 0,
IFERROR(VLOOKUP(O36, 'Lista Alimenti'!$A$2:$C$31, 3, FALSE),
IFERROR(VLOOKUP(O36, 'Lista Alimenti'!$G$2:$I$60, 3, FALSE),
IFERROR(VLOOKUP(O36, 'Lista Alimenti'!$N$2:$P$14, 3, FALSE),
VLOOKUP(O36, 'Lista Alimenti'!$T$2:$V$44, 3, FALSE)
)))) * Q36 / 100</f>
        <v>0</v>
      </c>
      <c r="S36" s="21"/>
      <c r="T36" s="22"/>
      <c r="U36" s="28"/>
      <c r="V36" s="29"/>
      <c r="W36" s="32">
        <v>40</v>
      </c>
      <c r="X36" s="27">
        <f>IF(U36="", 0,
IFERROR(VLOOKUP(U36, 'Lista Alimenti'!$A$2:$C$31, 3, FALSE),
IFERROR(VLOOKUP(U36, 'Lista Alimenti'!$G$2:$I$60, 3, FALSE),
IFERROR(VLOOKUP(U36, 'Lista Alimenti'!$N$2:$P$14, 3, FALSE),
VLOOKUP(U36, 'Lista Alimenti'!$T$2:$V$44, 3, FALSE)
)))) * W36 / 100</f>
        <v>0</v>
      </c>
      <c r="Y36" s="21"/>
      <c r="Z36" s="22"/>
      <c r="AA36" s="28"/>
      <c r="AB36" s="29"/>
      <c r="AC36" s="32">
        <v>40</v>
      </c>
      <c r="AD36" s="27">
        <f>IF(AA36="", 0,
IFERROR(VLOOKUP(AA36, 'Lista Alimenti'!$A$2:$C$31, 3, FALSE),
IFERROR(VLOOKUP(AA36, 'Lista Alimenti'!$G$2:$I$60, 3, FALSE),
IFERROR(VLOOKUP(AA36, 'Lista Alimenti'!$N$2:$P$14, 3, FALSE),
VLOOKUP(AA36, 'Lista Alimenti'!$T$2:$V$44, 3, FALSE)
)))) * AC36 / 100</f>
        <v>0</v>
      </c>
      <c r="AE36" s="21"/>
      <c r="AF36" s="22"/>
      <c r="AG36" s="28"/>
      <c r="AH36" s="29"/>
      <c r="AI36" s="32">
        <v>40</v>
      </c>
      <c r="AJ36" s="27">
        <f>IF(AG36="", 0,
IFERROR(VLOOKUP(AG36, 'Lista Alimenti'!$A$2:$C$31, 3, FALSE),
IFERROR(VLOOKUP(AG36, 'Lista Alimenti'!$G$2:$I$60, 3, FALSE),
IFERROR(VLOOKUP(AG36, 'Lista Alimenti'!$N$2:$P$14, 3, FALSE),
VLOOKUP(AG36, 'Lista Alimenti'!$T$2:$V$44, 3, FALSE)
)))) * AI36 / 100</f>
        <v>0</v>
      </c>
      <c r="AK36" s="21"/>
      <c r="AL36" s="22"/>
      <c r="AM36" s="28"/>
      <c r="AN36" s="29"/>
      <c r="AO36" s="32">
        <v>40</v>
      </c>
      <c r="AP36" s="27">
        <f>IF(AM36="", 0,
IFERROR(VLOOKUP(AM36, 'Lista Alimenti'!$A$2:$C$31, 3, FALSE),
IFERROR(VLOOKUP(AM36, 'Lista Alimenti'!$G$2:$I$60, 3, FALSE),
IFERROR(VLOOKUP(AM36, 'Lista Alimenti'!$N$2:$P$14, 3, FALSE),
VLOOKUP(AM36, 'Lista Alimenti'!$T$2:$V$44, 3, FALSE)
)))) * AO36 / 100</f>
        <v>0</v>
      </c>
      <c r="AQ36" s="21"/>
      <c r="AR36" s="22"/>
    </row>
    <row r="37" spans="1:44" ht="14.5" customHeight="1" x14ac:dyDescent="0.35">
      <c r="A37" s="47"/>
      <c r="B37" s="48"/>
      <c r="C37" s="28"/>
      <c r="D37" s="29"/>
      <c r="E37" s="32">
        <v>40</v>
      </c>
      <c r="F37" s="27">
        <f>IF(C37="", 0,
IFERROR(VLOOKUP(C37, 'Lista Alimenti'!$A$2:$C$31, 3, FALSE),
IFERROR(VLOOKUP(C37, 'Lista Alimenti'!$G$2:$I$60, 3, FALSE),
IFERROR(VLOOKUP(C37, 'Lista Alimenti'!$N$2:$P$14, 3, FALSE),
VLOOKUP(C37, 'Lista Alimenti'!$T$2:$V$44, 3, FALSE)
)))) * E37 / 100</f>
        <v>0</v>
      </c>
      <c r="G37" s="21"/>
      <c r="H37" s="22"/>
      <c r="I37" s="28"/>
      <c r="J37" s="29"/>
      <c r="K37" s="32">
        <v>40</v>
      </c>
      <c r="L37" s="27">
        <f>IF(I37="", 0,
IFERROR(VLOOKUP(I37, 'Lista Alimenti'!$A$2:$C$31, 3, FALSE),
IFERROR(VLOOKUP(I37, 'Lista Alimenti'!$G$2:$I$60, 3, FALSE),
IFERROR(VLOOKUP(I37, 'Lista Alimenti'!$N$2:$P$14, 3, FALSE),
VLOOKUP(I37, 'Lista Alimenti'!$T$2:$V$44, 3, FALSE)
)))) * K37 / 100</f>
        <v>0</v>
      </c>
      <c r="M37" s="21"/>
      <c r="N37" s="22"/>
      <c r="O37" s="28"/>
      <c r="P37" s="29"/>
      <c r="Q37" s="32">
        <v>40</v>
      </c>
      <c r="R37" s="27">
        <f>IF(O37="", 0,
IFERROR(VLOOKUP(O37, 'Lista Alimenti'!$A$2:$C$31, 3, FALSE),
IFERROR(VLOOKUP(O37, 'Lista Alimenti'!$G$2:$I$60, 3, FALSE),
IFERROR(VLOOKUP(O37, 'Lista Alimenti'!$N$2:$P$14, 3, FALSE),
VLOOKUP(O37, 'Lista Alimenti'!$T$2:$V$44, 3, FALSE)
)))) * Q37 / 100</f>
        <v>0</v>
      </c>
      <c r="S37" s="21"/>
      <c r="T37" s="22"/>
      <c r="U37" s="28"/>
      <c r="V37" s="29"/>
      <c r="W37" s="32">
        <v>40</v>
      </c>
      <c r="X37" s="27">
        <f>IF(U37="", 0,
IFERROR(VLOOKUP(U37, 'Lista Alimenti'!$A$2:$C$31, 3, FALSE),
IFERROR(VLOOKUP(U37, 'Lista Alimenti'!$G$2:$I$60, 3, FALSE),
IFERROR(VLOOKUP(U37, 'Lista Alimenti'!$N$2:$P$14, 3, FALSE),
VLOOKUP(U37, 'Lista Alimenti'!$T$2:$V$44, 3, FALSE)
)))) * W37 / 100</f>
        <v>0</v>
      </c>
      <c r="Y37" s="21"/>
      <c r="Z37" s="22"/>
      <c r="AA37" s="28"/>
      <c r="AB37" s="29"/>
      <c r="AC37" s="32">
        <v>40</v>
      </c>
      <c r="AD37" s="27">
        <f>IF(AA37="", 0,
IFERROR(VLOOKUP(AA37, 'Lista Alimenti'!$A$2:$C$31, 3, FALSE),
IFERROR(VLOOKUP(AA37, 'Lista Alimenti'!$G$2:$I$60, 3, FALSE),
IFERROR(VLOOKUP(AA37, 'Lista Alimenti'!$N$2:$P$14, 3, FALSE),
VLOOKUP(AA37, 'Lista Alimenti'!$T$2:$V$44, 3, FALSE)
)))) * AC37 / 100</f>
        <v>0</v>
      </c>
      <c r="AE37" s="21"/>
      <c r="AF37" s="22"/>
      <c r="AG37" s="28"/>
      <c r="AH37" s="29"/>
      <c r="AI37" s="32">
        <v>40</v>
      </c>
      <c r="AJ37" s="27">
        <f>IF(AG37="", 0,
IFERROR(VLOOKUP(AG37, 'Lista Alimenti'!$A$2:$C$31, 3, FALSE),
IFERROR(VLOOKUP(AG37, 'Lista Alimenti'!$G$2:$I$60, 3, FALSE),
IFERROR(VLOOKUP(AG37, 'Lista Alimenti'!$N$2:$P$14, 3, FALSE),
VLOOKUP(AG37, 'Lista Alimenti'!$T$2:$V$44, 3, FALSE)
)))) * AI37 / 100</f>
        <v>0</v>
      </c>
      <c r="AK37" s="21"/>
      <c r="AL37" s="22"/>
      <c r="AM37" s="28"/>
      <c r="AN37" s="29"/>
      <c r="AO37" s="32">
        <v>40</v>
      </c>
      <c r="AP37" s="27">
        <f>IF(AM37="", 0,
IFERROR(VLOOKUP(AM37, 'Lista Alimenti'!$A$2:$C$31, 3, FALSE),
IFERROR(VLOOKUP(AM37, 'Lista Alimenti'!$G$2:$I$60, 3, FALSE),
IFERROR(VLOOKUP(AM37, 'Lista Alimenti'!$N$2:$P$14, 3, FALSE),
VLOOKUP(AM37, 'Lista Alimenti'!$T$2:$V$44, 3, FALSE)
)))) * AO37 / 100</f>
        <v>0</v>
      </c>
      <c r="AQ37" s="21"/>
      <c r="AR37" s="22"/>
    </row>
    <row r="38" spans="1:44" ht="14.5" customHeight="1" x14ac:dyDescent="0.35">
      <c r="A38" s="47"/>
      <c r="B38" s="48"/>
      <c r="C38" s="30"/>
      <c r="D38" s="31"/>
      <c r="E38" s="25">
        <v>40</v>
      </c>
      <c r="F38" s="26">
        <f>IF(C38="", 0,
IFERROR(VLOOKUP(C38, 'Lista Alimenti'!$A$2:$C$31, 3, FALSE),
IFERROR(VLOOKUP(C38, 'Lista Alimenti'!$G$2:$I$60, 3, FALSE),
IFERROR(VLOOKUP(C38, 'Lista Alimenti'!$N$2:$P$14, 3, FALSE),
VLOOKUP(C38, 'Lista Alimenti'!$T$2:$V$44, 3, FALSE)
)))) * E38 / 100</f>
        <v>0</v>
      </c>
      <c r="G38" s="23"/>
      <c r="H38" s="24"/>
      <c r="I38" s="30"/>
      <c r="J38" s="31"/>
      <c r="K38" s="25">
        <v>40</v>
      </c>
      <c r="L38" s="26">
        <f>IF(I38="", 0,
IFERROR(VLOOKUP(I38, 'Lista Alimenti'!$A$2:$C$31, 3, FALSE),
IFERROR(VLOOKUP(I38, 'Lista Alimenti'!$G$2:$I$60, 3, FALSE),
IFERROR(VLOOKUP(I38, 'Lista Alimenti'!$N$2:$P$14, 3, FALSE),
VLOOKUP(I38, 'Lista Alimenti'!$T$2:$V$44, 3, FALSE)
)))) * K38 / 100</f>
        <v>0</v>
      </c>
      <c r="M38" s="23"/>
      <c r="N38" s="24"/>
      <c r="O38" s="30"/>
      <c r="P38" s="31"/>
      <c r="Q38" s="25">
        <v>40</v>
      </c>
      <c r="R38" s="26">
        <f>IF(O38="", 0,
IFERROR(VLOOKUP(O38, 'Lista Alimenti'!$A$2:$C$31, 3, FALSE),
IFERROR(VLOOKUP(O38, 'Lista Alimenti'!$G$2:$I$60, 3, FALSE),
IFERROR(VLOOKUP(O38, 'Lista Alimenti'!$N$2:$P$14, 3, FALSE),
VLOOKUP(O38, 'Lista Alimenti'!$T$2:$V$44, 3, FALSE)
)))) * Q38 / 100</f>
        <v>0</v>
      </c>
      <c r="S38" s="23"/>
      <c r="T38" s="24"/>
      <c r="U38" s="30"/>
      <c r="V38" s="31"/>
      <c r="W38" s="25">
        <v>40</v>
      </c>
      <c r="X38" s="26">
        <f>IF(U38="", 0,
IFERROR(VLOOKUP(U38, 'Lista Alimenti'!$A$2:$C$31, 3, FALSE),
IFERROR(VLOOKUP(U38, 'Lista Alimenti'!$G$2:$I$60, 3, FALSE),
IFERROR(VLOOKUP(U38, 'Lista Alimenti'!$N$2:$P$14, 3, FALSE),
VLOOKUP(U38, 'Lista Alimenti'!$T$2:$V$44, 3, FALSE)
)))) * W38 / 100</f>
        <v>0</v>
      </c>
      <c r="Y38" s="23"/>
      <c r="Z38" s="24"/>
      <c r="AA38" s="30"/>
      <c r="AB38" s="31"/>
      <c r="AC38" s="25">
        <v>40</v>
      </c>
      <c r="AD38" s="26">
        <f>IF(AA38="", 0,
IFERROR(VLOOKUP(AA38, 'Lista Alimenti'!$A$2:$C$31, 3, FALSE),
IFERROR(VLOOKUP(AA38, 'Lista Alimenti'!$G$2:$I$60, 3, FALSE),
IFERROR(VLOOKUP(AA38, 'Lista Alimenti'!$N$2:$P$14, 3, FALSE),
VLOOKUP(AA38, 'Lista Alimenti'!$T$2:$V$44, 3, FALSE)
)))) * AC38 / 100</f>
        <v>0</v>
      </c>
      <c r="AE38" s="23"/>
      <c r="AF38" s="24"/>
      <c r="AG38" s="30"/>
      <c r="AH38" s="31"/>
      <c r="AI38" s="25">
        <v>40</v>
      </c>
      <c r="AJ38" s="26">
        <f>IF(AG38="", 0,
IFERROR(VLOOKUP(AG38, 'Lista Alimenti'!$A$2:$C$31, 3, FALSE),
IFERROR(VLOOKUP(AG38, 'Lista Alimenti'!$G$2:$I$60, 3, FALSE),
IFERROR(VLOOKUP(AG38, 'Lista Alimenti'!$N$2:$P$14, 3, FALSE),
VLOOKUP(AG38, 'Lista Alimenti'!$T$2:$V$44, 3, FALSE)
)))) * AI38 / 100</f>
        <v>0</v>
      </c>
      <c r="AK38" s="23"/>
      <c r="AL38" s="24"/>
      <c r="AM38" s="30"/>
      <c r="AN38" s="31"/>
      <c r="AO38" s="25">
        <v>40</v>
      </c>
      <c r="AP38" s="26">
        <f>IF(AM38="", 0,
IFERROR(VLOOKUP(AM38, 'Lista Alimenti'!$A$2:$C$31, 3, FALSE),
IFERROR(VLOOKUP(AM38, 'Lista Alimenti'!$G$2:$I$60, 3, FALSE),
IFERROR(VLOOKUP(AM38, 'Lista Alimenti'!$N$2:$P$14, 3, FALSE),
VLOOKUP(AM38, 'Lista Alimenti'!$T$2:$V$44, 3, FALSE)
)))) * AO38 / 100</f>
        <v>0</v>
      </c>
      <c r="AQ38" s="23"/>
      <c r="AR38" s="24"/>
    </row>
    <row r="39" spans="1:44" ht="14.5" customHeight="1" x14ac:dyDescent="0.35">
      <c r="A39" s="71"/>
      <c r="B39" s="72"/>
      <c r="C39" s="40" t="s">
        <v>171</v>
      </c>
      <c r="D39" s="41"/>
      <c r="E39" s="42">
        <f>SUM(F29:F38)</f>
        <v>294</v>
      </c>
      <c r="F39" s="43"/>
      <c r="G39" s="43"/>
      <c r="H39" s="44"/>
      <c r="I39" s="40" t="s">
        <v>171</v>
      </c>
      <c r="J39" s="41"/>
      <c r="K39" s="42">
        <f>SUM(L29:L38)</f>
        <v>294</v>
      </c>
      <c r="L39" s="43"/>
      <c r="M39" s="43"/>
      <c r="N39" s="44"/>
      <c r="O39" s="40" t="s">
        <v>171</v>
      </c>
      <c r="P39" s="41"/>
      <c r="Q39" s="42">
        <f>SUM(R29:R38)</f>
        <v>294</v>
      </c>
      <c r="R39" s="43"/>
      <c r="S39" s="43"/>
      <c r="T39" s="44"/>
      <c r="U39" s="40" t="s">
        <v>171</v>
      </c>
      <c r="V39" s="41"/>
      <c r="W39" s="42">
        <f>SUM(X29:X38)</f>
        <v>294</v>
      </c>
      <c r="X39" s="43"/>
      <c r="Y39" s="43"/>
      <c r="Z39" s="44"/>
      <c r="AA39" s="40" t="s">
        <v>171</v>
      </c>
      <c r="AB39" s="41"/>
      <c r="AC39" s="42">
        <f>SUM(AD29:AD38)</f>
        <v>294</v>
      </c>
      <c r="AD39" s="43"/>
      <c r="AE39" s="43"/>
      <c r="AF39" s="44"/>
      <c r="AG39" s="40" t="s">
        <v>171</v>
      </c>
      <c r="AH39" s="41"/>
      <c r="AI39" s="42">
        <f>SUM(AJ29:AJ38)</f>
        <v>294</v>
      </c>
      <c r="AJ39" s="43"/>
      <c r="AK39" s="43"/>
      <c r="AL39" s="44"/>
      <c r="AM39" s="40" t="s">
        <v>171</v>
      </c>
      <c r="AN39" s="41"/>
      <c r="AO39" s="42">
        <f>SUM(AP29:AP38)</f>
        <v>294</v>
      </c>
      <c r="AP39" s="43"/>
      <c r="AQ39" s="43"/>
      <c r="AR39" s="44"/>
    </row>
    <row r="40" spans="1:44" ht="14.5" customHeight="1" x14ac:dyDescent="0.35">
      <c r="A40" s="45" t="s">
        <v>13</v>
      </c>
      <c r="B40" s="46"/>
      <c r="C40" s="9" t="s">
        <v>40</v>
      </c>
      <c r="D40" s="10"/>
      <c r="E40" s="32">
        <v>40</v>
      </c>
      <c r="F40" s="27">
        <f>IF(C40="", 0,
IFERROR(VLOOKUP(C40, 'Lista Alimenti'!$A$2:$C$31, 3, FALSE),
IFERROR(VLOOKUP(C40, 'Lista Alimenti'!$G$2:$I$60, 3, FALSE),
IFERROR(VLOOKUP(C40, 'Lista Alimenti'!$N$2:$P$14, 3, FALSE),
VLOOKUP(C40, 'Lista Alimenti'!$T$2:$V$44, 3, FALSE)
)))) * E40 / 100</f>
        <v>10</v>
      </c>
      <c r="G40" s="17" t="s">
        <v>170</v>
      </c>
      <c r="H40" s="18"/>
      <c r="I40" s="9" t="s">
        <v>40</v>
      </c>
      <c r="J40" s="10"/>
      <c r="K40" s="32">
        <v>40</v>
      </c>
      <c r="L40" s="27">
        <f>IF(I40="", 0,
IFERROR(VLOOKUP(I40, 'Lista Alimenti'!$A$2:$C$31, 3, FALSE),
IFERROR(VLOOKUP(I40, 'Lista Alimenti'!$G$2:$I$60, 3, FALSE),
IFERROR(VLOOKUP(I40, 'Lista Alimenti'!$N$2:$P$14, 3, FALSE),
VLOOKUP(I40, 'Lista Alimenti'!$T$2:$V$44, 3, FALSE)
)))) * K40 / 100</f>
        <v>10</v>
      </c>
      <c r="M40" s="17" t="s">
        <v>170</v>
      </c>
      <c r="N40" s="18"/>
      <c r="O40" s="9" t="s">
        <v>40</v>
      </c>
      <c r="P40" s="10"/>
      <c r="Q40" s="32">
        <v>40</v>
      </c>
      <c r="R40" s="27">
        <f>IF(O40="", 0,
IFERROR(VLOOKUP(O40, 'Lista Alimenti'!$A$2:$C$31, 3, FALSE),
IFERROR(VLOOKUP(O40, 'Lista Alimenti'!$G$2:$I$60, 3, FALSE),
IFERROR(VLOOKUP(O40, 'Lista Alimenti'!$N$2:$P$14, 3, FALSE),
VLOOKUP(O40, 'Lista Alimenti'!$T$2:$V$44, 3, FALSE)
)))) * Q40 / 100</f>
        <v>10</v>
      </c>
      <c r="S40" s="17" t="s">
        <v>170</v>
      </c>
      <c r="T40" s="18"/>
      <c r="U40" s="9" t="s">
        <v>40</v>
      </c>
      <c r="V40" s="10"/>
      <c r="W40" s="32">
        <v>40</v>
      </c>
      <c r="X40" s="27">
        <f>IF(U40="", 0,
IFERROR(VLOOKUP(U40, 'Lista Alimenti'!$A$2:$C$31, 3, FALSE),
IFERROR(VLOOKUP(U40, 'Lista Alimenti'!$G$2:$I$60, 3, FALSE),
IFERROR(VLOOKUP(U40, 'Lista Alimenti'!$N$2:$P$14, 3, FALSE),
VLOOKUP(U40, 'Lista Alimenti'!$T$2:$V$44, 3, FALSE)
)))) * W40 / 100</f>
        <v>10</v>
      </c>
      <c r="Y40" s="17" t="s">
        <v>170</v>
      </c>
      <c r="Z40" s="18"/>
      <c r="AA40" s="9" t="s">
        <v>40</v>
      </c>
      <c r="AB40" s="10"/>
      <c r="AC40" s="32">
        <v>40</v>
      </c>
      <c r="AD40" s="27">
        <f>IF(AA40="", 0,
IFERROR(VLOOKUP(AA40, 'Lista Alimenti'!$A$2:$C$31, 3, FALSE),
IFERROR(VLOOKUP(AA40, 'Lista Alimenti'!$G$2:$I$60, 3, FALSE),
IFERROR(VLOOKUP(AA40, 'Lista Alimenti'!$N$2:$P$14, 3, FALSE),
VLOOKUP(AA40, 'Lista Alimenti'!$T$2:$V$44, 3, FALSE)
)))) * AC40 / 100</f>
        <v>10</v>
      </c>
      <c r="AE40" s="17" t="s">
        <v>170</v>
      </c>
      <c r="AF40" s="18"/>
      <c r="AG40" s="9" t="s">
        <v>40</v>
      </c>
      <c r="AH40" s="10"/>
      <c r="AI40" s="32">
        <v>40</v>
      </c>
      <c r="AJ40" s="27">
        <f>IF(AG40="", 0,
IFERROR(VLOOKUP(AG40, 'Lista Alimenti'!$A$2:$C$31, 3, FALSE),
IFERROR(VLOOKUP(AG40, 'Lista Alimenti'!$G$2:$I$60, 3, FALSE),
IFERROR(VLOOKUP(AG40, 'Lista Alimenti'!$N$2:$P$14, 3, FALSE),
VLOOKUP(AG40, 'Lista Alimenti'!$T$2:$V$44, 3, FALSE)
)))) * AI40 / 100</f>
        <v>10</v>
      </c>
      <c r="AK40" s="17" t="s">
        <v>170</v>
      </c>
      <c r="AL40" s="18"/>
      <c r="AM40" s="9" t="s">
        <v>40</v>
      </c>
      <c r="AN40" s="10"/>
      <c r="AO40" s="32">
        <v>40</v>
      </c>
      <c r="AP40" s="27">
        <f>IF(AM40="", 0,
IFERROR(VLOOKUP(AM40, 'Lista Alimenti'!$A$2:$C$31, 3, FALSE),
IFERROR(VLOOKUP(AM40, 'Lista Alimenti'!$G$2:$I$60, 3, FALSE),
IFERROR(VLOOKUP(AM40, 'Lista Alimenti'!$N$2:$P$14, 3, FALSE),
VLOOKUP(AM40, 'Lista Alimenti'!$T$2:$V$44, 3, FALSE)
)))) * AO40 / 100</f>
        <v>10</v>
      </c>
      <c r="AQ40" s="17" t="s">
        <v>170</v>
      </c>
      <c r="AR40" s="18"/>
    </row>
    <row r="41" spans="1:44" ht="14.5" customHeight="1" x14ac:dyDescent="0.35">
      <c r="A41" s="47"/>
      <c r="B41" s="48"/>
      <c r="C41" s="28" t="s">
        <v>138</v>
      </c>
      <c r="D41" s="29"/>
      <c r="E41" s="32">
        <v>40</v>
      </c>
      <c r="F41" s="33">
        <f>IF(C41="", 0,
IFERROR(VLOOKUP(C41, 'Lista Alimenti'!$A$2:$C$31, 3, FALSE),
IFERROR(VLOOKUP(C41, 'Lista Alimenti'!$G$2:$I$60, 3, FALSE),
IFERROR(VLOOKUP(C41, 'Lista Alimenti'!$N$2:$P$14, 3, FALSE),
VLOOKUP(C41, 'Lista Alimenti'!$T$2:$V$44, 3, FALSE)
)))) * E41 / 100</f>
        <v>142</v>
      </c>
      <c r="G41" s="34"/>
      <c r="H41" s="35"/>
      <c r="I41" s="28" t="s">
        <v>138</v>
      </c>
      <c r="J41" s="29"/>
      <c r="K41" s="32">
        <v>40</v>
      </c>
      <c r="L41" s="33">
        <f>IF(I41="", 0,
IFERROR(VLOOKUP(I41, 'Lista Alimenti'!$A$2:$C$31, 3, FALSE),
IFERROR(VLOOKUP(I41, 'Lista Alimenti'!$G$2:$I$60, 3, FALSE),
IFERROR(VLOOKUP(I41, 'Lista Alimenti'!$N$2:$P$14, 3, FALSE),
VLOOKUP(I41, 'Lista Alimenti'!$T$2:$V$44, 3, FALSE)
)))) * K41 / 100</f>
        <v>142</v>
      </c>
      <c r="M41" s="34"/>
      <c r="N41" s="35"/>
      <c r="O41" s="28" t="s">
        <v>138</v>
      </c>
      <c r="P41" s="29"/>
      <c r="Q41" s="32">
        <v>40</v>
      </c>
      <c r="R41" s="33">
        <f>IF(O41="", 0,
IFERROR(VLOOKUP(O41, 'Lista Alimenti'!$A$2:$C$31, 3, FALSE),
IFERROR(VLOOKUP(O41, 'Lista Alimenti'!$G$2:$I$60, 3, FALSE),
IFERROR(VLOOKUP(O41, 'Lista Alimenti'!$N$2:$P$14, 3, FALSE),
VLOOKUP(O41, 'Lista Alimenti'!$T$2:$V$44, 3, FALSE)
)))) * Q41 / 100</f>
        <v>142</v>
      </c>
      <c r="S41" s="34"/>
      <c r="T41" s="35"/>
      <c r="U41" s="28" t="s">
        <v>138</v>
      </c>
      <c r="V41" s="29"/>
      <c r="W41" s="32">
        <v>40</v>
      </c>
      <c r="X41" s="33">
        <f>IF(U41="", 0,
IFERROR(VLOOKUP(U41, 'Lista Alimenti'!$A$2:$C$31, 3, FALSE),
IFERROR(VLOOKUP(U41, 'Lista Alimenti'!$G$2:$I$60, 3, FALSE),
IFERROR(VLOOKUP(U41, 'Lista Alimenti'!$N$2:$P$14, 3, FALSE),
VLOOKUP(U41, 'Lista Alimenti'!$T$2:$V$44, 3, FALSE)
)))) * W41 / 100</f>
        <v>142</v>
      </c>
      <c r="Y41" s="34"/>
      <c r="Z41" s="35"/>
      <c r="AA41" s="28" t="s">
        <v>138</v>
      </c>
      <c r="AB41" s="29"/>
      <c r="AC41" s="32">
        <v>40</v>
      </c>
      <c r="AD41" s="33">
        <f>IF(AA41="", 0,
IFERROR(VLOOKUP(AA41, 'Lista Alimenti'!$A$2:$C$31, 3, FALSE),
IFERROR(VLOOKUP(AA41, 'Lista Alimenti'!$G$2:$I$60, 3, FALSE),
IFERROR(VLOOKUP(AA41, 'Lista Alimenti'!$N$2:$P$14, 3, FALSE),
VLOOKUP(AA41, 'Lista Alimenti'!$T$2:$V$44, 3, FALSE)
)))) * AC41 / 100</f>
        <v>142</v>
      </c>
      <c r="AE41" s="34"/>
      <c r="AF41" s="35"/>
      <c r="AG41" s="28" t="s">
        <v>138</v>
      </c>
      <c r="AH41" s="29"/>
      <c r="AI41" s="32">
        <v>40</v>
      </c>
      <c r="AJ41" s="33">
        <f>IF(AG41="", 0,
IFERROR(VLOOKUP(AG41, 'Lista Alimenti'!$A$2:$C$31, 3, FALSE),
IFERROR(VLOOKUP(AG41, 'Lista Alimenti'!$G$2:$I$60, 3, FALSE),
IFERROR(VLOOKUP(AG41, 'Lista Alimenti'!$N$2:$P$14, 3, FALSE),
VLOOKUP(AG41, 'Lista Alimenti'!$T$2:$V$44, 3, FALSE)
)))) * AI41 / 100</f>
        <v>142</v>
      </c>
      <c r="AK41" s="34"/>
      <c r="AL41" s="35"/>
      <c r="AM41" s="28" t="s">
        <v>138</v>
      </c>
      <c r="AN41" s="29"/>
      <c r="AO41" s="32">
        <v>40</v>
      </c>
      <c r="AP41" s="33">
        <f>IF(AM41="", 0,
IFERROR(VLOOKUP(AM41, 'Lista Alimenti'!$A$2:$C$31, 3, FALSE),
IFERROR(VLOOKUP(AM41, 'Lista Alimenti'!$G$2:$I$60, 3, FALSE),
IFERROR(VLOOKUP(AM41, 'Lista Alimenti'!$N$2:$P$14, 3, FALSE),
VLOOKUP(AM41, 'Lista Alimenti'!$T$2:$V$44, 3, FALSE)
)))) * AO41 / 100</f>
        <v>142</v>
      </c>
      <c r="AQ41" s="34"/>
      <c r="AR41" s="35"/>
    </row>
    <row r="42" spans="1:44" x14ac:dyDescent="0.35">
      <c r="A42" s="47"/>
      <c r="B42" s="48"/>
      <c r="C42" s="28" t="s">
        <v>122</v>
      </c>
      <c r="D42" s="29"/>
      <c r="E42" s="32">
        <v>40</v>
      </c>
      <c r="F42" s="33">
        <f>IF(C42="", 0,
IFERROR(VLOOKUP(C42, 'Lista Alimenti'!$A$2:$C$31, 3, FALSE),
IFERROR(VLOOKUP(C42, 'Lista Alimenti'!$G$2:$I$60, 3, FALSE),
IFERROR(VLOOKUP(C42, 'Lista Alimenti'!$N$2:$P$14, 3, FALSE),
VLOOKUP(C42, 'Lista Alimenti'!$T$2:$V$44, 3, FALSE)
)))) * E42 / 100</f>
        <v>142</v>
      </c>
      <c r="G42" s="36"/>
      <c r="H42" s="37"/>
      <c r="I42" s="28" t="s">
        <v>122</v>
      </c>
      <c r="J42" s="29"/>
      <c r="K42" s="32">
        <v>40</v>
      </c>
      <c r="L42" s="33">
        <f>IF(I42="", 0,
IFERROR(VLOOKUP(I42, 'Lista Alimenti'!$A$2:$C$31, 3, FALSE),
IFERROR(VLOOKUP(I42, 'Lista Alimenti'!$G$2:$I$60, 3, FALSE),
IFERROR(VLOOKUP(I42, 'Lista Alimenti'!$N$2:$P$14, 3, FALSE),
VLOOKUP(I42, 'Lista Alimenti'!$T$2:$V$44, 3, FALSE)
)))) * K42 / 100</f>
        <v>142</v>
      </c>
      <c r="M42" s="36"/>
      <c r="N42" s="37"/>
      <c r="O42" s="28" t="s">
        <v>122</v>
      </c>
      <c r="P42" s="29"/>
      <c r="Q42" s="32">
        <v>40</v>
      </c>
      <c r="R42" s="33">
        <f>IF(O42="", 0,
IFERROR(VLOOKUP(O42, 'Lista Alimenti'!$A$2:$C$31, 3, FALSE),
IFERROR(VLOOKUP(O42, 'Lista Alimenti'!$G$2:$I$60, 3, FALSE),
IFERROR(VLOOKUP(O42, 'Lista Alimenti'!$N$2:$P$14, 3, FALSE),
VLOOKUP(O42, 'Lista Alimenti'!$T$2:$V$44, 3, FALSE)
)))) * Q42 / 100</f>
        <v>142</v>
      </c>
      <c r="S42" s="36"/>
      <c r="T42" s="37"/>
      <c r="U42" s="28" t="s">
        <v>122</v>
      </c>
      <c r="V42" s="29"/>
      <c r="W42" s="32">
        <v>40</v>
      </c>
      <c r="X42" s="33">
        <f>IF(U42="", 0,
IFERROR(VLOOKUP(U42, 'Lista Alimenti'!$A$2:$C$31, 3, FALSE),
IFERROR(VLOOKUP(U42, 'Lista Alimenti'!$G$2:$I$60, 3, FALSE),
IFERROR(VLOOKUP(U42, 'Lista Alimenti'!$N$2:$P$14, 3, FALSE),
VLOOKUP(U42, 'Lista Alimenti'!$T$2:$V$44, 3, FALSE)
)))) * W42 / 100</f>
        <v>142</v>
      </c>
      <c r="Y42" s="36"/>
      <c r="Z42" s="37"/>
      <c r="AA42" s="28" t="s">
        <v>122</v>
      </c>
      <c r="AB42" s="29"/>
      <c r="AC42" s="32">
        <v>40</v>
      </c>
      <c r="AD42" s="33">
        <f>IF(AA42="", 0,
IFERROR(VLOOKUP(AA42, 'Lista Alimenti'!$A$2:$C$31, 3, FALSE),
IFERROR(VLOOKUP(AA42, 'Lista Alimenti'!$G$2:$I$60, 3, FALSE),
IFERROR(VLOOKUP(AA42, 'Lista Alimenti'!$N$2:$P$14, 3, FALSE),
VLOOKUP(AA42, 'Lista Alimenti'!$T$2:$V$44, 3, FALSE)
)))) * AC42 / 100</f>
        <v>142</v>
      </c>
      <c r="AE42" s="36"/>
      <c r="AF42" s="37"/>
      <c r="AG42" s="28" t="s">
        <v>122</v>
      </c>
      <c r="AH42" s="29"/>
      <c r="AI42" s="32">
        <v>40</v>
      </c>
      <c r="AJ42" s="33">
        <f>IF(AG42="", 0,
IFERROR(VLOOKUP(AG42, 'Lista Alimenti'!$A$2:$C$31, 3, FALSE),
IFERROR(VLOOKUP(AG42, 'Lista Alimenti'!$G$2:$I$60, 3, FALSE),
IFERROR(VLOOKUP(AG42, 'Lista Alimenti'!$N$2:$P$14, 3, FALSE),
VLOOKUP(AG42, 'Lista Alimenti'!$T$2:$V$44, 3, FALSE)
)))) * AI42 / 100</f>
        <v>142</v>
      </c>
      <c r="AK42" s="36"/>
      <c r="AL42" s="37"/>
      <c r="AM42" s="28" t="s">
        <v>122</v>
      </c>
      <c r="AN42" s="29"/>
      <c r="AO42" s="32">
        <v>40</v>
      </c>
      <c r="AP42" s="33">
        <f>IF(AM42="", 0,
IFERROR(VLOOKUP(AM42, 'Lista Alimenti'!$A$2:$C$31, 3, FALSE),
IFERROR(VLOOKUP(AM42, 'Lista Alimenti'!$G$2:$I$60, 3, FALSE),
IFERROR(VLOOKUP(AM42, 'Lista Alimenti'!$N$2:$P$14, 3, FALSE),
VLOOKUP(AM42, 'Lista Alimenti'!$T$2:$V$44, 3, FALSE)
)))) * AO42 / 100</f>
        <v>142</v>
      </c>
      <c r="AQ42" s="36"/>
      <c r="AR42" s="37"/>
    </row>
    <row r="43" spans="1:44" x14ac:dyDescent="0.35">
      <c r="A43" s="71"/>
      <c r="B43" s="72"/>
      <c r="C43" s="40" t="s">
        <v>171</v>
      </c>
      <c r="D43" s="41"/>
      <c r="E43" s="42">
        <f>SUM(F40:F42)</f>
        <v>294</v>
      </c>
      <c r="F43" s="44"/>
      <c r="G43" s="38"/>
      <c r="H43" s="39"/>
      <c r="I43" s="40" t="s">
        <v>171</v>
      </c>
      <c r="J43" s="41"/>
      <c r="K43" s="42">
        <f>SUM(L40:L42)</f>
        <v>294</v>
      </c>
      <c r="L43" s="44"/>
      <c r="M43" s="38"/>
      <c r="N43" s="39"/>
      <c r="O43" s="40" t="s">
        <v>171</v>
      </c>
      <c r="P43" s="41"/>
      <c r="Q43" s="42">
        <f>SUM(R40:R42)</f>
        <v>294</v>
      </c>
      <c r="R43" s="44"/>
      <c r="S43" s="38"/>
      <c r="T43" s="39"/>
      <c r="U43" s="40" t="s">
        <v>171</v>
      </c>
      <c r="V43" s="41"/>
      <c r="W43" s="42">
        <f>SUM(X40:X42)</f>
        <v>294</v>
      </c>
      <c r="X43" s="44"/>
      <c r="Y43" s="38"/>
      <c r="Z43" s="39"/>
      <c r="AA43" s="40" t="s">
        <v>171</v>
      </c>
      <c r="AB43" s="41"/>
      <c r="AC43" s="42">
        <f>SUM(AD40:AD42)</f>
        <v>294</v>
      </c>
      <c r="AD43" s="44"/>
      <c r="AE43" s="38"/>
      <c r="AF43" s="39"/>
      <c r="AG43" s="40" t="s">
        <v>171</v>
      </c>
      <c r="AH43" s="41"/>
      <c r="AI43" s="42">
        <f>SUM(AJ40:AJ42)</f>
        <v>294</v>
      </c>
      <c r="AJ43" s="44"/>
      <c r="AK43" s="38"/>
      <c r="AL43" s="39"/>
      <c r="AM43" s="40" t="s">
        <v>171</v>
      </c>
      <c r="AN43" s="41"/>
      <c r="AO43" s="42">
        <f>SUM(AP40:AP42)</f>
        <v>294</v>
      </c>
      <c r="AP43" s="44"/>
      <c r="AQ43" s="38"/>
      <c r="AR43" s="39"/>
    </row>
    <row r="44" spans="1:44" x14ac:dyDescent="0.35">
      <c r="A44" s="49" t="s">
        <v>160</v>
      </c>
      <c r="B44" s="50"/>
      <c r="C44" s="57">
        <f>SUM(E13, E24, E28, E39, E43)</f>
        <v>1470</v>
      </c>
      <c r="D44" s="58"/>
      <c r="E44" s="58"/>
      <c r="F44" s="58"/>
      <c r="G44" s="58"/>
      <c r="H44" s="59"/>
      <c r="I44" s="57">
        <f>SUM(K13, K24, K28, K39, K43)</f>
        <v>1470</v>
      </c>
      <c r="J44" s="58"/>
      <c r="K44" s="58"/>
      <c r="L44" s="58"/>
      <c r="M44" s="58"/>
      <c r="N44" s="59"/>
      <c r="O44" s="57">
        <f>SUM(Q13, Q24, Q28, Q39, Q43)</f>
        <v>1470</v>
      </c>
      <c r="P44" s="58"/>
      <c r="Q44" s="58"/>
      <c r="R44" s="58"/>
      <c r="S44" s="58"/>
      <c r="T44" s="59"/>
      <c r="U44" s="57">
        <f>SUM(W13, W24, W28, W39, W43)</f>
        <v>1470</v>
      </c>
      <c r="V44" s="58"/>
      <c r="W44" s="58"/>
      <c r="X44" s="58"/>
      <c r="Y44" s="58"/>
      <c r="Z44" s="59"/>
      <c r="AA44" s="57">
        <f>SUM(AC13, AC24, AC28, AC39, AC43)</f>
        <v>1470</v>
      </c>
      <c r="AB44" s="58"/>
      <c r="AC44" s="58"/>
      <c r="AD44" s="58"/>
      <c r="AE44" s="58"/>
      <c r="AF44" s="59"/>
      <c r="AG44" s="57">
        <f>SUM(AI13, AI24, AI28, AI39, AI43)</f>
        <v>1470</v>
      </c>
      <c r="AH44" s="58"/>
      <c r="AI44" s="58"/>
      <c r="AJ44" s="58"/>
      <c r="AK44" s="58"/>
      <c r="AL44" s="59"/>
      <c r="AM44" s="57">
        <f>SUM(AO13, AO24, AO28, AO39, AO43)</f>
        <v>1470</v>
      </c>
      <c r="AN44" s="58"/>
      <c r="AO44" s="58"/>
      <c r="AP44" s="58"/>
      <c r="AQ44" s="58"/>
      <c r="AR44" s="59"/>
    </row>
    <row r="45" spans="1:44" x14ac:dyDescent="0.35">
      <c r="A45" s="51"/>
      <c r="B45" s="52"/>
      <c r="C45" s="60"/>
      <c r="D45" s="61"/>
      <c r="E45" s="61"/>
      <c r="F45" s="61"/>
      <c r="G45" s="61"/>
      <c r="H45" s="62"/>
      <c r="I45" s="60"/>
      <c r="J45" s="61"/>
      <c r="K45" s="61"/>
      <c r="L45" s="61"/>
      <c r="M45" s="61"/>
      <c r="N45" s="62"/>
      <c r="O45" s="60"/>
      <c r="P45" s="61"/>
      <c r="Q45" s="61"/>
      <c r="R45" s="61"/>
      <c r="S45" s="61"/>
      <c r="T45" s="62"/>
      <c r="U45" s="60"/>
      <c r="V45" s="61"/>
      <c r="W45" s="61"/>
      <c r="X45" s="61"/>
      <c r="Y45" s="61"/>
      <c r="Z45" s="62"/>
      <c r="AA45" s="60"/>
      <c r="AB45" s="61"/>
      <c r="AC45" s="61"/>
      <c r="AD45" s="61"/>
      <c r="AE45" s="61"/>
      <c r="AF45" s="62"/>
      <c r="AG45" s="60"/>
      <c r="AH45" s="61"/>
      <c r="AI45" s="61"/>
      <c r="AJ45" s="61"/>
      <c r="AK45" s="61"/>
      <c r="AL45" s="62"/>
      <c r="AM45" s="60"/>
      <c r="AN45" s="61"/>
      <c r="AO45" s="61"/>
      <c r="AP45" s="61"/>
      <c r="AQ45" s="61"/>
      <c r="AR45" s="62"/>
    </row>
    <row r="46" spans="1:44" x14ac:dyDescent="0.35">
      <c r="A46" s="64" t="s">
        <v>173</v>
      </c>
      <c r="B46" s="63"/>
      <c r="C46" s="63"/>
      <c r="D46" s="63"/>
      <c r="E46" s="63"/>
      <c r="F46" s="67">
        <f>AVERAGE(C44,I44,O44,U44,AA44,AG44,AM44)</f>
        <v>1470</v>
      </c>
      <c r="G46" s="67"/>
      <c r="H46" s="68"/>
    </row>
    <row r="47" spans="1:44" x14ac:dyDescent="0.35">
      <c r="A47" s="65"/>
      <c r="B47" s="66"/>
      <c r="C47" s="66"/>
      <c r="D47" s="66"/>
      <c r="E47" s="66"/>
      <c r="F47" s="69"/>
      <c r="G47" s="69"/>
      <c r="H47" s="70"/>
    </row>
  </sheetData>
  <mergeCells count="380">
    <mergeCell ref="A46:E47"/>
    <mergeCell ref="F46:H47"/>
    <mergeCell ref="AM40:AN40"/>
    <mergeCell ref="AQ40:AR40"/>
    <mergeCell ref="AM41:AN41"/>
    <mergeCell ref="AQ41:AR43"/>
    <mergeCell ref="AM42:AN42"/>
    <mergeCell ref="AM43:AN43"/>
    <mergeCell ref="AG40:AH40"/>
    <mergeCell ref="AK40:AL40"/>
    <mergeCell ref="AG41:AH41"/>
    <mergeCell ref="AK41:AL43"/>
    <mergeCell ref="AG42:AH42"/>
    <mergeCell ref="AG43:AH43"/>
    <mergeCell ref="AA40:AB40"/>
    <mergeCell ref="AE40:AF40"/>
    <mergeCell ref="AA41:AB41"/>
    <mergeCell ref="AE41:AF43"/>
    <mergeCell ref="AA42:AB42"/>
    <mergeCell ref="AA43:AB43"/>
    <mergeCell ref="U40:V40"/>
    <mergeCell ref="Y40:Z40"/>
    <mergeCell ref="U41:V41"/>
    <mergeCell ref="Y41:Z43"/>
    <mergeCell ref="U42:V42"/>
    <mergeCell ref="U43:V43"/>
    <mergeCell ref="O40:P40"/>
    <mergeCell ref="S40:T40"/>
    <mergeCell ref="O41:P41"/>
    <mergeCell ref="S41:T43"/>
    <mergeCell ref="O42:P42"/>
    <mergeCell ref="O43:P43"/>
    <mergeCell ref="I40:J40"/>
    <mergeCell ref="M40:N40"/>
    <mergeCell ref="I41:J41"/>
    <mergeCell ref="M41:N43"/>
    <mergeCell ref="I42:J42"/>
    <mergeCell ref="I43:J43"/>
    <mergeCell ref="G40:H40"/>
    <mergeCell ref="C41:D41"/>
    <mergeCell ref="G41:H43"/>
    <mergeCell ref="C42:D42"/>
    <mergeCell ref="C43:D43"/>
    <mergeCell ref="AM25:AN25"/>
    <mergeCell ref="AQ25:AR25"/>
    <mergeCell ref="AM26:AN26"/>
    <mergeCell ref="AQ26:AR28"/>
    <mergeCell ref="AM27:AN27"/>
    <mergeCell ref="AM28:AN28"/>
    <mergeCell ref="AG25:AH25"/>
    <mergeCell ref="AK25:AL25"/>
    <mergeCell ref="AG26:AH26"/>
    <mergeCell ref="AK26:AL28"/>
    <mergeCell ref="AG27:AH27"/>
    <mergeCell ref="AG28:AH28"/>
    <mergeCell ref="AA25:AB25"/>
    <mergeCell ref="AE25:AF25"/>
    <mergeCell ref="AA26:AB26"/>
    <mergeCell ref="AE26:AF28"/>
    <mergeCell ref="AA27:AB27"/>
    <mergeCell ref="AA28:AB28"/>
    <mergeCell ref="U25:V25"/>
    <mergeCell ref="Y25:Z25"/>
    <mergeCell ref="U26:V26"/>
    <mergeCell ref="Y26:Z28"/>
    <mergeCell ref="U27:V27"/>
    <mergeCell ref="U28:V28"/>
    <mergeCell ref="O25:P25"/>
    <mergeCell ref="S25:T25"/>
    <mergeCell ref="O26:P26"/>
    <mergeCell ref="S26:T28"/>
    <mergeCell ref="O27:P27"/>
    <mergeCell ref="O28:P28"/>
    <mergeCell ref="G25:H25"/>
    <mergeCell ref="G26:H28"/>
    <mergeCell ref="I25:J25"/>
    <mergeCell ref="M25:N25"/>
    <mergeCell ref="I26:J26"/>
    <mergeCell ref="M26:N28"/>
    <mergeCell ref="I27:J27"/>
    <mergeCell ref="I28:J28"/>
    <mergeCell ref="AG39:AH39"/>
    <mergeCell ref="AM29:AN29"/>
    <mergeCell ref="AQ29:AR29"/>
    <mergeCell ref="AM30:AN30"/>
    <mergeCell ref="AQ30:AR38"/>
    <mergeCell ref="AM31:AN31"/>
    <mergeCell ref="AM32:AN32"/>
    <mergeCell ref="AM33:AN33"/>
    <mergeCell ref="AM34:AN34"/>
    <mergeCell ref="AM35:AN35"/>
    <mergeCell ref="AM36:AN36"/>
    <mergeCell ref="AM37:AN37"/>
    <mergeCell ref="AM38:AN38"/>
    <mergeCell ref="AM39:AN39"/>
    <mergeCell ref="AG29:AH29"/>
    <mergeCell ref="AK29:AL29"/>
    <mergeCell ref="AG30:AH30"/>
    <mergeCell ref="AK30:AL38"/>
    <mergeCell ref="AG31:AH31"/>
    <mergeCell ref="AG32:AH32"/>
    <mergeCell ref="AG33:AH33"/>
    <mergeCell ref="AG34:AH34"/>
    <mergeCell ref="AG35:AH35"/>
    <mergeCell ref="AG36:AH36"/>
    <mergeCell ref="AG37:AH37"/>
    <mergeCell ref="AG38:AH38"/>
    <mergeCell ref="U39:V39"/>
    <mergeCell ref="AA29:AB29"/>
    <mergeCell ref="AE29:AF29"/>
    <mergeCell ref="AA30:AB30"/>
    <mergeCell ref="AE30:AF38"/>
    <mergeCell ref="AA31:AB31"/>
    <mergeCell ref="AA32:AB32"/>
    <mergeCell ref="AA33:AB33"/>
    <mergeCell ref="AA34:AB34"/>
    <mergeCell ref="AA35:AB35"/>
    <mergeCell ref="AA36:AB36"/>
    <mergeCell ref="AA37:AB37"/>
    <mergeCell ref="AA38:AB38"/>
    <mergeCell ref="AA39:AB39"/>
    <mergeCell ref="U29:V29"/>
    <mergeCell ref="Y29:Z29"/>
    <mergeCell ref="U30:V30"/>
    <mergeCell ref="Y30:Z38"/>
    <mergeCell ref="U31:V31"/>
    <mergeCell ref="U32:V32"/>
    <mergeCell ref="U33:V33"/>
    <mergeCell ref="U34:V34"/>
    <mergeCell ref="U35:V35"/>
    <mergeCell ref="U36:V36"/>
    <mergeCell ref="U37:V37"/>
    <mergeCell ref="U38:V38"/>
    <mergeCell ref="I39:J39"/>
    <mergeCell ref="O29:P29"/>
    <mergeCell ref="S29:T29"/>
    <mergeCell ref="O30:P30"/>
    <mergeCell ref="S30:T38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I29:J29"/>
    <mergeCell ref="M29:N29"/>
    <mergeCell ref="I30:J30"/>
    <mergeCell ref="M30:N38"/>
    <mergeCell ref="I31:J31"/>
    <mergeCell ref="I32:J32"/>
    <mergeCell ref="I33:J33"/>
    <mergeCell ref="I34:J34"/>
    <mergeCell ref="I35:J35"/>
    <mergeCell ref="I36:J36"/>
    <mergeCell ref="I37:J37"/>
    <mergeCell ref="I38:J38"/>
    <mergeCell ref="C38:D38"/>
    <mergeCell ref="A25:B28"/>
    <mergeCell ref="A40:B43"/>
    <mergeCell ref="A29:B39"/>
    <mergeCell ref="C39:D39"/>
    <mergeCell ref="C25:D25"/>
    <mergeCell ref="C26:D26"/>
    <mergeCell ref="C27:D27"/>
    <mergeCell ref="C40:D40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G29:H29"/>
    <mergeCell ref="G30:H38"/>
    <mergeCell ref="AG24:AH24"/>
    <mergeCell ref="AM14:AN14"/>
    <mergeCell ref="AQ14:AR14"/>
    <mergeCell ref="AM15:AN15"/>
    <mergeCell ref="AQ15:AR23"/>
    <mergeCell ref="AM16:AN16"/>
    <mergeCell ref="AM17:AN17"/>
    <mergeCell ref="AM18:AN18"/>
    <mergeCell ref="AM19:AN19"/>
    <mergeCell ref="AM20:AN20"/>
    <mergeCell ref="AM21:AN21"/>
    <mergeCell ref="AM22:AN22"/>
    <mergeCell ref="AM23:AN23"/>
    <mergeCell ref="AM24:AN24"/>
    <mergeCell ref="AG14:AH14"/>
    <mergeCell ref="AK14:AL14"/>
    <mergeCell ref="AG15:AH15"/>
    <mergeCell ref="AK15:AL23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U24:V24"/>
    <mergeCell ref="AA14:AB14"/>
    <mergeCell ref="AE14:AF14"/>
    <mergeCell ref="AA15:AB15"/>
    <mergeCell ref="AE15:AF23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U14:V14"/>
    <mergeCell ref="Y14:Z14"/>
    <mergeCell ref="U15:V15"/>
    <mergeCell ref="Y15:Z23"/>
    <mergeCell ref="U16:V16"/>
    <mergeCell ref="U17:V17"/>
    <mergeCell ref="U18:V18"/>
    <mergeCell ref="U19:V19"/>
    <mergeCell ref="U20:V20"/>
    <mergeCell ref="U21:V21"/>
    <mergeCell ref="U22:V22"/>
    <mergeCell ref="U23:V23"/>
    <mergeCell ref="I24:J24"/>
    <mergeCell ref="O14:P14"/>
    <mergeCell ref="S14:T14"/>
    <mergeCell ref="O15:P15"/>
    <mergeCell ref="S15:T23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M14:N14"/>
    <mergeCell ref="I15:J15"/>
    <mergeCell ref="M15:N23"/>
    <mergeCell ref="I16:J16"/>
    <mergeCell ref="I17:J17"/>
    <mergeCell ref="I18:J18"/>
    <mergeCell ref="I19:J19"/>
    <mergeCell ref="I20:J20"/>
    <mergeCell ref="I21:J21"/>
    <mergeCell ref="I22:J22"/>
    <mergeCell ref="I23:J23"/>
    <mergeCell ref="AG44:AL45"/>
    <mergeCell ref="AM44:AR45"/>
    <mergeCell ref="C14:D14"/>
    <mergeCell ref="G14:H14"/>
    <mergeCell ref="C15:D15"/>
    <mergeCell ref="G15:H23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I14:J14"/>
    <mergeCell ref="C44:H45"/>
    <mergeCell ref="I44:N45"/>
    <mergeCell ref="O44:T45"/>
    <mergeCell ref="U44:Z45"/>
    <mergeCell ref="AA44:AF45"/>
    <mergeCell ref="A3:B13"/>
    <mergeCell ref="A14:B24"/>
    <mergeCell ref="AM13:AN13"/>
    <mergeCell ref="G3:H3"/>
    <mergeCell ref="G4:H12"/>
    <mergeCell ref="M3:N3"/>
    <mergeCell ref="M4:N12"/>
    <mergeCell ref="S3:T3"/>
    <mergeCell ref="S4:T12"/>
    <mergeCell ref="Y3:Z3"/>
    <mergeCell ref="Y4:Z12"/>
    <mergeCell ref="AE3:AF3"/>
    <mergeCell ref="AE4:AF12"/>
    <mergeCell ref="I13:J13"/>
    <mergeCell ref="O13:P13"/>
    <mergeCell ref="U13:V13"/>
    <mergeCell ref="AA13:AB13"/>
    <mergeCell ref="AG13:AH13"/>
    <mergeCell ref="AM1:AR2"/>
    <mergeCell ref="AM3:AN3"/>
    <mergeCell ref="AM4:AN4"/>
    <mergeCell ref="AM5:AN5"/>
    <mergeCell ref="AM6:AN6"/>
    <mergeCell ref="AM7:AN7"/>
    <mergeCell ref="AM8:AN8"/>
    <mergeCell ref="AM9:AN9"/>
    <mergeCell ref="AM10:AN10"/>
    <mergeCell ref="AM11:AN11"/>
    <mergeCell ref="AM12:AN12"/>
    <mergeCell ref="AQ3:AR3"/>
    <mergeCell ref="AQ4:AR12"/>
    <mergeCell ref="AG1:AL2"/>
    <mergeCell ref="AG3:AH3"/>
    <mergeCell ref="AG4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K3:AL3"/>
    <mergeCell ref="AK4:AL12"/>
    <mergeCell ref="AA1:AF2"/>
    <mergeCell ref="AA3:AB3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U1:Z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I12:J12"/>
    <mergeCell ref="O1:T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A1:B2"/>
    <mergeCell ref="C11:D11"/>
    <mergeCell ref="C12:D12"/>
    <mergeCell ref="C1:H2"/>
    <mergeCell ref="I1:N2"/>
    <mergeCell ref="I3:J3"/>
    <mergeCell ref="I4:J4"/>
    <mergeCell ref="I5:J5"/>
    <mergeCell ref="I6:J6"/>
    <mergeCell ref="I7:J7"/>
    <mergeCell ref="I8:J8"/>
    <mergeCell ref="I9:J9"/>
    <mergeCell ref="I10:J10"/>
    <mergeCell ref="I11:J11"/>
    <mergeCell ref="A44:B45"/>
    <mergeCell ref="C3:D3"/>
    <mergeCell ref="C4:D4"/>
    <mergeCell ref="C5:D5"/>
    <mergeCell ref="C6:D6"/>
    <mergeCell ref="C7:D7"/>
    <mergeCell ref="C8:D8"/>
    <mergeCell ref="C9:D9"/>
    <mergeCell ref="C10:D10"/>
    <mergeCell ref="C13:D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41BD01-3C92-4FAD-8EF5-4C8EF16785D6}">
          <x14:formula1>
            <xm:f>'Lista Alimenti'!$AD$3:$AD$104</xm:f>
          </x14:formula1>
          <xm:sqref>C4:D12 AA4:AB12 AG4:AH12 I4:J12 O4:P12 U4:V12 AM4:AN12 C15:D23 I15:J23 O15:P23 U15:V23 AA15:AB23 AG15:AH23 AM15:AN23 C30:D38 I30:J38 O30:P38 U30:V38 AA30:AB38 AG30:AH38 AM30:AN38 C26:D27 I26:J27 O26:P27 U26:V27 AA26:AB27 AG26:AH27 AM26:AN27 C41:D42 I41:J42 O41:P42 U41:V42 AA41:AB42 AG41:AH42 AM41:AN42</xm:sqref>
        </x14:dataValidation>
        <x14:dataValidation type="list" allowBlank="1" showInputMessage="1" showErrorMessage="1" promptTitle="Inserire alimento..." xr:uid="{B55DBB62-2A30-4E81-A0FF-A32270D100F4}">
          <x14:formula1>
            <xm:f>'Lista Alimenti'!$AD$2:$AD$147</xm:f>
          </x14:formula1>
          <xm:sqref>C3:D3 AA3:AB3 AG3:AH3 I3:J3 O3:P3 U3:V3 AM3:AN3 C14:D14 I14:J14 O14:P14 U14:V14 AA14:AB14 AG14:AH14 AM14:AN14 C29:D29 I29:J29 O29:P29 U29:V29 AA29:AB29 AG29:AH29 AM29:AN29 C25:D25 I25:J25 O25:P25 U25:V25 AA25:AB25 AG25:AH25 AM25:AN25 C40:D40 I40:J40 O40:P40 U40:V40 AA40:AB40 AG40:AH40 AM40:AN40</xm:sqref>
        </x14:dataValidation>
        <x14:dataValidation type="list" allowBlank="1" showInputMessage="1" showErrorMessage="1" xr:uid="{B5252DD4-15EE-4254-937E-3A8648C753FE}">
          <x14:formula1>
            <xm:f>'Lista Alimenti'!$AH$2:$AH$12</xm:f>
          </x14:formula1>
          <xm:sqref>E3:E12 AC3:AC12 AI3:AI12 K3:K12 Q3:Q12 W3:W12 AO3:AO12 E14:E23 K14:K23 Q14:Q23 W14:W23 AC14:AC23 AI14:AI23 AO14:AO23 E29:E38 K29:K38 Q29:Q38 W29:W38 AC29:AC38 AI29:AI38 AO29:AO38 E25:E27 K25:K27 Q25:Q27 W25:W27 AC25:AC27 AI25:AI27 AO25:AO27 E40:E42 K40:K42 Q40:Q42 W40:W42 AC40:AC42 AI40:AI42 AO40:AO42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1" t="s">
        <v>6</v>
      </c>
      <c r="B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6F8-ADBB-4A1E-9547-A6EBBD70F12B}">
  <dimension ref="A1:AH147"/>
  <sheetViews>
    <sheetView tabSelected="1" topLeftCell="A2" workbookViewId="0">
      <selection activeCell="AD105" sqref="AD105"/>
    </sheetView>
  </sheetViews>
  <sheetFormatPr defaultRowHeight="14.5" x14ac:dyDescent="0.35"/>
  <sheetData>
    <row r="1" spans="1:34" x14ac:dyDescent="0.35">
      <c r="A1" t="s">
        <v>167</v>
      </c>
      <c r="C1" t="s">
        <v>160</v>
      </c>
      <c r="D1" t="s">
        <v>159</v>
      </c>
      <c r="E1" t="s">
        <v>166</v>
      </c>
      <c r="F1" t="s">
        <v>162</v>
      </c>
      <c r="G1" t="s">
        <v>165</v>
      </c>
      <c r="I1" t="s">
        <v>160</v>
      </c>
      <c r="J1" t="s">
        <v>159</v>
      </c>
      <c r="K1" t="s">
        <v>163</v>
      </c>
      <c r="L1" t="s">
        <v>162</v>
      </c>
      <c r="N1" t="s">
        <v>164</v>
      </c>
      <c r="P1" t="s">
        <v>160</v>
      </c>
      <c r="Q1" t="s">
        <v>159</v>
      </c>
      <c r="R1" t="s">
        <v>163</v>
      </c>
      <c r="S1" t="s">
        <v>162</v>
      </c>
      <c r="T1" t="s">
        <v>161</v>
      </c>
      <c r="V1" t="s">
        <v>160</v>
      </c>
      <c r="W1" t="s">
        <v>159</v>
      </c>
      <c r="Z1" t="s">
        <v>158</v>
      </c>
      <c r="AD1" t="s">
        <v>168</v>
      </c>
      <c r="AH1" t="s">
        <v>169</v>
      </c>
    </row>
    <row r="2" spans="1:34" x14ac:dyDescent="0.35">
      <c r="A2" t="s">
        <v>157</v>
      </c>
      <c r="C2">
        <v>340</v>
      </c>
      <c r="D2">
        <v>77.3</v>
      </c>
      <c r="E2">
        <v>11</v>
      </c>
      <c r="F2">
        <v>0.7</v>
      </c>
      <c r="G2" t="s">
        <v>156</v>
      </c>
      <c r="I2">
        <v>110</v>
      </c>
      <c r="J2">
        <v>0</v>
      </c>
      <c r="K2">
        <v>23</v>
      </c>
      <c r="L2">
        <v>1</v>
      </c>
      <c r="N2" t="s">
        <v>155</v>
      </c>
      <c r="P2">
        <v>885</v>
      </c>
      <c r="Q2">
        <v>0</v>
      </c>
      <c r="R2">
        <v>0</v>
      </c>
      <c r="S2">
        <v>100</v>
      </c>
      <c r="T2" t="s">
        <v>154</v>
      </c>
      <c r="V2">
        <v>52</v>
      </c>
      <c r="W2">
        <v>14</v>
      </c>
    </row>
    <row r="3" spans="1:34" x14ac:dyDescent="0.35">
      <c r="A3" t="s">
        <v>153</v>
      </c>
      <c r="C3">
        <v>360</v>
      </c>
      <c r="D3">
        <v>87</v>
      </c>
      <c r="E3">
        <v>7.3</v>
      </c>
      <c r="F3">
        <v>0.5</v>
      </c>
      <c r="G3" t="s">
        <v>152</v>
      </c>
      <c r="I3">
        <v>120</v>
      </c>
      <c r="J3">
        <v>0</v>
      </c>
      <c r="K3">
        <v>19</v>
      </c>
      <c r="L3">
        <v>4</v>
      </c>
      <c r="N3" t="s">
        <v>151</v>
      </c>
      <c r="P3">
        <v>717</v>
      </c>
      <c r="Q3">
        <v>0.06</v>
      </c>
      <c r="R3">
        <v>0.8</v>
      </c>
      <c r="S3">
        <v>81</v>
      </c>
      <c r="T3" t="s">
        <v>150</v>
      </c>
      <c r="V3">
        <v>58</v>
      </c>
      <c r="W3">
        <v>15</v>
      </c>
      <c r="AD3" t="s">
        <v>157</v>
      </c>
      <c r="AH3">
        <v>20</v>
      </c>
    </row>
    <row r="4" spans="1:34" x14ac:dyDescent="0.35">
      <c r="A4" t="s">
        <v>149</v>
      </c>
      <c r="C4">
        <v>385</v>
      </c>
      <c r="D4">
        <v>72.3</v>
      </c>
      <c r="E4">
        <v>12.6</v>
      </c>
      <c r="F4">
        <v>7.1</v>
      </c>
      <c r="G4" t="s">
        <v>87</v>
      </c>
      <c r="I4">
        <v>104</v>
      </c>
      <c r="J4">
        <v>4</v>
      </c>
      <c r="K4">
        <v>17</v>
      </c>
      <c r="L4">
        <v>1</v>
      </c>
      <c r="N4" t="s">
        <v>148</v>
      </c>
      <c r="P4">
        <v>160</v>
      </c>
      <c r="Q4">
        <v>8.5</v>
      </c>
      <c r="R4">
        <v>2</v>
      </c>
      <c r="S4">
        <v>15</v>
      </c>
      <c r="T4" t="s">
        <v>147</v>
      </c>
      <c r="V4">
        <v>46</v>
      </c>
      <c r="W4">
        <v>11</v>
      </c>
      <c r="AD4" t="s">
        <v>153</v>
      </c>
      <c r="AH4">
        <v>40</v>
      </c>
    </row>
    <row r="5" spans="1:34" x14ac:dyDescent="0.35">
      <c r="A5" t="s">
        <v>146</v>
      </c>
      <c r="C5">
        <v>133</v>
      </c>
      <c r="D5">
        <v>17</v>
      </c>
      <c r="E5">
        <v>2.4</v>
      </c>
      <c r="F5">
        <v>6.2</v>
      </c>
      <c r="G5" t="s">
        <v>145</v>
      </c>
      <c r="I5">
        <v>136</v>
      </c>
      <c r="J5">
        <v>0</v>
      </c>
      <c r="K5">
        <v>20</v>
      </c>
      <c r="L5">
        <v>6</v>
      </c>
      <c r="N5" t="s">
        <v>144</v>
      </c>
      <c r="P5">
        <v>585</v>
      </c>
      <c r="Q5">
        <v>22</v>
      </c>
      <c r="R5">
        <v>12.5</v>
      </c>
      <c r="S5">
        <v>46</v>
      </c>
      <c r="T5" t="s">
        <v>143</v>
      </c>
      <c r="V5">
        <v>89</v>
      </c>
      <c r="W5">
        <v>22</v>
      </c>
      <c r="AD5" t="s">
        <v>149</v>
      </c>
      <c r="AH5">
        <v>60</v>
      </c>
    </row>
    <row r="6" spans="1:34" x14ac:dyDescent="0.35">
      <c r="A6" t="s">
        <v>142</v>
      </c>
      <c r="C6">
        <v>288</v>
      </c>
      <c r="D6">
        <v>55</v>
      </c>
      <c r="E6">
        <v>11.3</v>
      </c>
      <c r="F6">
        <v>2.2999999999999998</v>
      </c>
      <c r="G6" t="s">
        <v>141</v>
      </c>
      <c r="I6">
        <v>169</v>
      </c>
      <c r="J6">
        <v>0</v>
      </c>
      <c r="K6">
        <v>20</v>
      </c>
      <c r="L6">
        <v>8</v>
      </c>
      <c r="N6" t="s">
        <v>140</v>
      </c>
      <c r="P6">
        <v>578</v>
      </c>
      <c r="Q6">
        <v>19.7</v>
      </c>
      <c r="R6">
        <v>21.2</v>
      </c>
      <c r="S6">
        <v>50.6</v>
      </c>
      <c r="T6" t="s">
        <v>139</v>
      </c>
      <c r="V6">
        <v>34</v>
      </c>
      <c r="W6">
        <v>8</v>
      </c>
      <c r="AD6" t="s">
        <v>146</v>
      </c>
      <c r="AH6">
        <v>80</v>
      </c>
    </row>
    <row r="7" spans="1:34" x14ac:dyDescent="0.35">
      <c r="A7" t="s">
        <v>138</v>
      </c>
      <c r="C7">
        <v>355</v>
      </c>
      <c r="D7">
        <v>72</v>
      </c>
      <c r="E7">
        <v>12.5</v>
      </c>
      <c r="F7">
        <v>1</v>
      </c>
      <c r="G7" t="s">
        <v>137</v>
      </c>
      <c r="I7">
        <v>100</v>
      </c>
      <c r="J7">
        <v>0</v>
      </c>
      <c r="K7">
        <v>20</v>
      </c>
      <c r="L7">
        <v>3</v>
      </c>
      <c r="N7" t="s">
        <v>136</v>
      </c>
      <c r="P7">
        <v>655</v>
      </c>
      <c r="Q7">
        <v>6.1</v>
      </c>
      <c r="R7">
        <v>13.8</v>
      </c>
      <c r="S7">
        <v>64</v>
      </c>
      <c r="T7" t="s">
        <v>135</v>
      </c>
      <c r="V7">
        <v>30</v>
      </c>
      <c r="W7">
        <v>8</v>
      </c>
      <c r="AD7" t="s">
        <v>142</v>
      </c>
      <c r="AH7">
        <v>100</v>
      </c>
    </row>
    <row r="8" spans="1:34" x14ac:dyDescent="0.35">
      <c r="A8" t="s">
        <v>134</v>
      </c>
      <c r="C8">
        <v>266</v>
      </c>
      <c r="D8">
        <v>50</v>
      </c>
      <c r="E8">
        <v>7.6</v>
      </c>
      <c r="F8">
        <v>3.2</v>
      </c>
      <c r="G8" t="s">
        <v>133</v>
      </c>
      <c r="I8">
        <v>134</v>
      </c>
      <c r="J8">
        <v>0</v>
      </c>
      <c r="K8">
        <v>21</v>
      </c>
      <c r="L8">
        <v>5</v>
      </c>
      <c r="N8" t="s">
        <v>132</v>
      </c>
      <c r="P8">
        <v>567</v>
      </c>
      <c r="Q8">
        <v>16</v>
      </c>
      <c r="R8">
        <v>26</v>
      </c>
      <c r="S8">
        <v>49</v>
      </c>
      <c r="T8" t="s">
        <v>131</v>
      </c>
      <c r="V8">
        <v>39</v>
      </c>
      <c r="W8">
        <v>9</v>
      </c>
      <c r="AD8" t="s">
        <v>138</v>
      </c>
      <c r="AH8">
        <v>150</v>
      </c>
    </row>
    <row r="9" spans="1:34" x14ac:dyDescent="0.35">
      <c r="A9" t="s">
        <v>130</v>
      </c>
      <c r="C9">
        <v>259</v>
      </c>
      <c r="D9">
        <v>47</v>
      </c>
      <c r="E9">
        <v>9</v>
      </c>
      <c r="F9">
        <v>4</v>
      </c>
      <c r="G9" t="s">
        <v>129</v>
      </c>
      <c r="I9">
        <v>155</v>
      </c>
      <c r="J9">
        <v>0</v>
      </c>
      <c r="K9">
        <v>21</v>
      </c>
      <c r="L9">
        <v>7</v>
      </c>
      <c r="N9" t="s">
        <v>128</v>
      </c>
      <c r="P9">
        <v>581</v>
      </c>
      <c r="Q9">
        <v>30</v>
      </c>
      <c r="R9">
        <v>17</v>
      </c>
      <c r="S9">
        <v>48</v>
      </c>
      <c r="T9" t="s">
        <v>127</v>
      </c>
      <c r="V9">
        <v>48</v>
      </c>
      <c r="W9">
        <v>11</v>
      </c>
      <c r="AD9" t="s">
        <v>134</v>
      </c>
      <c r="AH9">
        <v>200</v>
      </c>
    </row>
    <row r="10" spans="1:34" x14ac:dyDescent="0.35">
      <c r="A10" t="s">
        <v>126</v>
      </c>
      <c r="C10">
        <v>350</v>
      </c>
      <c r="D10">
        <v>66</v>
      </c>
      <c r="E10">
        <v>12</v>
      </c>
      <c r="F10">
        <v>2</v>
      </c>
      <c r="G10" t="s">
        <v>125</v>
      </c>
      <c r="I10">
        <v>225</v>
      </c>
      <c r="J10">
        <v>0</v>
      </c>
      <c r="K10">
        <v>18</v>
      </c>
      <c r="L10">
        <v>17</v>
      </c>
      <c r="N10" t="s">
        <v>124</v>
      </c>
      <c r="P10">
        <v>690</v>
      </c>
      <c r="Q10">
        <v>14</v>
      </c>
      <c r="R10">
        <v>9</v>
      </c>
      <c r="S10">
        <v>72</v>
      </c>
      <c r="T10" t="s">
        <v>123</v>
      </c>
      <c r="V10">
        <v>48</v>
      </c>
      <c r="W10">
        <v>13</v>
      </c>
      <c r="AD10" t="s">
        <v>130</v>
      </c>
      <c r="AH10">
        <v>250</v>
      </c>
    </row>
    <row r="11" spans="1:34" x14ac:dyDescent="0.35">
      <c r="A11" t="s">
        <v>122</v>
      </c>
      <c r="C11">
        <v>355</v>
      </c>
      <c r="D11">
        <v>71</v>
      </c>
      <c r="E11">
        <v>12</v>
      </c>
      <c r="F11">
        <v>1.8</v>
      </c>
      <c r="G11" t="s">
        <v>121</v>
      </c>
      <c r="I11">
        <v>147</v>
      </c>
      <c r="J11">
        <v>0</v>
      </c>
      <c r="K11">
        <v>21</v>
      </c>
      <c r="L11">
        <v>7</v>
      </c>
      <c r="N11" t="s">
        <v>120</v>
      </c>
      <c r="P11">
        <v>557</v>
      </c>
      <c r="Q11">
        <v>28</v>
      </c>
      <c r="R11">
        <v>20</v>
      </c>
      <c r="S11">
        <v>44</v>
      </c>
      <c r="T11" t="s">
        <v>119</v>
      </c>
      <c r="V11">
        <v>53</v>
      </c>
      <c r="W11">
        <v>13</v>
      </c>
      <c r="AD11" t="s">
        <v>126</v>
      </c>
      <c r="AH11">
        <v>300</v>
      </c>
    </row>
    <row r="12" spans="1:34" x14ac:dyDescent="0.35">
      <c r="A12" t="s">
        <v>118</v>
      </c>
      <c r="C12">
        <v>356</v>
      </c>
      <c r="D12">
        <v>78</v>
      </c>
      <c r="E12">
        <v>7</v>
      </c>
      <c r="F12">
        <v>0.7</v>
      </c>
      <c r="G12" t="s">
        <v>117</v>
      </c>
      <c r="I12">
        <v>137</v>
      </c>
      <c r="J12">
        <v>1</v>
      </c>
      <c r="K12">
        <v>17</v>
      </c>
      <c r="L12">
        <v>7</v>
      </c>
      <c r="N12" t="s">
        <v>116</v>
      </c>
      <c r="P12">
        <v>550</v>
      </c>
      <c r="Q12">
        <v>43</v>
      </c>
      <c r="R12">
        <v>10</v>
      </c>
      <c r="S12">
        <v>36</v>
      </c>
      <c r="T12" t="s">
        <v>115</v>
      </c>
      <c r="V12">
        <v>47</v>
      </c>
      <c r="W12">
        <v>12</v>
      </c>
      <c r="AD12" t="s">
        <v>122</v>
      </c>
      <c r="AH12">
        <v>350</v>
      </c>
    </row>
    <row r="13" spans="1:34" x14ac:dyDescent="0.35">
      <c r="A13" t="s">
        <v>114</v>
      </c>
      <c r="C13">
        <v>338</v>
      </c>
      <c r="D13">
        <v>70</v>
      </c>
      <c r="E13">
        <v>11.6</v>
      </c>
      <c r="F13">
        <v>2.2000000000000002</v>
      </c>
      <c r="G13" t="s">
        <v>113</v>
      </c>
      <c r="I13">
        <v>135</v>
      </c>
      <c r="J13">
        <v>2</v>
      </c>
      <c r="K13">
        <v>17</v>
      </c>
      <c r="L13">
        <v>6</v>
      </c>
      <c r="N13" t="s">
        <v>112</v>
      </c>
      <c r="P13">
        <v>588</v>
      </c>
      <c r="Q13">
        <v>20</v>
      </c>
      <c r="R13">
        <v>25</v>
      </c>
      <c r="S13">
        <v>50</v>
      </c>
      <c r="T13" t="s">
        <v>111</v>
      </c>
      <c r="V13">
        <v>57</v>
      </c>
      <c r="W13">
        <v>15</v>
      </c>
      <c r="AD13" t="s">
        <v>118</v>
      </c>
    </row>
    <row r="14" spans="1:34" x14ac:dyDescent="0.35">
      <c r="A14" t="s">
        <v>110</v>
      </c>
      <c r="C14">
        <v>336</v>
      </c>
      <c r="D14">
        <v>62</v>
      </c>
      <c r="E14">
        <v>10.4</v>
      </c>
      <c r="F14">
        <v>2.8</v>
      </c>
      <c r="G14" t="s">
        <v>109</v>
      </c>
      <c r="I14">
        <v>193</v>
      </c>
      <c r="J14">
        <v>1</v>
      </c>
      <c r="K14">
        <v>19</v>
      </c>
      <c r="L14">
        <v>13</v>
      </c>
      <c r="N14" t="s">
        <v>108</v>
      </c>
      <c r="P14">
        <v>630</v>
      </c>
      <c r="Q14">
        <v>9</v>
      </c>
      <c r="R14">
        <v>22</v>
      </c>
      <c r="S14">
        <v>53</v>
      </c>
      <c r="T14" t="s">
        <v>107</v>
      </c>
      <c r="V14">
        <v>43</v>
      </c>
      <c r="W14">
        <v>9</v>
      </c>
      <c r="AD14" t="s">
        <v>114</v>
      </c>
    </row>
    <row r="15" spans="1:34" x14ac:dyDescent="0.35">
      <c r="A15" t="s">
        <v>106</v>
      </c>
      <c r="C15">
        <v>355</v>
      </c>
      <c r="D15">
        <v>73</v>
      </c>
      <c r="E15">
        <v>7.2</v>
      </c>
      <c r="F15">
        <v>2.9</v>
      </c>
      <c r="G15" t="s">
        <v>105</v>
      </c>
      <c r="I15">
        <v>346</v>
      </c>
      <c r="J15">
        <v>0.6</v>
      </c>
      <c r="K15">
        <v>14</v>
      </c>
      <c r="L15">
        <v>31</v>
      </c>
      <c r="T15" t="s">
        <v>104</v>
      </c>
      <c r="V15">
        <v>52</v>
      </c>
      <c r="W15">
        <v>12</v>
      </c>
      <c r="AD15" t="s">
        <v>110</v>
      </c>
    </row>
    <row r="16" spans="1:34" x14ac:dyDescent="0.35">
      <c r="A16" t="s">
        <v>103</v>
      </c>
      <c r="C16">
        <v>375</v>
      </c>
      <c r="D16">
        <v>82.5</v>
      </c>
      <c r="E16">
        <v>7.5</v>
      </c>
      <c r="F16">
        <v>1.25</v>
      </c>
      <c r="G16" t="s">
        <v>102</v>
      </c>
      <c r="I16">
        <v>133</v>
      </c>
      <c r="J16">
        <v>0</v>
      </c>
      <c r="K16">
        <v>21</v>
      </c>
      <c r="L16">
        <v>5</v>
      </c>
      <c r="T16" t="s">
        <v>101</v>
      </c>
      <c r="V16">
        <v>196</v>
      </c>
      <c r="W16">
        <v>44</v>
      </c>
      <c r="AD16" t="s">
        <v>106</v>
      </c>
    </row>
    <row r="17" spans="1:30" x14ac:dyDescent="0.35">
      <c r="A17" t="s">
        <v>100</v>
      </c>
      <c r="C17">
        <v>333</v>
      </c>
      <c r="D17">
        <v>62</v>
      </c>
      <c r="E17">
        <v>8.9</v>
      </c>
      <c r="F17">
        <v>1.1000000000000001</v>
      </c>
      <c r="G17" t="s">
        <v>99</v>
      </c>
      <c r="I17">
        <v>140</v>
      </c>
      <c r="J17">
        <v>2</v>
      </c>
      <c r="K17">
        <v>20</v>
      </c>
      <c r="L17">
        <v>5</v>
      </c>
      <c r="T17" t="s">
        <v>98</v>
      </c>
      <c r="V17">
        <v>74</v>
      </c>
      <c r="W17">
        <v>19</v>
      </c>
      <c r="AD17" t="s">
        <v>103</v>
      </c>
    </row>
    <row r="18" spans="1:30" x14ac:dyDescent="0.35">
      <c r="A18" t="s">
        <v>97</v>
      </c>
      <c r="C18">
        <v>335</v>
      </c>
      <c r="D18">
        <v>81</v>
      </c>
      <c r="E18">
        <v>8.4</v>
      </c>
      <c r="F18">
        <v>3.2</v>
      </c>
      <c r="G18" t="s">
        <v>96</v>
      </c>
      <c r="I18">
        <v>153</v>
      </c>
      <c r="J18">
        <v>3</v>
      </c>
      <c r="K18">
        <v>31</v>
      </c>
      <c r="L18">
        <v>2</v>
      </c>
      <c r="T18" t="s">
        <v>95</v>
      </c>
      <c r="V18">
        <v>63</v>
      </c>
      <c r="W18">
        <v>16</v>
      </c>
      <c r="AD18" t="s">
        <v>100</v>
      </c>
    </row>
    <row r="19" spans="1:30" x14ac:dyDescent="0.35">
      <c r="A19" t="s">
        <v>94</v>
      </c>
      <c r="C19">
        <v>422</v>
      </c>
      <c r="D19">
        <v>65</v>
      </c>
      <c r="E19">
        <v>13.7</v>
      </c>
      <c r="F19">
        <v>10.5</v>
      </c>
      <c r="G19" t="s">
        <v>93</v>
      </c>
      <c r="I19">
        <v>195</v>
      </c>
      <c r="J19">
        <v>0.3</v>
      </c>
      <c r="K19">
        <v>28</v>
      </c>
      <c r="L19">
        <v>8</v>
      </c>
      <c r="T19" t="s">
        <v>92</v>
      </c>
      <c r="V19">
        <v>32</v>
      </c>
      <c r="W19">
        <v>8</v>
      </c>
      <c r="AD19" t="s">
        <v>97</v>
      </c>
    </row>
    <row r="20" spans="1:30" x14ac:dyDescent="0.35">
      <c r="A20" t="s">
        <v>91</v>
      </c>
      <c r="C20">
        <v>77</v>
      </c>
      <c r="D20">
        <v>17.5</v>
      </c>
      <c r="E20">
        <v>2</v>
      </c>
      <c r="F20">
        <v>0.09</v>
      </c>
      <c r="G20" t="s">
        <v>90</v>
      </c>
      <c r="I20">
        <v>170</v>
      </c>
      <c r="J20">
        <v>0.8</v>
      </c>
      <c r="K20">
        <v>20</v>
      </c>
      <c r="L20">
        <v>9</v>
      </c>
      <c r="T20" t="s">
        <v>89</v>
      </c>
      <c r="V20">
        <v>61</v>
      </c>
      <c r="W20">
        <v>15</v>
      </c>
      <c r="AD20" t="s">
        <v>94</v>
      </c>
    </row>
    <row r="21" spans="1:30" x14ac:dyDescent="0.35">
      <c r="A21" t="s">
        <v>88</v>
      </c>
      <c r="C21">
        <v>86</v>
      </c>
      <c r="D21">
        <v>20.100000000000001</v>
      </c>
      <c r="E21">
        <v>1.5</v>
      </c>
      <c r="F21">
        <v>0.05</v>
      </c>
      <c r="G21" t="s">
        <v>87</v>
      </c>
      <c r="I21">
        <v>111</v>
      </c>
      <c r="J21">
        <v>0</v>
      </c>
      <c r="K21">
        <v>25</v>
      </c>
      <c r="L21">
        <v>0.5</v>
      </c>
      <c r="T21" t="s">
        <v>86</v>
      </c>
      <c r="V21">
        <v>69</v>
      </c>
      <c r="W21">
        <v>18</v>
      </c>
      <c r="AD21" t="s">
        <v>91</v>
      </c>
    </row>
    <row r="22" spans="1:30" x14ac:dyDescent="0.35">
      <c r="A22" t="s">
        <v>85</v>
      </c>
      <c r="C22">
        <v>100</v>
      </c>
      <c r="D22">
        <v>15.7</v>
      </c>
      <c r="E22">
        <v>1.8</v>
      </c>
      <c r="F22">
        <v>3.5</v>
      </c>
      <c r="G22" t="s">
        <v>84</v>
      </c>
      <c r="I22">
        <v>300</v>
      </c>
      <c r="J22">
        <v>0</v>
      </c>
      <c r="K22">
        <v>28</v>
      </c>
      <c r="L22">
        <v>20</v>
      </c>
      <c r="T22" t="s">
        <v>83</v>
      </c>
      <c r="V22">
        <v>12</v>
      </c>
      <c r="W22">
        <v>2</v>
      </c>
      <c r="AD22" t="s">
        <v>88</v>
      </c>
    </row>
    <row r="23" spans="1:30" x14ac:dyDescent="0.35">
      <c r="A23" t="s">
        <v>82</v>
      </c>
      <c r="C23">
        <v>423</v>
      </c>
      <c r="D23">
        <v>75</v>
      </c>
      <c r="E23">
        <v>7.7</v>
      </c>
      <c r="F23">
        <v>7.7</v>
      </c>
      <c r="G23" t="s">
        <v>81</v>
      </c>
      <c r="I23">
        <v>89</v>
      </c>
      <c r="J23">
        <v>3.5</v>
      </c>
      <c r="K23">
        <v>9</v>
      </c>
      <c r="L23">
        <v>5</v>
      </c>
      <c r="T23" t="s">
        <v>80</v>
      </c>
      <c r="V23">
        <v>18</v>
      </c>
      <c r="W23">
        <v>4</v>
      </c>
      <c r="AD23" t="s">
        <v>85</v>
      </c>
    </row>
    <row r="24" spans="1:30" x14ac:dyDescent="0.35">
      <c r="A24" t="s">
        <v>79</v>
      </c>
      <c r="C24">
        <v>435</v>
      </c>
      <c r="D24">
        <v>71</v>
      </c>
      <c r="E24">
        <v>9.5</v>
      </c>
      <c r="F24">
        <v>11.7</v>
      </c>
      <c r="G24" t="s">
        <v>78</v>
      </c>
      <c r="I24">
        <v>96</v>
      </c>
      <c r="J24">
        <v>3</v>
      </c>
      <c r="K24">
        <v>10</v>
      </c>
      <c r="L24">
        <v>5</v>
      </c>
      <c r="T24" t="s">
        <v>77</v>
      </c>
      <c r="V24">
        <v>23</v>
      </c>
      <c r="W24">
        <v>4</v>
      </c>
      <c r="AD24" t="s">
        <v>82</v>
      </c>
    </row>
    <row r="25" spans="1:30" x14ac:dyDescent="0.35">
      <c r="A25" t="s">
        <v>76</v>
      </c>
      <c r="C25">
        <v>439</v>
      </c>
      <c r="D25">
        <v>70</v>
      </c>
      <c r="E25">
        <v>11</v>
      </c>
      <c r="F25">
        <v>12</v>
      </c>
      <c r="G25" t="s">
        <v>75</v>
      </c>
      <c r="I25">
        <v>275</v>
      </c>
      <c r="J25">
        <v>2</v>
      </c>
      <c r="K25">
        <v>19</v>
      </c>
      <c r="L25">
        <v>21</v>
      </c>
      <c r="T25" t="s">
        <v>74</v>
      </c>
      <c r="V25">
        <v>19</v>
      </c>
      <c r="W25">
        <v>4</v>
      </c>
      <c r="AD25" t="s">
        <v>79</v>
      </c>
    </row>
    <row r="26" spans="1:30" x14ac:dyDescent="0.35">
      <c r="A26" t="s">
        <v>73</v>
      </c>
      <c r="C26">
        <v>350</v>
      </c>
      <c r="D26">
        <v>64</v>
      </c>
      <c r="E26">
        <v>12</v>
      </c>
      <c r="F26">
        <v>5</v>
      </c>
      <c r="G26" t="s">
        <v>72</v>
      </c>
      <c r="I26">
        <v>131</v>
      </c>
      <c r="J26">
        <v>1.5</v>
      </c>
      <c r="K26">
        <v>20</v>
      </c>
      <c r="L26">
        <v>5</v>
      </c>
      <c r="T26" t="s">
        <v>71</v>
      </c>
      <c r="V26">
        <v>31</v>
      </c>
      <c r="W26">
        <v>8</v>
      </c>
      <c r="AD26" t="s">
        <v>76</v>
      </c>
    </row>
    <row r="27" spans="1:30" x14ac:dyDescent="0.35">
      <c r="A27" t="s">
        <v>70</v>
      </c>
      <c r="C27">
        <v>404</v>
      </c>
      <c r="D27">
        <v>61</v>
      </c>
      <c r="E27">
        <v>11</v>
      </c>
      <c r="F27">
        <v>11</v>
      </c>
      <c r="G27" t="s">
        <v>69</v>
      </c>
      <c r="I27">
        <v>264</v>
      </c>
      <c r="J27">
        <v>4</v>
      </c>
      <c r="K27">
        <v>14</v>
      </c>
      <c r="L27">
        <v>21</v>
      </c>
      <c r="T27" t="s">
        <v>68</v>
      </c>
      <c r="V27">
        <v>17</v>
      </c>
      <c r="W27">
        <v>4</v>
      </c>
      <c r="AD27" t="s">
        <v>73</v>
      </c>
    </row>
    <row r="28" spans="1:30" x14ac:dyDescent="0.35">
      <c r="A28" t="s">
        <v>67</v>
      </c>
      <c r="C28">
        <v>104</v>
      </c>
      <c r="D28">
        <v>18</v>
      </c>
      <c r="E28">
        <v>1</v>
      </c>
      <c r="F28">
        <v>3</v>
      </c>
      <c r="G28" t="s">
        <v>66</v>
      </c>
      <c r="I28">
        <v>60</v>
      </c>
      <c r="J28">
        <v>3.5</v>
      </c>
      <c r="K28">
        <v>10</v>
      </c>
      <c r="L28">
        <v>0.2</v>
      </c>
      <c r="T28" t="s">
        <v>65</v>
      </c>
      <c r="V28">
        <v>23</v>
      </c>
      <c r="W28">
        <v>4</v>
      </c>
      <c r="AD28" t="s">
        <v>70</v>
      </c>
    </row>
    <row r="29" spans="1:30" x14ac:dyDescent="0.35">
      <c r="A29" t="s">
        <v>64</v>
      </c>
      <c r="C29">
        <v>390</v>
      </c>
      <c r="D29">
        <v>76.599999999999994</v>
      </c>
      <c r="E29">
        <v>12</v>
      </c>
      <c r="F29">
        <v>3.2</v>
      </c>
      <c r="G29" t="s">
        <v>63</v>
      </c>
      <c r="I29">
        <v>171</v>
      </c>
      <c r="J29">
        <v>2</v>
      </c>
      <c r="K29">
        <v>16</v>
      </c>
      <c r="L29">
        <v>11</v>
      </c>
      <c r="T29" t="s">
        <v>62</v>
      </c>
      <c r="V29">
        <v>20</v>
      </c>
      <c r="W29">
        <v>2</v>
      </c>
      <c r="AD29" t="s">
        <v>67</v>
      </c>
    </row>
    <row r="30" spans="1:30" x14ac:dyDescent="0.35">
      <c r="A30" t="s">
        <v>61</v>
      </c>
      <c r="C30">
        <v>285</v>
      </c>
      <c r="D30">
        <v>51</v>
      </c>
      <c r="E30">
        <v>8.9</v>
      </c>
      <c r="F30">
        <v>3.4</v>
      </c>
      <c r="G30" t="s">
        <v>60</v>
      </c>
      <c r="I30">
        <v>221</v>
      </c>
      <c r="J30">
        <v>3</v>
      </c>
      <c r="K30">
        <v>13</v>
      </c>
      <c r="L30">
        <v>17</v>
      </c>
      <c r="T30" t="s">
        <v>59</v>
      </c>
      <c r="V30">
        <v>41</v>
      </c>
      <c r="W30">
        <v>10</v>
      </c>
      <c r="AD30" t="s">
        <v>64</v>
      </c>
    </row>
    <row r="31" spans="1:30" x14ac:dyDescent="0.35">
      <c r="A31" t="s">
        <v>58</v>
      </c>
      <c r="C31">
        <v>416</v>
      </c>
      <c r="D31">
        <v>69</v>
      </c>
      <c r="E31">
        <v>12.2</v>
      </c>
      <c r="F31">
        <v>8.5</v>
      </c>
      <c r="G31" t="s">
        <v>57</v>
      </c>
      <c r="I31">
        <v>327</v>
      </c>
      <c r="J31">
        <v>3</v>
      </c>
      <c r="K31">
        <v>6</v>
      </c>
      <c r="L31">
        <v>32</v>
      </c>
      <c r="T31" t="s">
        <v>56</v>
      </c>
      <c r="V31">
        <v>16</v>
      </c>
      <c r="W31">
        <v>3</v>
      </c>
      <c r="AD31" t="s">
        <v>61</v>
      </c>
    </row>
    <row r="32" spans="1:30" x14ac:dyDescent="0.35">
      <c r="G32" t="s">
        <v>55</v>
      </c>
      <c r="I32">
        <v>400</v>
      </c>
      <c r="J32">
        <v>0</v>
      </c>
      <c r="K32">
        <v>32</v>
      </c>
      <c r="L32">
        <v>30</v>
      </c>
      <c r="T32" t="s">
        <v>54</v>
      </c>
      <c r="V32">
        <v>24</v>
      </c>
      <c r="W32">
        <v>6</v>
      </c>
      <c r="AD32" t="s">
        <v>58</v>
      </c>
    </row>
    <row r="33" spans="7:30" x14ac:dyDescent="0.35">
      <c r="G33" t="s">
        <v>53</v>
      </c>
      <c r="I33">
        <v>409</v>
      </c>
      <c r="J33">
        <v>2</v>
      </c>
      <c r="K33">
        <v>26</v>
      </c>
      <c r="L33">
        <v>33</v>
      </c>
      <c r="T33" t="s">
        <v>52</v>
      </c>
      <c r="V33">
        <v>26</v>
      </c>
      <c r="W33">
        <v>6</v>
      </c>
      <c r="AD33" t="s">
        <v>156</v>
      </c>
    </row>
    <row r="34" spans="7:30" x14ac:dyDescent="0.35">
      <c r="G34" t="s">
        <v>51</v>
      </c>
      <c r="I34">
        <v>54</v>
      </c>
      <c r="J34">
        <v>3</v>
      </c>
      <c r="K34">
        <v>10</v>
      </c>
      <c r="L34">
        <v>0</v>
      </c>
      <c r="T34" t="s">
        <v>50</v>
      </c>
      <c r="V34">
        <v>42</v>
      </c>
      <c r="W34">
        <v>5</v>
      </c>
      <c r="AD34" t="s">
        <v>152</v>
      </c>
    </row>
    <row r="35" spans="7:30" x14ac:dyDescent="0.35">
      <c r="G35" t="s">
        <v>49</v>
      </c>
      <c r="I35">
        <v>77</v>
      </c>
      <c r="J35">
        <v>8</v>
      </c>
      <c r="K35">
        <v>8</v>
      </c>
      <c r="L35">
        <v>0</v>
      </c>
      <c r="T35" t="s">
        <v>48</v>
      </c>
      <c r="V35">
        <v>71</v>
      </c>
      <c r="W35">
        <v>12</v>
      </c>
      <c r="AD35" t="s">
        <v>87</v>
      </c>
    </row>
    <row r="36" spans="7:30" x14ac:dyDescent="0.35">
      <c r="G36" t="s">
        <v>47</v>
      </c>
      <c r="I36">
        <v>42</v>
      </c>
      <c r="J36">
        <v>6</v>
      </c>
      <c r="K36">
        <v>4</v>
      </c>
      <c r="L36">
        <v>0.1</v>
      </c>
      <c r="T36" t="s">
        <v>46</v>
      </c>
      <c r="V36">
        <v>17</v>
      </c>
      <c r="W36">
        <v>3</v>
      </c>
      <c r="AD36" t="s">
        <v>145</v>
      </c>
    </row>
    <row r="37" spans="7:30" x14ac:dyDescent="0.35">
      <c r="G37" t="s">
        <v>45</v>
      </c>
      <c r="I37">
        <v>291</v>
      </c>
      <c r="J37">
        <v>36</v>
      </c>
      <c r="K37">
        <v>22</v>
      </c>
      <c r="L37">
        <v>1.2</v>
      </c>
      <c r="T37" t="s">
        <v>44</v>
      </c>
      <c r="V37">
        <v>26</v>
      </c>
      <c r="W37">
        <v>7</v>
      </c>
      <c r="AD37" t="s">
        <v>141</v>
      </c>
    </row>
    <row r="38" spans="7:30" x14ac:dyDescent="0.35">
      <c r="G38" t="s">
        <v>43</v>
      </c>
      <c r="I38">
        <v>364</v>
      </c>
      <c r="J38">
        <v>60</v>
      </c>
      <c r="K38">
        <v>19</v>
      </c>
      <c r="L38">
        <v>6</v>
      </c>
      <c r="T38" t="s">
        <v>42</v>
      </c>
      <c r="V38">
        <v>33</v>
      </c>
      <c r="W38">
        <v>3</v>
      </c>
      <c r="AD38" t="s">
        <v>137</v>
      </c>
    </row>
    <row r="39" spans="7:30" x14ac:dyDescent="0.35">
      <c r="G39" t="s">
        <v>41</v>
      </c>
      <c r="I39">
        <v>318</v>
      </c>
      <c r="J39">
        <v>47</v>
      </c>
      <c r="K39">
        <v>23</v>
      </c>
      <c r="L39">
        <v>1</v>
      </c>
      <c r="T39" t="s">
        <v>40</v>
      </c>
      <c r="V39">
        <v>25</v>
      </c>
      <c r="W39">
        <v>5</v>
      </c>
      <c r="AD39" t="s">
        <v>133</v>
      </c>
    </row>
    <row r="40" spans="7:30" x14ac:dyDescent="0.35">
      <c r="G40" t="s">
        <v>39</v>
      </c>
      <c r="I40">
        <v>91</v>
      </c>
      <c r="J40">
        <v>10</v>
      </c>
      <c r="K40">
        <v>6</v>
      </c>
      <c r="L40">
        <v>1</v>
      </c>
      <c r="T40" t="s">
        <v>38</v>
      </c>
      <c r="V40">
        <v>24</v>
      </c>
      <c r="W40">
        <v>6</v>
      </c>
      <c r="AD40" t="s">
        <v>129</v>
      </c>
    </row>
    <row r="41" spans="7:30" x14ac:dyDescent="0.35">
      <c r="G41" t="s">
        <v>37</v>
      </c>
      <c r="I41">
        <v>120</v>
      </c>
      <c r="J41">
        <v>15</v>
      </c>
      <c r="K41">
        <v>6</v>
      </c>
      <c r="L41">
        <v>2</v>
      </c>
      <c r="T41" t="s">
        <v>36</v>
      </c>
      <c r="V41">
        <v>61</v>
      </c>
      <c r="W41">
        <v>14</v>
      </c>
      <c r="AD41" t="s">
        <v>125</v>
      </c>
    </row>
    <row r="42" spans="7:30" x14ac:dyDescent="0.35">
      <c r="G42" t="s">
        <v>35</v>
      </c>
      <c r="I42">
        <v>102</v>
      </c>
      <c r="J42">
        <v>15</v>
      </c>
      <c r="K42">
        <v>6</v>
      </c>
      <c r="L42">
        <v>0.5</v>
      </c>
      <c r="T42" t="s">
        <v>34</v>
      </c>
      <c r="V42">
        <v>19</v>
      </c>
      <c r="W42">
        <v>0.5</v>
      </c>
      <c r="AD42" t="s">
        <v>121</v>
      </c>
    </row>
    <row r="43" spans="7:30" x14ac:dyDescent="0.35">
      <c r="G43" t="s">
        <v>33</v>
      </c>
      <c r="I43">
        <v>69</v>
      </c>
      <c r="J43">
        <v>12</v>
      </c>
      <c r="K43">
        <v>4</v>
      </c>
      <c r="L43">
        <v>0.3</v>
      </c>
      <c r="T43" t="s">
        <v>32</v>
      </c>
      <c r="V43">
        <v>29</v>
      </c>
      <c r="W43">
        <v>3</v>
      </c>
      <c r="AD43" t="s">
        <v>117</v>
      </c>
    </row>
    <row r="44" spans="7:30" x14ac:dyDescent="0.35">
      <c r="G44" t="s">
        <v>31</v>
      </c>
      <c r="I44">
        <v>329</v>
      </c>
      <c r="J44">
        <v>48</v>
      </c>
      <c r="K44">
        <v>22</v>
      </c>
      <c r="L44">
        <v>2</v>
      </c>
      <c r="T44" t="s">
        <v>30</v>
      </c>
      <c r="V44">
        <v>22</v>
      </c>
      <c r="W44">
        <v>3</v>
      </c>
      <c r="AD44" t="s">
        <v>113</v>
      </c>
    </row>
    <row r="45" spans="7:30" x14ac:dyDescent="0.35">
      <c r="G45" t="s">
        <v>29</v>
      </c>
      <c r="I45">
        <v>68</v>
      </c>
      <c r="J45">
        <v>7.5</v>
      </c>
      <c r="K45">
        <v>5</v>
      </c>
      <c r="L45">
        <v>1</v>
      </c>
      <c r="AD45" t="s">
        <v>109</v>
      </c>
    </row>
    <row r="46" spans="7:30" x14ac:dyDescent="0.35">
      <c r="G46" t="s">
        <v>28</v>
      </c>
      <c r="I46">
        <v>74</v>
      </c>
      <c r="J46">
        <v>0</v>
      </c>
      <c r="K46">
        <v>16</v>
      </c>
      <c r="L46">
        <v>1</v>
      </c>
      <c r="AD46" t="s">
        <v>105</v>
      </c>
    </row>
    <row r="47" spans="7:30" x14ac:dyDescent="0.35">
      <c r="G47" t="s">
        <v>27</v>
      </c>
      <c r="I47">
        <v>79</v>
      </c>
      <c r="J47">
        <v>0</v>
      </c>
      <c r="K47">
        <v>17</v>
      </c>
      <c r="L47">
        <v>0.5</v>
      </c>
      <c r="AD47" t="s">
        <v>102</v>
      </c>
    </row>
    <row r="48" spans="7:30" x14ac:dyDescent="0.35">
      <c r="G48" t="s">
        <v>26</v>
      </c>
      <c r="I48">
        <v>107</v>
      </c>
      <c r="J48">
        <v>0</v>
      </c>
      <c r="K48">
        <v>23</v>
      </c>
      <c r="L48">
        <v>0.9</v>
      </c>
      <c r="AD48" t="s">
        <v>99</v>
      </c>
    </row>
    <row r="49" spans="7:30" x14ac:dyDescent="0.35">
      <c r="G49" t="s">
        <v>25</v>
      </c>
      <c r="I49">
        <v>156</v>
      </c>
      <c r="J49">
        <v>0</v>
      </c>
      <c r="K49">
        <v>21</v>
      </c>
      <c r="L49">
        <v>7</v>
      </c>
      <c r="AD49" t="s">
        <v>96</v>
      </c>
    </row>
    <row r="50" spans="7:30" x14ac:dyDescent="0.35">
      <c r="G50" t="s">
        <v>24</v>
      </c>
      <c r="I50">
        <v>180</v>
      </c>
      <c r="J50">
        <v>0</v>
      </c>
      <c r="K50">
        <v>19</v>
      </c>
      <c r="L50">
        <v>10</v>
      </c>
      <c r="AD50" t="s">
        <v>93</v>
      </c>
    </row>
    <row r="51" spans="7:30" x14ac:dyDescent="0.35">
      <c r="G51" t="s">
        <v>23</v>
      </c>
      <c r="I51">
        <v>216</v>
      </c>
      <c r="J51">
        <v>1.4</v>
      </c>
      <c r="K51">
        <v>20</v>
      </c>
      <c r="L51">
        <v>14</v>
      </c>
      <c r="AD51" t="s">
        <v>90</v>
      </c>
    </row>
    <row r="52" spans="7:30" x14ac:dyDescent="0.35">
      <c r="G52" t="s">
        <v>22</v>
      </c>
      <c r="I52">
        <v>121</v>
      </c>
      <c r="J52">
        <v>0</v>
      </c>
      <c r="K52">
        <v>19</v>
      </c>
      <c r="L52">
        <v>4</v>
      </c>
      <c r="AD52" t="s">
        <v>87</v>
      </c>
    </row>
    <row r="53" spans="7:30" x14ac:dyDescent="0.35">
      <c r="G53" t="s">
        <v>21</v>
      </c>
      <c r="I53">
        <v>82</v>
      </c>
      <c r="J53">
        <v>2</v>
      </c>
      <c r="K53">
        <v>15</v>
      </c>
      <c r="L53">
        <v>1</v>
      </c>
      <c r="AD53" t="s">
        <v>84</v>
      </c>
    </row>
    <row r="54" spans="7:30" x14ac:dyDescent="0.35">
      <c r="G54" t="s">
        <v>20</v>
      </c>
      <c r="I54">
        <v>105</v>
      </c>
      <c r="J54">
        <v>0</v>
      </c>
      <c r="K54">
        <v>18</v>
      </c>
      <c r="L54">
        <v>3</v>
      </c>
      <c r="AD54" t="s">
        <v>81</v>
      </c>
    </row>
    <row r="55" spans="7:30" x14ac:dyDescent="0.35">
      <c r="G55" t="s">
        <v>19</v>
      </c>
      <c r="I55">
        <v>97</v>
      </c>
      <c r="J55">
        <v>0</v>
      </c>
      <c r="K55">
        <v>18</v>
      </c>
      <c r="L55">
        <v>2</v>
      </c>
      <c r="AD55" t="s">
        <v>78</v>
      </c>
    </row>
    <row r="56" spans="7:30" x14ac:dyDescent="0.35">
      <c r="G56" t="s">
        <v>18</v>
      </c>
      <c r="I56">
        <v>148</v>
      </c>
      <c r="J56">
        <v>0.5</v>
      </c>
      <c r="K56">
        <v>22</v>
      </c>
      <c r="L56">
        <v>6</v>
      </c>
      <c r="AD56" t="s">
        <v>75</v>
      </c>
    </row>
    <row r="57" spans="7:30" x14ac:dyDescent="0.35">
      <c r="G57" t="s">
        <v>17</v>
      </c>
      <c r="I57">
        <v>92</v>
      </c>
      <c r="J57">
        <v>3</v>
      </c>
      <c r="K57">
        <v>15</v>
      </c>
      <c r="L57">
        <v>1</v>
      </c>
      <c r="AD57" t="s">
        <v>72</v>
      </c>
    </row>
    <row r="58" spans="7:30" x14ac:dyDescent="0.35">
      <c r="G58" t="s">
        <v>16</v>
      </c>
      <c r="I58">
        <v>105</v>
      </c>
      <c r="J58">
        <v>1</v>
      </c>
      <c r="K58">
        <v>20</v>
      </c>
      <c r="L58">
        <v>2</v>
      </c>
      <c r="AD58" t="s">
        <v>69</v>
      </c>
    </row>
    <row r="59" spans="7:30" x14ac:dyDescent="0.35">
      <c r="G59" t="s">
        <v>15</v>
      </c>
      <c r="I59">
        <v>147</v>
      </c>
      <c r="J59">
        <v>0.8</v>
      </c>
      <c r="K59">
        <v>13</v>
      </c>
      <c r="L59">
        <v>10</v>
      </c>
      <c r="AD59" t="s">
        <v>66</v>
      </c>
    </row>
    <row r="60" spans="7:30" x14ac:dyDescent="0.35">
      <c r="G60" t="s">
        <v>14</v>
      </c>
      <c r="I60">
        <v>47</v>
      </c>
      <c r="J60">
        <v>1</v>
      </c>
      <c r="K60">
        <v>11</v>
      </c>
      <c r="L60">
        <v>0</v>
      </c>
      <c r="AD60" t="s">
        <v>63</v>
      </c>
    </row>
    <row r="61" spans="7:30" x14ac:dyDescent="0.35">
      <c r="AD61" t="s">
        <v>60</v>
      </c>
    </row>
    <row r="62" spans="7:30" x14ac:dyDescent="0.35">
      <c r="AD62" t="s">
        <v>57</v>
      </c>
    </row>
    <row r="63" spans="7:30" x14ac:dyDescent="0.35">
      <c r="AD63" t="s">
        <v>55</v>
      </c>
    </row>
    <row r="64" spans="7:30" x14ac:dyDescent="0.35">
      <c r="AD64" t="s">
        <v>53</v>
      </c>
    </row>
    <row r="65" spans="30:30" x14ac:dyDescent="0.35">
      <c r="AD65" t="s">
        <v>51</v>
      </c>
    </row>
    <row r="66" spans="30:30" x14ac:dyDescent="0.35">
      <c r="AD66" t="s">
        <v>49</v>
      </c>
    </row>
    <row r="67" spans="30:30" x14ac:dyDescent="0.35">
      <c r="AD67" t="s">
        <v>47</v>
      </c>
    </row>
    <row r="68" spans="30:30" x14ac:dyDescent="0.35">
      <c r="AD68" t="s">
        <v>45</v>
      </c>
    </row>
    <row r="69" spans="30:30" x14ac:dyDescent="0.35">
      <c r="AD69" t="s">
        <v>43</v>
      </c>
    </row>
    <row r="70" spans="30:30" x14ac:dyDescent="0.35">
      <c r="AD70" t="s">
        <v>41</v>
      </c>
    </row>
    <row r="71" spans="30:30" x14ac:dyDescent="0.35">
      <c r="AD71" t="s">
        <v>39</v>
      </c>
    </row>
    <row r="72" spans="30:30" x14ac:dyDescent="0.35">
      <c r="AD72" t="s">
        <v>37</v>
      </c>
    </row>
    <row r="73" spans="30:30" x14ac:dyDescent="0.35">
      <c r="AD73" t="s">
        <v>35</v>
      </c>
    </row>
    <row r="74" spans="30:30" x14ac:dyDescent="0.35">
      <c r="AD74" t="s">
        <v>33</v>
      </c>
    </row>
    <row r="75" spans="30:30" x14ac:dyDescent="0.35">
      <c r="AD75" t="s">
        <v>31</v>
      </c>
    </row>
    <row r="76" spans="30:30" x14ac:dyDescent="0.35">
      <c r="AD76" t="s">
        <v>29</v>
      </c>
    </row>
    <row r="77" spans="30:30" x14ac:dyDescent="0.35">
      <c r="AD77" t="s">
        <v>28</v>
      </c>
    </row>
    <row r="78" spans="30:30" x14ac:dyDescent="0.35">
      <c r="AD78" t="s">
        <v>27</v>
      </c>
    </row>
    <row r="79" spans="30:30" x14ac:dyDescent="0.35">
      <c r="AD79" t="s">
        <v>26</v>
      </c>
    </row>
    <row r="80" spans="30:30" x14ac:dyDescent="0.35">
      <c r="AD80" t="s">
        <v>25</v>
      </c>
    </row>
    <row r="81" spans="30:30" x14ac:dyDescent="0.35">
      <c r="AD81" t="s">
        <v>24</v>
      </c>
    </row>
    <row r="82" spans="30:30" x14ac:dyDescent="0.35">
      <c r="AD82" t="s">
        <v>23</v>
      </c>
    </row>
    <row r="83" spans="30:30" x14ac:dyDescent="0.35">
      <c r="AD83" t="s">
        <v>22</v>
      </c>
    </row>
    <row r="84" spans="30:30" x14ac:dyDescent="0.35">
      <c r="AD84" t="s">
        <v>21</v>
      </c>
    </row>
    <row r="85" spans="30:30" x14ac:dyDescent="0.35">
      <c r="AD85" t="s">
        <v>20</v>
      </c>
    </row>
    <row r="86" spans="30:30" x14ac:dyDescent="0.35">
      <c r="AD86" t="s">
        <v>19</v>
      </c>
    </row>
    <row r="87" spans="30:30" x14ac:dyDescent="0.35">
      <c r="AD87" t="s">
        <v>18</v>
      </c>
    </row>
    <row r="88" spans="30:30" x14ac:dyDescent="0.35">
      <c r="AD88" t="s">
        <v>17</v>
      </c>
    </row>
    <row r="89" spans="30:30" x14ac:dyDescent="0.35">
      <c r="AD89" t="s">
        <v>16</v>
      </c>
    </row>
    <row r="90" spans="30:30" x14ac:dyDescent="0.35">
      <c r="AD90" t="s">
        <v>15</v>
      </c>
    </row>
    <row r="91" spans="30:30" x14ac:dyDescent="0.35">
      <c r="AD91" t="s">
        <v>14</v>
      </c>
    </row>
    <row r="92" spans="30:30" x14ac:dyDescent="0.35">
      <c r="AD92" t="s">
        <v>155</v>
      </c>
    </row>
    <row r="93" spans="30:30" x14ac:dyDescent="0.35">
      <c r="AD93" t="s">
        <v>151</v>
      </c>
    </row>
    <row r="94" spans="30:30" x14ac:dyDescent="0.35">
      <c r="AD94" t="s">
        <v>148</v>
      </c>
    </row>
    <row r="95" spans="30:30" x14ac:dyDescent="0.35">
      <c r="AD95" t="s">
        <v>144</v>
      </c>
    </row>
    <row r="96" spans="30:30" x14ac:dyDescent="0.35">
      <c r="AD96" t="s">
        <v>140</v>
      </c>
    </row>
    <row r="97" spans="30:30" x14ac:dyDescent="0.35">
      <c r="AD97" t="s">
        <v>136</v>
      </c>
    </row>
    <row r="98" spans="30:30" x14ac:dyDescent="0.35">
      <c r="AD98" t="s">
        <v>132</v>
      </c>
    </row>
    <row r="99" spans="30:30" x14ac:dyDescent="0.35">
      <c r="AD99" t="s">
        <v>128</v>
      </c>
    </row>
    <row r="100" spans="30:30" x14ac:dyDescent="0.35">
      <c r="AD100" t="s">
        <v>124</v>
      </c>
    </row>
    <row r="101" spans="30:30" x14ac:dyDescent="0.35">
      <c r="AD101" t="s">
        <v>120</v>
      </c>
    </row>
    <row r="102" spans="30:30" x14ac:dyDescent="0.35">
      <c r="AD102" t="s">
        <v>116</v>
      </c>
    </row>
    <row r="103" spans="30:30" x14ac:dyDescent="0.35">
      <c r="AD103" t="s">
        <v>112</v>
      </c>
    </row>
    <row r="104" spans="30:30" x14ac:dyDescent="0.35">
      <c r="AD104" t="s">
        <v>108</v>
      </c>
    </row>
    <row r="105" spans="30:30" x14ac:dyDescent="0.35">
      <c r="AD105" s="2" t="s">
        <v>154</v>
      </c>
    </row>
    <row r="106" spans="30:30" x14ac:dyDescent="0.35">
      <c r="AD106" s="2" t="s">
        <v>150</v>
      </c>
    </row>
    <row r="107" spans="30:30" x14ac:dyDescent="0.35">
      <c r="AD107" s="2" t="s">
        <v>147</v>
      </c>
    </row>
    <row r="108" spans="30:30" x14ac:dyDescent="0.35">
      <c r="AD108" s="2" t="s">
        <v>143</v>
      </c>
    </row>
    <row r="109" spans="30:30" x14ac:dyDescent="0.35">
      <c r="AD109" s="2" t="s">
        <v>139</v>
      </c>
    </row>
    <row r="110" spans="30:30" x14ac:dyDescent="0.35">
      <c r="AD110" s="2" t="s">
        <v>135</v>
      </c>
    </row>
    <row r="111" spans="30:30" x14ac:dyDescent="0.35">
      <c r="AD111" s="2" t="s">
        <v>131</v>
      </c>
    </row>
    <row r="112" spans="30:30" x14ac:dyDescent="0.35">
      <c r="AD112" s="2" t="s">
        <v>127</v>
      </c>
    </row>
    <row r="113" spans="30:30" x14ac:dyDescent="0.35">
      <c r="AD113" s="2" t="s">
        <v>123</v>
      </c>
    </row>
    <row r="114" spans="30:30" x14ac:dyDescent="0.35">
      <c r="AD114" s="2" t="s">
        <v>119</v>
      </c>
    </row>
    <row r="115" spans="30:30" x14ac:dyDescent="0.35">
      <c r="AD115" s="2" t="s">
        <v>115</v>
      </c>
    </row>
    <row r="116" spans="30:30" x14ac:dyDescent="0.35">
      <c r="AD116" s="2" t="s">
        <v>111</v>
      </c>
    </row>
    <row r="117" spans="30:30" x14ac:dyDescent="0.35">
      <c r="AD117" s="2" t="s">
        <v>107</v>
      </c>
    </row>
    <row r="118" spans="30:30" x14ac:dyDescent="0.35">
      <c r="AD118" s="2" t="s">
        <v>104</v>
      </c>
    </row>
    <row r="119" spans="30:30" x14ac:dyDescent="0.35">
      <c r="AD119" s="2" t="s">
        <v>101</v>
      </c>
    </row>
    <row r="120" spans="30:30" x14ac:dyDescent="0.35">
      <c r="AD120" s="2" t="s">
        <v>98</v>
      </c>
    </row>
    <row r="121" spans="30:30" x14ac:dyDescent="0.35">
      <c r="AD121" s="2" t="s">
        <v>95</v>
      </c>
    </row>
    <row r="122" spans="30:30" x14ac:dyDescent="0.35">
      <c r="AD122" s="2" t="s">
        <v>92</v>
      </c>
    </row>
    <row r="123" spans="30:30" x14ac:dyDescent="0.35">
      <c r="AD123" s="2" t="s">
        <v>89</v>
      </c>
    </row>
    <row r="124" spans="30:30" x14ac:dyDescent="0.35">
      <c r="AD124" s="2" t="s">
        <v>86</v>
      </c>
    </row>
    <row r="125" spans="30:30" x14ac:dyDescent="0.35">
      <c r="AD125" s="2" t="s">
        <v>83</v>
      </c>
    </row>
    <row r="126" spans="30:30" x14ac:dyDescent="0.35">
      <c r="AD126" s="2" t="s">
        <v>80</v>
      </c>
    </row>
    <row r="127" spans="30:30" x14ac:dyDescent="0.35">
      <c r="AD127" s="2" t="s">
        <v>77</v>
      </c>
    </row>
    <row r="128" spans="30:30" x14ac:dyDescent="0.35">
      <c r="AD128" s="2" t="s">
        <v>74</v>
      </c>
    </row>
    <row r="129" spans="30:30" x14ac:dyDescent="0.35">
      <c r="AD129" s="2" t="s">
        <v>71</v>
      </c>
    </row>
    <row r="130" spans="30:30" x14ac:dyDescent="0.35">
      <c r="AD130" s="2" t="s">
        <v>68</v>
      </c>
    </row>
    <row r="131" spans="30:30" x14ac:dyDescent="0.35">
      <c r="AD131" s="2" t="s">
        <v>65</v>
      </c>
    </row>
    <row r="132" spans="30:30" x14ac:dyDescent="0.35">
      <c r="AD132" s="2" t="s">
        <v>62</v>
      </c>
    </row>
    <row r="133" spans="30:30" x14ac:dyDescent="0.35">
      <c r="AD133" s="2" t="s">
        <v>59</v>
      </c>
    </row>
    <row r="134" spans="30:30" x14ac:dyDescent="0.35">
      <c r="AD134" s="2" t="s">
        <v>56</v>
      </c>
    </row>
    <row r="135" spans="30:30" x14ac:dyDescent="0.35">
      <c r="AD135" s="2" t="s">
        <v>54</v>
      </c>
    </row>
    <row r="136" spans="30:30" x14ac:dyDescent="0.35">
      <c r="AD136" s="2" t="s">
        <v>52</v>
      </c>
    </row>
    <row r="137" spans="30:30" x14ac:dyDescent="0.35">
      <c r="AD137" s="2" t="s">
        <v>50</v>
      </c>
    </row>
    <row r="138" spans="30:30" x14ac:dyDescent="0.35">
      <c r="AD138" s="2" t="s">
        <v>48</v>
      </c>
    </row>
    <row r="139" spans="30:30" x14ac:dyDescent="0.35">
      <c r="AD139" s="2" t="s">
        <v>46</v>
      </c>
    </row>
    <row r="140" spans="30:30" x14ac:dyDescent="0.35">
      <c r="AD140" s="2" t="s">
        <v>44</v>
      </c>
    </row>
    <row r="141" spans="30:30" x14ac:dyDescent="0.35">
      <c r="AD141" s="2" t="s">
        <v>42</v>
      </c>
    </row>
    <row r="142" spans="30:30" x14ac:dyDescent="0.35">
      <c r="AD142" s="2" t="s">
        <v>40</v>
      </c>
    </row>
    <row r="143" spans="30:30" x14ac:dyDescent="0.35">
      <c r="AD143" s="2" t="s">
        <v>38</v>
      </c>
    </row>
    <row r="144" spans="30:30" x14ac:dyDescent="0.35">
      <c r="AD144" s="2" t="s">
        <v>36</v>
      </c>
    </row>
    <row r="145" spans="30:30" x14ac:dyDescent="0.35">
      <c r="AD145" s="2" t="s">
        <v>34</v>
      </c>
    </row>
    <row r="146" spans="30:30" x14ac:dyDescent="0.35">
      <c r="AD146" s="2" t="s">
        <v>32</v>
      </c>
    </row>
    <row r="147" spans="30:30" x14ac:dyDescent="0.35">
      <c r="AD147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Piano Alimentare</vt:lpstr>
      <vt:lpstr>Sostituzioni</vt:lpstr>
      <vt:lpstr>Lista Alimenti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Maffongelli</cp:lastModifiedBy>
  <dcterms:created xsi:type="dcterms:W3CDTF">2024-11-19T15:59:38Z</dcterms:created>
  <dcterms:modified xsi:type="dcterms:W3CDTF">2024-11-20T08:59:09Z</dcterms:modified>
</cp:coreProperties>
</file>